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FSR-WIN-003.mf.gov.pl\folders_citrix\cnol\Pulpit\Fundusze norweskie\"/>
    </mc:Choice>
  </mc:AlternateContent>
  <bookViews>
    <workbookView xWindow="240" yWindow="120" windowWidth="14850" windowHeight="9690"/>
  </bookViews>
  <sheets>
    <sheet name="PWP" sheetId="1" r:id="rId1"/>
    <sheet name="Pomoc" sheetId="2" r:id="rId2"/>
  </sheets>
  <definedNames>
    <definedName name="_xlnm._FilterDatabase" localSheetId="0" hidden="1">PWP!$AF$30:$AI$30</definedName>
    <definedName name="_xlnm.Print_Area" localSheetId="1">Pomoc!$A$1:$Q$288</definedName>
    <definedName name="_xlnm.Print_Area" localSheetId="0">PWP!$A$1:$Q$250</definedName>
  </definedNames>
  <calcPr calcId="152511"/>
</workbook>
</file>

<file path=xl/calcChain.xml><?xml version="1.0" encoding="utf-8"?>
<calcChain xmlns="http://schemas.openxmlformats.org/spreadsheetml/2006/main">
  <c r="H104" i="1" l="1"/>
  <c r="H101" i="1"/>
  <c r="H98" i="1"/>
  <c r="H95" i="1"/>
  <c r="H92" i="1"/>
  <c r="H89" i="1"/>
  <c r="H82" i="1"/>
  <c r="H79" i="1"/>
  <c r="H76" i="1"/>
  <c r="H73" i="1"/>
  <c r="H70" i="1"/>
  <c r="H67" i="1"/>
  <c r="H64" i="1"/>
  <c r="J107" i="1"/>
  <c r="J118" i="1" s="1"/>
  <c r="C124" i="1" s="1"/>
  <c r="J85" i="1"/>
  <c r="J115" i="1"/>
  <c r="K85" i="1"/>
  <c r="K118" i="1" s="1"/>
  <c r="K107" i="1"/>
  <c r="K115" i="1"/>
  <c r="L85" i="1"/>
  <c r="L107" i="1"/>
  <c r="L115" i="1"/>
  <c r="M85" i="1"/>
  <c r="M107" i="1"/>
  <c r="M115" i="1"/>
  <c r="N85" i="1"/>
  <c r="N107" i="1"/>
  <c r="N115" i="1"/>
  <c r="O85" i="1"/>
  <c r="O107" i="1"/>
  <c r="O115" i="1"/>
  <c r="P85" i="1"/>
  <c r="P107" i="1"/>
  <c r="P115" i="1"/>
  <c r="Q85" i="1"/>
  <c r="Q107" i="1"/>
  <c r="Q115" i="1"/>
  <c r="E233" i="2"/>
  <c r="Q131" i="2"/>
  <c r="Q145" i="2"/>
  <c r="Q148" i="2" s="1"/>
  <c r="N156" i="2" s="1"/>
  <c r="P131" i="2"/>
  <c r="P148" i="2" s="1"/>
  <c r="J131" i="2"/>
  <c r="K131" i="2"/>
  <c r="L131" i="2"/>
  <c r="M131" i="2"/>
  <c r="M148" i="2" s="1"/>
  <c r="N131" i="2"/>
  <c r="O131" i="2"/>
  <c r="P132" i="2"/>
  <c r="P145" i="2"/>
  <c r="J145" i="2"/>
  <c r="J148" i="2" s="1"/>
  <c r="K145" i="2"/>
  <c r="L145" i="2"/>
  <c r="L148" i="2"/>
  <c r="M145" i="2"/>
  <c r="N145" i="2"/>
  <c r="N148" i="2" s="1"/>
  <c r="O145" i="2"/>
  <c r="P146" i="2"/>
  <c r="O148" i="2"/>
  <c r="K148" i="2"/>
  <c r="D150" i="2"/>
  <c r="A150" i="2"/>
  <c r="C137" i="2"/>
  <c r="G137" i="2"/>
  <c r="B137" i="2"/>
  <c r="A137" i="2"/>
  <c r="P108" i="1"/>
  <c r="N9" i="1"/>
  <c r="Q106" i="2"/>
  <c r="P106" i="2"/>
  <c r="J106" i="2"/>
  <c r="K106" i="2"/>
  <c r="P110" i="2" s="1"/>
  <c r="L106" i="2"/>
  <c r="M106" i="2"/>
  <c r="N106" i="2"/>
  <c r="O106" i="2"/>
  <c r="A120" i="1"/>
  <c r="P116" i="1"/>
  <c r="B111" i="1" s="1"/>
  <c r="A111" i="1"/>
  <c r="C111" i="1" s="1"/>
  <c r="G111" i="1" s="1"/>
  <c r="D29" i="1"/>
  <c r="E197" i="1"/>
  <c r="P10" i="1"/>
  <c r="F11" i="1"/>
  <c r="F10" i="1"/>
  <c r="P149" i="2" l="1"/>
  <c r="B150" i="2" s="1"/>
  <c r="C154" i="2"/>
  <c r="E156" i="2"/>
  <c r="F154" i="2"/>
  <c r="I154" i="2"/>
  <c r="L154" i="2"/>
  <c r="H156" i="2"/>
  <c r="K156" i="2"/>
  <c r="P118" i="1"/>
  <c r="N118" i="1"/>
  <c r="L118" i="1"/>
  <c r="Q118" i="1"/>
  <c r="N126" i="1" s="1"/>
  <c r="O118" i="1"/>
  <c r="M118" i="1"/>
  <c r="F124" i="1" s="1"/>
  <c r="P87" i="1"/>
  <c r="L124" i="1"/>
  <c r="E126" i="1"/>
  <c r="H126" i="1"/>
  <c r="I124" i="1"/>
  <c r="P119" i="1" l="1"/>
  <c r="B120" i="1" s="1"/>
  <c r="D120" i="1" s="1"/>
  <c r="K126" i="1"/>
</calcChain>
</file>

<file path=xl/comments1.xml><?xml version="1.0" encoding="utf-8"?>
<comments xmlns="http://schemas.openxmlformats.org/spreadsheetml/2006/main">
  <authors>
    <author>gassbury</author>
    <author>Grzegorz Assbury</author>
  </authors>
  <commentList>
    <comment ref="C2" authorId="0" shapeId="0">
      <text>
        <r>
          <rPr>
            <sz val="11"/>
            <color indexed="81"/>
            <rFont val="Tahoma"/>
            <family val="2"/>
            <charset val="238"/>
          </rPr>
          <t>Proszę wypełniać jedynie pola bladoniebieskie.</t>
        </r>
      </text>
    </comment>
    <comment ref="A20" authorId="0" shapeId="0">
      <text>
        <r>
          <rPr>
            <sz val="11"/>
            <color indexed="81"/>
            <rFont val="Tahoma"/>
            <family val="2"/>
            <charset val="238"/>
          </rPr>
          <t>W streszczeniu powinno znaleźć się wyjaśnienie jak projekt przyczynia się do osiągnięcia wybranego celu oraz zakres działań przewidzianych w projekcie.</t>
        </r>
      </text>
    </comment>
    <comment ref="A61" authorId="0" shapeId="0">
      <text>
        <r>
          <rPr>
            <sz val="11"/>
            <color indexed="81"/>
            <rFont val="Tahoma"/>
            <family val="2"/>
            <charset val="238"/>
          </rPr>
          <t>Redagując budżet należy zwracać uwagę na:
- logikę powiązania wydatków z działaniami projektu,
- adekwatność poniesionych nakładów finansowych wobec efektów,
- niezbędność i zasadność kosztów,
- realność i racjonalność przyjętych stawek,
- proporcjonalność kosztów zarządzania wobec pozostałych kosztów,
- poprawność rachunkowa budżetu.
Planując harmonogram proszę uwzględnić:
- spójność harmonogramu z opisem projektu,
- możliwość realizacji działań w zaplanowanym czasie.</t>
        </r>
      </text>
    </comment>
    <comment ref="J62" authorId="0" shapeId="0">
      <text>
        <r>
          <rPr>
            <sz val="11"/>
            <color indexed="81"/>
            <rFont val="Tahoma"/>
            <family val="2"/>
            <charset val="238"/>
          </rPr>
          <t>Najwcześniej od momentu zaakceptowania realizacji projektu przez Zespół Międzyresortowy.</t>
        </r>
      </text>
    </comment>
    <comment ref="Q62" authorId="1" shapeId="0">
      <text>
        <r>
          <rPr>
            <sz val="11"/>
            <color indexed="81"/>
            <rFont val="Tahoma"/>
            <family val="2"/>
            <charset val="238"/>
          </rPr>
          <t xml:space="preserve">do 30 IV '16
</t>
        </r>
      </text>
    </comment>
    <comment ref="A64" authorId="0" shapeId="0">
      <text>
        <r>
          <rPr>
            <sz val="11"/>
            <color indexed="81"/>
            <rFont val="Tahoma"/>
            <charset val="1"/>
          </rPr>
          <t>Koszty personelu przydzielonego do projektu, zawierające faktyczne wynagrodzenia, składki na ubezpieczenie społeczne i inne koszty ustawowe wchodzące w skład wynagrodzenia, pod warunkiem, że są one zgodne ze standardowymi zasadami ustalania wynagrodzeń przez beneficjenta i partnera projektu. 
Odpowiednie koszty wynagrodzeń personelu administracji krajowej są kwalifikowalne w zakresie, w którym odnoszą się do kosztów działań, które nie byłyby przeprowadzone, gdyby nie podjęto się wdrażania danego projektu.
W przypadku projektów wdrażanych przez organizacje pozarządowe lub partnerów społecznych wkład rzeczowy w postaci wolontariatu może stanowić do 50% współfinansowania wymaganego dla projektu w ramach programu.</t>
        </r>
      </text>
    </comment>
    <comment ref="A67" authorId="0" shapeId="0">
      <text>
        <r>
          <rPr>
            <sz val="11"/>
            <color indexed="81"/>
            <rFont val="Tahoma"/>
            <charset val="1"/>
          </rPr>
          <t>Koszty podróży i diety dla personelu uczestniczącego w projekcie pod warunkiem, że są one zgodne ze zwyczajowymi praktykami beneficjenta i partnera projektu oraz nie przekraczają określonych stawek krajowych.</t>
        </r>
      </text>
    </comment>
    <comment ref="A70" authorId="0" shapeId="0">
      <text>
        <r>
          <rPr>
            <sz val="11"/>
            <color indexed="81"/>
            <rFont val="Tahoma"/>
            <charset val="1"/>
          </rPr>
          <t>Koszt nowego lub używanego sprzętu pod warunkiem, że jest on amortyzowany zgodnie z ogólnie przyjętymi zasadami rachunkowości obowiązującymi beneficjenta i zasadami ogólnie przyjętymi dla przedmiotów tego samego rodzaju. 
Tylko ta część amortyzacji, która odpowiada okresowi trwania projektu oraz rzeczywistemu zużyciu do celów projektu może być brana pod uwagę, z wyjątkiem przypadków, gdy charakter i/lub kontekst jego użycia uzasadnia inne traktowanie. 
Zastosowanie takich wyjątków regulowane jest w umowie w sprawie programu.</t>
        </r>
      </text>
    </comment>
    <comment ref="A73" authorId="0" shapeId="0">
      <text>
        <r>
          <rPr>
            <sz val="11"/>
            <color indexed="81"/>
            <rFont val="Tahoma"/>
            <family val="2"/>
            <charset val="238"/>
          </rPr>
          <t>Z</t>
        </r>
        <r>
          <rPr>
            <sz val="11"/>
            <color indexed="81"/>
            <rFont val="Tahoma"/>
            <charset val="1"/>
          </rPr>
          <t>akup gruntów i nieruchomości na warunkach określonych w art. 7.5 Regulacji.</t>
        </r>
      </text>
    </comment>
    <comment ref="A76" authorId="0" shapeId="0">
      <text>
        <r>
          <rPr>
            <sz val="11"/>
            <color indexed="81"/>
            <rFont val="Tahoma"/>
            <charset val="1"/>
          </rPr>
          <t>Koszty materiałów eksploatacyjnych i dostaw, pod warunkiem, że są one możliwe do
zidentyfikowania i przypisane do projektu.</t>
        </r>
      </text>
    </comment>
    <comment ref="A79" authorId="0" shapeId="0">
      <text>
        <r>
          <rPr>
            <sz val="11"/>
            <color indexed="81"/>
            <rFont val="Tahoma"/>
            <charset val="1"/>
          </rPr>
          <t>Koszty wynikające z innych umów zawartych przez beneficjenta w celu wdrożenia projektu, pod warunkiem, że ich zawarcie jest zgodne z obowiązującymi przepisami dotyczącymi zamówień publicznych.</t>
        </r>
      </text>
    </comment>
    <comment ref="A82" authorId="0" shapeId="0">
      <text>
        <r>
          <rPr>
            <sz val="11"/>
            <color indexed="81"/>
            <rFont val="Tahoma"/>
            <charset val="1"/>
          </rPr>
          <t>Koszty wynikające bezpośrednio z wymogów nałożonych umową w sprawie projektu dla każdego projektu (np. rozpowszechnianie informacji, ewaluacja danego działania, audyty, tłumaczenia, kopiowanie), w tym koszty wszelkich usług finansowych (zwłaszcza koszty gwarancji finansowych).</t>
        </r>
      </text>
    </comment>
    <comment ref="Q86" authorId="0" shapeId="0">
      <text>
        <r>
          <rPr>
            <sz val="11"/>
            <color indexed="81"/>
            <rFont val="Tahoma"/>
            <family val="2"/>
            <charset val="238"/>
          </rPr>
          <t>Podwykonawstwo dotyczy tych zadań, które beneficjent zleca na zewnątrz.
Nie ustalono limitu dopuszczalnego podwykonawstwa.</t>
        </r>
      </text>
    </comment>
    <comment ref="A88" authorId="0" shapeId="0">
      <text>
        <r>
          <rPr>
            <sz val="11"/>
            <color indexed="81"/>
            <rFont val="Tahoma"/>
            <family val="2"/>
            <charset val="238"/>
          </rPr>
          <t>Negatywna ocena działań zaproponowanych przez Wnioskodawcę w ramach FWD nie jest równoznaczna z negatywną oceną działań projektowych i nie powoduje  odrzucenia projektu na etapie oceny merytorycznej. Nie przyznanie dofinansowania na działania projektowe jest równoznaczne z negatywną decyzją w odniesieniu do zaproponowanych działań w ramach FWD.
Kwota dofinansowania w ramach FWD nie może przekroczyć równowartości 10 000 EUR. (Koszty całkowite mogą być dowolnie wysokie, acz racjonalne.)</t>
        </r>
      </text>
    </comment>
    <comment ref="A89" authorId="0" shapeId="0">
      <text>
        <r>
          <rPr>
            <sz val="11"/>
            <color indexed="81"/>
            <rFont val="Tahoma"/>
            <charset val="1"/>
          </rPr>
          <t>opłaty i koszty podróży (w tym diety) związane z udziałem w konferencjach, seminariach, kursach, spotkaniach i 
warsztatach</t>
        </r>
      </text>
    </comment>
    <comment ref="A92" authorId="0" shapeId="0">
      <text>
        <r>
          <rPr>
            <sz val="11"/>
            <color indexed="81"/>
            <rFont val="Tahoma"/>
            <charset val="1"/>
          </rPr>
          <t>koszty podróży (w tym diety) w ramach wizyt studyjnych</t>
        </r>
      </text>
    </comment>
    <comment ref="A95" authorId="0" shapeId="0">
      <text>
        <r>
          <rPr>
            <sz val="11"/>
            <color indexed="81"/>
            <rFont val="Tahoma"/>
            <charset val="1"/>
          </rPr>
          <t>koszty podróży (w tym diety) i wynagrodzenia za wizyty ekspertów</t>
        </r>
      </text>
    </comment>
    <comment ref="A98" authorId="0" shapeId="0">
      <text>
        <r>
          <rPr>
            <sz val="11"/>
            <color indexed="81"/>
            <rFont val="Tahoma"/>
            <family val="2"/>
            <charset val="238"/>
          </rPr>
          <t>koszty konferencji, seminariów, kursów, spotkań i warsztatów</t>
        </r>
      </text>
    </comment>
    <comment ref="A101" authorId="0" shapeId="0">
      <text>
        <r>
          <rPr>
            <sz val="11"/>
            <color indexed="81"/>
            <rFont val="Tahoma"/>
            <charset val="1"/>
          </rPr>
          <t>działania informacyjno-promocyjne</t>
        </r>
      </text>
    </comment>
    <comment ref="A104" authorId="0" shapeId="0">
      <text>
        <r>
          <rPr>
            <sz val="11"/>
            <color indexed="81"/>
            <rFont val="Tahoma"/>
            <charset val="1"/>
          </rPr>
          <t>opłaty za doradztwo zewnętrzne</t>
        </r>
      </text>
    </comment>
    <comment ref="A139" authorId="0" shapeId="0">
      <text>
        <r>
          <rPr>
            <sz val="11"/>
            <color indexed="81"/>
            <rFont val="Tahoma"/>
            <family val="2"/>
            <charset val="238"/>
          </rPr>
          <t xml:space="preserve">Proszę opisać zdolność instytucjonalną wnioskodawcy (i parterna):
- doświadczenie w realizacji projektów finansowanych z funduszy krajowych i europejskich w okresie ostatnich trzech lat,
- potencjał kadrowy w odniesieniu do projektu,
- zaplecze lokalowe, sprzętowe, finansowe.
Proszę opisać koszty, które będą ponoszone przez partnera podkreślając adekwalność działań realizowanych przez partnera.
</t>
        </r>
      </text>
    </comment>
    <comment ref="A148" authorId="0" shapeId="0">
      <text>
        <r>
          <rPr>
            <sz val="11"/>
            <color indexed="81"/>
            <rFont val="Tahoma"/>
            <family val="2"/>
            <charset val="238"/>
          </rPr>
          <t>Proszę opisać projekt, przedstawiając: 
- uzasadnienie konieczności jego podjęcia (wpływ na grupy docelowe i otoczenie), 
- wpływ na cele Programu Operacyjnego,
- wpływ i powiązanie z krajowymi i unijnymi strategiami,
- uzasadnienie doboru grup docelowych,
- zaplanowane działania,
- gotowość do podjęcia projektu,
- efekt mnożnikowy i długofalowy wpływ działań.</t>
        </r>
      </text>
    </comment>
    <comment ref="A190" authorId="0" shapeId="0">
      <text>
        <r>
          <rPr>
            <sz val="11"/>
            <color indexed="81"/>
            <rFont val="Tahoma"/>
            <family val="2"/>
            <charset val="238"/>
          </rPr>
          <t>Proszę zwrócić uwagę na:
- adekwatność doboru wskaźników do przedstawionych działań i planowanych rezultatów,
- mierzalność wskaźników,
- metody weryfikacji i monitorowania wskaźników.</t>
        </r>
        <r>
          <rPr>
            <sz val="11"/>
            <color indexed="81"/>
            <rFont val="Tahoma"/>
            <charset val="238"/>
          </rPr>
          <t xml:space="preserve">
</t>
        </r>
      </text>
    </comment>
    <comment ref="A192" authorId="0" shapeId="0">
      <text>
        <r>
          <rPr>
            <sz val="11"/>
            <color indexed="81"/>
            <rFont val="Tahoma"/>
            <family val="2"/>
            <charset val="238"/>
          </rPr>
          <t>Proszę wybrać jeden z rezultatów z listy rozwijanej.</t>
        </r>
      </text>
    </comment>
    <comment ref="A193" authorId="0" shapeId="0">
      <text>
        <r>
          <rPr>
            <sz val="11"/>
            <color indexed="81"/>
            <rFont val="Tahoma"/>
            <family val="2"/>
            <charset val="238"/>
          </rPr>
          <t>W przypadku gdy projekt realizuje więcej niż jeden rezultat programu wybrany powyżej, pozostałe należy wprowadzić ręcznie.</t>
        </r>
      </text>
    </comment>
    <comment ref="A197" authorId="0" shapeId="0">
      <text>
        <r>
          <rPr>
            <sz val="11"/>
            <color indexed="81"/>
            <rFont val="Tahoma"/>
            <family val="2"/>
            <charset val="238"/>
          </rPr>
          <t>Proszę wybrać jeden z produktów z listy rozwijanej.</t>
        </r>
      </text>
    </comment>
    <comment ref="A199" authorId="0" shapeId="0">
      <text>
        <r>
          <rPr>
            <sz val="11"/>
            <color indexed="81"/>
            <rFont val="Tahoma"/>
            <family val="2"/>
            <charset val="238"/>
          </rPr>
          <t>Proszę wybrać jeden z produktów z listy rozwijanej.</t>
        </r>
      </text>
    </comment>
    <comment ref="A205" authorId="0" shapeId="0">
      <text>
        <r>
          <rPr>
            <sz val="11"/>
            <color indexed="81"/>
            <rFont val="Tahoma"/>
            <family val="2"/>
            <charset val="238"/>
          </rPr>
          <t>Proszę zwrócić uwagę na:
- trafność identyfikacji czynników ryryzka i szacunku prawdopodobieństwa wystąpienia oraz oddziaływania,
- adekwatność zaproponowanych środków minimalizacji ryzyka.</t>
        </r>
      </text>
    </comment>
    <comment ref="A214" authorId="0" shapeId="0">
      <text>
        <r>
          <rPr>
            <sz val="11"/>
            <color indexed="81"/>
            <rFont val="Tahoma"/>
            <family val="2"/>
            <charset val="238"/>
          </rPr>
          <t>Proszę przedstawić metodę zarządzania projektem, opisać zespół osób zarządzających cyklem zarządczym.</t>
        </r>
      </text>
    </comment>
    <comment ref="A224" authorId="0" shapeId="0">
      <text>
        <r>
          <rPr>
            <sz val="11"/>
            <color indexed="81"/>
            <rFont val="Tahoma"/>
            <family val="2"/>
            <charset val="238"/>
          </rPr>
          <t>Proszę przedstawić informację o działaniach informacyjnych i promocyjnych, z uwzględnieniem:
- adekwatności i różnorodności  zaproponowanych działań wobec charakteru projektu,
- trafność doboru adresatów działań,
- zasięg działań promocyjnych,
- zgodność zaproponowanych działań z wytycznymi BMF.</t>
        </r>
      </text>
    </comment>
    <comment ref="A241" authorId="0" shapeId="0">
      <text>
        <r>
          <rPr>
            <sz val="11"/>
            <color indexed="81"/>
            <rFont val="Tahoma"/>
            <family val="2"/>
            <charset val="238"/>
          </rPr>
          <t>Dla jednostek sektora finansów publicznych - oświadczenie o wystąpieniu o zabezpieczenie środków w budżecie państwa.</t>
        </r>
      </text>
    </comment>
    <comment ref="A243" authorId="0" shapeId="0">
      <text>
        <r>
          <rPr>
            <sz val="11"/>
            <color indexed="81"/>
            <rFont val="Tahoma"/>
            <family val="2"/>
            <charset val="238"/>
          </rPr>
          <t>Proszę wykazać załączniki nieobowiązkowe dołączone do wniosku.</t>
        </r>
      </text>
    </comment>
  </commentList>
</comments>
</file>

<file path=xl/comments2.xml><?xml version="1.0" encoding="utf-8"?>
<comments xmlns="http://schemas.openxmlformats.org/spreadsheetml/2006/main">
  <authors>
    <author>gassbury</author>
    <author>Grzegorz Assbury</author>
  </authors>
  <commentList>
    <comment ref="C9" authorId="0" shapeId="0">
      <text>
        <r>
          <rPr>
            <sz val="11"/>
            <color indexed="81"/>
            <rFont val="Tahoma"/>
            <family val="2"/>
            <charset val="238"/>
          </rPr>
          <t>Proszę wypełniać jedynie pola bladoniebieskie.</t>
        </r>
      </text>
    </comment>
    <comment ref="A80" authorId="0" shapeId="0">
      <text>
        <r>
          <rPr>
            <sz val="11"/>
            <color indexed="81"/>
            <rFont val="Tahoma"/>
            <family val="2"/>
            <charset val="238"/>
          </rPr>
          <t>Redagując budżet należy zwracać uwagę na:
- logikę powiązania wydatków z działaniami projektu,
- adekwatność poniesionych nakładów finansowych wobec efektów,
- niezbędność i zasadność kosztów,
- realność i racjonalność przyjętych stawek,
- proporcjonalność kosztów zarządzania wobec pozostałych kosztów,
- poprawność rachunkowa budżetu.
Planując harmonogram proszę uwzględnić:
- spójność harmonogramu z opisem projektu,
- możliwość realizacji działań w zaplanowanym czasie.</t>
        </r>
      </text>
    </comment>
    <comment ref="J81" authorId="0" shapeId="0">
      <text>
        <r>
          <rPr>
            <sz val="11"/>
            <color indexed="81"/>
            <rFont val="Tahoma"/>
            <family val="2"/>
            <charset val="238"/>
          </rPr>
          <t>Najwcześniej od momentu zaakceptowania realizacji projektu przez Zespół Międzyresortowy.</t>
        </r>
      </text>
    </comment>
    <comment ref="Q81" authorId="1" shapeId="0">
      <text>
        <r>
          <rPr>
            <sz val="11"/>
            <color indexed="81"/>
            <rFont val="Tahoma"/>
            <family val="2"/>
            <charset val="238"/>
          </rPr>
          <t xml:space="preserve">do 30 IV '16
</t>
        </r>
      </text>
    </comment>
    <comment ref="A83" authorId="0" shapeId="0">
      <text>
        <r>
          <rPr>
            <sz val="11"/>
            <color indexed="81"/>
            <rFont val="Tahoma"/>
            <charset val="1"/>
          </rPr>
          <t>Koszty personelu przydzielonego do projektu, zawierające faktyczne wynagrodzenia, składki na ubezpieczenie społeczne i inne koszty ustawowe wchodzące w skład wynagrodzenia, pod warunkiem, że są one zgodne ze standardowymi zasadami ustalania wynagrodzeń przez beneficjenta i partnera projektu. 
Odpowiednie koszty wynagrodzeń personelu administracji krajowej są kwalifikowalne w zakresie, w którym odnoszą się do kosztów działań, które nie byłyby przeprowadzone, gdyby nie podjęto się wdrażania danego projektu.
W przypadku projektów wdrażanych przez organizacje pozarządowe lub partnerów społecznych wkład rzeczowy w postaci wolontariatu może stanowić do 50% współfinansowania wymaganego dla projektu w ramach programu.</t>
        </r>
      </text>
    </comment>
    <comment ref="A88" authorId="0" shapeId="0">
      <text>
        <r>
          <rPr>
            <sz val="11"/>
            <color indexed="81"/>
            <rFont val="Tahoma"/>
            <charset val="1"/>
          </rPr>
          <t>Koszty podróży i diety dla personelu uczestniczącego w projekcie pod warunkiem, że są one zgodne ze zwyczajowymi praktykami beneficjenta i partnera projektu oraz nie przekraczają określonych stawek krajowych.</t>
        </r>
      </text>
    </comment>
    <comment ref="A91" authorId="0" shapeId="0">
      <text>
        <r>
          <rPr>
            <sz val="11"/>
            <color indexed="81"/>
            <rFont val="Tahoma"/>
            <charset val="1"/>
          </rPr>
          <t>Koszt nowego lub używanego sprzętu pod warunkiem, że jest on amortyzowany zgodnie z ogólnie przyjętymi zasadami rachunkowości obowiązującymi beneficjenta i zasadami ogólnie przyjętymi dla przedmiotów tego samego rodzaju. 
Tylko ta część amortyzacji, która odpowiada okresowi trwania projektu oraz rzeczywistemu zużyciu do celów projektu może być brana pod uwagę, z wyjątkiem przypadków, gdy charakter i/lub kontekst jego użycia uzasadnia inne traktowanie. 
Zastosowanie takich wyjątków regulowane jest w umowie w sprawie programu.</t>
        </r>
      </text>
    </comment>
    <comment ref="A94" authorId="0" shapeId="0">
      <text>
        <r>
          <rPr>
            <sz val="11"/>
            <color indexed="81"/>
            <rFont val="Tahoma"/>
            <family val="2"/>
            <charset val="238"/>
          </rPr>
          <t>Z</t>
        </r>
        <r>
          <rPr>
            <sz val="11"/>
            <color indexed="81"/>
            <rFont val="Tahoma"/>
            <charset val="1"/>
          </rPr>
          <t>akup gruntów i nieruchomości na warunkach określonych w art. 7.5 Regulacji.</t>
        </r>
      </text>
    </comment>
    <comment ref="A97" authorId="0" shapeId="0">
      <text>
        <r>
          <rPr>
            <sz val="11"/>
            <color indexed="81"/>
            <rFont val="Tahoma"/>
            <charset val="1"/>
          </rPr>
          <t>Koszty materiałów eksploatacyjnych i dostaw, pod warunkiem, że są one możliwe do
zidentyfikowania i przypisane do projektu.</t>
        </r>
      </text>
    </comment>
    <comment ref="A100" authorId="0" shapeId="0">
      <text>
        <r>
          <rPr>
            <sz val="11"/>
            <color indexed="81"/>
            <rFont val="Tahoma"/>
            <charset val="1"/>
          </rPr>
          <t>Koszty wynikające z innych umów zawartych przez beneficjenta w celu wdrożenia projektu, pod warunkiem, że ich zawarcie jest zgodne z obowiązującymi przepisami dotyczącymi zamówień publicznych.</t>
        </r>
      </text>
    </comment>
    <comment ref="A103" authorId="0" shapeId="0">
      <text>
        <r>
          <rPr>
            <sz val="11"/>
            <color indexed="81"/>
            <rFont val="Tahoma"/>
            <charset val="1"/>
          </rPr>
          <t>Koszty wynikające bezpośrednio z wymogów nałożonych umową w sprawie projektu dla każdego projektu (np. rozpowszechnianie informacji, ewaluacja danego działania, audyty, tłumaczenia, kopiowanie), w tym koszty wszelkich usług finansowych (zwłaszcza koszty gwarancji finansowych).</t>
        </r>
      </text>
    </comment>
    <comment ref="Q109" authorId="0" shapeId="0">
      <text>
        <r>
          <rPr>
            <sz val="11"/>
            <color indexed="81"/>
            <rFont val="Tahoma"/>
            <family val="2"/>
            <charset val="238"/>
          </rPr>
          <t>Podwykonawstwo dotyczy tych zadań, które beneficjent zleca na zewnątrz.
Nie ustalono limitu dopuszczalnego podwykonawstwa.</t>
        </r>
      </text>
    </comment>
    <comment ref="A112" authorId="0" shapeId="0">
      <text>
        <r>
          <rPr>
            <sz val="11"/>
            <color indexed="81"/>
            <rFont val="Tahoma"/>
            <family val="2"/>
            <charset val="238"/>
          </rPr>
          <t>Negatywna ocena działań zaproponowanych przez Wnioskodawcę w ramach FWD nie jest równoznaczna z negatywną oceną działań projektowych i nie powoduje  odrzucenia projektu na etapie oceny merytorycznej. Nie przyznanie dofinansowania na działania projektowe jest równoznaczne z negatywną decyzją w odniesieniu do zaproponowanych działań w ramach FWD.
Kwota dofinansowania w ramach FWD nie może przekroczyć równowartości 10 000 EUR. (Koszty całkowite mogą być dowolnie wysokie, acz racjonalne.)</t>
        </r>
      </text>
    </comment>
    <comment ref="A113" authorId="0" shapeId="0">
      <text>
        <r>
          <rPr>
            <sz val="11"/>
            <color indexed="81"/>
            <rFont val="Tahoma"/>
            <charset val="1"/>
          </rPr>
          <t>opłaty i koszty podróży (w tym diety) związane z udziałem w konferencjach, seminariach, kursach, spotkaniach i 
warsztatach</t>
        </r>
      </text>
    </comment>
    <comment ref="A116" authorId="0" shapeId="0">
      <text>
        <r>
          <rPr>
            <sz val="11"/>
            <color indexed="81"/>
            <rFont val="Tahoma"/>
            <charset val="1"/>
          </rPr>
          <t>koszty podróży (w tym diety) w ramach wizyt studyjnych</t>
        </r>
      </text>
    </comment>
    <comment ref="A119" authorId="0" shapeId="0">
      <text>
        <r>
          <rPr>
            <sz val="11"/>
            <color indexed="81"/>
            <rFont val="Tahoma"/>
            <charset val="1"/>
          </rPr>
          <t>koszty podróży (w tym diety) i wynagrodzenia za wizyty ekspertów</t>
        </r>
      </text>
    </comment>
    <comment ref="A122" authorId="0" shapeId="0">
      <text>
        <r>
          <rPr>
            <sz val="11"/>
            <color indexed="81"/>
            <rFont val="Tahoma"/>
            <family val="2"/>
            <charset val="238"/>
          </rPr>
          <t>koszty konferencji, seminariów, kursów, spotkań i warsztatów</t>
        </r>
      </text>
    </comment>
    <comment ref="A125" authorId="0" shapeId="0">
      <text>
        <r>
          <rPr>
            <sz val="11"/>
            <color indexed="81"/>
            <rFont val="Tahoma"/>
            <charset val="1"/>
          </rPr>
          <t>działania informacyjno-promocyjne</t>
        </r>
      </text>
    </comment>
    <comment ref="A128" authorId="0" shapeId="0">
      <text>
        <r>
          <rPr>
            <sz val="11"/>
            <color indexed="81"/>
            <rFont val="Tahoma"/>
            <charset val="1"/>
          </rPr>
          <t>opłaty za doradztwo zewnętrzne</t>
        </r>
      </text>
    </comment>
    <comment ref="A171" authorId="0" shapeId="0">
      <text>
        <r>
          <rPr>
            <sz val="11"/>
            <color indexed="81"/>
            <rFont val="Tahoma"/>
            <family val="2"/>
            <charset val="238"/>
          </rPr>
          <t xml:space="preserve">Proszę opisać zdolność instytucjonalną wnioskodawcy (i partnera):
- doświadczenie w realizacji projektów finansowanych z funduszy krajowych i europejskich w okresie ostatnich trzech lat,
- potencjał kadrowy w odniesieniu do projektu,
- zaplecze lokalowe, sprzętowe, finansowe.
Proszę opisać koszty, które będą ponoszone przez partnera podkreślając adekwatność działań realizowanych przez partnera.
</t>
        </r>
      </text>
    </comment>
    <comment ref="A181" authorId="0" shapeId="0">
      <text>
        <r>
          <rPr>
            <sz val="11"/>
            <color indexed="81"/>
            <rFont val="Tahoma"/>
            <family val="2"/>
            <charset val="238"/>
          </rPr>
          <t>Proszę opisać projekt, przedstawiając: 
- uzasadnienie konieczności jego podjęcia (wpływ na grupy docelowe i otoczenie), 
- wpływ na cele Programu Operacyjnego,
- wpływ i powiązanie z krajowymi i unijnymi strategiami,
- uzasadnienie doboru grup docelowych,
- zaplanowane działania,
- gotowość do podjęcia projektu,
- efekt mnożnikowy i długofalowy wpływ działań.</t>
        </r>
      </text>
    </comment>
    <comment ref="A227" authorId="0" shapeId="0">
      <text>
        <r>
          <rPr>
            <sz val="11"/>
            <color indexed="81"/>
            <rFont val="Tahoma"/>
            <family val="2"/>
            <charset val="238"/>
          </rPr>
          <t>Proszę zwrócić uwagę na:
- adekwatność doboru wskaźników do przedstawionych działań i planowanych rezultatów,
- mierzalność wskaźników,
- metody weryfikacji i monitorowania wskaźników.</t>
        </r>
        <r>
          <rPr>
            <sz val="11"/>
            <color indexed="81"/>
            <rFont val="Tahoma"/>
            <charset val="238"/>
          </rPr>
          <t xml:space="preserve">
</t>
        </r>
      </text>
    </comment>
    <comment ref="A229" authorId="0" shapeId="0">
      <text>
        <r>
          <rPr>
            <sz val="11"/>
            <color indexed="81"/>
            <rFont val="Tahoma"/>
            <family val="2"/>
            <charset val="238"/>
          </rPr>
          <t>Proszę wybrać jeden z rezultatów z listy rozwijanej.</t>
        </r>
      </text>
    </comment>
    <comment ref="A230" authorId="0" shapeId="0">
      <text>
        <r>
          <rPr>
            <sz val="11"/>
            <color indexed="81"/>
            <rFont val="Tahoma"/>
            <family val="2"/>
            <charset val="238"/>
          </rPr>
          <t>W przypadku gdy projekt realizuje więcej niż jeden rezultat programu wybrany powyżej, pozostałe należy wprowadzić ręcznie.</t>
        </r>
      </text>
    </comment>
    <comment ref="A233" authorId="0" shapeId="0">
      <text>
        <r>
          <rPr>
            <sz val="11"/>
            <color indexed="81"/>
            <rFont val="Tahoma"/>
            <family val="2"/>
            <charset val="238"/>
          </rPr>
          <t>Proszę wybrać jeden z produktów z listy rozwijanej.</t>
        </r>
      </text>
    </comment>
    <comment ref="A238" authorId="0" shapeId="0">
      <text>
        <r>
          <rPr>
            <sz val="11"/>
            <color indexed="81"/>
            <rFont val="Tahoma"/>
            <family val="2"/>
            <charset val="238"/>
          </rPr>
          <t>Proszę zwrócić uwagę na:
- trafność identyfikacji czynników ryzyka i szacunku prawdopodobieństwa wystąpienia oraz oddziaływania,
- adekwatność zaproponowanych środków minimalizacji ryzyka.</t>
        </r>
      </text>
    </comment>
    <comment ref="A247" authorId="0" shapeId="0">
      <text>
        <r>
          <rPr>
            <sz val="11"/>
            <color indexed="81"/>
            <rFont val="Tahoma"/>
            <family val="2"/>
            <charset val="238"/>
          </rPr>
          <t>Proszę przedstawić metodę zarządzania projektem, opisać zespół osób zarządzających cyklem zarządczym.</t>
        </r>
      </text>
    </comment>
    <comment ref="A258" authorId="0" shapeId="0">
      <text>
        <r>
          <rPr>
            <sz val="11"/>
            <color indexed="81"/>
            <rFont val="Tahoma"/>
            <family val="2"/>
            <charset val="238"/>
          </rPr>
          <t>Proszę przedstawić informację o działaniach informacyjnych i promocyjnych, z uwzględnieniem:
- adekwatności i różnorodności  zaproponowanych działań wobec charakteru projektu,
- trafność doboru adresatów działań,
- zasięg działań promocyjnych,
- zgodność zaproponowanych działań z wytycznymi BMF.</t>
        </r>
      </text>
    </comment>
    <comment ref="A276" authorId="0" shapeId="0">
      <text>
        <r>
          <rPr>
            <sz val="11"/>
            <color indexed="81"/>
            <rFont val="Tahoma"/>
            <family val="2"/>
            <charset val="238"/>
          </rPr>
          <t>Dla jednostek sektora finansów publicznych - oświadczenie o wystąpieniu o zabezpieczenie środków w budżecie państwa.</t>
        </r>
      </text>
    </comment>
    <comment ref="A281" authorId="0" shapeId="0">
      <text>
        <r>
          <rPr>
            <sz val="11"/>
            <color indexed="81"/>
            <rFont val="Tahoma"/>
            <family val="2"/>
            <charset val="238"/>
          </rPr>
          <t>Proszę wykazać załączniki nieobowiązkowe dołączone do wniosku.</t>
        </r>
      </text>
    </comment>
  </commentList>
</comments>
</file>

<file path=xl/sharedStrings.xml><?xml version="1.0" encoding="utf-8"?>
<sst xmlns="http://schemas.openxmlformats.org/spreadsheetml/2006/main" count="442" uniqueCount="281">
  <si>
    <t>Zwiększenie bezpieczeństwa i zdolności operacyjnych Służby Celnej w walce z przestępczością transgraniczną 
i zorganizowanymi grupami przestępczymi.</t>
  </si>
  <si>
    <t xml:space="preserve"> - Umowa z wykonawcą.
 - Dokumenty finansowo księgowe.
 - Listy obecności.
 - Ankiety uczestników.
 - Wydane zaświadczenia.</t>
  </si>
  <si>
    <t xml:space="preserve"> - Umowa z wykonawcą.
 - Dokumenty finansowo księgowe.
 - Listy obecności.
 - Ankiety uczestników.
 - Wydane certyfikaty.</t>
  </si>
  <si>
    <t>Norweski Dyrektoriat do spraw Ceł i Akcyzy</t>
  </si>
  <si>
    <t>Monitoring uwarunkowań prawnych mających wpływ na realizację projektu. Dostosowanie opisu przedmiotu zamówienia do obowiązujących przepisów oraz współpraca z kierownictwem resortu i Departamentem Prawnym MF w celu zapewnienia zgodności i celowości działań z obowiązującym prawem i założeniami strategicznymi Służby Celnej.</t>
  </si>
  <si>
    <t xml:space="preserve">Projekt skierowany jest do izb celnych z wszystkich województw toteż działania promocyjne realizowane przez Ministerstwo Finansów będą prowadzone na poziomie krajowym.
Grupami docelowymi tych działań są podróżni wkraczający i poruszający się po strefie Schengen, funkcjonariusze celni, pracownicy służb i administracji współpracujących jak również ogół społeczeństwa – informacja publiczna.
Głównymi kanałami promocji będą: Internet (strony www MF oraz 16 IC – informacje podawane w jęz. polskim i angielskim), prasa o zasięgu lokalnym i krajowym, lokalne stacje radiowe i telewizyjne oraz stoiska informacyjne podczas wydarzeń masowych i świąt, w których organizacji bierze udział Służba Celna (w tym Dzień Służby Celnej, Międzynarodowy Dzień Celnictwa i Święto Niepodległości)
Wykonane zostaną postery informacyjne i gadżety w celu utrwalenia świadomości obecności i wkładu Norweskiego Mechanizmu Finansowego w funkcjonowanie SC. Przeprowadzone będą 3 wyd. konferencyjne zgodnie z wymogami BMF.
</t>
  </si>
  <si>
    <t>Projekt jest całkowicie zgodny z prawodawstwem UE, realizowany na podstawie przepisów Ustawy Pzp 
i Ustawy o finansach publicznych. Jest również zgodny z założeniami Wspólnej Polityki Celnej UE, planem strategii i rozwoju oraz zobowiązaniami Polski dotyczącymi ochrony strefy Schengen.</t>
  </si>
  <si>
    <t xml:space="preserve">Ministerstwo Finansów posiada pełną autonomię w przygotowaniu i realizowaniu projektów pomocowych.
Do realizacji projektu nie są potrzebne żadne dodatkowe dokumenty lub pozwolenia, które wydaje instytucja zewnętrzna według własnej oceny i procedur.
</t>
  </si>
  <si>
    <t>Podatek VAT zapłacony w ramach kosztów realizacji projektu jest kosztem kwalifikowalnym zgodnie z Art. 15 ust. 6 Ustawy o podatku od towarów i usług z 11 marca 2004 roku (Dz.U. z 2004 Nr 54 poz. 535 z późniejszymi zmianami).</t>
  </si>
  <si>
    <t>ostatni okres sprawozdawczy zatwierdzone dane za rok 2012
27,5 %</t>
  </si>
  <si>
    <t>Zwiększenie skuteczności działań kontrolnych do poziomu 
30,5 %
mierzone dla identycznego okresu po realizacji projektu.</t>
  </si>
  <si>
    <t>Schweigaards gate 15
0032 Oslo</t>
  </si>
  <si>
    <t>Instytucja Realizująca nie przewiduje wykazywania kosztów niekwalifikowanych związanych z realizacją projektu.
Wszystkie ewentualne dodatkowe koszty niewskazane w tabeli budżetowej ponoszone przez Ministerstwo Finansów i Izby Celne będące beneficjentami projektu, a związane z jego realizacją będą pokrywane ze środków własnych (budżetowych) przeznaczonych na bieżącą działalność ww. jednostek.</t>
  </si>
  <si>
    <t xml:space="preserve">Projekt ma na celu przeszkolenie funkcjonariuszy celnych w zakresie jazdy techniką specjalną i udzielania pierwszej pomocy przedmedycznej oraz zwiększenie umiejętności posługiwania się wybranym językiem obcym, ze szczególnym naciskiem na słownictwo specjalistyczne i środowiskowe. 
Szkolenia dedykowane są dla funkcjonariuszy  biorących udział w działaniach operacyjnych związanych ze zwalczaniem przestępczości transgranicznej jak również uczestniczących w działaniach związanych ze zwalczaniem przestępczości zorganizowanej i pośrednio z handlem ludźmi.
Głównymi celami projektu są: doskonalenie umiejętności zawodowych oraz podnoszenie poziomu bezpieczeństwa funkcjonariuszy podczas wykonywania obowiązków służbowych w tym, zwiększenie liczby skutecznych zatrzymań pościgowych przy jednoczesnym minimalizowaniu zagrożenia dla wszystkich uczestników ruchu oraz zwiększenie jakości komunikacji werbalnej z osobami nieposługującymi się językiem polskim podczas wykonywania czynności służbowych.
</t>
  </si>
  <si>
    <t>Monitorowanie rynku pod kątem kształtowania się cen. Zwiększenie kwoty współfinansowania krajowego projektu w przypadku dużego wzrostu kosztów wykraczającego poza przyznany budżet projektu.</t>
  </si>
  <si>
    <t>Wzrost kosztów wykonawstwa - przekroczenie zakładanego budżetu.</t>
  </si>
  <si>
    <t>1. List intencyjny o współpracy z norweską administracją celną.</t>
  </si>
  <si>
    <t xml:space="preserve">Działania Służby Celnej przy wsparciu projektu korzystnie wpłyną na osiąganie celów polityki horyzontalnej UE: budowanie konkurencyjnej gospodarki, poprawianie warunków do rozwoju przedsiębiorczości.
Projekt gwarantuje zachowanie równości względem płci, wieku, i innych czynników społecznych.
</t>
  </si>
  <si>
    <t xml:space="preserve">Projekt nie narusza zasad określonych w art. 87 ust 1 Traktatu ustanawiającego Unię Europejską, doprecyzowanych ustawą z dn. 30.04.2004 z p. zm. o postępowaniu w sprawach dotyczących pomocy publicznej.
Rezultaty projektu z uwagi na cele działania Służby Celnej wspierają przestrzeganie ww. ustawy. 
</t>
  </si>
  <si>
    <t>2. Zarządzenie kompetencyjne Ministerstwa Finansów - informacja o uprawnieniu do podpisania wniosku przez SSC.</t>
  </si>
  <si>
    <t>3. Oświadczenie o finansowaniu.</t>
  </si>
  <si>
    <t xml:space="preserve"> Podatek VAT jest kwalifikowalny, jeżeli faktycznie nie może zostać odzyskany przez wnioskodawcę. W innych wypadkach podatek VAT stanowi koszt niekwalifikowalny.</t>
  </si>
  <si>
    <t>Należy wskazać w jaki sposób projekt będzie odnosić się do kwestii tzw. polityk horyzontalnych Unii Europejskiej.</t>
  </si>
  <si>
    <t xml:space="preserve">W przypadku jeżeli tekst opisu danego załącznika nie mieści się w jednym wierszu (jest niewidoczny) należy wprowadzić go w następnym wierszu. Do przejścia do następnego wiersza w większości arkuszy kalkulacyjnych służy kombinacja klawiszy "Lewy Alt" + "Enter".
</t>
  </si>
  <si>
    <t>2.2 podróż i nocleg Cecylii Dyszyńskiej</t>
  </si>
  <si>
    <t>W tym miejscu należy określić jaka wartość projektu będzie wykonywana przez podwykonawców, czyli podmioty którym przekazano wykonanie części zadań w wyniku zawarcia umowy (np. poprzez procedurę zamówienia publicznego). Nie ustalono limitu dopuszczalnego podwykonawstwa, w skrajnych przypadkach podwykonawstwo może objąć całość kosztów projektu.
Wartość podwykonawstwa należy wpisać ręcznie, w tysiącach złotych tak jak w pozostałej części budżetu.</t>
  </si>
  <si>
    <t>W tym miejscu należy opisać wnioskodawcę - jego doświadczenie i kompetencje, właściwość do podjęcia projektu. 
Podobnie należy opisać także ewentualnych partnerów w projekcie (należy podać dane i kompetencje partnera z Norwegii i parterów spoza Norwegii).
Proszę zapoznać się ze wskazówkami zawartymi w komentarzu.</t>
  </si>
  <si>
    <t>Wzrost wiedzy funkcjonariuszy o metodach zapobiegania, wykrywania i śledzenia przestępczości trasgranicznej i zorganizowanej</t>
  </si>
  <si>
    <t>W tej części należy wskazać jakie osoby będą odpowiedzialne za realizację projektu. Należy opisać strukturę wnioskodawcy istotną pod kątem składanego projektu - kto będzie podejmował decyzje na poszczególnych poziomach zarządczych, jakie wyróżnia się role dla osób zajmujących się projektem po stronie wnioskodawcy.</t>
  </si>
  <si>
    <t>W tym miejscu należy odnieść się do zagadnień przekrojowych, poprzez wpisanie konkretnej deklaracji w każdym z pól.</t>
  </si>
  <si>
    <t>Czy projekt jest zgodny z prawodawstwem UE? Czy będzie realizowany w trybach przewidzianych ustawą o zamówieniach publicznych?</t>
  </si>
  <si>
    <t>Tytuł projektu</t>
  </si>
  <si>
    <t>Numer projektu</t>
  </si>
  <si>
    <t>Data rozpoczęcia projektu</t>
  </si>
  <si>
    <t>Data zakończenia projektu</t>
  </si>
  <si>
    <t>Procent dofinansowania</t>
  </si>
  <si>
    <t>Wartość całkowita projektu PLN</t>
  </si>
  <si>
    <t>Wartość dofinansowania PLN</t>
  </si>
  <si>
    <t>Wartość całkowita projektu EUR</t>
  </si>
  <si>
    <t>Wartość dofinansowania EUR</t>
  </si>
  <si>
    <t>Kurs EUR/PLN</t>
  </si>
  <si>
    <t>RODZAJ PROJEKTU</t>
  </si>
  <si>
    <t>konkursowy</t>
  </si>
  <si>
    <t xml:space="preserve">predefiniowany </t>
  </si>
  <si>
    <t>Wartość kwalifikowalna projektu PLN</t>
  </si>
  <si>
    <t>Wartość kwalifikowalna projektu EUR</t>
  </si>
  <si>
    <t>STRESZCZENIE OPISU PROJEKTU</t>
  </si>
  <si>
    <t xml:space="preserve">Osoba upoważniona </t>
  </si>
  <si>
    <t>Osoba do kontaktu</t>
  </si>
  <si>
    <t>e-mail</t>
  </si>
  <si>
    <t>fax</t>
  </si>
  <si>
    <t>telefon</t>
  </si>
  <si>
    <t>NIP</t>
  </si>
  <si>
    <t>REGON</t>
  </si>
  <si>
    <t>BUDŻET, DZIAŁANIA, HARMONOGRAM</t>
  </si>
  <si>
    <t>Nazwa partnera</t>
  </si>
  <si>
    <t>Adres partnera</t>
  </si>
  <si>
    <r>
      <t xml:space="preserve">
Norweski Mechanizm Finansowy
</t>
    </r>
    <r>
      <rPr>
        <b/>
        <sz val="12"/>
        <color indexed="21"/>
        <rFont val="Verdana"/>
        <family val="2"/>
        <charset val="238"/>
      </rPr>
      <t>Współpraca w obszarze Schengen oraz walka z przestępczością transgraniczną i zorganizowaną, 
w tym przeciwdziałanie handlowi ludźmi oraz migracjom grup przestępczych</t>
    </r>
  </si>
  <si>
    <t xml:space="preserve">Opiekun projektu u Operatora </t>
  </si>
  <si>
    <t>KRS</t>
  </si>
  <si>
    <t>Beneficjent</t>
  </si>
  <si>
    <t>DANE BENEFICJENTA</t>
  </si>
  <si>
    <t>Nazwa beneficjenta</t>
  </si>
  <si>
    <t>Adres beneficjenta</t>
  </si>
  <si>
    <t>1. koszty personelu</t>
  </si>
  <si>
    <t>2. podróże i diety</t>
  </si>
  <si>
    <t>3. sprzęt</t>
  </si>
  <si>
    <t>4. zakup gruntu</t>
  </si>
  <si>
    <t>6. inne umowy</t>
  </si>
  <si>
    <t>7. wymogi specjalne</t>
  </si>
  <si>
    <t>0.1</t>
  </si>
  <si>
    <t>0.2</t>
  </si>
  <si>
    <t>0.3</t>
  </si>
  <si>
    <t>0.4</t>
  </si>
  <si>
    <t>0.5</t>
  </si>
  <si>
    <t>Status beneficjenta</t>
  </si>
  <si>
    <t>organizacja międzynarodowa</t>
  </si>
  <si>
    <t>organizacja pozarządowa</t>
  </si>
  <si>
    <t xml:space="preserve">C. eksperci </t>
  </si>
  <si>
    <t>B. wizyty studyjne</t>
  </si>
  <si>
    <t>A. konferencje</t>
  </si>
  <si>
    <t>RAZEM</t>
  </si>
  <si>
    <t>F.1</t>
  </si>
  <si>
    <t>E.1</t>
  </si>
  <si>
    <t>D.1</t>
  </si>
  <si>
    <t>C.1</t>
  </si>
  <si>
    <t>B.1</t>
  </si>
  <si>
    <t>A.1</t>
  </si>
  <si>
    <t>4.1</t>
  </si>
  <si>
    <t>Koszty Funduszu współpracy dwustronnej (Art. 7.7 Regulacji)</t>
  </si>
  <si>
    <t>5. materiały eksploatacyjne</t>
  </si>
  <si>
    <t>CELE I WSKAŹNIKI</t>
  </si>
  <si>
    <t>ZARZĄDZANIE RYZYKIEM</t>
  </si>
  <si>
    <t>oddziaływanie</t>
  </si>
  <si>
    <t>zidentyfikowane ryzyko</t>
  </si>
  <si>
    <t>planowane środki zaradcze</t>
  </si>
  <si>
    <t>prawdopod.</t>
  </si>
  <si>
    <t>małe</t>
  </si>
  <si>
    <t>średnie</t>
  </si>
  <si>
    <t>duże</t>
  </si>
  <si>
    <t>produkty</t>
  </si>
  <si>
    <t>w.bazowa</t>
  </si>
  <si>
    <t>w. docelowa</t>
  </si>
  <si>
    <t>źródło weryfikacji</t>
  </si>
  <si>
    <t>wskaźnik</t>
  </si>
  <si>
    <t>rezultaty (cele projektu)</t>
  </si>
  <si>
    <t>CEL OGÓLNY PROJEKTU</t>
  </si>
  <si>
    <t>0.6</t>
  </si>
  <si>
    <t>OPISU PROJEKTU WRAZ Z UZASADNIENIEM ORAZ LISTĄ DZIAŁAŃ</t>
  </si>
  <si>
    <t>Certyfikaty i pozwolenia</t>
  </si>
  <si>
    <t>Kwalifikowalność podatku VAT</t>
  </si>
  <si>
    <t>Zysk generowany przez projekt</t>
  </si>
  <si>
    <t>Wzrost wiedzy funkcjonariuszy o metodach zapobiegania, wykrywania i śledzenia pzestępczości trasgranicznej i zorganizowanej</t>
  </si>
  <si>
    <t>Wzrost wiedzy funkcjonariuszy o dorobku prawnym Schengen i poprawa umiejętności wykorzystywania sprzętu związanego z Schengen</t>
  </si>
  <si>
    <t>Podniesienie kwalifikacji językowych funkcjonariuszy</t>
  </si>
  <si>
    <t>Liczba funkcjonariuszy przeszkolonych w zakresie istotnego dorobku prawnego Schengen i wykorzystania sprzętu związanego z Schengen</t>
  </si>
  <si>
    <t>Liczba funkcjonariuszy uczestniczących w szkoleniach językowych</t>
  </si>
  <si>
    <t>Liczba ustanowionych krajowych lub regionalnych struktur przeciwdziałających handlowi ludźmi</t>
  </si>
  <si>
    <t>Liczba służb uczestniczących w projektach mających na celu poprawę potencjału do zapobiegania, wykrywania i śledzenia przestępczości trasgranicznej i zorganizowanej</t>
  </si>
  <si>
    <t>Ustanowienie krajowych i regionalnych struktur przeciwdziałających handlowi ludźmi</t>
  </si>
  <si>
    <t>Zgodność z politykami i prawodawstwem UE, w szczególności w odniesieniu do zamówień publicznych</t>
  </si>
  <si>
    <t>jednostka sektora finansów publicznych</t>
  </si>
  <si>
    <t>1 IX '13 - 31 XIII '13</t>
  </si>
  <si>
    <t>1 I '14 - 30 IV '14</t>
  </si>
  <si>
    <t>1 V '14 - 31 VIII '14</t>
  </si>
  <si>
    <t>1 IX '14 - 31 XIII '14</t>
  </si>
  <si>
    <t>1 I '15 - 30 IV '15</t>
  </si>
  <si>
    <t>1 V '15 - 31 VIII '15</t>
  </si>
  <si>
    <t>1 IX '15 - 31 XIII '15</t>
  </si>
  <si>
    <t>1 I '16 - 30 IV '16</t>
  </si>
  <si>
    <t>-XII'13</t>
  </si>
  <si>
    <t>-IV'14</t>
  </si>
  <si>
    <t>-XII'14</t>
  </si>
  <si>
    <t>-IV'15</t>
  </si>
  <si>
    <t>-IV'16</t>
  </si>
  <si>
    <t>-XII'15</t>
  </si>
  <si>
    <t>Okresy sprawozdawcze (sprawozdanie składane do 20 dnia miesiąca następującego po okresie) - Wnioski o płatność</t>
  </si>
  <si>
    <t>LISTA ZAŁĄCZNIKÓW</t>
  </si>
  <si>
    <t>Koszty bezpośrednie (Art. 7.3 Regulacji)</t>
  </si>
  <si>
    <t>MODEL ZARZĄDZANIA PROJEKTEM</t>
  </si>
  <si>
    <t>Ryczałt do 7%</t>
  </si>
  <si>
    <t>SUMA CAŁKOWITA (bez R7%)</t>
  </si>
  <si>
    <t>RAZEM (z R7%)</t>
  </si>
  <si>
    <t>OPIS WNIOSKODAWCY (I PARTNERA)</t>
  </si>
  <si>
    <t>Koszty pośrednie - ryczałt (Art. 7.4 Regulacji)</t>
  </si>
  <si>
    <t>Koszty pośrednie - rzeczywiste (Art. 7.4 Regulacji)</t>
  </si>
  <si>
    <t>Proszę określić czy projekt wypełnia kwalifikację pomocy publicznej.</t>
  </si>
  <si>
    <t xml:space="preserve">4. </t>
  </si>
  <si>
    <t>Rozwój i doskonalenie struktur, systemów i wyposażenia technicznego w celu poprawy wdrażania dorobku Schengen</t>
  </si>
  <si>
    <t>Zwiększone zdolności służb w zapobieganiu i zwalczaniu przestępczości transgranicznej i zorganizowanej, w tym handlu ludźmi i migracji grup przestępczych</t>
  </si>
  <si>
    <t>Wzmocniona współpraca między władzami a właściwymi podmiotami zainteresowanymi, w tym organizacjami pozarządowymi, przy udzielaniu pomocy ofiarom handlu ludźmi</t>
  </si>
  <si>
    <t>Zabezpieczenie wkładu krajowego i gotowość do realizacji projektu</t>
  </si>
  <si>
    <t>POLITYKI HORYZONTALNE, KWESTIE PRZEKROJOWE I OŚWIADCZENIA</t>
  </si>
  <si>
    <t>Zgodność ze strategią krajową, regionalną lub lokalną</t>
  </si>
  <si>
    <t>Inne kwestie horyzontalne (np. zrównoważony rozwój, równość szans, społeczeństwo informacyjne)</t>
  </si>
  <si>
    <t>Przeszkody lub procedury prawne</t>
  </si>
  <si>
    <t>W tym podwykonawstwo (elementy dotyczące podwykonawstwa proszę oznaczyć komentarzem):</t>
  </si>
  <si>
    <t>Komórki w kolumnach odpowiadających czteromiesięcznym okresom należy wypełnić szacunkowymi całkowitymi wydatkami kwalifikowalnymi, zaokrąglonymi (do najbliższej wartości) do pełnych tysięcy złotych. Przykładowo: kolumna oznaczona [-IV'14] dotyczy okresu od 1 stycznia 2014 r. do 30 kwietnia 2014 r.
W przypadku kosztów zaliczanych do tej samej kategorii należy przedstawiać poszczególne wydatki w sposób umożliwiający ocenę racjonalności oszacowania poprzez wskazanie kosztów składowych i jednostkowych (np. rozbijając koszty personelu na koszty poszczególnych osób, wyszczególniając jednostki sprzętu).
Wiersze w budżecie można wstawiać korzystając z opcji wstawiania wiersza z paska narzędzi.
W przypadku NGO komórki dotyczące pracy wykonywanej przez wolontariuszy powinny być oznaczone komentarzem. 
UWAGA! Dodatkowe wyjaśnienia w komentarzach.</t>
  </si>
  <si>
    <t>KOSZTY NIEKWALIFIKOWALNE</t>
  </si>
  <si>
    <t>INFORMACJA I PROMOCJA PROJEKTU I FUNDUSZU (zgodnie z wymogami Załącznika 4 do Regulacji)</t>
  </si>
  <si>
    <t>konkursowy z partnerem z Norwegii</t>
  </si>
  <si>
    <t>DANE PARTNERA Z NORWEGII</t>
  </si>
  <si>
    <t>D. organizowanie</t>
  </si>
  <si>
    <t>E. promocja</t>
  </si>
  <si>
    <t>F. doradztwo</t>
  </si>
  <si>
    <t>E.2</t>
  </si>
  <si>
    <t>Arkusz pomocy do wypełniania 
wniosku - planu wdrażania projektu</t>
  </si>
  <si>
    <t>Tytuł projektu nie powinien przekroczyć 300 znaków.</t>
  </si>
  <si>
    <t>Nazwa beneficjenta (wnioskodawcy) nie powinna przekroczyć 100 znaków.</t>
  </si>
  <si>
    <t>Daty należy wprowadzać w formacie RR-MM-DD. Najwcześniejsza możliwa data rozpoczęcia projektu to 12 lutego 2013 roku, ostatni dzień realizacji projektu może przypadać 30 kwietnia 2016 roku.</t>
  </si>
  <si>
    <t>np. 4,15</t>
  </si>
  <si>
    <t>W tym miejscu nie należy podawać danych innych partnerów, niż z państwa darczyńców, tj. Norwegii.</t>
  </si>
  <si>
    <t>Podczas wypełniania formularza należy zwracać uwagę na wyświetlane informacje dodatkowe dotyczące oczekiwanego dopuszczalnego zakresu wypełnianych komórek. W komentarzach do pól znajdują się dodatkowe sugestie dotyczące treści, która podlegać będzie ocenie.</t>
  </si>
  <si>
    <t>Kolejne kolumny oznaczone [-XII'13], [-IV'14], itd. oznaczają możliwe czteromiesięczne okresy ponoszenia kosztów (kolumna oznaczona [-IV'14] dotyczy okresu od 1 stycznia 2014 r. do 30 kwietnia 2014 r.)</t>
  </si>
  <si>
    <t>W przypadku jeżeli zachodzi konieczność dodania dodatkowych wierszy w danej kategorii budżetu należy ustawić kursor w ostatniej (dolnej) komórce dotyczącej odpowiedniej kategorii, a następnie wybrać polecenie z paska poleceń "wstaw" i "wiersze". W zależności od wersji arkusza kalkulacyjnego dodawanie dodatkowych wierszy może przebiegać inaczej.
Ze względu na różnice między wersjami arkuszy kalkulacyjnych nie przewidziano usuwania wstawionych wierszy. Zbyteczne wiersze należy pozostawić puste.</t>
  </si>
  <si>
    <t>F.2</t>
  </si>
  <si>
    <t>1.2</t>
  </si>
  <si>
    <t>2.2</t>
  </si>
  <si>
    <t>3.1</t>
  </si>
  <si>
    <t>3.2</t>
  </si>
  <si>
    <t>4.2</t>
  </si>
  <si>
    <t>5.1</t>
  </si>
  <si>
    <t>5.2</t>
  </si>
  <si>
    <t>6.1</t>
  </si>
  <si>
    <t>6.2</t>
  </si>
  <si>
    <t>7.2</t>
  </si>
  <si>
    <t>7.1</t>
  </si>
  <si>
    <t>2.1 podróż i nocleg Adama Byczyńskiego</t>
  </si>
  <si>
    <t xml:space="preserve">3.1 </t>
  </si>
  <si>
    <t xml:space="preserve">3.2 </t>
  </si>
  <si>
    <t>1.1 A.Byczyński, wykładowca, seminarium "Tradycja" - 1 wykład</t>
  </si>
  <si>
    <t>1.3 E.Fabiszewski, obsługa techniczna, seminarium "Tradycja"</t>
  </si>
  <si>
    <t>1.2 C.Dyszyńska, wykładowca, seminarium "Novum" - 1 wykład</t>
  </si>
  <si>
    <t>A.2</t>
  </si>
  <si>
    <t>B.2</t>
  </si>
  <si>
    <t>C.2</t>
  </si>
  <si>
    <t>D.2</t>
  </si>
  <si>
    <t xml:space="preserve">W przypadku jeżeli tekst opisu danej pozycji budżetowej nie mieści się w jednym wierszu (jest niewidoczny) należy wprowadzić go w następnym wierszu. Do przejścia do następnego wiersza w większości arkuszy kalkulacyjnych służy kombinacja klawiszy "Lewy Alt" + "Enter".
</t>
  </si>
  <si>
    <t xml:space="preserve">5.2 </t>
  </si>
  <si>
    <t>1.4</t>
  </si>
  <si>
    <t>Komórki dotyczące kosztów można opatrywać dodatkowymi komentarzami. W szczególności komentarzem należy zaznaczyć podwykonawstwo oraz wartość pracy wykonywanej przez wolontariuszy (istotne dla organizacji pozarządowych).</t>
  </si>
  <si>
    <t>Należy wybrać metodę rozliczania kosztów pośrednich (o których mowa w art. 7.4 Regulacji) albo poprzez ryczałt, albo poprzez przedstawienie kosztów rzeczywistych, planowanych do poniesienia.</t>
  </si>
  <si>
    <t>Tutaj należy wpisać zasadniczą część informacji o projekcie. Proszę zapoznać się ze wskazówkami zawartymi w komentarzu.
W szczególności należy przedstawić listę planowanych działań i zadbać, by była zgodna z budżetem-harmonogramem. Dla ułatwienia oceny kosztów projektu zalecane jest wskazywanie w opisie poszczególnych pozycji z budżetu poprzez podanie odniesień do numeracji z budżetu (przykładowo, odnosząc się do prezentowanego wyżej budżetu - seminarium "Tradycja" wiąże się z kosztami 1.1 oraz 1.3).</t>
  </si>
  <si>
    <t>W części dotyczącej wskaźników rezultatu, w pierwszym wierszu, należy wybrać jeden z rezultatów z listy rozwijanej. Jeżeli projekt miałby realizować więcej rezultatów programu niż ten jeden, pozostałe należy wprowadzić ręcznie.
Dodatkowe rezultaty projektu należy uzupełnić według uznania wnioskodawcy.</t>
  </si>
  <si>
    <t>Tej części - Arkusza pomocy - nie należy przesyłać wraz z wnioskiem.</t>
  </si>
  <si>
    <t>Przykładowo - może okazać się, że trwają jakieś procedury prawne, ustalane są przed sądem prawa autorskie do materiałów planowanych do wykorzystania podczas szkolenia.</t>
  </si>
  <si>
    <t>Departamentowi Współpracy Międzynarodowej i Funduszy Europejskich MSW zależało, by arkusz wniosku o dofinansowanie projektu, stanowiący jednocześnie plan wdrażania projektu, był możliwie prosty. Priorytetem była także zwięzłość prezentowanych danych, łatwość i intuicyjność wypełniania. Opisy wprowadzane przez wnioskodawcę powinny być również zwięzłe i odnosić się wprost do przyjętej logiki wdrażania projektu.</t>
  </si>
  <si>
    <t>Wnioskodawca powinien wypełniać kartę tylko w miejscach oznaczonych kolorem bladoniebieskim. Co do zasady inne pola są zablokowane do edycji, a tekst wprowadzany przez wnioskodawcę jest czarny i oznaczony kursywą.</t>
  </si>
  <si>
    <r>
      <t xml:space="preserve">Oznaczenie czcionki w komórce obliczanej automatycznie kolorem </t>
    </r>
    <r>
      <rPr>
        <b/>
        <sz val="11"/>
        <color indexed="10"/>
        <rFont val="Verdana"/>
        <family val="2"/>
        <charset val="238"/>
      </rPr>
      <t>czerwonym</t>
    </r>
    <r>
      <rPr>
        <b/>
        <sz val="11"/>
        <color indexed="21"/>
        <rFont val="Verdana"/>
        <family val="2"/>
        <charset val="238"/>
      </rPr>
      <t xml:space="preserve"> wskazuje, że wprowadzono błędne dane. Należy uzupełnić wniosek do końca, a następnie zweryfikować czy wprowadzone dane mieszczą się w dopuszczalnych zakresach. Zwłaszcza jeżeli arkusz nie jest wypełniany pole po polu, może się okazać że odwołania do pewnych danych nie są kompletne. Dlatego sygnalizację błędów zaleca się ostatecznie sprawdzić przed podpisaniem wniosku.</t>
    </r>
  </si>
  <si>
    <t>Dopuszczalna wartość dofinansowania powinna mieścić się między 170 000 EUR a 2 000 000 EUR. W tym celu istotny jest kurs wymiany EUR/PLN, ustalany przez organizatora naboru wniosków.</t>
  </si>
  <si>
    <t>Należy zaznaczyć przynajmniej jeden cel ogólny projektu. Można zaznaczyć także dwa lub trzy cele.</t>
  </si>
  <si>
    <r>
      <t xml:space="preserve">Pole dotyczące streszczenia opisu projektu powinno dotyczyć </t>
    </r>
    <r>
      <rPr>
        <b/>
        <u/>
        <sz val="11"/>
        <color indexed="21"/>
        <rFont val="Verdana"/>
        <family val="2"/>
        <charset val="238"/>
      </rPr>
      <t>wyłącznie</t>
    </r>
    <r>
      <rPr>
        <b/>
        <sz val="11"/>
        <color indexed="21"/>
        <rFont val="Verdana"/>
        <family val="2"/>
        <charset val="238"/>
      </rPr>
      <t xml:space="preserve"> działań projektu i jego celu. W tym miejscu </t>
    </r>
    <r>
      <rPr>
        <b/>
        <u/>
        <sz val="11"/>
        <color indexed="21"/>
        <rFont val="Verdana"/>
        <family val="2"/>
        <charset val="238"/>
      </rPr>
      <t>nie należy</t>
    </r>
    <r>
      <rPr>
        <b/>
        <sz val="11"/>
        <color indexed="21"/>
        <rFont val="Verdana"/>
        <family val="2"/>
        <charset val="238"/>
      </rPr>
      <t xml:space="preserve"> umieszczać opisu wnioskodawcy, ale podać zwięźle problem, na który projekt odpowiada, działania które zostaną podjęte aby zaradzić problemowi i przewidywany skutek projektu.</t>
    </r>
  </si>
  <si>
    <t>Ta nazwa jest uzupełniana automatycznie.</t>
  </si>
  <si>
    <t>Przyjęte założenie zwięzłego formularza projektu wymaga od wnioskodawcy logicznego zaplanowania budżetu projektu. Budżet powinien odzwierciedlać nie tylko koszty do poniesienia, ale wskazywać moment wydatkowania (poprzez przypisanie do jednego z czteromiesięcznych okresów), a także wiązać dany koszt z działaniem. Informacje na temat działania należy wpisać w wierszu dotyczącym kosztu.</t>
  </si>
  <si>
    <t>-VIII'14</t>
  </si>
  <si>
    <t>-VIII'15</t>
  </si>
  <si>
    <r>
      <t xml:space="preserve">Budżet należy wypełniać wartościami zaokrąglonymi do pełnych tysięcy złotych. Podane wartości powinny dotyczyć </t>
    </r>
    <r>
      <rPr>
        <b/>
        <u/>
        <sz val="11"/>
        <color indexed="21"/>
        <rFont val="Verdana"/>
        <family val="2"/>
        <charset val="238"/>
      </rPr>
      <t>wyłącznie</t>
    </r>
    <r>
      <rPr>
        <b/>
        <sz val="11"/>
        <color indexed="21"/>
        <rFont val="Verdana"/>
        <family val="2"/>
        <charset val="238"/>
      </rPr>
      <t xml:space="preserve"> kosztów kwalifikowalnych. Z powodu zaokrągleń do pełnych tysięcy może okazać się, że suma budżetu projektu pod tabelą będzie różna od podanej na początku wniosku wartości. Nie jest to błędem. Wyłącznie wiążące są wartości podane w początkowej części wniosku - tabela budżetowa ma charakter szacunkowy.</t>
    </r>
  </si>
  <si>
    <t>Kolejne pozycje dotyczące kosztów danej kategorii sugeruje się oznaczać cyfrą kategorii oraz kolejnym numerem porządkowym po kropce (jak na przykładzie dla kategorii kosztów personelu: 1.1, 1.2, 1.3, 1.n).</t>
  </si>
  <si>
    <t>Wyjaśnienia dotyczące zakresu kategorii kosztów wyświetlane są w komentarzach do każdej z kategorii.</t>
  </si>
  <si>
    <t>W części dotyczącej wskaźników produktu, w pierwszej komórce należy wybrać jeden z produktów z listy rozwijanej. Komórka wskaźnika wypełni się wówczas automatycznie. Pozostałe produkty należy wprowadzić ręcznie.</t>
  </si>
  <si>
    <t>Należy określić czy udzielenie wnioskowanego wsparcia dla projektu będzie zgodne z przepisami dotyczącymi pomocy publicznej.</t>
  </si>
  <si>
    <t>Czy wnioskodawca będzie musiał pozyskać jakieś konkretne pozwolenia do realizacji działań projektu (np. pozwolenie na budowę w przypadku projektu budowlanego)?</t>
  </si>
  <si>
    <t>Czy projekt przewiduje zysk? Generowanie zysku może nastąpić w trakcie trwania projektu (np. złomowanie części sprzętu) bądź po jego zakończeniu (odpłatne świadczenie usług w oparciu o produkty/rezultaty projektu).</t>
  </si>
  <si>
    <r>
      <t xml:space="preserve">Koszty niekwalifikowalne, to te, które są ponoszone w ramach projektu, lecz nie można wliczyć ich w katalog kosztów, na które można uzyskać dofinansowanie (nie można ich pokryć ani w ramach otrzymanego dofinansowania, ani ze środków stanowiących wkład własny). Koszty te są różnicą między całkowitą wartością projektu, a wartością kwalifikowalną projektu, podanymi w początkowej części arkusza. 
Jeżeli podatek VAT jest niekwalifikowalny (jeżeli wnioskodawca może go odzyskać), w tym miejscu należy to w wyraźnie zaznaczyć.
W tym miejscu należy </t>
    </r>
    <r>
      <rPr>
        <b/>
        <u/>
        <sz val="11"/>
        <color indexed="21"/>
        <rFont val="Verdana"/>
        <family val="2"/>
        <charset val="238"/>
      </rPr>
      <t>wyłącznie opisać</t>
    </r>
    <r>
      <rPr>
        <b/>
        <sz val="11"/>
        <color indexed="21"/>
        <rFont val="Verdana"/>
        <family val="2"/>
        <charset val="238"/>
      </rPr>
      <t xml:space="preserve"> planowane koszty niekwalifikowalne.</t>
    </r>
  </si>
  <si>
    <t>1. list intencyjny lub umowa partnerska (jeżeli dotyczy)</t>
  </si>
  <si>
    <t>2. statut organizacji (dotyczy NGO)</t>
  </si>
  <si>
    <t>5.</t>
  </si>
  <si>
    <t>6.</t>
  </si>
  <si>
    <t>7.</t>
  </si>
  <si>
    <t>Podana poniżej lista załączników nie stanowi katalogu zamkniętego. Należy ją uzupełnić o załączniki, które są istotne pod kątem oceny statusu i kompetencji wnioskodawcy, planowanego do realizacji projektu, gwarancji pomyślnego zakończenia przedsięwzięcia.</t>
  </si>
  <si>
    <t>Wnioskodawca zobowiązany jest do przygotowania tzw. planu promocji dla projektu, zgodnie z wytycznymi stanowiącymi Załącznik 4 do Regulacji "Wymogi dotyczące informacji i promocji".</t>
  </si>
  <si>
    <t xml:space="preserve">W przypadku jeżeli tekst opisu danego rezultatu/produktu/wskaźnika nie mieści się w jednym wierszu (jest niewidoczny) należy wprowadzić go w następnym wierszu. Do przejścia do następnego wiersza w większości arkuszy kalkulacyjnych służy kombinacja klawiszy "Lewy Alt" + "Enter".
</t>
  </si>
  <si>
    <t>Koszty Funduszu współpracy dwustronnej ponoszone w związku z realizacją projektu z parterem z Norwegii.
Koszty Fundszu współpracy dwustronnej należy podać w PLN, jednak nie mogą przekroczyć równowartości 10 000 EUR. W przypadku przekroczenia tego limitu dla zwrócenia uwagi na błąd suma kosztów zostanie wyświetlona na czerwono.</t>
  </si>
  <si>
    <t>Czy projekt jest uwzględniony bądź wpisuje się w dokumenty strategiczne na poziomie krajowym, regionalnym, lokalnym? Jeżeli tak, należy je przywołać.</t>
  </si>
  <si>
    <t>3. pełnomocnictwo dla podpisującego (jeżeli dotyczy)</t>
  </si>
  <si>
    <t>data, podpis i pieczęć osoby upoważnionej
do reprezentowania beneficjenta</t>
  </si>
  <si>
    <t>Popisanie wniosku oznacza zgodę na przetwarzanie danych osobowych zawartych w niniejszym wniosku na potrzeby przeprowadzenia procedury aplikacyjnej, zgodnie z ustawą z dnia 29 sierpnia 1997 r. o ochronie danych osobowych
(Dz.U. 2002 r. Nr 101 poz. 926 z późn. zm.)</t>
  </si>
  <si>
    <t>W przypadku jeżeli zachodzi konieczność dodania dodatkowych wierszy w celu wpisania dodatkowych załączników należy ustawić kursor w ostatniej (dolnej) komórce, a następnie wybrać polecenie z paska poleceń "wstaw" i "wiersze". W zależności od wersji arkusza kalkulacyjnego dodawanie dodatkowych wierszy może przebiegać inaczej.
Ze względu na różnice między wersjami arkuszy kalkulacyjnych nie przewidziano usuwania wstawionych wierszy. Zbyteczne wiersze należy pozostawić puste.
W przypadku problemów zwiazanych z działaniem arkusza w tym zakresie należy skontaktować się z Operatorem korzystając z adresu fundusze.kontakt@msw.gov.pl.</t>
  </si>
  <si>
    <t>W przypadku jeżeli zachodzi konieczność dodania dodatkowych wierszy w celu wpisania dodatkowych czynników ryzyka należy ustawić kursor w ostatniej (dolnej) komórce, a następnie wybrać polecenie z paska poleceń "wstaw" i "wiersze". W zależności od wersji arkusza kalkulacyjnego dodawanie dodatkowych wierszy może przebiegać inaczej.
Ze względu na różnice między wersjami arkuszy kalkulacyjnych nie przewidziano usuwania wstawionych wierszy. Zbyteczne wiersze należy pozostawić puste.
W przypadku problemów zwiazanych z działaniem arkusza w tym zakresie należy skontaktować się z Operatorem korzystając z adresu fundusze.kontakt@msw.gov.pl.</t>
  </si>
  <si>
    <t>W przypadku jeżeli zachodzi konieczność dodania dodatkowych wierszy w celu wpisania dodatkowych celów i wskaźników należy ustawić kursor w ostatniej (dolnej) komórce dotyczącej odpowiedniej kategorii (rezultatów bądź produktów), a następnie wybrać polecenie z paska poleceń "wstaw" i "wiersze". W zależności od wersji arkusza kalkulacyjnego dodawanie dodatkowych wierszy może przebiegać inaczej.
Ze względu na różnice między wersjami arkuszy kalkulacyjnych nie przewidziano usuwania wstawionych wierszy. Zbyteczne wiersze należy pozostawić puste.
W przypadku problemów zwiazanych z działaniem arkusza w tym zakresie należy skontaktować się z Operatorem korzystając z adresu fundusze.kontakt@msw.gov.pl.</t>
  </si>
  <si>
    <t>Dla jednostek sektora finansów publicznych - wystarczy przykładowo załączenie oświadczenie o wystąpieniu o zabezpieczenie środków w budżecie państwa.</t>
  </si>
  <si>
    <t>Ministerstwo Finansów - Służba Celna</t>
  </si>
  <si>
    <t xml:space="preserve">2.1 </t>
  </si>
  <si>
    <t>ul. Świętokrzyska 12, 00-916 Warszawa</t>
  </si>
  <si>
    <t>Jacek Kapica</t>
  </si>
  <si>
    <t>Marcin Kropisz</t>
  </si>
  <si>
    <t>marcin.kropisz@mofnet.gov.pl</t>
  </si>
  <si>
    <t>22 694-44-41</t>
  </si>
  <si>
    <t>22 694-39-27</t>
  </si>
  <si>
    <t>1.1 Wynagrodzenie zespołu projektowego</t>
  </si>
  <si>
    <t>Liczba funkcjonariuszy przeszkolonych w zakresie niesienia pierwszej pomocy przedmedycznej.</t>
  </si>
  <si>
    <t xml:space="preserve"> - Umowa z wykonawcą.
 - Dokumenty finansowo księgowe.
 - Listy obecności.
 - Ankiety uczestników.
 </t>
  </si>
  <si>
    <t>Zwiększenie poziomu bezpieczeństwa funkcjonariuszy celnych podczas wykonywania obowiązków służbowych.</t>
  </si>
  <si>
    <t xml:space="preserve">Zmniejszenie liczby szkód komunikacyjnych </t>
  </si>
  <si>
    <t>ostatni okres sprawozdawczy (01.2012-06-2013) :
            396</t>
  </si>
  <si>
    <t>Komplikacje związane z prowadzeniem procedury przetargowej w oparciu o ustawę prawo zamówień publicznych oraz podejmowane przez konkurujących wykonawców srodki walki rynkowej.</t>
  </si>
  <si>
    <t>Harmonogram realizacji projektu uwzględnia czas niezbędny do przeprowadzenia i ostatecznego zakończenia procedur odwoławczo-skargowych. W skład zespołu realizującego projekt wchodzą specjaliści ds. zamówień publicznych.</t>
  </si>
  <si>
    <t>Zapewnienie ciągłości kadrowej zespołu realizującego projekt.</t>
  </si>
  <si>
    <t>Zmiany organizacyjne w Służbie Celnej.</t>
  </si>
  <si>
    <t>Ograniczenia czasowe w dostępności środków finansowych wynikające z jednorocznego cyklu budżetowego.</t>
  </si>
  <si>
    <t>Zmiany w przepisach prawnych mające niekorzystny wpływ na realizację projektu w postaci nowych wymagań i ograniczeń.</t>
  </si>
  <si>
    <t>Liczba funkcjonariuszy przeszkolonych w zakresie języka angielskiego i rosyjskiego z naciskiem na słownictwo specjalistyczne i środowiskowe.</t>
  </si>
  <si>
    <t>Zmniejszenie liczby szkód komunikacyjnych o 5% w stosunku do identycznego okresu poprzedzającego.</t>
  </si>
  <si>
    <t>Projekt jest zgodny z zakresem działania Służby Celnej opisanym w Ustawie o Służbie Celnej i aktach wykonawczych, oraz uregulowaniami wynikającymi z rozporządzenia Min. Transportu ws. kursów dla kierowców poj. uprzywilejowanych. Tematyka projektu jest zgodna z programem szkoleń SC na lata 2014-16.</t>
  </si>
  <si>
    <t>Projekt składa się z części szkoleniowych przygotowanych na potrzeby funkcjonariuszy celnych odpowiedzialnych za zwalczanie przestępczości, ochronę strefy Schengen i działania rozpoznawczo-prewencyjne. Pierwszym celem jest przeszkolenie 600 osób z jazdy techniką specjalną dla pojazdów uprzywilejowanych w połączeniu ze szkoleniem z udzielania pierwszej pomocy przedmedycznej. Drugim celem jest przeszkolenie 320 osób z języka angielskiego lub rosyjskiego w zakresie słownictwa specjalistycznego i używanego w środowiskach związanych ze światem przestępczym.
Projekt ma również na celu nawiązanie kontaktów z norweską administracją celną w zakresie wymiany wiedzy zawodowej oraz nawiązania stałej współpracy.
Projekt zakłada przeprowadzenie kampanii informacyjno-promocyjnej o zasięgu krajowym, przedstawiającej wkład NMF w rozwój Służby Celnej.
Działania zaproponowane do realizacji wynikają z nowo wprowadzonych przepisów prawa oraz konieczności zaspokojenia najpilniejszych potrzeb szkoleniowych, które wpływają na podniesienie jakości i bezpieczeństwa pracy funkcjonariuszy. Przedstawione działania stanowią
element konieczny, bez którego prowadzone kontrole i prewencja w zakresie ochrony Schengen nie mogą być wykonywane poprawnie. 
Konieczność przeszkolenia funkcjonariuszy z jazdy techniką specjalną wprowadza rozporządzenie Ministra Transportu, Budownictwa 
i Gospodarki Morskiej z dn. 15.05.2013 w sprawie kursów dla kierowców pojazdów uprzywilejowanych… (Dz. U. z 24.05.2013 poz. 603).
Grupa docelowa (funkcjonariusze SC) dzięki projektowi nabędzie umiejętności zawodowe, które pozwolą wykonywać pracę w sposób 
efektywny, skuteczny i bezpieczny, oraz odniesie pozytywny skutek społeczny dzięki zwiększeniu zdolności przeciwdziałania zjawiskom 
kryminalnym (rozprzestrzenianie się organizacji przestępczych, handel ludźmi, zmuszanie do świadczenia pracy). Kolejną 
zaletą projektu jest poprawa bezpieczeństwa w ruchu drogowym, zapewnienie możliwości niesienia pierwszej pomocy przedmedycznej 
oraz zwiększenie umiejętności komunikacji w językach obcych.
Nie można przecenić pozytywnego wpływu projektu na poprawę bezpieczeństwa osób i wzmocnienie uczciwej konkurencji rynkowej, 
ponieważ oba czynniki składają się na ochronę strefy Schengen co jest korzystne dla otoczenia stron projektu i wszystkich członków 
Schengen.
Grupy docelowe użytkowników końcowych zostały wybrane zgodnie z dziedziną działalności polskiej i norweskiej służby celnej.
Projekt jest całkowicie zgodny z celami Programu Operacyjnego gdyż wszystkie działania mają ścisły związek z celem nr 2, tj. zwiększają 
zdolność SC do zwalczania i zapobiegania przestępczości transgranicznej i zorganizowanej. Należy zauważyć, że efekty projektu 
rozszerzą również katalog działań o nieujęte w opisie celu; również o podniesienie czynnego i biernego bezpieczeństwa funkcjanariuszy 
celnych w ruchu drogowym. W przypadku braku dofinansowania Służba Celna nie może zarzucić realizacji założonych działań i będzie 
starała się poszukiwać innych źródeł ich finansowania. Istnieje uzasadniona obawa, że w takim przypadku odbije się to negatywnie na 
współczynnikach ilości i jakości przeszkolonych osób oraz zapewnieniu dotychczasowej skuteczności działania, która w okresie 
poakcesyjnym znacznie wzrosła, również dzięki wykorzystaniu funduszy pomocowych (w tym NMF).
Wnioskodawca jest w pełni gotowy do podjęcia realizacji projektu – obecnie niezależnie od wyniku naboru opracowuje dokumentację 
przetargową dla zakupów opisanych w projekcie.
W odniesieniu do polityk horyzontalnych projekt zapewni funkcjonariuszom szkolenia z kluczowych umiejętności do pracy na rzecz 
zapewnienia warunków zrównoważonego rozwoju ekonomicznego, poprzez zapewnienie warunków do budowania bardziej 
konkurencyjnej gospodarki i poprawianiu warunków do rozwoju przedsiębiorczości. Zapewnienie równości szans jest w Służbie Celnej 
oczywistością. Projekt nie ma wpływu na zagadnienia związane z rozwojem społeczeństwa informacyjnego.</t>
  </si>
  <si>
    <t xml:space="preserve"> Wzrost skuteczności działań kontrolnych komórek zwalczania przestępczości mierzony stosunkiem liczby przeprowadzonych kontroli ze stwierdzoną nieprawidłowością do całkowitej liczby przeprowadzonych kontroli.</t>
  </si>
  <si>
    <t>Dokument: Ocena funkcjonowania pionu kontroli (zestawienie statystyczne przygotowywane przez Departament Kontroli Celno-Akcyzowej i Kontroli Gier w Ministerstwie Finansów).</t>
  </si>
  <si>
    <t>Zestawienie wartości zgłoszonych dla okesów po zakończeniu realizacji projektu, zgodnie z materiałem "Obszary kosztowe i czynniki kosztotwórcze w Służbie Celnej" zatwierdzonym przez Szefa Służby Celnej.</t>
  </si>
  <si>
    <t xml:space="preserve">Zwiększenie bezpieczeństwa służby oraz podniesienie umiejętności niesienia pierwszej pomocy przedmedycznej.
</t>
  </si>
  <si>
    <t>Wykorzystanie mechanizmów prawno-księgowych pozwalających na zapewnienie dostępności środków (np zapewnienie finansowania, oświadczenia o finansowaniu).
Bieżące monitorowanie harmonogramu realizacji projektu.</t>
  </si>
  <si>
    <t xml:space="preserve">Korzystając z najlepszych wzorców wypracowanych w ponad 14sto letnim nabywaniu doświadczenia w realizacji programów pomocowych, Ministerstwo Finansów powoła Zespół Projektowy składający się ze specjalistów w zakresie wykorzystania funduszy pomocowych, zamówień publicznych, szkoleń i rozwoju zawodowego oraz księgowości. Obsługą prawną projektu zajmie się Departament Prawny MF. Właścicielem projektu odpowiedzialnym merytorycznie za jego realizację będzie Departament Służby Celnej w MF, nadzorowany przez Szefa Służby Celnej. Bezpośredni nadzór będzie sprawować zgodnie z wew. reg. Kierownik Projektu i Dyrektor Departamentu.
Struktura Zespołu Projektowego, zasady postępowania i komunikacji będą ukształtowane zgodnie z zaleceniami metodyki PRINCE2 oraz wewnętrznymi zarządzeniami Dyrektora Generalnego MF jak również zgodnie z polskim prawodawstwem.
Przy realizacji projektu udział wezmą przedstawiciele izb celnych w celu najlepszego dopasowania projektu do potrzeb użytkowników końcowych.
</t>
  </si>
  <si>
    <t>W projekcie nie zidentyfikowano wewnętrznych lub zewnętrznych przeszkód do realizacji poszczególnych działań i osiągnięcia wskaźników rezultatu i produktu.
Ministerstwo Finansów nie jest związane żadnymi procedurami prawnymi, mogącymi zakłócić realizację projektu.</t>
  </si>
  <si>
    <t>Projekt nie generuje zysku. Ministerstwo Finansów oraz Izby Celne zgodnie z art. 11 Ustawy o finansach publicznych są jednostkami finansującymi swoją działalność z budżetu i odprowadzają pobrane dochody do budżetu państwa.</t>
  </si>
  <si>
    <t>Departament Służby Celnej wystąpi o zabezpieczenie srodków w budżecie państwa lub w odpowiedniej rezerwie celowej.
W załączeniu oświadczenie o finansowaniu.</t>
  </si>
  <si>
    <t xml:space="preserve">Ministerstwo Finansów posiada pełną zdolność oraz potencjał kadrowy i zaplecze infrastrukturalne umożliwiające realizację projektu w oparciu o najwyższe standardy zarządzania, logistyki i księgowości wymagane dla projektów pomocowych. Powołany Zespół Projektowy będzie składał się z ekspertów w dziedzinie środków pomocowych, zamówień publicznych oraz szkoleń i rozwoju zawodowego.
Zabezpieczenie finansowe jest gwarantowane przez Ministra Finansów w formie oświadczenia o finansowaniu.
W ostatnich trzech latach MF-SC zrealizowała z powodzeniem 5 projektów szkoleniowych finansowanych z funduszy europejskich (FGZ, OLAF, SPPW) na kwotę 4,23 mln zł, raz projekty inwestycyjne zawierające elementy szkoleniowe (OLAF, NMF i SPPW) na łączną kwotę ok. 28 mln zł.
Projekt nie przewiduje kosztów ponoszonych przez partnera z Norwegii. Planowane wizyty studyjne mają na celu nawiązanie i zacieśnienie współpracy w obszarze ochrony Schengen przez administracje celne na poziomie centralnym i lokalnym.
</t>
  </si>
  <si>
    <t>6.1 Zakup szkoleń z jazdy techniką specjalną i udzielania pierwszej 
      pomocy przedmedycznej.(Podwykonawstwo:wszystkie środki w  kategorii tj. 2280 tys PLN).</t>
  </si>
  <si>
    <t>6.2 Zakup szkoleń językowych doskonalących w zakresie 
      jęz. Angielskiego i Rosyjskiego.(Podwykonawstwo:wszystkie środki w  kategorii tj. 560 tys PLN).</t>
  </si>
  <si>
    <t>7.1 Promocja projektu.(Podwykonawstwo:wszystkie środki w  kategorii tj. 30 tys PLN).</t>
  </si>
  <si>
    <t>B.1 Wizyta studyjna w Polsce.(brak podwykonawstwa)</t>
  </si>
  <si>
    <t>B.2 Wizyta studyjna w Norwegii.(brak podwykonawstwa)</t>
  </si>
  <si>
    <t>F.1 Usługi tłumaczenia.(Podwykonawstwo:wszystkie środki w  kategorii tj. 5 tys PLN).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</si>
</sst>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F800]dddd\,\ mmmm\ dd\,\ yyyy"/>
  </numFmts>
  <fonts count="32">
    <font>
      <sz val="11"/>
      <color theme="1"/>
      <name val="Czcionka tekstu podstawowego"/>
      <family val="2"/>
      <charset val="238"/>
    </font>
    <font>
      <sz val="11"/>
      <color indexed="8"/>
      <name val="Czcionka tekstu podstawowego"/>
      <family val="2"/>
      <charset val="238"/>
    </font>
    <font>
      <i/>
      <sz val="11"/>
      <name val="Verdana"/>
      <family val="2"/>
      <charset val="238"/>
    </font>
    <font>
      <b/>
      <sz val="12"/>
      <color indexed="21"/>
      <name val="Verdana"/>
      <family val="2"/>
      <charset val="238"/>
    </font>
    <font>
      <i/>
      <sz val="11"/>
      <name val="Czcionka tekstu podstawowego"/>
      <family val="2"/>
      <charset val="238"/>
    </font>
    <font>
      <sz val="11"/>
      <color indexed="8"/>
      <name val="Czcionka tekstu podstawowego"/>
      <family val="2"/>
      <charset val="238"/>
    </font>
    <font>
      <b/>
      <sz val="11"/>
      <color indexed="8"/>
      <name val="Czcionka tekstu podstawowego"/>
      <family val="2"/>
      <charset val="238"/>
    </font>
    <font>
      <sz val="11"/>
      <color indexed="21"/>
      <name val="Verdana"/>
      <family val="2"/>
      <charset val="238"/>
    </font>
    <font>
      <sz val="11"/>
      <color indexed="8"/>
      <name val="Verdana"/>
      <family val="2"/>
      <charset val="238"/>
    </font>
    <font>
      <b/>
      <sz val="11"/>
      <color indexed="8"/>
      <name val="Verdana"/>
      <family val="2"/>
      <charset val="238"/>
    </font>
    <font>
      <i/>
      <sz val="11"/>
      <color indexed="21"/>
      <name val="Verdana"/>
      <family val="2"/>
      <charset val="238"/>
    </font>
    <font>
      <b/>
      <sz val="11"/>
      <color indexed="21"/>
      <name val="Verdana"/>
      <family val="2"/>
      <charset val="238"/>
    </font>
    <font>
      <b/>
      <i/>
      <sz val="11"/>
      <color indexed="8"/>
      <name val="Czcionka tekstu podstawowego"/>
      <charset val="238"/>
    </font>
    <font>
      <i/>
      <sz val="11"/>
      <color indexed="8"/>
      <name val="Verdana"/>
      <family val="2"/>
      <charset val="238"/>
    </font>
    <font>
      <b/>
      <sz val="18"/>
      <color indexed="21"/>
      <name val="Verdana"/>
      <family val="2"/>
      <charset val="238"/>
    </font>
    <font>
      <sz val="8"/>
      <name val="Czcionka tekstu podstawowego"/>
      <family val="2"/>
      <charset val="238"/>
    </font>
    <font>
      <sz val="11"/>
      <color indexed="81"/>
      <name val="Tahoma"/>
      <charset val="1"/>
    </font>
    <font>
      <sz val="11"/>
      <color indexed="81"/>
      <name val="Tahoma"/>
      <family val="2"/>
      <charset val="238"/>
    </font>
    <font>
      <sz val="11"/>
      <name val="Verdana"/>
      <family val="2"/>
      <charset val="238"/>
    </font>
    <font>
      <i/>
      <sz val="8"/>
      <name val="Verdana"/>
      <family val="2"/>
      <charset val="238"/>
    </font>
    <font>
      <sz val="8"/>
      <name val="Verdana"/>
      <family val="2"/>
      <charset val="238"/>
    </font>
    <font>
      <sz val="14"/>
      <color indexed="21"/>
      <name val="Wingdings"/>
      <charset val="2"/>
    </font>
    <font>
      <b/>
      <sz val="11"/>
      <color indexed="10"/>
      <name val="Verdana"/>
      <family val="2"/>
      <charset val="238"/>
    </font>
    <font>
      <b/>
      <sz val="1"/>
      <color indexed="9"/>
      <name val="Verdana"/>
      <family val="2"/>
      <charset val="238"/>
    </font>
    <font>
      <sz val="1"/>
      <color indexed="9"/>
      <name val="Verdana"/>
      <family val="2"/>
      <charset val="238"/>
    </font>
    <font>
      <sz val="11"/>
      <color indexed="81"/>
      <name val="Tahoma"/>
      <charset val="238"/>
    </font>
    <font>
      <b/>
      <sz val="14"/>
      <color indexed="21"/>
      <name val="Verdana"/>
      <family val="2"/>
      <charset val="238"/>
    </font>
    <font>
      <b/>
      <u/>
      <sz val="11"/>
      <color indexed="21"/>
      <name val="Verdana"/>
      <family val="2"/>
      <charset val="238"/>
    </font>
    <font>
      <b/>
      <sz val="11"/>
      <color indexed="12"/>
      <name val="Verdana"/>
      <family val="2"/>
      <charset val="238"/>
    </font>
    <font>
      <i/>
      <sz val="11"/>
      <color indexed="48"/>
      <name val="Verdana"/>
      <family val="2"/>
      <charset val="238"/>
    </font>
    <font>
      <sz val="11"/>
      <color indexed="21"/>
      <name val="Agency FB"/>
      <family val="2"/>
    </font>
    <font>
      <i/>
      <sz val="11"/>
      <name val="Agency FB"/>
      <family val="2"/>
    </font>
  </fonts>
  <fills count="7">
    <fill>
      <patternFill patternType="none"/>
    </fill>
    <fill>
      <patternFill patternType="gray125"/>
    </fill>
    <fill>
      <patternFill patternType="solid">
        <fgColor indexed="55"/>
        <bgColor indexed="64"/>
      </patternFill>
    </fill>
    <fill>
      <patternFill patternType="solid">
        <fgColor indexed="31"/>
        <bgColor indexed="64"/>
      </patternFill>
    </fill>
    <fill>
      <patternFill patternType="solid">
        <fgColor indexed="9"/>
        <bgColor indexed="64"/>
      </patternFill>
    </fill>
    <fill>
      <patternFill patternType="solid">
        <fgColor indexed="23"/>
        <bgColor indexed="64"/>
      </patternFill>
    </fill>
    <fill>
      <patternFill patternType="solid">
        <fgColor indexed="44"/>
        <bgColor indexed="64"/>
      </patternFill>
    </fill>
  </fills>
  <borders count="57">
    <border>
      <left/>
      <right/>
      <top/>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style="medium">
        <color indexed="64"/>
      </left>
      <right/>
      <top/>
      <bottom style="thin">
        <color indexed="64"/>
      </bottom>
      <diagonal/>
    </border>
    <border>
      <left/>
      <right/>
      <top/>
      <bottom style="thin">
        <color indexed="21"/>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double">
        <color indexed="21"/>
      </bottom>
      <diagonal/>
    </border>
    <border>
      <left/>
      <right style="medium">
        <color indexed="64"/>
      </right>
      <top/>
      <bottom style="double">
        <color indexed="21"/>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21"/>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right/>
      <top style="double">
        <color indexed="21"/>
      </top>
      <bottom/>
      <diagonal/>
    </border>
    <border>
      <left style="medium">
        <color indexed="64"/>
      </left>
      <right/>
      <top style="thin">
        <color indexed="64"/>
      </top>
      <bottom style="medium">
        <color indexed="64"/>
      </bottom>
      <diagonal/>
    </border>
  </borders>
  <cellStyleXfs count="3">
    <xf numFmtId="0" fontId="0" fillId="0" borderId="0"/>
    <xf numFmtId="0" fontId="1" fillId="0" borderId="0"/>
    <xf numFmtId="9" fontId="5" fillId="0" borderId="0" applyFont="0" applyFill="0" applyBorder="0" applyAlignment="0" applyProtection="0"/>
  </cellStyleXfs>
  <cellXfs count="552">
    <xf numFmtId="0" fontId="0" fillId="0" borderId="0" xfId="0"/>
    <xf numFmtId="0" fontId="7" fillId="0" borderId="1" xfId="0" applyFont="1" applyBorder="1"/>
    <xf numFmtId="0" fontId="0" fillId="0" borderId="0" xfId="0" applyBorder="1"/>
    <xf numFmtId="0" fontId="7" fillId="0" borderId="0" xfId="0" applyFont="1" applyBorder="1"/>
    <xf numFmtId="0" fontId="8" fillId="0" borderId="0" xfId="0" applyFont="1" applyBorder="1"/>
    <xf numFmtId="0" fontId="0" fillId="0" borderId="1" xfId="0" applyBorder="1"/>
    <xf numFmtId="0" fontId="2" fillId="0" borderId="0" xfId="0" applyFont="1" applyBorder="1" applyAlignment="1"/>
    <xf numFmtId="0" fontId="9" fillId="2" borderId="0" xfId="0" applyFont="1" applyFill="1" applyBorder="1" applyAlignment="1">
      <alignment horizontal="center"/>
    </xf>
    <xf numFmtId="0" fontId="7" fillId="0" borderId="0" xfId="0" quotePrefix="1" applyFont="1" applyBorder="1"/>
    <xf numFmtId="0" fontId="7" fillId="2" borderId="0" xfId="0" applyFont="1" applyFill="1" applyBorder="1" applyAlignment="1">
      <alignment horizontal="center"/>
    </xf>
    <xf numFmtId="0" fontId="0" fillId="0" borderId="0" xfId="0" applyAlignment="1">
      <alignment horizontal="center" vertical="center" wrapText="1"/>
    </xf>
    <xf numFmtId="0" fontId="7" fillId="0" borderId="2" xfId="0" quotePrefix="1" applyFont="1" applyBorder="1"/>
    <xf numFmtId="0" fontId="8" fillId="2" borderId="0" xfId="0" applyFont="1" applyFill="1" applyBorder="1"/>
    <xf numFmtId="0" fontId="7" fillId="2" borderId="1" xfId="0" applyFont="1" applyFill="1" applyBorder="1" applyAlignment="1">
      <alignment vertical="center"/>
    </xf>
    <xf numFmtId="0" fontId="8" fillId="2" borderId="0" xfId="0" applyFont="1" applyFill="1" applyBorder="1" applyAlignment="1"/>
    <xf numFmtId="0" fontId="0" fillId="0" borderId="0" xfId="0" applyFill="1" applyBorder="1"/>
    <xf numFmtId="0" fontId="7" fillId="0" borderId="0" xfId="0" applyFont="1" applyFill="1" applyBorder="1"/>
    <xf numFmtId="0" fontId="8" fillId="0" borderId="0" xfId="0" applyFont="1" applyFill="1" applyBorder="1"/>
    <xf numFmtId="0" fontId="8" fillId="0" borderId="2" xfId="0" applyFont="1" applyFill="1" applyBorder="1"/>
    <xf numFmtId="0" fontId="7" fillId="2" borderId="1" xfId="0" applyFont="1" applyFill="1" applyBorder="1"/>
    <xf numFmtId="0" fontId="0" fillId="2" borderId="0" xfId="0" applyFill="1" applyBorder="1"/>
    <xf numFmtId="0" fontId="7" fillId="2" borderId="0" xfId="0" applyFont="1" applyFill="1" applyBorder="1"/>
    <xf numFmtId="0" fontId="8" fillId="2" borderId="2" xfId="0" applyFont="1" applyFill="1" applyBorder="1"/>
    <xf numFmtId="0" fontId="7" fillId="0" borderId="3" xfId="0" applyFont="1" applyBorder="1" applyAlignment="1">
      <alignment horizontal="center" vertical="center"/>
    </xf>
    <xf numFmtId="0" fontId="11" fillId="0" borderId="1" xfId="0" applyFont="1" applyBorder="1"/>
    <xf numFmtId="0" fontId="13" fillId="0" borderId="4" xfId="0" applyFont="1" applyFill="1" applyBorder="1" applyAlignment="1">
      <alignment horizontal="left" vertical="top" wrapText="1"/>
    </xf>
    <xf numFmtId="0" fontId="13" fillId="0" borderId="5" xfId="0" applyFont="1" applyFill="1" applyBorder="1" applyAlignment="1">
      <alignment horizontal="left" vertical="top" wrapText="1"/>
    </xf>
    <xf numFmtId="9" fontId="8" fillId="2" borderId="0" xfId="2" applyFont="1" applyFill="1" applyBorder="1"/>
    <xf numFmtId="0" fontId="11" fillId="0" borderId="0" xfId="0" applyFont="1" applyBorder="1" applyAlignment="1">
      <alignment horizontal="right"/>
    </xf>
    <xf numFmtId="0" fontId="7" fillId="0" borderId="0" xfId="0" applyFont="1" applyFill="1" applyBorder="1" applyAlignment="1">
      <alignment horizontal="center" vertical="center"/>
    </xf>
    <xf numFmtId="0" fontId="7" fillId="0" borderId="0" xfId="0" applyNumberFormat="1" applyFont="1" applyBorder="1"/>
    <xf numFmtId="0" fontId="6" fillId="0" borderId="0" xfId="0" applyFont="1" applyBorder="1"/>
    <xf numFmtId="0" fontId="9" fillId="0" borderId="0" xfId="0" applyFont="1" applyBorder="1"/>
    <xf numFmtId="0" fontId="7" fillId="0" borderId="2" xfId="0" applyNumberFormat="1" applyFont="1" applyBorder="1"/>
    <xf numFmtId="0" fontId="2" fillId="0" borderId="0" xfId="0" applyNumberFormat="1" applyFont="1" applyFill="1" applyBorder="1"/>
    <xf numFmtId="0" fontId="7" fillId="0" borderId="0" xfId="0" applyFont="1" applyFill="1" applyBorder="1" applyAlignment="1">
      <alignment vertical="center" wrapText="1"/>
    </xf>
    <xf numFmtId="0" fontId="0" fillId="0" borderId="0" xfId="0" applyFill="1"/>
    <xf numFmtId="0" fontId="2" fillId="0" borderId="0" xfId="0" applyNumberFormat="1" applyFont="1" applyFill="1" applyBorder="1" applyAlignment="1">
      <alignment vertical="top" wrapText="1"/>
    </xf>
    <xf numFmtId="0" fontId="13" fillId="0" borderId="0" xfId="0" applyFont="1" applyFill="1" applyBorder="1" applyAlignment="1">
      <alignment horizontal="left" vertical="top" wrapText="1"/>
    </xf>
    <xf numFmtId="0" fontId="2" fillId="0" borderId="0" xfId="0" applyNumberFormat="1" applyFont="1" applyFill="1" applyBorder="1" applyAlignment="1">
      <alignment horizontal="left"/>
    </xf>
    <xf numFmtId="0" fontId="2" fillId="0" borderId="0" xfId="0" applyNumberFormat="1" applyFont="1" applyFill="1" applyBorder="1" applyAlignment="1">
      <alignment horizontal="center"/>
    </xf>
    <xf numFmtId="0" fontId="2" fillId="0" borderId="0" xfId="0" applyFont="1" applyFill="1" applyBorder="1" applyAlignment="1">
      <alignment horizontal="center"/>
    </xf>
    <xf numFmtId="0" fontId="7" fillId="0" borderId="6" xfId="0" applyFont="1" applyBorder="1"/>
    <xf numFmtId="0" fontId="7" fillId="0" borderId="7" xfId="0" applyFont="1" applyBorder="1"/>
    <xf numFmtId="0" fontId="7" fillId="0" borderId="8" xfId="0" applyFont="1" applyBorder="1"/>
    <xf numFmtId="0" fontId="0" fillId="2" borderId="9" xfId="0" applyFill="1" applyBorder="1"/>
    <xf numFmtId="0" fontId="0" fillId="0" borderId="10" xfId="0" applyBorder="1"/>
    <xf numFmtId="0" fontId="7" fillId="0" borderId="9" xfId="0" applyNumberFormat="1" applyFont="1" applyBorder="1"/>
    <xf numFmtId="0" fontId="7" fillId="0" borderId="11" xfId="0" applyFont="1" applyFill="1" applyBorder="1" applyAlignment="1">
      <alignment horizontal="center" vertical="center"/>
    </xf>
    <xf numFmtId="0" fontId="13" fillId="0" borderId="11" xfId="0" applyFont="1" applyFill="1" applyBorder="1" applyAlignment="1">
      <alignment horizontal="left" vertical="top" wrapText="1"/>
    </xf>
    <xf numFmtId="0" fontId="2" fillId="3" borderId="3" xfId="0" applyFont="1" applyFill="1" applyBorder="1" applyProtection="1">
      <protection locked="0"/>
    </xf>
    <xf numFmtId="0" fontId="2" fillId="3" borderId="12" xfId="0" applyFont="1" applyFill="1" applyBorder="1" applyProtection="1">
      <protection locked="0"/>
    </xf>
    <xf numFmtId="0" fontId="2" fillId="3" borderId="13" xfId="0" applyFont="1" applyFill="1" applyBorder="1" applyProtection="1">
      <protection locked="0"/>
    </xf>
    <xf numFmtId="0" fontId="2" fillId="3" borderId="14" xfId="0" applyFont="1" applyFill="1" applyBorder="1" applyProtection="1">
      <protection locked="0"/>
    </xf>
    <xf numFmtId="0" fontId="4" fillId="3" borderId="15" xfId="0" applyFont="1" applyFill="1" applyBorder="1" applyProtection="1">
      <protection locked="0"/>
    </xf>
    <xf numFmtId="0" fontId="4" fillId="3" borderId="16" xfId="0" applyFont="1" applyFill="1" applyBorder="1" applyProtection="1">
      <protection locked="0"/>
    </xf>
    <xf numFmtId="0" fontId="2" fillId="3" borderId="17" xfId="0" applyFont="1" applyFill="1" applyBorder="1" applyProtection="1">
      <protection locked="0"/>
    </xf>
    <xf numFmtId="0" fontId="2" fillId="3" borderId="18" xfId="0" applyFont="1" applyFill="1" applyBorder="1" applyProtection="1">
      <protection locked="0"/>
    </xf>
    <xf numFmtId="49" fontId="2" fillId="0" borderId="0" xfId="0" applyNumberFormat="1" applyFont="1" applyFill="1" applyBorder="1" applyAlignment="1" applyProtection="1">
      <alignment vertical="top" wrapText="1"/>
    </xf>
    <xf numFmtId="0" fontId="2" fillId="3" borderId="1" xfId="0" applyNumberFormat="1" applyFont="1" applyFill="1" applyBorder="1" applyProtection="1"/>
    <xf numFmtId="0" fontId="2" fillId="3" borderId="6" xfId="0" applyNumberFormat="1" applyFont="1" applyFill="1" applyBorder="1" applyProtection="1"/>
    <xf numFmtId="0" fontId="0" fillId="0" borderId="0" xfId="0" applyProtection="1">
      <protection locked="0"/>
    </xf>
    <xf numFmtId="0" fontId="7" fillId="0" borderId="0" xfId="0" applyFont="1" applyProtection="1"/>
    <xf numFmtId="0" fontId="7" fillId="0" borderId="1" xfId="0" applyFont="1" applyFill="1" applyBorder="1" applyAlignment="1">
      <alignment horizontal="left" vertical="center"/>
    </xf>
    <xf numFmtId="0" fontId="11" fillId="0" borderId="0" xfId="0" applyFont="1" applyBorder="1"/>
    <xf numFmtId="0" fontId="7" fillId="0" borderId="3" xfId="0" quotePrefix="1" applyFont="1" applyBorder="1" applyAlignment="1">
      <alignment horizontal="center"/>
    </xf>
    <xf numFmtId="0" fontId="7" fillId="0" borderId="3" xfId="0" quotePrefix="1" applyFont="1" applyFill="1" applyBorder="1" applyAlignment="1">
      <alignment horizontal="center"/>
    </xf>
    <xf numFmtId="0" fontId="7" fillId="0" borderId="12" xfId="0" quotePrefix="1" applyFont="1" applyBorder="1" applyAlignment="1">
      <alignment horizontal="center"/>
    </xf>
    <xf numFmtId="0" fontId="22" fillId="0" borderId="0" xfId="0" quotePrefix="1" applyFont="1" applyBorder="1"/>
    <xf numFmtId="0" fontId="23" fillId="0" borderId="1" xfId="0" applyFont="1" applyBorder="1"/>
    <xf numFmtId="0" fontId="24" fillId="0" borderId="0" xfId="0" applyFont="1" applyBorder="1"/>
    <xf numFmtId="0" fontId="22" fillId="0" borderId="0" xfId="0" applyFont="1" applyBorder="1"/>
    <xf numFmtId="0" fontId="23" fillId="0" borderId="0" xfId="0" applyFont="1" applyBorder="1"/>
    <xf numFmtId="0" fontId="11" fillId="0" borderId="2" xfId="0" applyFont="1" applyBorder="1" applyAlignment="1">
      <alignment horizontal="right"/>
    </xf>
    <xf numFmtId="0" fontId="6" fillId="0" borderId="1" xfId="0" applyFont="1" applyBorder="1"/>
    <xf numFmtId="0" fontId="6" fillId="0" borderId="6" xfId="0" applyFont="1" applyBorder="1"/>
    <xf numFmtId="0" fontId="6" fillId="0" borderId="7" xfId="0" applyFont="1" applyBorder="1"/>
    <xf numFmtId="0" fontId="9" fillId="0" borderId="7" xfId="0" applyFont="1" applyBorder="1"/>
    <xf numFmtId="0" fontId="11" fillId="0" borderId="7" xfId="0" applyFont="1" applyBorder="1"/>
    <xf numFmtId="0" fontId="0" fillId="0" borderId="7" xfId="0" applyBorder="1"/>
    <xf numFmtId="0" fontId="11" fillId="0" borderId="7" xfId="0" applyFont="1" applyBorder="1" applyAlignment="1">
      <alignment horizontal="right"/>
    </xf>
    <xf numFmtId="0" fontId="11" fillId="0" borderId="8" xfId="0" applyFont="1" applyBorder="1" applyAlignment="1">
      <alignment horizontal="right"/>
    </xf>
    <xf numFmtId="0" fontId="0" fillId="0" borderId="0" xfId="0" applyProtection="1"/>
    <xf numFmtId="0" fontId="0" fillId="0" borderId="0" xfId="0" applyFill="1" applyProtection="1"/>
    <xf numFmtId="0" fontId="7" fillId="0" borderId="0" xfId="0" applyFont="1" applyFill="1" applyProtection="1"/>
    <xf numFmtId="0" fontId="0" fillId="0" borderId="0" xfId="0" applyAlignment="1" applyProtection="1">
      <alignment horizontal="center" vertical="center" wrapText="1"/>
    </xf>
    <xf numFmtId="0" fontId="7" fillId="0" borderId="0" xfId="0" applyFont="1" applyFill="1" applyBorder="1" applyAlignment="1"/>
    <xf numFmtId="0" fontId="21" fillId="0" borderId="0" xfId="0" applyNumberFormat="1" applyFont="1" applyFill="1" applyBorder="1" applyAlignment="1" applyProtection="1">
      <alignment vertical="distributed"/>
    </xf>
    <xf numFmtId="0" fontId="2" fillId="3" borderId="0" xfId="0" applyFont="1" applyFill="1" applyBorder="1" applyProtection="1">
      <protection locked="0"/>
    </xf>
    <xf numFmtId="0" fontId="2" fillId="3" borderId="1" xfId="0" applyNumberFormat="1" applyFont="1" applyFill="1" applyBorder="1" applyAlignment="1" applyProtection="1">
      <alignment horizontal="left"/>
      <protection locked="0"/>
    </xf>
    <xf numFmtId="0" fontId="2" fillId="3" borderId="0" xfId="0" applyNumberFormat="1" applyFont="1" applyFill="1" applyBorder="1" applyAlignment="1" applyProtection="1">
      <alignment horizontal="left"/>
      <protection locked="0"/>
    </xf>
    <xf numFmtId="0" fontId="2" fillId="3" borderId="19" xfId="0" applyNumberFormat="1" applyFont="1" applyFill="1" applyBorder="1" applyAlignment="1" applyProtection="1">
      <alignment horizontal="left"/>
      <protection locked="0"/>
    </xf>
    <xf numFmtId="0" fontId="26" fillId="4" borderId="20" xfId="0" applyFont="1" applyFill="1" applyBorder="1" applyAlignment="1" applyProtection="1">
      <alignment horizontal="center" vertical="center" wrapText="1"/>
    </xf>
    <xf numFmtId="0" fontId="26" fillId="4" borderId="21" xfId="0" applyFont="1" applyFill="1" applyBorder="1" applyAlignment="1" applyProtection="1">
      <alignment horizontal="center" vertical="center" wrapText="1"/>
    </xf>
    <xf numFmtId="0" fontId="26" fillId="4" borderId="22" xfId="0" applyFont="1" applyFill="1" applyBorder="1" applyAlignment="1" applyProtection="1">
      <alignment horizontal="center" vertical="center" wrapText="1"/>
    </xf>
    <xf numFmtId="0" fontId="7" fillId="0" borderId="1" xfId="0" applyFont="1" applyFill="1" applyBorder="1" applyAlignment="1" applyProtection="1">
      <alignment horizontal="left" vertical="center"/>
    </xf>
    <xf numFmtId="0" fontId="8" fillId="0" borderId="0" xfId="0" applyFont="1" applyFill="1" applyBorder="1" applyProtection="1"/>
    <xf numFmtId="0" fontId="7" fillId="2" borderId="1" xfId="0" applyFont="1" applyFill="1" applyBorder="1" applyAlignment="1" applyProtection="1">
      <alignment vertical="center"/>
    </xf>
    <xf numFmtId="0" fontId="8" fillId="2" borderId="0" xfId="0" applyFont="1" applyFill="1" applyBorder="1" applyProtection="1"/>
    <xf numFmtId="0" fontId="8" fillId="2" borderId="0" xfId="0" applyFont="1" applyFill="1" applyBorder="1" applyAlignment="1" applyProtection="1"/>
    <xf numFmtId="0" fontId="7" fillId="0" borderId="1" xfId="0" applyFont="1" applyBorder="1" applyProtection="1"/>
    <xf numFmtId="0" fontId="7" fillId="0" borderId="0" xfId="0" applyFont="1" applyBorder="1" applyProtection="1"/>
    <xf numFmtId="0" fontId="0" fillId="0" borderId="0" xfId="0" applyBorder="1" applyProtection="1"/>
    <xf numFmtId="0" fontId="2" fillId="0" borderId="0" xfId="0" applyFont="1" applyBorder="1" applyAlignment="1" applyProtection="1"/>
    <xf numFmtId="0" fontId="0" fillId="0" borderId="0" xfId="0" applyFill="1" applyBorder="1" applyProtection="1"/>
    <xf numFmtId="0" fontId="7" fillId="0" borderId="0" xfId="0" applyFont="1" applyFill="1" applyBorder="1" applyProtection="1"/>
    <xf numFmtId="0" fontId="8" fillId="0" borderId="2" xfId="0" applyFont="1" applyFill="1" applyBorder="1" applyProtection="1"/>
    <xf numFmtId="0" fontId="7" fillId="2" borderId="1" xfId="0" applyFont="1" applyFill="1" applyBorder="1" applyProtection="1"/>
    <xf numFmtId="0" fontId="0" fillId="2" borderId="0" xfId="0" applyFill="1" applyBorder="1" applyProtection="1"/>
    <xf numFmtId="0" fontId="9" fillId="2" borderId="0" xfId="0" applyFont="1" applyFill="1" applyBorder="1" applyAlignment="1" applyProtection="1">
      <alignment horizontal="center"/>
    </xf>
    <xf numFmtId="0" fontId="7" fillId="2" borderId="0" xfId="0" applyFont="1" applyFill="1" applyBorder="1" applyProtection="1"/>
    <xf numFmtId="9" fontId="8" fillId="2" borderId="0" xfId="2" applyFont="1" applyFill="1" applyBorder="1" applyProtection="1"/>
    <xf numFmtId="0" fontId="8" fillId="2" borderId="2" xfId="0" applyFont="1" applyFill="1" applyBorder="1" applyProtection="1"/>
    <xf numFmtId="0" fontId="0" fillId="2" borderId="9" xfId="0" applyFill="1" applyBorder="1" applyProtection="1"/>
    <xf numFmtId="0" fontId="7" fillId="2" borderId="0" xfId="0" applyFont="1" applyFill="1" applyBorder="1" applyAlignment="1" applyProtection="1">
      <alignment horizontal="center"/>
    </xf>
    <xf numFmtId="0" fontId="7" fillId="0" borderId="6" xfId="0" applyFont="1" applyBorder="1" applyProtection="1"/>
    <xf numFmtId="0" fontId="7" fillId="0" borderId="7" xfId="0" applyFont="1" applyBorder="1" applyProtection="1"/>
    <xf numFmtId="0" fontId="7" fillId="0" borderId="8" xfId="0" applyFont="1" applyBorder="1" applyProtection="1"/>
    <xf numFmtId="0" fontId="2" fillId="0" borderId="0" xfId="0" applyFont="1" applyFill="1" applyBorder="1" applyAlignment="1" applyProtection="1">
      <alignment horizontal="center"/>
    </xf>
    <xf numFmtId="0" fontId="7" fillId="0" borderId="0" xfId="0" applyFont="1" applyFill="1" applyBorder="1" applyAlignment="1" applyProtection="1">
      <alignment vertical="center" wrapText="1"/>
    </xf>
    <xf numFmtId="0" fontId="2" fillId="0" borderId="0" xfId="0" applyNumberFormat="1" applyFont="1" applyFill="1" applyBorder="1" applyProtection="1"/>
    <xf numFmtId="0" fontId="2" fillId="0" borderId="0" xfId="0" applyNumberFormat="1" applyFont="1" applyFill="1" applyBorder="1" applyAlignment="1" applyProtection="1">
      <alignment vertical="top" wrapText="1"/>
    </xf>
    <xf numFmtId="0" fontId="13" fillId="0" borderId="4" xfId="0" applyFont="1" applyFill="1" applyBorder="1" applyAlignment="1" applyProtection="1">
      <alignment horizontal="left" vertical="top" wrapText="1"/>
    </xf>
    <xf numFmtId="0" fontId="13" fillId="0" borderId="5" xfId="0" applyFont="1" applyFill="1" applyBorder="1" applyAlignment="1" applyProtection="1">
      <alignment horizontal="left" vertical="top" wrapText="1"/>
    </xf>
    <xf numFmtId="0" fontId="7" fillId="0" borderId="3" xfId="0" applyFont="1" applyBorder="1" applyAlignment="1" applyProtection="1">
      <alignment horizontal="center" vertical="center"/>
    </xf>
    <xf numFmtId="0" fontId="7" fillId="0" borderId="0" xfId="0" applyFont="1" applyFill="1" applyBorder="1" applyAlignment="1" applyProtection="1">
      <alignment horizontal="center" vertical="center"/>
    </xf>
    <xf numFmtId="0" fontId="13" fillId="0" borderId="0" xfId="0" applyFont="1" applyFill="1" applyBorder="1" applyAlignment="1" applyProtection="1">
      <alignment horizontal="left" vertical="top" wrapText="1"/>
    </xf>
    <xf numFmtId="0" fontId="7" fillId="0" borderId="3" xfId="0" quotePrefix="1" applyFont="1" applyBorder="1" applyAlignment="1" applyProtection="1">
      <alignment horizontal="center"/>
    </xf>
    <xf numFmtId="0" fontId="7" fillId="0" borderId="3" xfId="0" quotePrefix="1" applyFont="1" applyFill="1" applyBorder="1" applyAlignment="1" applyProtection="1">
      <alignment horizontal="center"/>
    </xf>
    <xf numFmtId="0" fontId="7" fillId="0" borderId="12" xfId="0" quotePrefix="1" applyFont="1" applyBorder="1" applyAlignment="1" applyProtection="1">
      <alignment horizontal="center"/>
    </xf>
    <xf numFmtId="0" fontId="2" fillId="3" borderId="3" xfId="0" applyFont="1" applyFill="1" applyBorder="1" applyProtection="1"/>
    <xf numFmtId="0" fontId="2" fillId="3" borderId="12" xfId="0" applyFont="1" applyFill="1" applyBorder="1" applyProtection="1"/>
    <xf numFmtId="0" fontId="2" fillId="3" borderId="1" xfId="0" applyNumberFormat="1" applyFont="1" applyFill="1" applyBorder="1" applyAlignment="1" applyProtection="1">
      <alignment horizontal="left"/>
    </xf>
    <xf numFmtId="0" fontId="2" fillId="3" borderId="0" xfId="0" applyNumberFormat="1" applyFont="1" applyFill="1" applyBorder="1" applyAlignment="1" applyProtection="1">
      <alignment horizontal="left"/>
    </xf>
    <xf numFmtId="0" fontId="2" fillId="3" borderId="19" xfId="0" applyNumberFormat="1" applyFont="1" applyFill="1" applyBorder="1" applyAlignment="1" applyProtection="1">
      <alignment horizontal="left"/>
    </xf>
    <xf numFmtId="0" fontId="2" fillId="3" borderId="15" xfId="0" applyFont="1" applyFill="1" applyBorder="1" applyProtection="1"/>
    <xf numFmtId="0" fontId="2" fillId="3" borderId="16" xfId="0" applyFont="1" applyFill="1" applyBorder="1" applyProtection="1"/>
    <xf numFmtId="0" fontId="7" fillId="0" borderId="2" xfId="0" applyFont="1" applyBorder="1" applyProtection="1"/>
    <xf numFmtId="0" fontId="2" fillId="3" borderId="1" xfId="0" applyFont="1" applyFill="1" applyBorder="1" applyProtection="1"/>
    <xf numFmtId="0" fontId="2" fillId="3" borderId="0" xfId="0" applyFont="1" applyFill="1" applyBorder="1" applyProtection="1"/>
    <xf numFmtId="0" fontId="7" fillId="0" borderId="0" xfId="0" applyNumberFormat="1" applyFont="1" applyBorder="1" applyProtection="1"/>
    <xf numFmtId="0" fontId="2" fillId="3" borderId="13" xfId="0" applyFont="1" applyFill="1" applyBorder="1" applyProtection="1"/>
    <xf numFmtId="0" fontId="2" fillId="3" borderId="14" xfId="0" applyFont="1" applyFill="1" applyBorder="1" applyProtection="1"/>
    <xf numFmtId="0" fontId="4" fillId="3" borderId="15" xfId="0" applyFont="1" applyFill="1" applyBorder="1" applyProtection="1"/>
    <xf numFmtId="0" fontId="4" fillId="3" borderId="16" xfId="0" applyFont="1" applyFill="1" applyBorder="1" applyProtection="1"/>
    <xf numFmtId="0" fontId="11" fillId="0" borderId="1" xfId="0" applyFont="1" applyBorder="1" applyProtection="1"/>
    <xf numFmtId="0" fontId="7" fillId="0" borderId="0" xfId="0" quotePrefix="1" applyFont="1" applyBorder="1" applyProtection="1"/>
    <xf numFmtId="0" fontId="7" fillId="0" borderId="2" xfId="0" quotePrefix="1" applyFont="1" applyBorder="1" applyProtection="1"/>
    <xf numFmtId="0" fontId="23" fillId="0" borderId="1" xfId="0" applyFont="1" applyBorder="1" applyProtection="1"/>
    <xf numFmtId="0" fontId="24" fillId="0" borderId="0" xfId="0" applyFont="1" applyBorder="1" applyProtection="1"/>
    <xf numFmtId="0" fontId="22" fillId="0" borderId="0" xfId="0" quotePrefix="1" applyFont="1" applyBorder="1" applyProtection="1"/>
    <xf numFmtId="0" fontId="2" fillId="3" borderId="17" xfId="0" applyFont="1" applyFill="1" applyBorder="1" applyProtection="1"/>
    <xf numFmtId="0" fontId="2" fillId="3" borderId="18" xfId="0" applyFont="1" applyFill="1" applyBorder="1" applyProtection="1"/>
    <xf numFmtId="0" fontId="4" fillId="3" borderId="3" xfId="0" applyFont="1" applyFill="1" applyBorder="1" applyProtection="1"/>
    <xf numFmtId="0" fontId="4" fillId="3" borderId="12" xfId="0" applyFont="1" applyFill="1" applyBorder="1" applyProtection="1"/>
    <xf numFmtId="0" fontId="0" fillId="0" borderId="1" xfId="0" applyBorder="1" applyProtection="1"/>
    <xf numFmtId="0" fontId="8" fillId="0" borderId="0" xfId="0" applyFont="1" applyBorder="1" applyProtection="1"/>
    <xf numFmtId="0" fontId="0" fillId="0" borderId="10" xfId="0" applyBorder="1" applyProtection="1"/>
    <xf numFmtId="0" fontId="7" fillId="0" borderId="9" xfId="0" applyNumberFormat="1" applyFont="1" applyBorder="1" applyProtection="1"/>
    <xf numFmtId="0" fontId="11" fillId="0" borderId="0" xfId="0" applyFont="1" applyBorder="1" applyAlignment="1" applyProtection="1">
      <alignment horizontal="right"/>
    </xf>
    <xf numFmtId="0" fontId="7" fillId="0" borderId="2" xfId="0" applyNumberFormat="1" applyFont="1" applyBorder="1" applyProtection="1"/>
    <xf numFmtId="0" fontId="11" fillId="0" borderId="0" xfId="0" applyFont="1" applyBorder="1" applyProtection="1"/>
    <xf numFmtId="0" fontId="6" fillId="0" borderId="0" xfId="0" applyFont="1" applyBorder="1" applyProtection="1"/>
    <xf numFmtId="0" fontId="9" fillId="0" borderId="0" xfId="0" applyFont="1" applyBorder="1" applyProtection="1"/>
    <xf numFmtId="0" fontId="11" fillId="0" borderId="2" xfId="0" applyFont="1" applyBorder="1" applyAlignment="1" applyProtection="1">
      <alignment horizontal="right"/>
    </xf>
    <xf numFmtId="0" fontId="23" fillId="0" borderId="0" xfId="0" applyFont="1" applyBorder="1" applyProtection="1"/>
    <xf numFmtId="0" fontId="22" fillId="0" borderId="0" xfId="0" applyFont="1" applyBorder="1" applyProtection="1"/>
    <xf numFmtId="0" fontId="7" fillId="0" borderId="0" xfId="0" applyFont="1" applyFill="1" applyBorder="1" applyAlignment="1" applyProtection="1"/>
    <xf numFmtId="0" fontId="6" fillId="0" borderId="1" xfId="0" applyFont="1" applyBorder="1" applyProtection="1"/>
    <xf numFmtId="0" fontId="6" fillId="0" borderId="6" xfId="0" applyFont="1" applyBorder="1" applyProtection="1"/>
    <xf numFmtId="0" fontId="6" fillId="0" borderId="7" xfId="0" applyFont="1" applyBorder="1" applyProtection="1"/>
    <xf numFmtId="0" fontId="9" fillId="0" borderId="7" xfId="0" applyFont="1" applyBorder="1" applyProtection="1"/>
    <xf numFmtId="0" fontId="11" fillId="0" borderId="7" xfId="0" applyFont="1" applyBorder="1" applyProtection="1"/>
    <xf numFmtId="0" fontId="0" fillId="0" borderId="7" xfId="0" applyBorder="1" applyProtection="1"/>
    <xf numFmtId="0" fontId="11" fillId="0" borderId="7" xfId="0" applyFont="1" applyBorder="1" applyAlignment="1" applyProtection="1">
      <alignment horizontal="right"/>
    </xf>
    <xf numFmtId="0" fontId="11" fillId="0" borderId="8" xfId="0" applyFont="1" applyBorder="1" applyAlignment="1" applyProtection="1">
      <alignment horizontal="right"/>
    </xf>
    <xf numFmtId="0" fontId="2" fillId="0" borderId="0" xfId="0" applyNumberFormat="1" applyFont="1" applyFill="1" applyBorder="1" applyAlignment="1" applyProtection="1">
      <alignment horizontal="left"/>
    </xf>
    <xf numFmtId="0" fontId="2" fillId="0" borderId="0" xfId="0" applyNumberFormat="1" applyFont="1" applyFill="1" applyBorder="1" applyAlignment="1" applyProtection="1">
      <alignment horizontal="center"/>
    </xf>
    <xf numFmtId="0" fontId="30" fillId="0" borderId="0" xfId="0" applyFont="1" applyBorder="1"/>
    <xf numFmtId="0" fontId="30" fillId="0" borderId="2" xfId="0" applyFont="1" applyBorder="1"/>
    <xf numFmtId="0" fontId="30" fillId="0" borderId="0" xfId="0" quotePrefix="1" applyFont="1" applyBorder="1"/>
    <xf numFmtId="0" fontId="30" fillId="0" borderId="2" xfId="0" quotePrefix="1" applyFont="1" applyBorder="1"/>
    <xf numFmtId="0" fontId="30" fillId="0" borderId="23" xfId="0" applyNumberFormat="1" applyFont="1" applyBorder="1"/>
    <xf numFmtId="0" fontId="30" fillId="0" borderId="24" xfId="0" applyNumberFormat="1" applyFont="1" applyBorder="1"/>
    <xf numFmtId="0" fontId="4" fillId="3" borderId="25" xfId="0" applyFont="1" applyFill="1" applyBorder="1" applyProtection="1">
      <protection locked="0"/>
    </xf>
    <xf numFmtId="0" fontId="4" fillId="3" borderId="26" xfId="0" applyFont="1" applyFill="1" applyBorder="1" applyProtection="1">
      <protection locked="0"/>
    </xf>
    <xf numFmtId="0" fontId="4" fillId="3" borderId="3" xfId="0" applyFont="1" applyFill="1" applyBorder="1" applyProtection="1">
      <protection locked="0"/>
    </xf>
    <xf numFmtId="0" fontId="30" fillId="0" borderId="0" xfId="0" applyFont="1" applyBorder="1" applyProtection="1"/>
    <xf numFmtId="0" fontId="30" fillId="0" borderId="2" xfId="0" applyFont="1" applyBorder="1" applyProtection="1"/>
    <xf numFmtId="0" fontId="31" fillId="3" borderId="12" xfId="0" applyFont="1" applyFill="1" applyBorder="1" applyProtection="1"/>
    <xf numFmtId="0" fontId="30" fillId="0" borderId="0" xfId="0" quotePrefix="1" applyFont="1" applyBorder="1" applyProtection="1"/>
    <xf numFmtId="0" fontId="30" fillId="0" borderId="2" xfId="0" quotePrefix="1" applyFont="1" applyBorder="1" applyProtection="1"/>
    <xf numFmtId="0" fontId="30" fillId="0" borderId="23" xfId="0" applyNumberFormat="1" applyFont="1" applyBorder="1" applyProtection="1"/>
    <xf numFmtId="0" fontId="30" fillId="0" borderId="24" xfId="0" applyNumberFormat="1" applyFont="1" applyBorder="1" applyProtection="1"/>
    <xf numFmtId="0" fontId="2" fillId="3" borderId="1" xfId="0" applyFont="1" applyFill="1" applyBorder="1" applyProtection="1">
      <protection locked="0"/>
    </xf>
    <xf numFmtId="0" fontId="31" fillId="3" borderId="12" xfId="0" applyFont="1" applyFill="1" applyBorder="1" applyProtection="1">
      <protection locked="0"/>
    </xf>
    <xf numFmtId="0" fontId="4" fillId="3" borderId="12" xfId="0" applyFont="1" applyFill="1" applyBorder="1" applyProtection="1">
      <protection locked="0"/>
    </xf>
    <xf numFmtId="0" fontId="19" fillId="3" borderId="27" xfId="0" applyNumberFormat="1" applyFont="1" applyFill="1" applyBorder="1" applyAlignment="1" applyProtection="1">
      <alignment horizontal="left" vertical="top" wrapText="1"/>
      <protection locked="0"/>
    </xf>
    <xf numFmtId="0" fontId="19" fillId="3" borderId="28" xfId="0" applyNumberFormat="1" applyFont="1" applyFill="1" applyBorder="1" applyAlignment="1" applyProtection="1">
      <alignment horizontal="left" vertical="top" wrapText="1"/>
      <protection locked="0"/>
    </xf>
    <xf numFmtId="0" fontId="19" fillId="3" borderId="29" xfId="0" applyNumberFormat="1" applyFont="1" applyFill="1" applyBorder="1" applyAlignment="1" applyProtection="1">
      <alignment horizontal="center" vertical="top"/>
      <protection locked="0"/>
    </xf>
    <xf numFmtId="0" fontId="19" fillId="3" borderId="27" xfId="0" applyNumberFormat="1" applyFont="1" applyFill="1" applyBorder="1" applyAlignment="1" applyProtection="1">
      <alignment horizontal="center" vertical="top"/>
      <protection locked="0"/>
    </xf>
    <xf numFmtId="0" fontId="19" fillId="3" borderId="28" xfId="0" applyNumberFormat="1" applyFont="1" applyFill="1" applyBorder="1" applyAlignment="1" applyProtection="1">
      <alignment horizontal="center" vertical="top"/>
      <protection locked="0"/>
    </xf>
    <xf numFmtId="0" fontId="11" fillId="0" borderId="27" xfId="0" applyFont="1" applyBorder="1" applyAlignment="1">
      <alignment horizontal="center"/>
    </xf>
    <xf numFmtId="0" fontId="11" fillId="0" borderId="30" xfId="0" applyFont="1" applyBorder="1" applyAlignment="1">
      <alignment horizontal="center"/>
    </xf>
    <xf numFmtId="0" fontId="11" fillId="0" borderId="29" xfId="0" applyFont="1" applyBorder="1" applyAlignment="1">
      <alignment horizontal="left"/>
    </xf>
    <xf numFmtId="0" fontId="11" fillId="0" borderId="27" xfId="0" applyFont="1" applyBorder="1" applyAlignment="1">
      <alignment horizontal="left"/>
    </xf>
    <xf numFmtId="0" fontId="7" fillId="0" borderId="27" xfId="0" applyFont="1" applyBorder="1" applyAlignment="1">
      <alignment horizontal="right"/>
    </xf>
    <xf numFmtId="0" fontId="2" fillId="3" borderId="1" xfId="0" applyNumberFormat="1" applyFont="1" applyFill="1" applyBorder="1" applyAlignment="1" applyProtection="1">
      <alignment horizontal="left"/>
      <protection locked="0"/>
    </xf>
    <xf numFmtId="0" fontId="2" fillId="3" borderId="0" xfId="0" applyNumberFormat="1" applyFont="1" applyFill="1" applyBorder="1" applyAlignment="1" applyProtection="1">
      <alignment horizontal="left"/>
      <protection locked="0"/>
    </xf>
    <xf numFmtId="0" fontId="2" fillId="3" borderId="19" xfId="0" applyNumberFormat="1" applyFont="1" applyFill="1" applyBorder="1" applyAlignment="1" applyProtection="1">
      <alignment horizontal="left"/>
      <protection locked="0"/>
    </xf>
    <xf numFmtId="0" fontId="2" fillId="3" borderId="1" xfId="0" applyNumberFormat="1" applyFont="1" applyFill="1" applyBorder="1" applyAlignment="1" applyProtection="1">
      <alignment horizontal="left" wrapText="1"/>
      <protection locked="0"/>
    </xf>
    <xf numFmtId="0" fontId="2" fillId="3" borderId="3" xfId="0" applyNumberFormat="1" applyFont="1" applyFill="1" applyBorder="1" applyAlignment="1" applyProtection="1">
      <alignment horizontal="center" vertical="center"/>
      <protection locked="0"/>
    </xf>
    <xf numFmtId="0" fontId="7" fillId="0" borderId="9" xfId="0" applyFont="1" applyBorder="1" applyAlignment="1">
      <alignment horizontal="right"/>
    </xf>
    <xf numFmtId="0" fontId="7" fillId="0" borderId="31" xfId="0" applyFont="1" applyBorder="1" applyAlignment="1">
      <alignment horizontal="right"/>
    </xf>
    <xf numFmtId="0" fontId="7" fillId="0" borderId="9" xfId="0" applyNumberFormat="1" applyFont="1" applyBorder="1" applyAlignment="1">
      <alignment horizontal="right"/>
    </xf>
    <xf numFmtId="0" fontId="7" fillId="0" borderId="31" xfId="0" applyNumberFormat="1" applyFont="1" applyBorder="1" applyAlignment="1">
      <alignment horizontal="right"/>
    </xf>
    <xf numFmtId="49" fontId="19" fillId="3" borderId="3" xfId="0" applyNumberFormat="1" applyFont="1" applyFill="1" applyBorder="1" applyAlignment="1" applyProtection="1">
      <alignment horizontal="left" vertical="top" wrapText="1"/>
      <protection locked="0"/>
    </xf>
    <xf numFmtId="49" fontId="19" fillId="3" borderId="12" xfId="0" applyNumberFormat="1" applyFont="1" applyFill="1" applyBorder="1" applyAlignment="1" applyProtection="1">
      <alignment horizontal="left" vertical="top" wrapText="1"/>
      <protection locked="0"/>
    </xf>
    <xf numFmtId="0" fontId="18" fillId="3" borderId="3" xfId="0" applyNumberFormat="1" applyFont="1" applyFill="1" applyBorder="1" applyAlignment="1" applyProtection="1">
      <alignment horizontal="center" vertical="center"/>
      <protection locked="0"/>
    </xf>
    <xf numFmtId="0" fontId="19" fillId="3" borderId="3" xfId="0" applyNumberFormat="1" applyFont="1" applyFill="1" applyBorder="1" applyAlignment="1" applyProtection="1">
      <alignment horizontal="left" vertical="top" wrapText="1"/>
      <protection locked="0"/>
    </xf>
    <xf numFmtId="0" fontId="2" fillId="3" borderId="32" xfId="0" applyNumberFormat="1" applyFont="1" applyFill="1" applyBorder="1" applyAlignment="1" applyProtection="1">
      <alignment horizontal="center" vertical="center"/>
      <protection locked="0"/>
    </xf>
    <xf numFmtId="0" fontId="7" fillId="0" borderId="3" xfId="0" applyFont="1" applyBorder="1" applyAlignment="1">
      <alignment horizontal="center"/>
    </xf>
    <xf numFmtId="0" fontId="19" fillId="3" borderId="29" xfId="0" applyNumberFormat="1" applyFont="1" applyFill="1" applyBorder="1" applyAlignment="1" applyProtection="1">
      <alignment horizontal="left" vertical="top" wrapText="1"/>
      <protection locked="0"/>
    </xf>
    <xf numFmtId="0" fontId="19" fillId="3" borderId="27" xfId="0" applyNumberFormat="1" applyFont="1" applyFill="1" applyBorder="1" applyAlignment="1" applyProtection="1">
      <alignment horizontal="left" vertical="top" wrapText="1"/>
      <protection locked="0"/>
    </xf>
    <xf numFmtId="0" fontId="19" fillId="3" borderId="28" xfId="0" applyNumberFormat="1" applyFont="1" applyFill="1" applyBorder="1" applyAlignment="1" applyProtection="1">
      <alignment horizontal="left" vertical="top" wrapText="1"/>
      <protection locked="0"/>
    </xf>
    <xf numFmtId="0" fontId="19" fillId="3" borderId="33" xfId="0" applyNumberFormat="1" applyFont="1" applyFill="1" applyBorder="1" applyAlignment="1" applyProtection="1">
      <alignment horizontal="left" vertical="top" wrapText="1"/>
      <protection locked="0"/>
    </xf>
    <xf numFmtId="0" fontId="19" fillId="3" borderId="30" xfId="0" applyNumberFormat="1" applyFont="1" applyFill="1" applyBorder="1" applyAlignment="1" applyProtection="1">
      <alignment horizontal="left" vertical="top" wrapText="1"/>
      <protection locked="0"/>
    </xf>
    <xf numFmtId="0" fontId="7" fillId="0" borderId="3" xfId="0" applyFont="1" applyBorder="1" applyAlignment="1">
      <alignment horizontal="center" vertical="center"/>
    </xf>
    <xf numFmtId="0" fontId="18" fillId="3" borderId="32" xfId="0" applyNumberFormat="1" applyFont="1" applyFill="1" applyBorder="1" applyAlignment="1" applyProtection="1">
      <alignment horizontal="center" vertical="center"/>
      <protection locked="0"/>
    </xf>
    <xf numFmtId="0" fontId="20" fillId="3" borderId="32" xfId="0" applyNumberFormat="1" applyFont="1" applyFill="1" applyBorder="1" applyAlignment="1" applyProtection="1">
      <alignment horizontal="left" vertical="top" wrapText="1"/>
      <protection locked="0"/>
    </xf>
    <xf numFmtId="0" fontId="20" fillId="3" borderId="34" xfId="0" applyNumberFormat="1" applyFont="1" applyFill="1" applyBorder="1" applyAlignment="1" applyProtection="1">
      <alignment horizontal="left" vertical="top" wrapText="1"/>
      <protection locked="0"/>
    </xf>
    <xf numFmtId="0" fontId="20" fillId="3" borderId="36" xfId="0" applyNumberFormat="1" applyFont="1" applyFill="1" applyBorder="1" applyAlignment="1" applyProtection="1">
      <alignment horizontal="left" vertical="top" wrapText="1"/>
      <protection locked="0"/>
    </xf>
    <xf numFmtId="0" fontId="20" fillId="3" borderId="3" xfId="0" applyNumberFormat="1" applyFont="1" applyFill="1" applyBorder="1" applyAlignment="1" applyProtection="1">
      <alignment horizontal="left" vertical="top" wrapText="1"/>
      <protection locked="0"/>
    </xf>
    <xf numFmtId="0" fontId="19" fillId="5" borderId="33" xfId="0" applyNumberFormat="1" applyFont="1" applyFill="1" applyBorder="1" applyAlignment="1" applyProtection="1">
      <alignment horizontal="left" vertical="top" wrapText="1"/>
    </xf>
    <xf numFmtId="0" fontId="19" fillId="5" borderId="27" xfId="0" applyNumberFormat="1" applyFont="1" applyFill="1" applyBorder="1" applyAlignment="1" applyProtection="1">
      <alignment horizontal="left" vertical="top" wrapText="1"/>
    </xf>
    <xf numFmtId="0" fontId="19" fillId="5" borderId="28" xfId="0" applyNumberFormat="1" applyFont="1" applyFill="1" applyBorder="1" applyAlignment="1" applyProtection="1">
      <alignment horizontal="left" vertical="top" wrapText="1"/>
    </xf>
    <xf numFmtId="0" fontId="2" fillId="3" borderId="33" xfId="0" applyFont="1" applyFill="1" applyBorder="1" applyAlignment="1" applyProtection="1">
      <alignment horizontal="left"/>
      <protection locked="0"/>
    </xf>
    <xf numFmtId="0" fontId="2" fillId="3" borderId="27" xfId="0" applyFont="1" applyFill="1" applyBorder="1" applyAlignment="1" applyProtection="1">
      <alignment horizontal="left"/>
      <protection locked="0"/>
    </xf>
    <xf numFmtId="0" fontId="2" fillId="3" borderId="30" xfId="0" applyFont="1" applyFill="1" applyBorder="1" applyAlignment="1" applyProtection="1">
      <alignment horizontal="left"/>
      <protection locked="0"/>
    </xf>
    <xf numFmtId="0" fontId="10" fillId="0" borderId="10" xfId="0" applyFont="1" applyBorder="1" applyAlignment="1">
      <alignment horizontal="left" vertical="center" wrapText="1"/>
    </xf>
    <xf numFmtId="0" fontId="10" fillId="0" borderId="9" xfId="0" applyFont="1" applyBorder="1" applyAlignment="1">
      <alignment horizontal="left" vertical="center" wrapText="1"/>
    </xf>
    <xf numFmtId="0" fontId="10" fillId="0" borderId="31" xfId="0" applyFont="1" applyBorder="1" applyAlignment="1">
      <alignment horizontal="left" vertical="center" wrapText="1"/>
    </xf>
    <xf numFmtId="0" fontId="12" fillId="3" borderId="37" xfId="0" applyFont="1" applyFill="1" applyBorder="1" applyAlignment="1" applyProtection="1">
      <alignment horizontal="center"/>
      <protection locked="0"/>
    </xf>
    <xf numFmtId="0" fontId="12" fillId="3" borderId="4" xfId="0" applyFont="1" applyFill="1" applyBorder="1" applyAlignment="1" applyProtection="1">
      <alignment horizontal="center"/>
      <protection locked="0"/>
    </xf>
    <xf numFmtId="0" fontId="12" fillId="3" borderId="5" xfId="0" applyFont="1" applyFill="1" applyBorder="1" applyAlignment="1" applyProtection="1">
      <alignment horizontal="center"/>
      <protection locked="0"/>
    </xf>
    <xf numFmtId="0" fontId="2" fillId="3" borderId="37" xfId="0" applyFont="1" applyFill="1" applyBorder="1" applyAlignment="1" applyProtection="1">
      <alignment horizontal="center"/>
      <protection locked="0"/>
    </xf>
    <xf numFmtId="0" fontId="2" fillId="3" borderId="4" xfId="0" applyFont="1" applyFill="1" applyBorder="1" applyAlignment="1" applyProtection="1">
      <alignment horizontal="center"/>
      <protection locked="0"/>
    </xf>
    <xf numFmtId="0" fontId="2" fillId="3" borderId="38" xfId="0" applyFont="1" applyFill="1" applyBorder="1" applyAlignment="1" applyProtection="1">
      <alignment horizontal="center"/>
      <protection locked="0"/>
    </xf>
    <xf numFmtId="0" fontId="10" fillId="0" borderId="0" xfId="0" applyFont="1" applyFill="1" applyBorder="1" applyAlignment="1">
      <alignment vertical="center" wrapText="1"/>
    </xf>
    <xf numFmtId="0" fontId="7" fillId="0" borderId="39"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11" fillId="0" borderId="40" xfId="0" applyFont="1" applyBorder="1" applyAlignment="1">
      <alignment horizontal="center"/>
    </xf>
    <xf numFmtId="0" fontId="11" fillId="0" borderId="41" xfId="0" applyFont="1" applyBorder="1" applyAlignment="1">
      <alignment horizontal="center"/>
    </xf>
    <xf numFmtId="0" fontId="11" fillId="0" borderId="42" xfId="0" applyFont="1" applyBorder="1" applyAlignment="1">
      <alignment horizontal="center"/>
    </xf>
    <xf numFmtId="0" fontId="7" fillId="0" borderId="0" xfId="0" applyFont="1" applyBorder="1" applyAlignment="1">
      <alignment horizontal="center"/>
    </xf>
    <xf numFmtId="0" fontId="7" fillId="0" borderId="1" xfId="0" applyFont="1" applyBorder="1" applyAlignment="1">
      <alignment horizontal="center"/>
    </xf>
    <xf numFmtId="0" fontId="7" fillId="0" borderId="19" xfId="0" applyFont="1" applyBorder="1" applyAlignment="1">
      <alignment horizontal="center"/>
    </xf>
    <xf numFmtId="0" fontId="2" fillId="3" borderId="33" xfId="0" applyFont="1" applyFill="1" applyBorder="1" applyAlignment="1" applyProtection="1">
      <alignment horizontal="center"/>
      <protection locked="0"/>
    </xf>
    <xf numFmtId="0" fontId="2" fillId="3" borderId="27" xfId="0" applyFont="1" applyFill="1" applyBorder="1" applyAlignment="1" applyProtection="1">
      <alignment horizontal="center"/>
      <protection locked="0"/>
    </xf>
    <xf numFmtId="0" fontId="2" fillId="3" borderId="28" xfId="0" applyFont="1" applyFill="1" applyBorder="1" applyAlignment="1" applyProtection="1">
      <alignment horizontal="center"/>
      <protection locked="0"/>
    </xf>
    <xf numFmtId="1" fontId="2" fillId="3" borderId="33" xfId="0" applyNumberFormat="1" applyFont="1" applyFill="1" applyBorder="1" applyAlignment="1" applyProtection="1">
      <alignment horizontal="center"/>
      <protection locked="0"/>
    </xf>
    <xf numFmtId="1" fontId="2" fillId="3" borderId="27" xfId="0" applyNumberFormat="1" applyFont="1" applyFill="1" applyBorder="1" applyAlignment="1" applyProtection="1">
      <alignment horizontal="center"/>
      <protection locked="0"/>
    </xf>
    <xf numFmtId="1" fontId="2" fillId="3" borderId="28" xfId="0" applyNumberFormat="1" applyFont="1" applyFill="1" applyBorder="1" applyAlignment="1" applyProtection="1">
      <alignment horizontal="center"/>
      <protection locked="0"/>
    </xf>
    <xf numFmtId="0" fontId="13" fillId="3" borderId="33" xfId="0" applyFont="1" applyFill="1" applyBorder="1" applyAlignment="1" applyProtection="1">
      <alignment horizontal="left" vertical="top" wrapText="1"/>
      <protection locked="0"/>
    </xf>
    <xf numFmtId="0" fontId="13" fillId="3" borderId="27" xfId="0" applyFont="1" applyFill="1" applyBorder="1" applyAlignment="1" applyProtection="1">
      <alignment horizontal="left" vertical="top" wrapText="1"/>
      <protection locked="0"/>
    </xf>
    <xf numFmtId="0" fontId="13" fillId="3" borderId="30" xfId="0" applyFont="1" applyFill="1" applyBorder="1" applyAlignment="1" applyProtection="1">
      <alignment horizontal="left" vertical="top" wrapText="1"/>
      <protection locked="0"/>
    </xf>
    <xf numFmtId="0" fontId="7" fillId="0" borderId="1" xfId="0" applyFont="1" applyBorder="1" applyAlignment="1">
      <alignment horizontal="center" vertical="center"/>
    </xf>
    <xf numFmtId="0" fontId="7" fillId="0" borderId="0" xfId="0" applyFont="1" applyBorder="1" applyAlignment="1">
      <alignment horizontal="center" vertical="center"/>
    </xf>
    <xf numFmtId="1" fontId="2" fillId="3" borderId="30" xfId="0" applyNumberFormat="1" applyFont="1" applyFill="1" applyBorder="1" applyAlignment="1" applyProtection="1">
      <alignment horizontal="center"/>
      <protection locked="0"/>
    </xf>
    <xf numFmtId="0" fontId="13" fillId="2" borderId="33" xfId="0" applyNumberFormat="1" applyFont="1" applyFill="1" applyBorder="1" applyAlignment="1" applyProtection="1">
      <alignment horizontal="center" vertical="top" wrapText="1"/>
    </xf>
    <xf numFmtId="0" fontId="13" fillId="2" borderId="27" xfId="0" applyNumberFormat="1" applyFont="1" applyFill="1" applyBorder="1" applyAlignment="1" applyProtection="1">
      <alignment horizontal="center" vertical="top" wrapText="1"/>
    </xf>
    <xf numFmtId="0" fontId="13" fillId="2" borderId="30" xfId="0" applyNumberFormat="1" applyFont="1" applyFill="1" applyBorder="1" applyAlignment="1" applyProtection="1">
      <alignment horizontal="center" vertical="top" wrapText="1"/>
    </xf>
    <xf numFmtId="0" fontId="14" fillId="4" borderId="43" xfId="0" applyFont="1" applyFill="1" applyBorder="1" applyAlignment="1">
      <alignment horizontal="center" vertical="center" wrapText="1"/>
    </xf>
    <xf numFmtId="0" fontId="14" fillId="4" borderId="44" xfId="0" applyFont="1" applyFill="1" applyBorder="1" applyAlignment="1">
      <alignment horizontal="center" vertical="center" wrapText="1"/>
    </xf>
    <xf numFmtId="0" fontId="14" fillId="4" borderId="45" xfId="0" applyFont="1" applyFill="1" applyBorder="1" applyAlignment="1">
      <alignment horizontal="center" vertical="center" wrapText="1"/>
    </xf>
    <xf numFmtId="0" fontId="11" fillId="2" borderId="4" xfId="0" applyFont="1" applyFill="1" applyBorder="1" applyAlignment="1">
      <alignment horizontal="center"/>
    </xf>
    <xf numFmtId="0" fontId="8" fillId="2" borderId="0" xfId="0" applyFont="1" applyFill="1" applyBorder="1" applyAlignment="1">
      <alignment horizontal="center"/>
    </xf>
    <xf numFmtId="0" fontId="8" fillId="2" borderId="2" xfId="0" applyFont="1" applyFill="1" applyBorder="1" applyAlignment="1">
      <alignment horizontal="center"/>
    </xf>
    <xf numFmtId="164" fontId="2" fillId="3" borderId="33" xfId="0" applyNumberFormat="1" applyFont="1" applyFill="1" applyBorder="1" applyAlignment="1" applyProtection="1">
      <alignment horizontal="center"/>
      <protection locked="0"/>
    </xf>
    <xf numFmtId="164" fontId="2" fillId="3" borderId="27" xfId="0" applyNumberFormat="1" applyFont="1" applyFill="1" applyBorder="1" applyAlignment="1" applyProtection="1">
      <alignment horizontal="center"/>
      <protection locked="0"/>
    </xf>
    <xf numFmtId="164" fontId="2" fillId="3" borderId="28" xfId="0" applyNumberFormat="1" applyFont="1" applyFill="1" applyBorder="1" applyAlignment="1" applyProtection="1">
      <alignment horizontal="center"/>
      <protection locked="0"/>
    </xf>
    <xf numFmtId="3" fontId="2" fillId="3" borderId="33" xfId="0" applyNumberFormat="1" applyFont="1" applyFill="1" applyBorder="1" applyAlignment="1" applyProtection="1">
      <alignment horizontal="center"/>
      <protection locked="0"/>
    </xf>
    <xf numFmtId="3" fontId="2" fillId="3" borderId="27" xfId="0" applyNumberFormat="1" applyFont="1" applyFill="1" applyBorder="1" applyAlignment="1" applyProtection="1">
      <alignment horizontal="center"/>
      <protection locked="0"/>
    </xf>
    <xf numFmtId="3" fontId="2" fillId="3" borderId="28" xfId="0" applyNumberFormat="1" applyFont="1" applyFill="1" applyBorder="1" applyAlignment="1" applyProtection="1">
      <alignment horizontal="center"/>
      <protection locked="0"/>
    </xf>
    <xf numFmtId="0" fontId="2" fillId="3" borderId="46" xfId="0" applyNumberFormat="1" applyFont="1" applyFill="1" applyBorder="1" applyAlignment="1" applyProtection="1">
      <alignment vertical="top" wrapText="1"/>
      <protection locked="0"/>
    </xf>
    <xf numFmtId="0" fontId="2" fillId="3" borderId="4" xfId="0" applyNumberFormat="1" applyFont="1" applyFill="1" applyBorder="1" applyAlignment="1" applyProtection="1">
      <alignment vertical="top" wrapText="1"/>
      <protection locked="0"/>
    </xf>
    <xf numFmtId="0" fontId="2" fillId="3" borderId="5" xfId="0" applyNumberFormat="1" applyFont="1" applyFill="1" applyBorder="1" applyAlignment="1" applyProtection="1">
      <alignment vertical="top" wrapText="1"/>
      <protection locked="0"/>
    </xf>
    <xf numFmtId="0" fontId="2" fillId="3" borderId="1" xfId="0" applyNumberFormat="1" applyFont="1" applyFill="1" applyBorder="1" applyAlignment="1" applyProtection="1">
      <alignment vertical="top" wrapText="1"/>
      <protection locked="0"/>
    </xf>
    <xf numFmtId="0" fontId="2" fillId="3" borderId="0" xfId="0" applyNumberFormat="1" applyFont="1" applyFill="1" applyBorder="1" applyAlignment="1" applyProtection="1">
      <alignment vertical="top" wrapText="1"/>
      <protection locked="0"/>
    </xf>
    <xf numFmtId="0" fontId="2" fillId="3" borderId="2" xfId="0" applyNumberFormat="1" applyFont="1" applyFill="1" applyBorder="1" applyAlignment="1" applyProtection="1">
      <alignment vertical="top" wrapText="1"/>
      <protection locked="0"/>
    </xf>
    <xf numFmtId="0" fontId="2" fillId="3" borderId="6" xfId="0" applyNumberFormat="1" applyFont="1" applyFill="1" applyBorder="1" applyAlignment="1" applyProtection="1">
      <alignment vertical="top" wrapText="1"/>
      <protection locked="0"/>
    </xf>
    <xf numFmtId="0" fontId="2" fillId="3" borderId="7" xfId="0" applyNumberFormat="1" applyFont="1" applyFill="1" applyBorder="1" applyAlignment="1" applyProtection="1">
      <alignment vertical="top" wrapText="1"/>
      <protection locked="0"/>
    </xf>
    <xf numFmtId="0" fontId="2" fillId="3" borderId="8" xfId="0" applyNumberFormat="1" applyFont="1" applyFill="1" applyBorder="1" applyAlignment="1" applyProtection="1">
      <alignment vertical="top" wrapText="1"/>
      <protection locked="0"/>
    </xf>
    <xf numFmtId="0" fontId="7" fillId="0" borderId="7" xfId="0" applyFont="1" applyFill="1" applyBorder="1" applyAlignment="1">
      <alignment vertical="center" wrapText="1"/>
    </xf>
    <xf numFmtId="0" fontId="7" fillId="0" borderId="8" xfId="0" applyFont="1" applyFill="1" applyBorder="1" applyAlignment="1">
      <alignment vertical="center" wrapText="1"/>
    </xf>
    <xf numFmtId="0" fontId="13" fillId="3" borderId="47" xfId="0" applyFont="1" applyFill="1" applyBorder="1" applyAlignment="1" applyProtection="1">
      <alignment vertical="top" wrapText="1"/>
      <protection locked="0"/>
    </xf>
    <xf numFmtId="0" fontId="13" fillId="3" borderId="41" xfId="0" applyFont="1" applyFill="1" applyBorder="1" applyAlignment="1" applyProtection="1">
      <alignment vertical="top" wrapText="1"/>
      <protection locked="0"/>
    </xf>
    <xf numFmtId="0" fontId="13" fillId="3" borderId="42" xfId="0" applyFont="1" applyFill="1" applyBorder="1" applyAlignment="1" applyProtection="1">
      <alignment vertical="top" wrapText="1"/>
      <protection locked="0"/>
    </xf>
    <xf numFmtId="0" fontId="7" fillId="0" borderId="20" xfId="0" applyFont="1" applyFill="1" applyBorder="1" applyAlignment="1">
      <alignment horizontal="center" vertical="center"/>
    </xf>
    <xf numFmtId="0" fontId="7" fillId="0" borderId="21" xfId="0" applyFont="1" applyFill="1" applyBorder="1" applyAlignment="1">
      <alignment horizontal="center" vertical="center"/>
    </xf>
    <xf numFmtId="3" fontId="7" fillId="2" borderId="9" xfId="0" applyNumberFormat="1" applyFont="1" applyFill="1" applyBorder="1" applyAlignment="1">
      <alignment horizontal="center"/>
    </xf>
    <xf numFmtId="3" fontId="7" fillId="2" borderId="33" xfId="0" applyNumberFormat="1" applyFont="1" applyFill="1" applyBorder="1" applyAlignment="1">
      <alignment horizontal="center"/>
    </xf>
    <xf numFmtId="3" fontId="7" fillId="2" borderId="30" xfId="0" applyNumberFormat="1" applyFont="1" applyFill="1" applyBorder="1" applyAlignment="1">
      <alignment horizontal="center"/>
    </xf>
    <xf numFmtId="164" fontId="2" fillId="3" borderId="30" xfId="0" applyNumberFormat="1" applyFont="1" applyFill="1" applyBorder="1" applyAlignment="1" applyProtection="1">
      <alignment horizontal="center"/>
      <protection locked="0"/>
    </xf>
    <xf numFmtId="3" fontId="2" fillId="3" borderId="30" xfId="0" applyNumberFormat="1" applyFont="1" applyFill="1" applyBorder="1" applyAlignment="1" applyProtection="1">
      <alignment horizontal="center"/>
      <protection locked="0"/>
    </xf>
    <xf numFmtId="0" fontId="2" fillId="3" borderId="48" xfId="0" applyFont="1" applyFill="1" applyBorder="1" applyAlignment="1" applyProtection="1">
      <alignment horizontal="center"/>
      <protection locked="0"/>
    </xf>
    <xf numFmtId="0" fontId="2" fillId="3" borderId="7" xfId="0" applyFont="1" applyFill="1" applyBorder="1" applyAlignment="1" applyProtection="1">
      <alignment horizontal="center"/>
      <protection locked="0"/>
    </xf>
    <xf numFmtId="0" fontId="2" fillId="3" borderId="49" xfId="0" applyFont="1" applyFill="1" applyBorder="1" applyAlignment="1" applyProtection="1">
      <alignment horizontal="center"/>
      <protection locked="0"/>
    </xf>
    <xf numFmtId="0" fontId="2" fillId="3" borderId="50" xfId="0" applyFont="1" applyFill="1" applyBorder="1" applyAlignment="1" applyProtection="1">
      <alignment horizontal="center"/>
      <protection locked="0"/>
    </xf>
    <xf numFmtId="3" fontId="7" fillId="2" borderId="0" xfId="0" applyNumberFormat="1" applyFont="1" applyFill="1" applyBorder="1" applyAlignment="1">
      <alignment horizontal="center"/>
    </xf>
    <xf numFmtId="0" fontId="11" fillId="0" borderId="40" xfId="0" applyFont="1" applyFill="1" applyBorder="1" applyAlignment="1">
      <alignment horizontal="center"/>
    </xf>
    <xf numFmtId="0" fontId="11" fillId="0" borderId="41" xfId="0" applyFont="1" applyFill="1" applyBorder="1" applyAlignment="1">
      <alignment horizontal="center"/>
    </xf>
    <xf numFmtId="0" fontId="11" fillId="0" borderId="42" xfId="0" applyFont="1" applyFill="1" applyBorder="1" applyAlignment="1">
      <alignment horizontal="center"/>
    </xf>
    <xf numFmtId="0" fontId="7" fillId="0" borderId="0" xfId="0" applyFont="1" applyFill="1" applyBorder="1" applyAlignment="1">
      <alignment vertical="center" wrapText="1"/>
    </xf>
    <xf numFmtId="0" fontId="7" fillId="0" borderId="2" xfId="0" applyFont="1" applyFill="1" applyBorder="1" applyAlignment="1">
      <alignment vertical="center" wrapText="1"/>
    </xf>
    <xf numFmtId="0" fontId="11" fillId="0" borderId="20" xfId="0" applyFont="1" applyBorder="1" applyAlignment="1">
      <alignment horizontal="center"/>
    </xf>
    <xf numFmtId="0" fontId="11" fillId="0" borderId="21" xfId="0" applyFont="1" applyBorder="1" applyAlignment="1">
      <alignment horizontal="center"/>
    </xf>
    <xf numFmtId="0" fontId="11" fillId="0" borderId="22" xfId="0" applyFont="1" applyBorder="1" applyAlignment="1">
      <alignment horizontal="center"/>
    </xf>
    <xf numFmtId="0" fontId="13" fillId="3" borderId="48" xfId="0" applyFont="1" applyFill="1" applyBorder="1" applyAlignment="1" applyProtection="1">
      <alignment horizontal="left" vertical="top" wrapText="1"/>
      <protection locked="0"/>
    </xf>
    <xf numFmtId="0" fontId="13" fillId="3" borderId="49" xfId="0" applyFont="1" applyFill="1" applyBorder="1" applyAlignment="1" applyProtection="1">
      <alignment horizontal="left" vertical="top" wrapText="1"/>
      <protection locked="0"/>
    </xf>
    <xf numFmtId="0" fontId="13" fillId="3" borderId="51" xfId="0" applyFont="1" applyFill="1" applyBorder="1" applyAlignment="1" applyProtection="1">
      <alignment horizontal="left" vertical="top" wrapText="1"/>
      <protection locked="0"/>
    </xf>
    <xf numFmtId="0" fontId="12" fillId="3" borderId="38" xfId="0" applyFont="1" applyFill="1" applyBorder="1" applyAlignment="1" applyProtection="1">
      <alignment horizontal="center"/>
      <protection locked="0"/>
    </xf>
    <xf numFmtId="0" fontId="11" fillId="0" borderId="29" xfId="0" applyFont="1" applyBorder="1" applyAlignment="1">
      <alignment horizontal="center"/>
    </xf>
    <xf numFmtId="0" fontId="13" fillId="3" borderId="52" xfId="0" applyFont="1" applyFill="1" applyBorder="1" applyAlignment="1" applyProtection="1">
      <alignment horizontal="left" vertical="top" wrapText="1"/>
      <protection locked="0"/>
    </xf>
    <xf numFmtId="0" fontId="13" fillId="3" borderId="9" xfId="0" applyFont="1" applyFill="1" applyBorder="1" applyAlignment="1" applyProtection="1">
      <alignment horizontal="left" vertical="top" wrapText="1"/>
      <protection locked="0"/>
    </xf>
    <xf numFmtId="0" fontId="13" fillId="3" borderId="31" xfId="0" applyFont="1" applyFill="1" applyBorder="1" applyAlignment="1" applyProtection="1">
      <alignment horizontal="left" vertical="top" wrapText="1"/>
      <protection locked="0"/>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11" fillId="0" borderId="9" xfId="0" applyFont="1" applyBorder="1" applyAlignment="1">
      <alignment horizontal="right"/>
    </xf>
    <xf numFmtId="0" fontId="13" fillId="3" borderId="33" xfId="0" applyFont="1" applyFill="1" applyBorder="1" applyAlignment="1" applyProtection="1">
      <alignment horizontal="center" vertical="top" wrapText="1"/>
      <protection locked="0"/>
    </xf>
    <xf numFmtId="0" fontId="13" fillId="3" borderId="27" xfId="0" applyFont="1" applyFill="1" applyBorder="1" applyAlignment="1" applyProtection="1">
      <alignment horizontal="center" vertical="top" wrapText="1"/>
      <protection locked="0"/>
    </xf>
    <xf numFmtId="0" fontId="13" fillId="3" borderId="28" xfId="0" applyFont="1" applyFill="1" applyBorder="1" applyAlignment="1" applyProtection="1">
      <alignment horizontal="center" vertical="top" wrapText="1"/>
      <protection locked="0"/>
    </xf>
    <xf numFmtId="0" fontId="11" fillId="0" borderId="46" xfId="0" applyFont="1" applyBorder="1" applyAlignment="1">
      <alignment horizontal="center"/>
    </xf>
    <xf numFmtId="0" fontId="11" fillId="0" borderId="4" xfId="0" applyFont="1" applyBorder="1" applyAlignment="1">
      <alignment horizontal="center"/>
    </xf>
    <xf numFmtId="0" fontId="11" fillId="0" borderId="5" xfId="0" applyFont="1" applyBorder="1" applyAlignment="1">
      <alignment horizontal="center"/>
    </xf>
    <xf numFmtId="0" fontId="7" fillId="0" borderId="29" xfId="0" quotePrefix="1" applyFont="1" applyBorder="1" applyAlignment="1">
      <alignment horizontal="right"/>
    </xf>
    <xf numFmtId="0" fontId="7" fillId="0" borderId="27" xfId="0" quotePrefix="1" applyFont="1" applyBorder="1" applyAlignment="1">
      <alignment horizontal="right"/>
    </xf>
    <xf numFmtId="0" fontId="7" fillId="0" borderId="28" xfId="0" quotePrefix="1" applyFont="1" applyBorder="1" applyAlignment="1">
      <alignment horizontal="right"/>
    </xf>
    <xf numFmtId="0" fontId="2" fillId="3" borderId="29" xfId="0" applyNumberFormat="1" applyFont="1" applyFill="1" applyBorder="1" applyAlignment="1" applyProtection="1">
      <alignment horizontal="left"/>
      <protection locked="0"/>
    </xf>
    <xf numFmtId="0" fontId="2" fillId="3" borderId="27" xfId="0" applyNumberFormat="1" applyFont="1" applyFill="1" applyBorder="1" applyAlignment="1" applyProtection="1">
      <alignment horizontal="left"/>
      <protection locked="0"/>
    </xf>
    <xf numFmtId="0" fontId="2" fillId="3" borderId="30" xfId="0" applyNumberFormat="1" applyFont="1" applyFill="1" applyBorder="1" applyAlignment="1" applyProtection="1">
      <alignment horizontal="left"/>
      <protection locked="0"/>
    </xf>
    <xf numFmtId="0" fontId="7" fillId="0" borderId="36" xfId="0" applyFont="1" applyBorder="1" applyAlignment="1">
      <alignment horizontal="left" vertical="top" wrapText="1"/>
    </xf>
    <xf numFmtId="0" fontId="7" fillId="0" borderId="3" xfId="0" applyFont="1" applyBorder="1" applyAlignment="1">
      <alignment horizontal="left" vertical="top" wrapText="1"/>
    </xf>
    <xf numFmtId="0" fontId="7" fillId="0" borderId="53" xfId="0" applyFont="1" applyBorder="1" applyAlignment="1">
      <alignment horizontal="left" vertical="top" wrapText="1"/>
    </xf>
    <xf numFmtId="0" fontId="7" fillId="0" borderId="32" xfId="0" applyFont="1" applyBorder="1" applyAlignment="1">
      <alignment horizontal="left" vertical="top" wrapText="1"/>
    </xf>
    <xf numFmtId="0" fontId="2" fillId="3" borderId="3" xfId="0" applyNumberFormat="1" applyFont="1" applyFill="1" applyBorder="1" applyAlignment="1" applyProtection="1">
      <alignment horizontal="left" vertical="top" wrapText="1"/>
      <protection locked="0"/>
    </xf>
    <xf numFmtId="0" fontId="2" fillId="3" borderId="12" xfId="0" applyNumberFormat="1" applyFont="1" applyFill="1" applyBorder="1" applyAlignment="1" applyProtection="1">
      <alignment horizontal="left" vertical="top" wrapText="1"/>
      <protection locked="0"/>
    </xf>
    <xf numFmtId="0" fontId="2" fillId="3" borderId="32" xfId="0" applyNumberFormat="1" applyFont="1" applyFill="1" applyBorder="1" applyAlignment="1" applyProtection="1">
      <alignment horizontal="left" vertical="top" wrapText="1"/>
      <protection locked="0"/>
    </xf>
    <xf numFmtId="0" fontId="2" fillId="3" borderId="34" xfId="0" applyNumberFormat="1" applyFont="1" applyFill="1" applyBorder="1" applyAlignment="1" applyProtection="1">
      <alignment horizontal="left" vertical="top" wrapText="1"/>
      <protection locked="0"/>
    </xf>
    <xf numFmtId="0" fontId="7" fillId="0" borderId="3" xfId="0" applyFont="1" applyBorder="1" applyAlignment="1" applyProtection="1">
      <alignment horizontal="center"/>
    </xf>
    <xf numFmtId="49" fontId="19" fillId="3" borderId="32" xfId="0" applyNumberFormat="1" applyFont="1" applyFill="1" applyBorder="1" applyAlignment="1" applyProtection="1">
      <alignment horizontal="left" vertical="top" wrapText="1"/>
      <protection locked="0"/>
    </xf>
    <xf numFmtId="49" fontId="19" fillId="3" borderId="34" xfId="0" applyNumberFormat="1" applyFont="1" applyFill="1" applyBorder="1" applyAlignment="1" applyProtection="1">
      <alignment horizontal="left" vertical="top" wrapText="1"/>
      <protection locked="0"/>
    </xf>
    <xf numFmtId="0" fontId="19" fillId="3" borderId="12" xfId="0" applyNumberFormat="1" applyFont="1" applyFill="1" applyBorder="1" applyAlignment="1" applyProtection="1">
      <alignment horizontal="left" vertical="top" wrapText="1"/>
      <protection locked="0"/>
    </xf>
    <xf numFmtId="0" fontId="19" fillId="3" borderId="35" xfId="0" applyNumberFormat="1" applyFont="1" applyFill="1" applyBorder="1" applyAlignment="1" applyProtection="1">
      <alignment horizontal="left" vertical="top" wrapText="1"/>
      <protection locked="0"/>
    </xf>
    <xf numFmtId="0" fontId="19" fillId="3" borderId="13" xfId="0" applyNumberFormat="1" applyFont="1" applyFill="1" applyBorder="1" applyAlignment="1" applyProtection="1">
      <alignment horizontal="left" vertical="top" wrapText="1"/>
      <protection locked="0"/>
    </xf>
    <xf numFmtId="0" fontId="11" fillId="0" borderId="40" xfId="0" applyFont="1" applyBorder="1" applyAlignment="1" applyProtection="1">
      <alignment horizontal="center"/>
    </xf>
    <xf numFmtId="0" fontId="11" fillId="0" borderId="41" xfId="0" applyFont="1" applyBorder="1" applyAlignment="1" applyProtection="1">
      <alignment horizontal="center"/>
    </xf>
    <xf numFmtId="0" fontId="11" fillId="0" borderId="42" xfId="0" applyFont="1" applyBorder="1" applyAlignment="1" applyProtection="1">
      <alignment horizontal="center"/>
    </xf>
    <xf numFmtId="0" fontId="21" fillId="2" borderId="13" xfId="0" applyNumberFormat="1" applyFont="1" applyFill="1" applyBorder="1" applyAlignment="1" applyProtection="1">
      <alignment horizontal="center" vertical="distributed"/>
    </xf>
    <xf numFmtId="0" fontId="20" fillId="3" borderId="53" xfId="0" applyNumberFormat="1" applyFont="1" applyFill="1" applyBorder="1" applyAlignment="1" applyProtection="1">
      <alignment horizontal="left" vertical="top" wrapText="1"/>
      <protection locked="0"/>
    </xf>
    <xf numFmtId="0" fontId="7" fillId="0" borderId="29" xfId="0" applyFont="1" applyBorder="1" applyAlignment="1">
      <alignment horizontal="center" vertical="center"/>
    </xf>
    <xf numFmtId="0" fontId="7" fillId="0" borderId="27" xfId="0" applyFont="1" applyBorder="1" applyAlignment="1">
      <alignment horizontal="center" vertical="center"/>
    </xf>
    <xf numFmtId="0" fontId="7" fillId="0" borderId="28" xfId="0" applyFont="1" applyBorder="1" applyAlignment="1">
      <alignment horizontal="center" vertical="center"/>
    </xf>
    <xf numFmtId="0" fontId="7" fillId="0" borderId="54" xfId="0" applyFont="1" applyBorder="1" applyAlignment="1">
      <alignment horizontal="center"/>
    </xf>
    <xf numFmtId="0" fontId="7" fillId="0" borderId="17" xfId="0" applyFont="1" applyBorder="1" applyAlignment="1">
      <alignment horizontal="center"/>
    </xf>
    <xf numFmtId="0" fontId="11" fillId="0" borderId="55" xfId="0" applyFont="1" applyBorder="1" applyAlignment="1">
      <alignment horizontal="right"/>
    </xf>
    <xf numFmtId="0" fontId="11" fillId="0" borderId="0" xfId="0" applyFont="1" applyBorder="1" applyAlignment="1">
      <alignment horizontal="right"/>
    </xf>
    <xf numFmtId="0" fontId="11" fillId="0" borderId="2" xfId="0" applyFont="1" applyBorder="1" applyAlignment="1">
      <alignment horizontal="right"/>
    </xf>
    <xf numFmtId="0" fontId="21" fillId="2" borderId="3" xfId="0" applyNumberFormat="1" applyFont="1" applyFill="1" applyBorder="1" applyAlignment="1" applyProtection="1">
      <alignment horizontal="center" vertical="distributed"/>
    </xf>
    <xf numFmtId="0" fontId="7" fillId="0" borderId="36" xfId="0" applyFont="1" applyBorder="1" applyAlignment="1" applyProtection="1">
      <alignment horizontal="center"/>
    </xf>
    <xf numFmtId="0" fontId="2" fillId="3" borderId="56" xfId="0" applyNumberFormat="1" applyFont="1" applyFill="1" applyBorder="1" applyAlignment="1" applyProtection="1">
      <alignment horizontal="left"/>
      <protection locked="0"/>
    </xf>
    <xf numFmtId="0" fontId="2" fillId="3" borderId="49" xfId="0" applyNumberFormat="1" applyFont="1" applyFill="1" applyBorder="1" applyAlignment="1" applyProtection="1">
      <alignment horizontal="left"/>
      <protection locked="0"/>
    </xf>
    <xf numFmtId="0" fontId="2" fillId="3" borderId="51" xfId="0" applyNumberFormat="1" applyFont="1" applyFill="1" applyBorder="1" applyAlignment="1" applyProtection="1">
      <alignment horizontal="left"/>
      <protection locked="0"/>
    </xf>
    <xf numFmtId="0" fontId="19" fillId="3" borderId="56" xfId="0" applyNumberFormat="1" applyFont="1" applyFill="1" applyBorder="1" applyAlignment="1" applyProtection="1">
      <alignment horizontal="left" vertical="top" wrapText="1"/>
      <protection locked="0"/>
    </xf>
    <xf numFmtId="0" fontId="19" fillId="3" borderId="49" xfId="0" applyNumberFormat="1" applyFont="1" applyFill="1" applyBorder="1" applyAlignment="1" applyProtection="1">
      <alignment horizontal="left" vertical="top" wrapText="1"/>
      <protection locked="0"/>
    </xf>
    <xf numFmtId="0" fontId="19" fillId="3" borderId="50" xfId="0" applyNumberFormat="1" applyFont="1" applyFill="1" applyBorder="1" applyAlignment="1" applyProtection="1">
      <alignment horizontal="left" vertical="top" wrapText="1"/>
      <protection locked="0"/>
    </xf>
    <xf numFmtId="0" fontId="7" fillId="0" borderId="12" xfId="0" applyFont="1" applyBorder="1" applyAlignment="1" applyProtection="1">
      <alignment horizontal="center"/>
    </xf>
    <xf numFmtId="0" fontId="7" fillId="0" borderId="12" xfId="0" applyFont="1" applyBorder="1" applyAlignment="1">
      <alignment horizontal="center" vertical="center"/>
    </xf>
    <xf numFmtId="0" fontId="11" fillId="0" borderId="36" xfId="0" applyFont="1" applyBorder="1" applyAlignment="1">
      <alignment horizontal="center"/>
    </xf>
    <xf numFmtId="0" fontId="11" fillId="0" borderId="3" xfId="0" applyFont="1" applyBorder="1" applyAlignment="1">
      <alignment horizontal="center"/>
    </xf>
    <xf numFmtId="0" fontId="11" fillId="0" borderId="12" xfId="0" applyFont="1" applyBorder="1" applyAlignment="1">
      <alignment horizontal="center"/>
    </xf>
    <xf numFmtId="0" fontId="19" fillId="3" borderId="3" xfId="1" applyNumberFormat="1" applyFont="1" applyFill="1" applyBorder="1" applyAlignment="1" applyProtection="1">
      <alignment horizontal="left" vertical="top" wrapText="1"/>
      <protection locked="0"/>
    </xf>
    <xf numFmtId="0" fontId="19" fillId="3" borderId="12" xfId="1" applyNumberFormat="1" applyFont="1" applyFill="1" applyBorder="1" applyAlignment="1" applyProtection="1">
      <alignment horizontal="left" vertical="top" wrapText="1"/>
      <protection locked="0"/>
    </xf>
    <xf numFmtId="0" fontId="2" fillId="3" borderId="33" xfId="0" applyNumberFormat="1" applyFont="1" applyFill="1" applyBorder="1" applyAlignment="1" applyProtection="1">
      <alignment horizontal="center" vertical="center"/>
      <protection locked="0"/>
    </xf>
    <xf numFmtId="0" fontId="2" fillId="3" borderId="28" xfId="0" applyNumberFormat="1" applyFont="1" applyFill="1" applyBorder="1" applyAlignment="1" applyProtection="1">
      <alignment horizontal="center" vertical="center"/>
      <protection locked="0"/>
    </xf>
    <xf numFmtId="0" fontId="7" fillId="0" borderId="12" xfId="0" applyFont="1" applyBorder="1" applyAlignment="1">
      <alignment horizontal="center"/>
    </xf>
    <xf numFmtId="0" fontId="20" fillId="3" borderId="12" xfId="0" applyNumberFormat="1" applyFont="1" applyFill="1" applyBorder="1" applyAlignment="1" applyProtection="1">
      <alignment horizontal="left" vertical="top" wrapText="1"/>
      <protection locked="0"/>
    </xf>
    <xf numFmtId="0" fontId="26" fillId="4" borderId="3"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xf>
    <xf numFmtId="0" fontId="7" fillId="0" borderId="21" xfId="0" applyFont="1" applyFill="1" applyBorder="1" applyAlignment="1" applyProtection="1">
      <alignment horizontal="center" vertical="center"/>
    </xf>
    <xf numFmtId="0" fontId="11" fillId="6" borderId="43" xfId="0" applyFont="1" applyFill="1" applyBorder="1" applyAlignment="1" applyProtection="1">
      <alignment horizontal="center" vertical="center"/>
    </xf>
    <xf numFmtId="0" fontId="11" fillId="6" borderId="44" xfId="0" applyFont="1" applyFill="1" applyBorder="1" applyAlignment="1" applyProtection="1">
      <alignment horizontal="center" vertical="center"/>
    </xf>
    <xf numFmtId="0" fontId="11" fillId="6" borderId="45" xfId="0" applyFont="1" applyFill="1" applyBorder="1" applyAlignment="1" applyProtection="1">
      <alignment horizontal="center" vertical="center"/>
    </xf>
    <xf numFmtId="0" fontId="11" fillId="6" borderId="40" xfId="0" applyFont="1" applyFill="1" applyBorder="1" applyAlignment="1" applyProtection="1">
      <alignment horizontal="center" vertical="center"/>
    </xf>
    <xf numFmtId="0" fontId="11" fillId="6" borderId="41" xfId="0" applyFont="1" applyFill="1" applyBorder="1" applyAlignment="1" applyProtection="1">
      <alignment horizontal="center" vertical="center"/>
    </xf>
    <xf numFmtId="0" fontId="11" fillId="6" borderId="42" xfId="0" applyFont="1" applyFill="1" applyBorder="1" applyAlignment="1" applyProtection="1">
      <alignment horizontal="center" vertical="center"/>
    </xf>
    <xf numFmtId="0" fontId="11" fillId="6" borderId="33" xfId="0" applyFont="1" applyFill="1" applyBorder="1" applyAlignment="1" applyProtection="1">
      <alignment horizontal="left" vertical="top" wrapText="1"/>
    </xf>
    <xf numFmtId="0" fontId="11" fillId="6" borderId="27" xfId="0" applyFont="1" applyFill="1" applyBorder="1" applyAlignment="1" applyProtection="1">
      <alignment horizontal="left" vertical="top" wrapText="1"/>
    </xf>
    <xf numFmtId="0" fontId="11" fillId="6" borderId="28" xfId="0" applyFont="1" applyFill="1" applyBorder="1" applyAlignment="1" applyProtection="1">
      <alignment horizontal="left" vertical="top" wrapText="1"/>
    </xf>
    <xf numFmtId="0" fontId="7" fillId="0" borderId="13" xfId="0" applyFont="1" applyFill="1" applyBorder="1" applyAlignment="1" applyProtection="1">
      <alignment horizontal="left" vertical="top" wrapText="1"/>
    </xf>
    <xf numFmtId="0" fontId="11" fillId="6" borderId="3" xfId="0" applyFont="1" applyFill="1" applyBorder="1" applyAlignment="1" applyProtection="1">
      <alignment horizontal="left" vertical="top" wrapText="1"/>
    </xf>
    <xf numFmtId="3" fontId="2" fillId="3" borderId="33" xfId="0" applyNumberFormat="1" applyFont="1" applyFill="1" applyBorder="1" applyAlignment="1" applyProtection="1">
      <alignment horizontal="center"/>
    </xf>
    <xf numFmtId="3" fontId="2" fillId="3" borderId="27" xfId="0" applyNumberFormat="1" applyFont="1" applyFill="1" applyBorder="1" applyAlignment="1" applyProtection="1">
      <alignment horizontal="center"/>
    </xf>
    <xf numFmtId="3" fontId="2" fillId="3" borderId="28" xfId="0" applyNumberFormat="1" applyFont="1" applyFill="1" applyBorder="1" applyAlignment="1" applyProtection="1">
      <alignment horizontal="center"/>
    </xf>
    <xf numFmtId="3" fontId="2" fillId="3" borderId="30" xfId="0" applyNumberFormat="1" applyFont="1" applyFill="1" applyBorder="1" applyAlignment="1" applyProtection="1">
      <alignment horizontal="center"/>
    </xf>
    <xf numFmtId="0" fontId="28" fillId="2" borderId="4" xfId="0" applyFont="1" applyFill="1" applyBorder="1" applyAlignment="1" applyProtection="1">
      <alignment horizontal="center"/>
    </xf>
    <xf numFmtId="0" fontId="8" fillId="2" borderId="0" xfId="0" applyFont="1" applyFill="1" applyBorder="1" applyAlignment="1" applyProtection="1">
      <alignment horizontal="center"/>
    </xf>
    <xf numFmtId="0" fontId="8" fillId="2" borderId="2" xfId="0" applyFont="1" applyFill="1" applyBorder="1" applyAlignment="1" applyProtection="1">
      <alignment horizontal="center"/>
    </xf>
    <xf numFmtId="164" fontId="2" fillId="3" borderId="33" xfId="0" applyNumberFormat="1" applyFont="1" applyFill="1" applyBorder="1" applyAlignment="1" applyProtection="1">
      <alignment horizontal="center"/>
    </xf>
    <xf numFmtId="164" fontId="2" fillId="3" borderId="27" xfId="0" applyNumberFormat="1" applyFont="1" applyFill="1" applyBorder="1" applyAlignment="1" applyProtection="1">
      <alignment horizontal="center"/>
    </xf>
    <xf numFmtId="164" fontId="2" fillId="3" borderId="28" xfId="0" applyNumberFormat="1" applyFont="1" applyFill="1" applyBorder="1" applyAlignment="1" applyProtection="1">
      <alignment horizontal="center"/>
    </xf>
    <xf numFmtId="164" fontId="2" fillId="3" borderId="30" xfId="0" applyNumberFormat="1" applyFont="1" applyFill="1" applyBorder="1" applyAlignment="1" applyProtection="1">
      <alignment horizontal="center"/>
    </xf>
    <xf numFmtId="3" fontId="7" fillId="2" borderId="9" xfId="0" applyNumberFormat="1" applyFont="1" applyFill="1" applyBorder="1" applyAlignment="1" applyProtection="1">
      <alignment horizontal="center"/>
    </xf>
    <xf numFmtId="0" fontId="2" fillId="3" borderId="48" xfId="0" applyFont="1" applyFill="1" applyBorder="1" applyAlignment="1" applyProtection="1">
      <alignment horizontal="center"/>
    </xf>
    <xf numFmtId="0" fontId="2" fillId="3" borderId="7" xfId="0" applyFont="1" applyFill="1" applyBorder="1" applyAlignment="1" applyProtection="1">
      <alignment horizontal="center"/>
    </xf>
    <xf numFmtId="0" fontId="2" fillId="3" borderId="49" xfId="0" applyFont="1" applyFill="1" applyBorder="1" applyAlignment="1" applyProtection="1">
      <alignment horizontal="center"/>
    </xf>
    <xf numFmtId="0" fontId="2" fillId="3" borderId="50" xfId="0" applyFont="1" applyFill="1" applyBorder="1" applyAlignment="1" applyProtection="1">
      <alignment horizontal="center"/>
    </xf>
    <xf numFmtId="0" fontId="11" fillId="0" borderId="1" xfId="0" applyFont="1" applyBorder="1" applyAlignment="1" applyProtection="1">
      <alignment horizontal="left"/>
    </xf>
    <xf numFmtId="0" fontId="11" fillId="0" borderId="0" xfId="0" applyFont="1" applyBorder="1" applyAlignment="1" applyProtection="1">
      <alignment horizontal="left"/>
    </xf>
    <xf numFmtId="0" fontId="11" fillId="0" borderId="2" xfId="0" applyFont="1" applyBorder="1" applyAlignment="1" applyProtection="1">
      <alignment horizontal="left"/>
    </xf>
    <xf numFmtId="0" fontId="2" fillId="3" borderId="1" xfId="0" applyNumberFormat="1" applyFont="1" applyFill="1" applyBorder="1" applyAlignment="1" applyProtection="1">
      <alignment horizontal="left"/>
    </xf>
    <xf numFmtId="0" fontId="2" fillId="3" borderId="0" xfId="0" applyNumberFormat="1" applyFont="1" applyFill="1" applyBorder="1" applyAlignment="1" applyProtection="1">
      <alignment horizontal="left"/>
    </xf>
    <xf numFmtId="0" fontId="2" fillId="3" borderId="19" xfId="0" applyNumberFormat="1" applyFont="1" applyFill="1" applyBorder="1" applyAlignment="1" applyProtection="1">
      <alignment horizontal="left"/>
    </xf>
    <xf numFmtId="0" fontId="11" fillId="0" borderId="40" xfId="0" applyFont="1" applyFill="1" applyBorder="1" applyAlignment="1" applyProtection="1">
      <alignment horizontal="center"/>
    </xf>
    <xf numFmtId="0" fontId="11" fillId="0" borderId="41" xfId="0" applyFont="1" applyFill="1" applyBorder="1" applyAlignment="1" applyProtection="1">
      <alignment horizontal="center"/>
    </xf>
    <xf numFmtId="0" fontId="11" fillId="0" borderId="42" xfId="0" applyFont="1" applyFill="1" applyBorder="1" applyAlignment="1" applyProtection="1">
      <alignment horizontal="center"/>
    </xf>
    <xf numFmtId="0" fontId="7" fillId="0" borderId="0" xfId="0" applyFont="1" applyFill="1" applyBorder="1" applyAlignment="1" applyProtection="1">
      <alignment vertical="center" wrapText="1"/>
    </xf>
    <xf numFmtId="0" fontId="7" fillId="0" borderId="2" xfId="0" applyFont="1" applyFill="1" applyBorder="1" applyAlignment="1" applyProtection="1">
      <alignment vertical="center" wrapText="1"/>
    </xf>
    <xf numFmtId="0" fontId="7" fillId="0" borderId="7" xfId="0" applyFont="1" applyFill="1" applyBorder="1" applyAlignment="1" applyProtection="1">
      <alignment vertical="center" wrapText="1"/>
    </xf>
    <xf numFmtId="0" fontId="7" fillId="0" borderId="8" xfId="0" applyFont="1" applyFill="1" applyBorder="1" applyAlignment="1" applyProtection="1">
      <alignment vertical="center" wrapText="1"/>
    </xf>
    <xf numFmtId="0" fontId="2" fillId="3" borderId="46" xfId="0" applyNumberFormat="1" applyFont="1" applyFill="1" applyBorder="1" applyAlignment="1" applyProtection="1">
      <alignment vertical="top" wrapText="1"/>
    </xf>
    <xf numFmtId="0" fontId="2" fillId="3" borderId="4" xfId="0" applyNumberFormat="1" applyFont="1" applyFill="1" applyBorder="1" applyAlignment="1" applyProtection="1">
      <alignment vertical="top" wrapText="1"/>
    </xf>
    <xf numFmtId="0" fontId="2" fillId="3" borderId="5" xfId="0" applyNumberFormat="1" applyFont="1" applyFill="1" applyBorder="1" applyAlignment="1" applyProtection="1">
      <alignment vertical="top" wrapText="1"/>
    </xf>
    <xf numFmtId="0" fontId="2" fillId="3" borderId="1" xfId="0" applyNumberFormat="1" applyFont="1" applyFill="1" applyBorder="1" applyAlignment="1" applyProtection="1">
      <alignment vertical="top" wrapText="1"/>
    </xf>
    <xf numFmtId="0" fontId="2" fillId="3" borderId="0" xfId="0" applyNumberFormat="1" applyFont="1" applyFill="1" applyBorder="1" applyAlignment="1" applyProtection="1">
      <alignment vertical="top" wrapText="1"/>
    </xf>
    <xf numFmtId="0" fontId="2" fillId="3" borderId="2" xfId="0" applyNumberFormat="1" applyFont="1" applyFill="1" applyBorder="1" applyAlignment="1" applyProtection="1">
      <alignment vertical="top" wrapText="1"/>
    </xf>
    <xf numFmtId="0" fontId="2" fillId="3" borderId="6" xfId="0" applyNumberFormat="1" applyFont="1" applyFill="1" applyBorder="1" applyAlignment="1" applyProtection="1">
      <alignment vertical="top" wrapText="1"/>
    </xf>
    <xf numFmtId="0" fontId="2" fillId="3" borderId="7" xfId="0" applyNumberFormat="1" applyFont="1" applyFill="1" applyBorder="1" applyAlignment="1" applyProtection="1">
      <alignment vertical="top" wrapText="1"/>
    </xf>
    <xf numFmtId="0" fontId="2" fillId="3" borderId="8" xfId="0" applyNumberFormat="1" applyFont="1" applyFill="1" applyBorder="1" applyAlignment="1" applyProtection="1">
      <alignment vertical="top" wrapText="1"/>
    </xf>
    <xf numFmtId="0" fontId="7" fillId="0" borderId="1" xfId="0" applyFont="1" applyBorder="1" applyAlignment="1" applyProtection="1">
      <alignment horizontal="center" vertical="center"/>
    </xf>
    <xf numFmtId="0" fontId="7" fillId="0" borderId="0" xfId="0" applyFont="1" applyBorder="1" applyAlignment="1" applyProtection="1">
      <alignment horizontal="center" vertical="center"/>
    </xf>
    <xf numFmtId="0" fontId="13" fillId="3" borderId="33" xfId="0" applyFont="1" applyFill="1" applyBorder="1" applyAlignment="1" applyProtection="1">
      <alignment horizontal="left" vertical="top" wrapText="1"/>
    </xf>
    <xf numFmtId="0" fontId="13" fillId="3" borderId="27" xfId="0" applyFont="1" applyFill="1" applyBorder="1" applyAlignment="1" applyProtection="1">
      <alignment horizontal="left" vertical="top" wrapText="1"/>
    </xf>
    <xf numFmtId="0" fontId="13" fillId="3" borderId="30" xfId="0" applyFont="1" applyFill="1" applyBorder="1" applyAlignment="1" applyProtection="1">
      <alignment horizontal="left" vertical="top" wrapText="1"/>
    </xf>
    <xf numFmtId="0" fontId="11" fillId="6" borderId="40" xfId="0" applyFont="1" applyFill="1" applyBorder="1" applyAlignment="1" applyProtection="1">
      <alignment horizontal="center"/>
    </xf>
    <xf numFmtId="0" fontId="11" fillId="6" borderId="41" xfId="0" applyFont="1" applyFill="1" applyBorder="1" applyAlignment="1" applyProtection="1">
      <alignment horizontal="center"/>
    </xf>
    <xf numFmtId="0" fontId="11" fillId="6" borderId="42" xfId="0" applyFont="1" applyFill="1" applyBorder="1" applyAlignment="1" applyProtection="1">
      <alignment horizontal="center"/>
    </xf>
    <xf numFmtId="0" fontId="11" fillId="6" borderId="36" xfId="0" applyFont="1" applyFill="1" applyBorder="1" applyAlignment="1" applyProtection="1">
      <alignment horizontal="left" vertical="top" wrapText="1"/>
    </xf>
    <xf numFmtId="0" fontId="11" fillId="6" borderId="12" xfId="0" applyFont="1" applyFill="1" applyBorder="1" applyAlignment="1" applyProtection="1">
      <alignment horizontal="left" vertical="top" wrapText="1"/>
    </xf>
    <xf numFmtId="0" fontId="10" fillId="0" borderId="10" xfId="0" applyFont="1" applyBorder="1" applyAlignment="1" applyProtection="1">
      <alignment horizontal="left" vertical="center" wrapText="1"/>
    </xf>
    <xf numFmtId="0" fontId="10" fillId="0" borderId="9" xfId="0" applyFont="1" applyBorder="1" applyAlignment="1" applyProtection="1">
      <alignment horizontal="left" vertical="center" wrapText="1"/>
    </xf>
    <xf numFmtId="0" fontId="10" fillId="0" borderId="31" xfId="0" applyFont="1" applyBorder="1" applyAlignment="1" applyProtection="1">
      <alignment horizontal="left" vertical="center" wrapText="1"/>
    </xf>
    <xf numFmtId="0" fontId="7" fillId="0" borderId="29" xfId="0" quotePrefix="1" applyFont="1" applyBorder="1" applyAlignment="1" applyProtection="1">
      <alignment horizontal="right"/>
    </xf>
    <xf numFmtId="0" fontId="7" fillId="0" borderId="27" xfId="0" quotePrefix="1" applyFont="1" applyBorder="1" applyAlignment="1" applyProtection="1">
      <alignment horizontal="right"/>
    </xf>
    <xf numFmtId="0" fontId="7" fillId="0" borderId="28" xfId="0" quotePrefix="1" applyFont="1" applyBorder="1" applyAlignment="1" applyProtection="1">
      <alignment horizontal="right"/>
    </xf>
    <xf numFmtId="0" fontId="11" fillId="0" borderId="29" xfId="0" applyFont="1" applyBorder="1" applyAlignment="1" applyProtection="1">
      <alignment horizontal="center"/>
    </xf>
    <xf numFmtId="0" fontId="11" fillId="0" borderId="27" xfId="0" applyFont="1" applyBorder="1" applyAlignment="1" applyProtection="1">
      <alignment horizontal="center"/>
    </xf>
    <xf numFmtId="0" fontId="11" fillId="0" borderId="30" xfId="0" applyFont="1" applyBorder="1" applyAlignment="1" applyProtection="1">
      <alignment horizontal="center"/>
    </xf>
    <xf numFmtId="0" fontId="13" fillId="3" borderId="52" xfId="0" applyFont="1" applyFill="1" applyBorder="1" applyAlignment="1" applyProtection="1">
      <alignment horizontal="left" vertical="top" wrapText="1"/>
    </xf>
    <xf numFmtId="0" fontId="13" fillId="3" borderId="9" xfId="0" applyFont="1" applyFill="1" applyBorder="1" applyAlignment="1" applyProtection="1">
      <alignment horizontal="left" vertical="top" wrapText="1"/>
    </xf>
    <xf numFmtId="0" fontId="13" fillId="3" borderId="31" xfId="0" applyFont="1" applyFill="1" applyBorder="1" applyAlignment="1" applyProtection="1">
      <alignment horizontal="left" vertical="top" wrapText="1"/>
    </xf>
    <xf numFmtId="0" fontId="7" fillId="0" borderId="6" xfId="0" applyFont="1" applyBorder="1" applyAlignment="1" applyProtection="1">
      <alignment horizontal="center" vertical="center"/>
    </xf>
    <xf numFmtId="0" fontId="7" fillId="0" borderId="7" xfId="0" applyFont="1" applyBorder="1" applyAlignment="1" applyProtection="1">
      <alignment horizontal="center" vertical="center"/>
    </xf>
    <xf numFmtId="0" fontId="13" fillId="3" borderId="48" xfId="0" applyFont="1" applyFill="1" applyBorder="1" applyAlignment="1" applyProtection="1">
      <alignment horizontal="left" vertical="top" wrapText="1"/>
    </xf>
    <xf numFmtId="0" fontId="13" fillId="3" borderId="49" xfId="0" applyFont="1" applyFill="1" applyBorder="1" applyAlignment="1" applyProtection="1">
      <alignment horizontal="left" vertical="top" wrapText="1"/>
    </xf>
    <xf numFmtId="0" fontId="13" fillId="3" borderId="51" xfId="0" applyFont="1" applyFill="1" applyBorder="1" applyAlignment="1" applyProtection="1">
      <alignment horizontal="left" vertical="top" wrapText="1"/>
    </xf>
    <xf numFmtId="0" fontId="11" fillId="6" borderId="29" xfId="0" applyFont="1" applyFill="1" applyBorder="1" applyAlignment="1" applyProtection="1">
      <alignment horizontal="left" vertical="top" wrapText="1"/>
    </xf>
    <xf numFmtId="0" fontId="11" fillId="6" borderId="30" xfId="0" applyFont="1" applyFill="1" applyBorder="1" applyAlignment="1" applyProtection="1">
      <alignment horizontal="left" vertical="top" wrapText="1"/>
    </xf>
    <xf numFmtId="0" fontId="11" fillId="0" borderId="20" xfId="0" applyFont="1" applyBorder="1" applyAlignment="1" applyProtection="1">
      <alignment horizontal="center"/>
    </xf>
    <xf numFmtId="0" fontId="11" fillId="0" borderId="21" xfId="0" applyFont="1" applyBorder="1" applyAlignment="1" applyProtection="1">
      <alignment horizontal="center"/>
    </xf>
    <xf numFmtId="0" fontId="11" fillId="0" borderId="22" xfId="0" applyFont="1" applyBorder="1" applyAlignment="1" applyProtection="1">
      <alignment horizontal="center"/>
    </xf>
    <xf numFmtId="0" fontId="29" fillId="3" borderId="1" xfId="0" applyNumberFormat="1" applyFont="1" applyFill="1" applyBorder="1" applyAlignment="1" applyProtection="1">
      <alignment horizontal="left"/>
    </xf>
    <xf numFmtId="0" fontId="29" fillId="3" borderId="0" xfId="0" applyNumberFormat="1" applyFont="1" applyFill="1" applyBorder="1" applyAlignment="1" applyProtection="1">
      <alignment horizontal="left"/>
    </xf>
    <xf numFmtId="0" fontId="29" fillId="3" borderId="19" xfId="0" applyNumberFormat="1" applyFont="1" applyFill="1" applyBorder="1" applyAlignment="1" applyProtection="1">
      <alignment horizontal="left"/>
    </xf>
    <xf numFmtId="0" fontId="29" fillId="3" borderId="1" xfId="0" applyNumberFormat="1" applyFont="1" applyFill="1" applyBorder="1" applyAlignment="1" applyProtection="1">
      <alignment horizontal="left" wrapText="1"/>
    </xf>
    <xf numFmtId="0" fontId="11" fillId="0" borderId="0" xfId="0" applyFont="1" applyBorder="1" applyAlignment="1" applyProtection="1">
      <alignment horizontal="right"/>
    </xf>
    <xf numFmtId="0" fontId="11" fillId="0" borderId="2" xfId="0" applyFont="1" applyBorder="1" applyAlignment="1" applyProtection="1">
      <alignment horizontal="right"/>
    </xf>
    <xf numFmtId="0" fontId="7" fillId="0" borderId="9" xfId="0" applyFont="1" applyBorder="1" applyAlignment="1" applyProtection="1">
      <alignment horizontal="right"/>
    </xf>
    <xf numFmtId="0" fontId="7" fillId="0" borderId="31" xfId="0" applyFont="1" applyBorder="1" applyAlignment="1" applyProtection="1">
      <alignment horizontal="right"/>
    </xf>
    <xf numFmtId="0" fontId="11" fillId="0" borderId="55" xfId="0" applyFont="1" applyBorder="1" applyAlignment="1" applyProtection="1">
      <alignment horizontal="right"/>
    </xf>
    <xf numFmtId="0" fontId="11" fillId="0" borderId="9" xfId="0" applyFont="1" applyBorder="1" applyAlignment="1" applyProtection="1">
      <alignment horizontal="right"/>
    </xf>
    <xf numFmtId="0" fontId="7" fillId="0" borderId="9" xfId="0" applyNumberFormat="1" applyFont="1" applyBorder="1" applyAlignment="1" applyProtection="1">
      <alignment horizontal="right"/>
    </xf>
    <xf numFmtId="0" fontId="7" fillId="0" borderId="31" xfId="0" applyNumberFormat="1" applyFont="1" applyBorder="1" applyAlignment="1" applyProtection="1">
      <alignment horizontal="right"/>
    </xf>
    <xf numFmtId="0" fontId="7" fillId="0" borderId="17" xfId="0" applyFont="1" applyBorder="1" applyAlignment="1" applyProtection="1">
      <alignment horizontal="center"/>
    </xf>
    <xf numFmtId="0" fontId="19" fillId="3" borderId="3" xfId="0" applyNumberFormat="1" applyFont="1" applyFill="1" applyBorder="1" applyAlignment="1" applyProtection="1">
      <alignment horizontal="left" vertical="top" wrapText="1"/>
    </xf>
    <xf numFmtId="0" fontId="19" fillId="3" borderId="12" xfId="0" applyNumberFormat="1" applyFont="1" applyFill="1" applyBorder="1" applyAlignment="1" applyProtection="1">
      <alignment horizontal="left" vertical="top" wrapText="1"/>
    </xf>
    <xf numFmtId="0" fontId="2" fillId="3" borderId="3" xfId="0" applyNumberFormat="1" applyFont="1" applyFill="1" applyBorder="1" applyAlignment="1" applyProtection="1">
      <alignment horizontal="center" vertical="center"/>
    </xf>
    <xf numFmtId="0" fontId="19" fillId="3" borderId="36" xfId="0" applyNumberFormat="1" applyFont="1" applyFill="1" applyBorder="1" applyAlignment="1" applyProtection="1">
      <alignment horizontal="left" vertical="top" wrapText="1"/>
    </xf>
    <xf numFmtId="0" fontId="19" fillId="3" borderId="29" xfId="0" applyNumberFormat="1" applyFont="1" applyFill="1" applyBorder="1" applyAlignment="1" applyProtection="1">
      <alignment horizontal="left" vertical="top" wrapText="1"/>
    </xf>
    <xf numFmtId="0" fontId="19" fillId="3" borderId="27" xfId="0" applyNumberFormat="1" applyFont="1" applyFill="1" applyBorder="1" applyAlignment="1" applyProtection="1">
      <alignment horizontal="left" vertical="top" wrapText="1"/>
    </xf>
    <xf numFmtId="0" fontId="19" fillId="3" borderId="28" xfId="0" applyNumberFormat="1" applyFont="1" applyFill="1" applyBorder="1" applyAlignment="1" applyProtection="1">
      <alignment horizontal="left" vertical="top" wrapText="1"/>
    </xf>
    <xf numFmtId="0" fontId="18" fillId="3" borderId="3" xfId="0" applyNumberFormat="1" applyFont="1" applyFill="1" applyBorder="1" applyAlignment="1" applyProtection="1">
      <alignment horizontal="center" vertical="center"/>
    </xf>
    <xf numFmtId="0" fontId="20" fillId="3" borderId="36" xfId="0" applyNumberFormat="1" applyFont="1" applyFill="1" applyBorder="1" applyAlignment="1" applyProtection="1">
      <alignment horizontal="left" vertical="top" wrapText="1"/>
    </xf>
    <xf numFmtId="0" fontId="20" fillId="3" borderId="3" xfId="0" applyNumberFormat="1" applyFont="1" applyFill="1" applyBorder="1" applyAlignment="1" applyProtection="1">
      <alignment horizontal="left" vertical="top" wrapText="1"/>
    </xf>
    <xf numFmtId="0" fontId="20" fillId="3" borderId="12" xfId="0" applyNumberFormat="1" applyFont="1" applyFill="1" applyBorder="1" applyAlignment="1" applyProtection="1">
      <alignment horizontal="left" vertical="top" wrapText="1"/>
    </xf>
    <xf numFmtId="0" fontId="2" fillId="3" borderId="33" xfId="0" applyNumberFormat="1" applyFont="1" applyFill="1" applyBorder="1" applyAlignment="1" applyProtection="1">
      <alignment horizontal="center" vertical="center"/>
    </xf>
    <xf numFmtId="0" fontId="2" fillId="3" borderId="28" xfId="0" applyNumberFormat="1" applyFont="1" applyFill="1" applyBorder="1" applyAlignment="1" applyProtection="1">
      <alignment horizontal="center" vertical="center"/>
    </xf>
    <xf numFmtId="0" fontId="7" fillId="0" borderId="29" xfId="0" applyFont="1" applyBorder="1" applyAlignment="1" applyProtection="1">
      <alignment horizontal="center" vertical="center"/>
    </xf>
    <xf numFmtId="0" fontId="7" fillId="0" borderId="27" xfId="0" applyFont="1" applyBorder="1" applyAlignment="1" applyProtection="1">
      <alignment horizontal="center" vertical="center"/>
    </xf>
    <xf numFmtId="0" fontId="7" fillId="0" borderId="28" xfId="0" applyFont="1" applyBorder="1" applyAlignment="1" applyProtection="1">
      <alignment horizontal="center" vertical="center"/>
    </xf>
    <xf numFmtId="0" fontId="7" fillId="0" borderId="3" xfId="0" applyFont="1" applyBorder="1" applyAlignment="1" applyProtection="1">
      <alignment horizontal="center" vertical="center"/>
    </xf>
    <xf numFmtId="0" fontId="7" fillId="0" borderId="12" xfId="0" applyFont="1" applyBorder="1" applyAlignment="1" applyProtection="1">
      <alignment horizontal="center" vertical="center"/>
    </xf>
    <xf numFmtId="0" fontId="18" fillId="3" borderId="32" xfId="0" applyNumberFormat="1" applyFont="1" applyFill="1" applyBorder="1" applyAlignment="1" applyProtection="1">
      <alignment horizontal="center" vertical="center"/>
    </xf>
    <xf numFmtId="0" fontId="20" fillId="3" borderId="53" xfId="0" applyNumberFormat="1" applyFont="1" applyFill="1" applyBorder="1" applyAlignment="1" applyProtection="1">
      <alignment horizontal="left" vertical="top" wrapText="1"/>
    </xf>
    <xf numFmtId="0" fontId="20" fillId="3" borderId="32" xfId="0" applyNumberFormat="1" applyFont="1" applyFill="1" applyBorder="1" applyAlignment="1" applyProtection="1">
      <alignment horizontal="left" vertical="top" wrapText="1"/>
    </xf>
    <xf numFmtId="0" fontId="20" fillId="3" borderId="34" xfId="0" applyNumberFormat="1" applyFont="1" applyFill="1" applyBorder="1" applyAlignment="1" applyProtection="1">
      <alignment horizontal="left" vertical="top" wrapText="1"/>
    </xf>
    <xf numFmtId="0" fontId="7" fillId="0" borderId="36" xfId="0" applyFont="1" applyBorder="1" applyAlignment="1" applyProtection="1">
      <alignment horizontal="left" vertical="top" wrapText="1"/>
    </xf>
    <xf numFmtId="0" fontId="7" fillId="0" borderId="3" xfId="0" applyFont="1" applyBorder="1" applyAlignment="1" applyProtection="1">
      <alignment horizontal="left" vertical="top" wrapText="1"/>
    </xf>
    <xf numFmtId="49" fontId="19" fillId="3" borderId="3" xfId="0" applyNumberFormat="1" applyFont="1" applyFill="1" applyBorder="1" applyAlignment="1" applyProtection="1">
      <alignment horizontal="left" vertical="top" wrapText="1"/>
    </xf>
    <xf numFmtId="49" fontId="19" fillId="3" borderId="12" xfId="0" applyNumberFormat="1" applyFont="1" applyFill="1" applyBorder="1" applyAlignment="1" applyProtection="1">
      <alignment horizontal="left" vertical="top" wrapText="1"/>
    </xf>
    <xf numFmtId="0" fontId="7" fillId="0" borderId="53" xfId="0" applyFont="1" applyBorder="1" applyAlignment="1" applyProtection="1">
      <alignment horizontal="left" vertical="top" wrapText="1"/>
    </xf>
    <xf numFmtId="0" fontId="7" fillId="0" borderId="32" xfId="0" applyFont="1" applyBorder="1" applyAlignment="1" applyProtection="1">
      <alignment horizontal="left" vertical="top" wrapText="1"/>
    </xf>
    <xf numFmtId="0" fontId="29" fillId="3" borderId="29" xfId="0" applyNumberFormat="1" applyFont="1" applyFill="1" applyBorder="1" applyAlignment="1" applyProtection="1">
      <alignment horizontal="left"/>
    </xf>
    <xf numFmtId="0" fontId="29" fillId="3" borderId="27" xfId="0" applyNumberFormat="1" applyFont="1" applyFill="1" applyBorder="1" applyAlignment="1" applyProtection="1">
      <alignment horizontal="left"/>
    </xf>
    <xf numFmtId="0" fontId="29" fillId="3" borderId="30" xfId="0" applyNumberFormat="1" applyFont="1" applyFill="1" applyBorder="1" applyAlignment="1" applyProtection="1">
      <alignment horizontal="left"/>
    </xf>
    <xf numFmtId="1" fontId="2" fillId="3" borderId="33" xfId="0" applyNumberFormat="1" applyFont="1" applyFill="1" applyBorder="1" applyAlignment="1" applyProtection="1">
      <alignment horizontal="center"/>
    </xf>
    <xf numFmtId="1" fontId="2" fillId="3" borderId="27" xfId="0" applyNumberFormat="1" applyFont="1" applyFill="1" applyBorder="1" applyAlignment="1" applyProtection="1">
      <alignment horizontal="center"/>
    </xf>
    <xf numFmtId="1" fontId="2" fillId="3" borderId="30" xfId="0" applyNumberFormat="1" applyFont="1" applyFill="1" applyBorder="1" applyAlignment="1" applyProtection="1">
      <alignment horizontal="center"/>
    </xf>
    <xf numFmtId="0" fontId="2" fillId="3" borderId="33" xfId="0" applyFont="1" applyFill="1" applyBorder="1" applyAlignment="1" applyProtection="1">
      <alignment horizontal="left"/>
    </xf>
    <xf numFmtId="0" fontId="2" fillId="3" borderId="27" xfId="0" applyFont="1" applyFill="1" applyBorder="1" applyAlignment="1" applyProtection="1">
      <alignment horizontal="left"/>
    </xf>
    <xf numFmtId="0" fontId="2" fillId="3" borderId="30" xfId="0" applyFont="1" applyFill="1" applyBorder="1" applyAlignment="1" applyProtection="1">
      <alignment horizontal="left"/>
    </xf>
    <xf numFmtId="0" fontId="2" fillId="3" borderId="37" xfId="0" applyFont="1" applyFill="1" applyBorder="1" applyAlignment="1" applyProtection="1">
      <alignment horizontal="center"/>
    </xf>
    <xf numFmtId="0" fontId="2" fillId="3" borderId="4" xfId="0" applyFont="1" applyFill="1" applyBorder="1" applyAlignment="1" applyProtection="1">
      <alignment horizontal="center"/>
    </xf>
    <xf numFmtId="0" fontId="2" fillId="3" borderId="38" xfId="0" applyFont="1" applyFill="1" applyBorder="1" applyAlignment="1" applyProtection="1">
      <alignment horizontal="center"/>
    </xf>
    <xf numFmtId="1" fontId="2" fillId="3" borderId="28" xfId="0" applyNumberFormat="1" applyFont="1" applyFill="1" applyBorder="1" applyAlignment="1" applyProtection="1">
      <alignment horizontal="center"/>
    </xf>
    <xf numFmtId="0" fontId="7" fillId="0" borderId="0" xfId="0" applyFont="1" applyBorder="1" applyAlignment="1" applyProtection="1">
      <alignment horizontal="center"/>
    </xf>
    <xf numFmtId="0" fontId="12" fillId="3" borderId="37" xfId="0" applyFont="1" applyFill="1" applyBorder="1" applyAlignment="1" applyProtection="1">
      <alignment horizontal="center"/>
    </xf>
    <xf numFmtId="0" fontId="12" fillId="3" borderId="4" xfId="0" applyFont="1" applyFill="1" applyBorder="1" applyAlignment="1" applyProtection="1">
      <alignment horizontal="center"/>
    </xf>
    <xf numFmtId="0" fontId="12" fillId="3" borderId="38" xfId="0" applyFont="1" applyFill="1" applyBorder="1" applyAlignment="1" applyProtection="1">
      <alignment horizontal="center"/>
    </xf>
    <xf numFmtId="0" fontId="12" fillId="3" borderId="5" xfId="0" applyFont="1" applyFill="1" applyBorder="1" applyAlignment="1" applyProtection="1">
      <alignment horizontal="center"/>
    </xf>
    <xf numFmtId="0" fontId="7" fillId="0" borderId="1" xfId="0" applyFont="1" applyBorder="1" applyAlignment="1" applyProtection="1">
      <alignment horizontal="center"/>
    </xf>
    <xf numFmtId="0" fontId="7" fillId="0" borderId="19" xfId="0" applyFont="1" applyBorder="1" applyAlignment="1" applyProtection="1">
      <alignment horizontal="center"/>
    </xf>
    <xf numFmtId="0" fontId="2" fillId="3" borderId="33" xfId="0" applyFont="1" applyFill="1" applyBorder="1" applyAlignment="1" applyProtection="1">
      <alignment horizontal="center"/>
    </xf>
    <xf numFmtId="0" fontId="2" fillId="3" borderId="27" xfId="0" applyFont="1" applyFill="1" applyBorder="1" applyAlignment="1" applyProtection="1">
      <alignment horizontal="center"/>
    </xf>
    <xf numFmtId="0" fontId="2" fillId="3" borderId="28" xfId="0" applyFont="1" applyFill="1" applyBorder="1" applyAlignment="1" applyProtection="1">
      <alignment horizontal="center"/>
    </xf>
    <xf numFmtId="0" fontId="13" fillId="3" borderId="33" xfId="0" applyFont="1" applyFill="1" applyBorder="1" applyAlignment="1" applyProtection="1">
      <alignment horizontal="center" vertical="top" wrapText="1"/>
    </xf>
    <xf numFmtId="0" fontId="13" fillId="3" borderId="27" xfId="0" applyFont="1" applyFill="1" applyBorder="1" applyAlignment="1" applyProtection="1">
      <alignment horizontal="center" vertical="top" wrapText="1"/>
    </xf>
    <xf numFmtId="0" fontId="13" fillId="3" borderId="28" xfId="0" applyFont="1" applyFill="1" applyBorder="1" applyAlignment="1" applyProtection="1">
      <alignment horizontal="center" vertical="top" wrapText="1"/>
    </xf>
    <xf numFmtId="0" fontId="11" fillId="0" borderId="36" xfId="0" applyFont="1" applyBorder="1" applyAlignment="1" applyProtection="1">
      <alignment horizontal="center"/>
    </xf>
    <xf numFmtId="0" fontId="11" fillId="0" borderId="3" xfId="0" applyFont="1" applyBorder="1" applyAlignment="1" applyProtection="1">
      <alignment horizontal="center"/>
    </xf>
    <xf numFmtId="0" fontId="11" fillId="0" borderId="12" xfId="0" applyFont="1" applyBorder="1" applyAlignment="1" applyProtection="1">
      <alignment horizontal="center"/>
    </xf>
    <xf numFmtId="0" fontId="19" fillId="3" borderId="33" xfId="0" applyNumberFormat="1" applyFont="1" applyFill="1" applyBorder="1" applyAlignment="1" applyProtection="1">
      <alignment horizontal="left" vertical="top" wrapText="1"/>
    </xf>
    <xf numFmtId="0" fontId="19" fillId="3" borderId="30" xfId="0" applyNumberFormat="1" applyFont="1" applyFill="1" applyBorder="1" applyAlignment="1" applyProtection="1">
      <alignment horizontal="left" vertical="top" wrapText="1"/>
    </xf>
    <xf numFmtId="0" fontId="19" fillId="3" borderId="56" xfId="0" applyNumberFormat="1" applyFont="1" applyFill="1" applyBorder="1" applyAlignment="1" applyProtection="1">
      <alignment horizontal="left" vertical="top" wrapText="1"/>
    </xf>
    <xf numFmtId="0" fontId="19" fillId="3" borderId="49" xfId="0" applyNumberFormat="1" applyFont="1" applyFill="1" applyBorder="1" applyAlignment="1" applyProtection="1">
      <alignment horizontal="left" vertical="top" wrapText="1"/>
    </xf>
    <xf numFmtId="0" fontId="19" fillId="3" borderId="50" xfId="0" applyNumberFormat="1" applyFont="1" applyFill="1" applyBorder="1" applyAlignment="1" applyProtection="1">
      <alignment horizontal="left" vertical="top" wrapText="1"/>
    </xf>
    <xf numFmtId="0" fontId="2" fillId="3" borderId="32" xfId="0" applyNumberFormat="1" applyFont="1" applyFill="1" applyBorder="1" applyAlignment="1" applyProtection="1">
      <alignment horizontal="center" vertical="center"/>
    </xf>
    <xf numFmtId="49" fontId="19" fillId="3" borderId="32" xfId="0" applyNumberFormat="1" applyFont="1" applyFill="1" applyBorder="1" applyAlignment="1" applyProtection="1">
      <alignment horizontal="left" vertical="top" wrapText="1"/>
    </xf>
    <xf numFmtId="49" fontId="19" fillId="3" borderId="34" xfId="0" applyNumberFormat="1" applyFont="1" applyFill="1" applyBorder="1" applyAlignment="1" applyProtection="1">
      <alignment horizontal="left" vertical="top" wrapText="1"/>
    </xf>
    <xf numFmtId="0" fontId="29" fillId="3" borderId="56" xfId="0" applyNumberFormat="1" applyFont="1" applyFill="1" applyBorder="1" applyAlignment="1" applyProtection="1">
      <alignment horizontal="left"/>
    </xf>
    <xf numFmtId="0" fontId="29" fillId="3" borderId="49" xfId="0" applyNumberFormat="1" applyFont="1" applyFill="1" applyBorder="1" applyAlignment="1" applyProtection="1">
      <alignment horizontal="left"/>
    </xf>
    <xf numFmtId="0" fontId="29" fillId="3" borderId="51" xfId="0" applyNumberFormat="1" applyFont="1" applyFill="1" applyBorder="1" applyAlignment="1" applyProtection="1">
      <alignment horizontal="left"/>
    </xf>
  </cellXfs>
  <cellStyles count="3">
    <cellStyle name="Normalny" xfId="0" builtinId="0"/>
    <cellStyle name="Normalny_Arkusz1" xfId="1"/>
    <cellStyle name="Procentowy" xfId="2" builtinId="5"/>
  </cellStyles>
  <dxfs count="6">
    <dxf>
      <font>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14</xdr:col>
      <xdr:colOff>485775</xdr:colOff>
      <xdr:row>0</xdr:row>
      <xdr:rowOff>57150</xdr:rowOff>
    </xdr:from>
    <xdr:to>
      <xdr:col>16</xdr:col>
      <xdr:colOff>333375</xdr:colOff>
      <xdr:row>0</xdr:row>
      <xdr:rowOff>1152525</xdr:rowOff>
    </xdr:to>
    <xdr:pic>
      <xdr:nvPicPr>
        <xdr:cNvPr id="1299" name="Obraz 6" descr="Norway+Grants+-+GIF (2).gif"/>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53450" y="57150"/>
          <a:ext cx="1066800" cy="1095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xdr:col>
      <xdr:colOff>180975</xdr:colOff>
      <xdr:row>10</xdr:row>
      <xdr:rowOff>123825</xdr:rowOff>
    </xdr:from>
    <xdr:to>
      <xdr:col>12</xdr:col>
      <xdr:colOff>247650</xdr:colOff>
      <xdr:row>11</xdr:row>
      <xdr:rowOff>123825</xdr:rowOff>
    </xdr:to>
    <xdr:grpSp>
      <xdr:nvGrpSpPr>
        <xdr:cNvPr id="1300" name="Grupa 9"/>
        <xdr:cNvGrpSpPr>
          <a:grpSpLocks/>
        </xdr:cNvGrpSpPr>
      </xdr:nvGrpSpPr>
      <xdr:grpSpPr bwMode="auto">
        <a:xfrm>
          <a:off x="5800725" y="3838575"/>
          <a:ext cx="1294342" cy="179917"/>
          <a:chOff x="4219577" y="3571876"/>
          <a:chExt cx="1362073" cy="190500"/>
        </a:xfrm>
      </xdr:grpSpPr>
      <xdr:cxnSp macro="">
        <xdr:nvCxnSpPr>
          <xdr:cNvPr id="2" name="Łącznik prosty ze strzałką 2"/>
          <xdr:cNvCxnSpPr/>
        </xdr:nvCxnSpPr>
        <xdr:spPr>
          <a:xfrm rot="10800000" flipV="1">
            <a:off x="4219577" y="3692192"/>
            <a:ext cx="1140106" cy="40105"/>
          </a:xfrm>
          <a:prstGeom prst="straightConnector1">
            <a:avLst/>
          </a:prstGeom>
          <a:ln>
            <a:tailEnd type="arrow"/>
          </a:ln>
        </xdr:spPr>
        <xdr:style>
          <a:lnRef idx="2">
            <a:schemeClr val="accent1"/>
          </a:lnRef>
          <a:fillRef idx="0">
            <a:schemeClr val="accent1"/>
          </a:fillRef>
          <a:effectRef idx="1">
            <a:schemeClr val="accent1"/>
          </a:effectRef>
          <a:fontRef idx="minor">
            <a:schemeClr val="tx1"/>
          </a:fontRef>
        </xdr:style>
      </xdr:cxnSp>
      <xdr:sp macro="" textlink="">
        <xdr:nvSpPr>
          <xdr:cNvPr id="4" name="Prostokąt zaokrąglony 7"/>
          <xdr:cNvSpPr/>
        </xdr:nvSpPr>
        <xdr:spPr>
          <a:xfrm>
            <a:off x="5379861" y="3571876"/>
            <a:ext cx="201789" cy="190500"/>
          </a:xfrm>
          <a:prstGeom prst="roundRect">
            <a:avLst/>
          </a:prstGeom>
        </xdr:spPr>
        <xdr:style>
          <a:lnRef idx="1">
            <a:schemeClr val="dk1"/>
          </a:lnRef>
          <a:fillRef idx="2">
            <a:schemeClr val="dk1"/>
          </a:fillRef>
          <a:effectRef idx="1">
            <a:schemeClr val="dk1"/>
          </a:effectRef>
          <a:fontRef idx="minor">
            <a:schemeClr val="dk1"/>
          </a:fontRef>
        </xdr:style>
        <xdr:txBody>
          <a:bodyPr rtlCol="0" anchor="ctr"/>
          <a:lstStyle/>
          <a:p>
            <a:pPr algn="ctr"/>
            <a:endParaRPr lang="pl-PL" sz="1100"/>
          </a:p>
        </xdr:txBody>
      </xdr:sp>
      <xdr:sp macro="" textlink="">
        <xdr:nvSpPr>
          <xdr:cNvPr id="5" name="Trójkąt równoramienny 8"/>
          <xdr:cNvSpPr/>
        </xdr:nvSpPr>
        <xdr:spPr>
          <a:xfrm flipH="1" flipV="1">
            <a:off x="5440398" y="3642060"/>
            <a:ext cx="121073" cy="70184"/>
          </a:xfrm>
          <a:prstGeom prst="triangle">
            <a:avLst/>
          </a:prstGeom>
        </xdr:spPr>
        <xdr:style>
          <a:lnRef idx="0">
            <a:schemeClr val="dk1"/>
          </a:lnRef>
          <a:fillRef idx="3">
            <a:schemeClr val="dk1"/>
          </a:fillRef>
          <a:effectRef idx="3">
            <a:schemeClr val="dk1"/>
          </a:effectRef>
          <a:fontRef idx="minor">
            <a:schemeClr val="lt1"/>
          </a:fontRef>
        </xdr:style>
        <xdr:txBody>
          <a:bodyPr rtlCol="0" anchor="ctr"/>
          <a:lstStyle/>
          <a:p>
            <a:pPr algn="ctr"/>
            <a:endParaRPr lang="pl-PL" sz="1100"/>
          </a:p>
        </xdr:txBody>
      </xdr:sp>
    </xdr:grpSp>
    <xdr:clientData/>
  </xdr:twoCellAnchor>
  <xdr:twoCellAnchor>
    <xdr:from>
      <xdr:col>9</xdr:col>
      <xdr:colOff>523875</xdr:colOff>
      <xdr:row>28</xdr:row>
      <xdr:rowOff>323850</xdr:rowOff>
    </xdr:from>
    <xdr:to>
      <xdr:col>12</xdr:col>
      <xdr:colOff>47625</xdr:colOff>
      <xdr:row>29</xdr:row>
      <xdr:rowOff>142875</xdr:rowOff>
    </xdr:to>
    <xdr:grpSp>
      <xdr:nvGrpSpPr>
        <xdr:cNvPr id="1301" name="Grupa 9"/>
        <xdr:cNvGrpSpPr>
          <a:grpSpLocks/>
        </xdr:cNvGrpSpPr>
      </xdr:nvGrpSpPr>
      <xdr:grpSpPr bwMode="auto">
        <a:xfrm>
          <a:off x="5529792" y="8663517"/>
          <a:ext cx="1365250" cy="178858"/>
          <a:chOff x="4219577" y="3571876"/>
          <a:chExt cx="1362073" cy="190500"/>
        </a:xfrm>
      </xdr:grpSpPr>
      <xdr:cxnSp macro="">
        <xdr:nvCxnSpPr>
          <xdr:cNvPr id="3" name="Łącznik prosty ze strzałką 2"/>
          <xdr:cNvCxnSpPr/>
        </xdr:nvCxnSpPr>
        <xdr:spPr>
          <a:xfrm rot="10800000" flipV="1">
            <a:off x="4219577" y="3692192"/>
            <a:ext cx="1141456" cy="40105"/>
          </a:xfrm>
          <a:prstGeom prst="straightConnector1">
            <a:avLst/>
          </a:prstGeom>
          <a:ln>
            <a:tailEnd type="arrow"/>
          </a:ln>
        </xdr:spPr>
        <xdr:style>
          <a:lnRef idx="2">
            <a:schemeClr val="accent1"/>
          </a:lnRef>
          <a:fillRef idx="0">
            <a:schemeClr val="accent1"/>
          </a:fillRef>
          <a:effectRef idx="1">
            <a:schemeClr val="accent1"/>
          </a:effectRef>
          <a:fontRef idx="minor">
            <a:schemeClr val="tx1"/>
          </a:fontRef>
        </xdr:style>
      </xdr:cxnSp>
      <xdr:sp macro="" textlink="">
        <xdr:nvSpPr>
          <xdr:cNvPr id="8" name="Prostokąt zaokrąglony 7"/>
          <xdr:cNvSpPr/>
        </xdr:nvSpPr>
        <xdr:spPr>
          <a:xfrm>
            <a:off x="5380217" y="3571876"/>
            <a:ext cx="201433" cy="190500"/>
          </a:xfrm>
          <a:prstGeom prst="roundRect">
            <a:avLst/>
          </a:prstGeom>
        </xdr:spPr>
        <xdr:style>
          <a:lnRef idx="1">
            <a:schemeClr val="dk1"/>
          </a:lnRef>
          <a:fillRef idx="2">
            <a:schemeClr val="dk1"/>
          </a:fillRef>
          <a:effectRef idx="1">
            <a:schemeClr val="dk1"/>
          </a:effectRef>
          <a:fontRef idx="minor">
            <a:schemeClr val="dk1"/>
          </a:fontRef>
        </xdr:style>
        <xdr:txBody>
          <a:bodyPr rtlCol="0" anchor="ctr"/>
          <a:lstStyle/>
          <a:p>
            <a:pPr algn="ctr"/>
            <a:endParaRPr lang="pl-PL" sz="1100"/>
          </a:p>
        </xdr:txBody>
      </xdr:sp>
      <xdr:sp macro="" textlink="">
        <xdr:nvSpPr>
          <xdr:cNvPr id="9" name="Trójkąt równoramienny 8"/>
          <xdr:cNvSpPr/>
        </xdr:nvSpPr>
        <xdr:spPr>
          <a:xfrm flipH="1" flipV="1">
            <a:off x="5437769" y="3642060"/>
            <a:ext cx="115105" cy="70184"/>
          </a:xfrm>
          <a:prstGeom prst="triangle">
            <a:avLst/>
          </a:prstGeom>
        </xdr:spPr>
        <xdr:style>
          <a:lnRef idx="0">
            <a:schemeClr val="dk1"/>
          </a:lnRef>
          <a:fillRef idx="3">
            <a:schemeClr val="dk1"/>
          </a:fillRef>
          <a:effectRef idx="3">
            <a:schemeClr val="dk1"/>
          </a:effectRef>
          <a:fontRef idx="minor">
            <a:schemeClr val="lt1"/>
          </a:fontRef>
        </xdr:style>
        <xdr:txBody>
          <a:bodyPr rtlCol="0" anchor="ctr"/>
          <a:lstStyle/>
          <a:p>
            <a:pPr algn="ctr"/>
            <a:endParaRPr lang="pl-PL" sz="1100"/>
          </a:p>
        </xdr:txBody>
      </xdr:sp>
    </xdr:grpSp>
    <xdr:clientData/>
  </xdr:twoCellAnchor>
  <mc:AlternateContent xmlns:mc="http://schemas.openxmlformats.org/markup-compatibility/2006">
    <mc:Choice xmlns:a14="http://schemas.microsoft.com/office/drawing/2010/main" Requires="a14">
      <xdr:twoCellAnchor editAs="oneCell">
        <xdr:from>
          <xdr:col>0</xdr:col>
          <xdr:colOff>247650</xdr:colOff>
          <xdr:row>14</xdr:row>
          <xdr:rowOff>66675</xdr:rowOff>
        </xdr:from>
        <xdr:to>
          <xdr:col>1</xdr:col>
          <xdr:colOff>9525</xdr:colOff>
          <xdr:row>14</xdr:row>
          <xdr:rowOff>295275</xdr:rowOff>
        </xdr:to>
        <xdr:sp macro="" textlink="">
          <xdr:nvSpPr>
            <xdr:cNvPr id="1152" name="Check Box 128" hidden="1">
              <a:extLst>
                <a:ext uri="{63B3BB69-23CF-44E3-9099-C40C66FF867C}">
                  <a14:compatExt spid="_x0000_s11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247650</xdr:colOff>
          <xdr:row>15</xdr:row>
          <xdr:rowOff>66675</xdr:rowOff>
        </xdr:from>
        <xdr:to>
          <xdr:col>1</xdr:col>
          <xdr:colOff>9525</xdr:colOff>
          <xdr:row>15</xdr:row>
          <xdr:rowOff>295275</xdr:rowOff>
        </xdr:to>
        <xdr:sp macro="" textlink="">
          <xdr:nvSpPr>
            <xdr:cNvPr id="1153" name="Check Box 129" hidden="1">
              <a:extLst>
                <a:ext uri="{63B3BB69-23CF-44E3-9099-C40C66FF867C}">
                  <a14:compatExt spid="_x0000_s1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247650</xdr:colOff>
          <xdr:row>16</xdr:row>
          <xdr:rowOff>66675</xdr:rowOff>
        </xdr:from>
        <xdr:to>
          <xdr:col>1</xdr:col>
          <xdr:colOff>9525</xdr:colOff>
          <xdr:row>16</xdr:row>
          <xdr:rowOff>295275</xdr:rowOff>
        </xdr:to>
        <xdr:sp macro="" textlink="">
          <xdr:nvSpPr>
            <xdr:cNvPr id="1154" name="Check Box 130" hidden="1">
              <a:extLst>
                <a:ext uri="{63B3BB69-23CF-44E3-9099-C40C66FF867C}">
                  <a14:compatExt spid="_x0000_s1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7</xdr:col>
      <xdr:colOff>314325</xdr:colOff>
      <xdr:row>38</xdr:row>
      <xdr:rowOff>38100</xdr:rowOff>
    </xdr:from>
    <xdr:to>
      <xdr:col>16</xdr:col>
      <xdr:colOff>504825</xdr:colOff>
      <xdr:row>58</xdr:row>
      <xdr:rowOff>57150</xdr:rowOff>
    </xdr:to>
    <xdr:pic>
      <xdr:nvPicPr>
        <xdr:cNvPr id="1302" name="Picture 157" descr="CurveSteel"/>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14800" y="11029950"/>
          <a:ext cx="5676900" cy="3629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14</xdr:col>
      <xdr:colOff>485775</xdr:colOff>
      <xdr:row>0</xdr:row>
      <xdr:rowOff>57150</xdr:rowOff>
    </xdr:from>
    <xdr:to>
      <xdr:col>16</xdr:col>
      <xdr:colOff>352425</xdr:colOff>
      <xdr:row>0</xdr:row>
      <xdr:rowOff>1143000</xdr:rowOff>
    </xdr:to>
    <xdr:pic>
      <xdr:nvPicPr>
        <xdr:cNvPr id="2137" name="Obraz 6" descr="Norway+Grants+-+GIF (2).gif"/>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53450" y="57150"/>
          <a:ext cx="1085850" cy="1085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xdr:col>
      <xdr:colOff>180975</xdr:colOff>
      <xdr:row>18</xdr:row>
      <xdr:rowOff>123825</xdr:rowOff>
    </xdr:from>
    <xdr:to>
      <xdr:col>12</xdr:col>
      <xdr:colOff>247650</xdr:colOff>
      <xdr:row>19</xdr:row>
      <xdr:rowOff>123825</xdr:rowOff>
    </xdr:to>
    <xdr:grpSp>
      <xdr:nvGrpSpPr>
        <xdr:cNvPr id="2138" name="Grupa 9"/>
        <xdr:cNvGrpSpPr>
          <a:grpSpLocks/>
        </xdr:cNvGrpSpPr>
      </xdr:nvGrpSpPr>
      <xdr:grpSpPr bwMode="auto">
        <a:xfrm>
          <a:off x="5810250" y="7705725"/>
          <a:ext cx="1285875" cy="180975"/>
          <a:chOff x="4219577" y="3571876"/>
          <a:chExt cx="1362073" cy="190500"/>
        </a:xfrm>
      </xdr:grpSpPr>
      <xdr:cxnSp macro="">
        <xdr:nvCxnSpPr>
          <xdr:cNvPr id="2" name="Łącznik prosty ze strzałką 2"/>
          <xdr:cNvCxnSpPr/>
        </xdr:nvCxnSpPr>
        <xdr:spPr>
          <a:xfrm rot="10800000" flipV="1">
            <a:off x="4219577" y="3692192"/>
            <a:ext cx="1140106" cy="40105"/>
          </a:xfrm>
          <a:prstGeom prst="straightConnector1">
            <a:avLst/>
          </a:prstGeom>
          <a:ln>
            <a:tailEnd type="arrow"/>
          </a:ln>
        </xdr:spPr>
        <xdr:style>
          <a:lnRef idx="2">
            <a:schemeClr val="accent1"/>
          </a:lnRef>
          <a:fillRef idx="0">
            <a:schemeClr val="accent1"/>
          </a:fillRef>
          <a:effectRef idx="1">
            <a:schemeClr val="accent1"/>
          </a:effectRef>
          <a:fontRef idx="minor">
            <a:schemeClr val="tx1"/>
          </a:fontRef>
        </xdr:style>
      </xdr:cxnSp>
      <xdr:sp macro="" textlink="">
        <xdr:nvSpPr>
          <xdr:cNvPr id="4" name="Prostokąt zaokrąglony 7"/>
          <xdr:cNvSpPr/>
        </xdr:nvSpPr>
        <xdr:spPr>
          <a:xfrm>
            <a:off x="5379861" y="3571876"/>
            <a:ext cx="201789" cy="190500"/>
          </a:xfrm>
          <a:prstGeom prst="roundRect">
            <a:avLst/>
          </a:prstGeom>
        </xdr:spPr>
        <xdr:style>
          <a:lnRef idx="1">
            <a:schemeClr val="dk1"/>
          </a:lnRef>
          <a:fillRef idx="2">
            <a:schemeClr val="dk1"/>
          </a:fillRef>
          <a:effectRef idx="1">
            <a:schemeClr val="dk1"/>
          </a:effectRef>
          <a:fontRef idx="minor">
            <a:schemeClr val="dk1"/>
          </a:fontRef>
        </xdr:style>
        <xdr:txBody>
          <a:bodyPr rtlCol="0" anchor="ctr"/>
          <a:lstStyle/>
          <a:p>
            <a:pPr algn="ctr"/>
            <a:endParaRPr lang="pl-PL" sz="1100"/>
          </a:p>
        </xdr:txBody>
      </xdr:sp>
      <xdr:sp macro="" textlink="">
        <xdr:nvSpPr>
          <xdr:cNvPr id="5" name="Trójkąt równoramienny 8"/>
          <xdr:cNvSpPr/>
        </xdr:nvSpPr>
        <xdr:spPr>
          <a:xfrm flipH="1" flipV="1">
            <a:off x="5440398" y="3642060"/>
            <a:ext cx="121073" cy="70184"/>
          </a:xfrm>
          <a:prstGeom prst="triangle">
            <a:avLst/>
          </a:prstGeom>
        </xdr:spPr>
        <xdr:style>
          <a:lnRef idx="0">
            <a:schemeClr val="dk1"/>
          </a:lnRef>
          <a:fillRef idx="3">
            <a:schemeClr val="dk1"/>
          </a:fillRef>
          <a:effectRef idx="3">
            <a:schemeClr val="dk1"/>
          </a:effectRef>
          <a:fontRef idx="minor">
            <a:schemeClr val="lt1"/>
          </a:fontRef>
        </xdr:style>
        <xdr:txBody>
          <a:bodyPr rtlCol="0" anchor="ctr"/>
          <a:lstStyle/>
          <a:p>
            <a:pPr algn="ctr"/>
            <a:endParaRPr lang="pl-PL" sz="1100"/>
          </a:p>
        </xdr:txBody>
      </xdr:sp>
    </xdr:grpSp>
    <xdr:clientData/>
  </xdr:twoCellAnchor>
  <xdr:twoCellAnchor>
    <xdr:from>
      <xdr:col>9</xdr:col>
      <xdr:colOff>523875</xdr:colOff>
      <xdr:row>38</xdr:row>
      <xdr:rowOff>323850</xdr:rowOff>
    </xdr:from>
    <xdr:to>
      <xdr:col>12</xdr:col>
      <xdr:colOff>47625</xdr:colOff>
      <xdr:row>39</xdr:row>
      <xdr:rowOff>142875</xdr:rowOff>
    </xdr:to>
    <xdr:grpSp>
      <xdr:nvGrpSpPr>
        <xdr:cNvPr id="2139" name="Grupa 9"/>
        <xdr:cNvGrpSpPr>
          <a:grpSpLocks/>
        </xdr:cNvGrpSpPr>
      </xdr:nvGrpSpPr>
      <xdr:grpSpPr bwMode="auto">
        <a:xfrm>
          <a:off x="5543550" y="13449300"/>
          <a:ext cx="1352550" cy="142875"/>
          <a:chOff x="4219577" y="3571876"/>
          <a:chExt cx="1362073" cy="190500"/>
        </a:xfrm>
      </xdr:grpSpPr>
      <xdr:cxnSp macro="">
        <xdr:nvCxnSpPr>
          <xdr:cNvPr id="3" name="Łącznik prosty ze strzałką 2"/>
          <xdr:cNvCxnSpPr/>
        </xdr:nvCxnSpPr>
        <xdr:spPr>
          <a:xfrm rot="10800000" flipV="1">
            <a:off x="4219577" y="3686176"/>
            <a:ext cx="1141456" cy="50800"/>
          </a:xfrm>
          <a:prstGeom prst="straightConnector1">
            <a:avLst/>
          </a:prstGeom>
          <a:ln>
            <a:tailEnd type="arrow"/>
          </a:ln>
        </xdr:spPr>
        <xdr:style>
          <a:lnRef idx="2">
            <a:schemeClr val="accent1"/>
          </a:lnRef>
          <a:fillRef idx="0">
            <a:schemeClr val="accent1"/>
          </a:fillRef>
          <a:effectRef idx="1">
            <a:schemeClr val="accent1"/>
          </a:effectRef>
          <a:fontRef idx="minor">
            <a:schemeClr val="tx1"/>
          </a:fontRef>
        </xdr:style>
      </xdr:cxnSp>
      <xdr:sp macro="" textlink="">
        <xdr:nvSpPr>
          <xdr:cNvPr id="8" name="Prostokąt zaokrąglony 7"/>
          <xdr:cNvSpPr/>
        </xdr:nvSpPr>
        <xdr:spPr>
          <a:xfrm>
            <a:off x="5380217" y="3571876"/>
            <a:ext cx="201433" cy="190500"/>
          </a:xfrm>
          <a:prstGeom prst="roundRect">
            <a:avLst/>
          </a:prstGeom>
        </xdr:spPr>
        <xdr:style>
          <a:lnRef idx="1">
            <a:schemeClr val="dk1"/>
          </a:lnRef>
          <a:fillRef idx="2">
            <a:schemeClr val="dk1"/>
          </a:fillRef>
          <a:effectRef idx="1">
            <a:schemeClr val="dk1"/>
          </a:effectRef>
          <a:fontRef idx="minor">
            <a:schemeClr val="dk1"/>
          </a:fontRef>
        </xdr:style>
        <xdr:txBody>
          <a:bodyPr rtlCol="0" anchor="ctr"/>
          <a:lstStyle/>
          <a:p>
            <a:pPr algn="ctr"/>
            <a:endParaRPr lang="pl-PL" sz="1100"/>
          </a:p>
        </xdr:txBody>
      </xdr:sp>
      <xdr:sp macro="" textlink="">
        <xdr:nvSpPr>
          <xdr:cNvPr id="9" name="Trójkąt równoramienny 8"/>
          <xdr:cNvSpPr/>
        </xdr:nvSpPr>
        <xdr:spPr>
          <a:xfrm flipH="1" flipV="1">
            <a:off x="5437769" y="3648076"/>
            <a:ext cx="115105" cy="63500"/>
          </a:xfrm>
          <a:prstGeom prst="triangle">
            <a:avLst/>
          </a:prstGeom>
        </xdr:spPr>
        <xdr:style>
          <a:lnRef idx="0">
            <a:schemeClr val="dk1"/>
          </a:lnRef>
          <a:fillRef idx="3">
            <a:schemeClr val="dk1"/>
          </a:fillRef>
          <a:effectRef idx="3">
            <a:schemeClr val="dk1"/>
          </a:effectRef>
          <a:fontRef idx="minor">
            <a:schemeClr val="lt1"/>
          </a:fontRef>
        </xdr:style>
        <xdr:txBody>
          <a:bodyPr rtlCol="0" anchor="ctr"/>
          <a:lstStyle/>
          <a:p>
            <a:pPr algn="ctr"/>
            <a:endParaRPr lang="pl-PL" sz="1100"/>
          </a:p>
        </xdr:txBody>
      </xdr:sp>
    </xdr:grpSp>
    <xdr:clientData/>
  </xdr:twoCellAnchor>
  <mc:AlternateContent xmlns:mc="http://schemas.openxmlformats.org/markup-compatibility/2006">
    <mc:Choice xmlns:a14="http://schemas.microsoft.com/office/drawing/2010/main" Requires="a14">
      <xdr:twoCellAnchor editAs="oneCell">
        <xdr:from>
          <xdr:col>0</xdr:col>
          <xdr:colOff>247650</xdr:colOff>
          <xdr:row>23</xdr:row>
          <xdr:rowOff>66675</xdr:rowOff>
        </xdr:from>
        <xdr:to>
          <xdr:col>1</xdr:col>
          <xdr:colOff>0</xdr:colOff>
          <xdr:row>23</xdr:row>
          <xdr:rowOff>304800</xdr:rowOff>
        </xdr:to>
        <xdr:sp macro="" textlink="">
          <xdr:nvSpPr>
            <xdr:cNvPr id="2058" name="Check Box 10" hidden="1">
              <a:extLst>
                <a:ext uri="{63B3BB69-23CF-44E3-9099-C40C66FF867C}">
                  <a14:compatExt spid="_x0000_s2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247650</xdr:colOff>
          <xdr:row>24</xdr:row>
          <xdr:rowOff>66675</xdr:rowOff>
        </xdr:from>
        <xdr:to>
          <xdr:col>1</xdr:col>
          <xdr:colOff>0</xdr:colOff>
          <xdr:row>24</xdr:row>
          <xdr:rowOff>304800</xdr:rowOff>
        </xdr:to>
        <xdr:sp macro="" textlink="">
          <xdr:nvSpPr>
            <xdr:cNvPr id="2059" name="Check Box 11" hidden="1">
              <a:extLst>
                <a:ext uri="{63B3BB69-23CF-44E3-9099-C40C66FF867C}">
                  <a14:compatExt spid="_x0000_s2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247650</xdr:colOff>
          <xdr:row>25</xdr:row>
          <xdr:rowOff>66675</xdr:rowOff>
        </xdr:from>
        <xdr:to>
          <xdr:col>1</xdr:col>
          <xdr:colOff>0</xdr:colOff>
          <xdr:row>25</xdr:row>
          <xdr:rowOff>304800</xdr:rowOff>
        </xdr:to>
        <xdr:sp macro="" textlink="">
          <xdr:nvSpPr>
            <xdr:cNvPr id="2060" name="Check Box 12" hidden="1">
              <a:extLst>
                <a:ext uri="{63B3BB69-23CF-44E3-9099-C40C66FF867C}">
                  <a14:compatExt spid="_x0000_s2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7</xdr:col>
      <xdr:colOff>314325</xdr:colOff>
      <xdr:row>49</xdr:row>
      <xdr:rowOff>38100</xdr:rowOff>
    </xdr:from>
    <xdr:to>
      <xdr:col>16</xdr:col>
      <xdr:colOff>504825</xdr:colOff>
      <xdr:row>69</xdr:row>
      <xdr:rowOff>104775</xdr:rowOff>
    </xdr:to>
    <xdr:pic>
      <xdr:nvPicPr>
        <xdr:cNvPr id="2140" name="Picture 13" descr="CurveSteel"/>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14800" y="15659100"/>
          <a:ext cx="5676900" cy="3657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485775</xdr:colOff>
      <xdr:row>16</xdr:row>
      <xdr:rowOff>333375</xdr:rowOff>
    </xdr:from>
    <xdr:to>
      <xdr:col>5</xdr:col>
      <xdr:colOff>447675</xdr:colOff>
      <xdr:row>17</xdr:row>
      <xdr:rowOff>266700</xdr:rowOff>
    </xdr:to>
    <xdr:sp macro="" textlink="">
      <xdr:nvSpPr>
        <xdr:cNvPr id="2141" name="Line 46"/>
        <xdr:cNvSpPr>
          <a:spLocks noChangeShapeType="1"/>
        </xdr:cNvSpPr>
      </xdr:nvSpPr>
      <xdr:spPr bwMode="auto">
        <a:xfrm>
          <a:off x="1571625" y="7134225"/>
          <a:ext cx="1590675" cy="3238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omments" Target="../comments1.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omments" Target="../comments2.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6.xml"/><Relationship Id="rId5" Type="http://schemas.openxmlformats.org/officeDocument/2006/relationships/ctrlProp" Target="../ctrlProps/ctrlProp5.xml"/><Relationship Id="rId4" Type="http://schemas.openxmlformats.org/officeDocument/2006/relationships/ctrlProp" Target="../ctrlProps/ctrlProp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Arkusz1">
    <pageSetUpPr fitToPage="1"/>
  </sheetPr>
  <dimension ref="A1:CF289"/>
  <sheetViews>
    <sheetView tabSelected="1" view="pageBreakPreview" topLeftCell="A67" zoomScale="90" zoomScaleNormal="85" zoomScaleSheetLayoutView="90" workbookViewId="0">
      <selection activeCell="L83" sqref="L83"/>
    </sheetView>
  </sheetViews>
  <sheetFormatPr defaultRowHeight="14.25"/>
  <cols>
    <col min="1" max="7" width="7.125" customWidth="1"/>
    <col min="8" max="17" width="8" customWidth="1"/>
    <col min="18" max="31" width="9" style="82"/>
    <col min="32" max="35" width="12.625" style="82" customWidth="1"/>
    <col min="36" max="84" width="9" style="82"/>
  </cols>
  <sheetData>
    <row r="1" spans="1:34" ht="108" customHeight="1" thickBot="1">
      <c r="A1" s="272" t="s">
        <v>57</v>
      </c>
      <c r="B1" s="273"/>
      <c r="C1" s="273"/>
      <c r="D1" s="273"/>
      <c r="E1" s="273"/>
      <c r="F1" s="273"/>
      <c r="G1" s="273"/>
      <c r="H1" s="273"/>
      <c r="I1" s="273"/>
      <c r="J1" s="273"/>
      <c r="K1" s="273"/>
      <c r="L1" s="273"/>
      <c r="M1" s="273"/>
      <c r="N1" s="273"/>
      <c r="O1" s="273"/>
      <c r="P1" s="273"/>
      <c r="Q1" s="274"/>
    </row>
    <row r="2" spans="1:34" ht="57" customHeight="1">
      <c r="A2" s="298" t="s">
        <v>31</v>
      </c>
      <c r="B2" s="299"/>
      <c r="C2" s="295" t="s">
        <v>0</v>
      </c>
      <c r="D2" s="296"/>
      <c r="E2" s="296"/>
      <c r="F2" s="296"/>
      <c r="G2" s="296"/>
      <c r="H2" s="296"/>
      <c r="I2" s="296"/>
      <c r="J2" s="296"/>
      <c r="K2" s="296"/>
      <c r="L2" s="296"/>
      <c r="M2" s="296"/>
      <c r="N2" s="296"/>
      <c r="O2" s="296"/>
      <c r="P2" s="296"/>
      <c r="Q2" s="297"/>
    </row>
    <row r="3" spans="1:34" ht="28.5" customHeight="1">
      <c r="A3" s="63" t="s">
        <v>60</v>
      </c>
      <c r="B3" s="17"/>
      <c r="C3" s="263" t="s">
        <v>241</v>
      </c>
      <c r="D3" s="264"/>
      <c r="E3" s="264"/>
      <c r="F3" s="264"/>
      <c r="G3" s="264"/>
      <c r="H3" s="264"/>
      <c r="I3" s="264"/>
      <c r="J3" s="264"/>
      <c r="K3" s="264"/>
      <c r="L3" s="264"/>
      <c r="M3" s="264"/>
      <c r="N3" s="264"/>
      <c r="O3" s="264"/>
      <c r="P3" s="264"/>
      <c r="Q3" s="265"/>
    </row>
    <row r="4" spans="1:34" ht="14.25" customHeight="1">
      <c r="A4" s="13" t="s">
        <v>32</v>
      </c>
      <c r="B4" s="12"/>
      <c r="C4" s="14"/>
      <c r="D4" s="276"/>
      <c r="E4" s="276"/>
      <c r="F4" s="276"/>
      <c r="G4" s="276"/>
      <c r="H4" s="276"/>
      <c r="I4" s="276"/>
      <c r="J4" s="276"/>
      <c r="K4" s="276"/>
      <c r="L4" s="276"/>
      <c r="M4" s="276"/>
      <c r="N4" s="276"/>
      <c r="O4" s="276"/>
      <c r="P4" s="276"/>
      <c r="Q4" s="277"/>
    </row>
    <row r="5" spans="1:34">
      <c r="A5" s="13" t="s">
        <v>58</v>
      </c>
      <c r="B5" s="12"/>
      <c r="C5" s="12"/>
      <c r="D5" s="12"/>
      <c r="E5" s="12"/>
      <c r="F5" s="276"/>
      <c r="G5" s="276"/>
      <c r="H5" s="276"/>
      <c r="I5" s="276"/>
      <c r="J5" s="276"/>
      <c r="K5" s="276"/>
      <c r="L5" s="276"/>
      <c r="M5" s="276"/>
      <c r="N5" s="276"/>
      <c r="O5" s="276"/>
      <c r="P5" s="276"/>
      <c r="Q5" s="277"/>
    </row>
    <row r="6" spans="1:34">
      <c r="A6" s="1" t="s">
        <v>33</v>
      </c>
      <c r="B6" s="3"/>
      <c r="C6" s="3"/>
      <c r="D6" s="3"/>
      <c r="E6" s="2"/>
      <c r="F6" s="278">
        <v>41761</v>
      </c>
      <c r="G6" s="279"/>
      <c r="H6" s="280"/>
      <c r="I6" s="3" t="s">
        <v>34</v>
      </c>
      <c r="J6" s="2"/>
      <c r="K6" s="3"/>
      <c r="L6" s="2"/>
      <c r="M6" s="2"/>
      <c r="N6" s="3"/>
      <c r="O6" s="278">
        <v>42490</v>
      </c>
      <c r="P6" s="279"/>
      <c r="Q6" s="303"/>
    </row>
    <row r="7" spans="1:34">
      <c r="A7" s="1" t="s">
        <v>36</v>
      </c>
      <c r="B7" s="3"/>
      <c r="C7" s="3"/>
      <c r="D7" s="3"/>
      <c r="E7" s="2"/>
      <c r="F7" s="281">
        <v>3000000</v>
      </c>
      <c r="G7" s="282"/>
      <c r="H7" s="283"/>
      <c r="I7" s="3" t="s">
        <v>44</v>
      </c>
      <c r="J7" s="2"/>
      <c r="K7" s="3"/>
      <c r="L7" s="2"/>
      <c r="M7" s="2"/>
      <c r="N7" s="3"/>
      <c r="O7" s="281">
        <v>3000000</v>
      </c>
      <c r="P7" s="282"/>
      <c r="Q7" s="304"/>
    </row>
    <row r="8" spans="1:34">
      <c r="A8" s="1" t="s">
        <v>37</v>
      </c>
      <c r="B8" s="3"/>
      <c r="C8" s="3"/>
      <c r="D8" s="3"/>
      <c r="E8" s="2"/>
      <c r="F8" s="281">
        <v>2550000</v>
      </c>
      <c r="G8" s="282"/>
      <c r="H8" s="283"/>
      <c r="I8" s="6"/>
      <c r="J8" s="6"/>
      <c r="K8" s="15"/>
      <c r="L8" s="16"/>
      <c r="M8" s="16"/>
      <c r="N8" s="17"/>
      <c r="O8" s="17"/>
      <c r="P8" s="17"/>
      <c r="Q8" s="18"/>
    </row>
    <row r="9" spans="1:34">
      <c r="A9" s="19" t="s">
        <v>40</v>
      </c>
      <c r="B9" s="12"/>
      <c r="C9" s="12"/>
      <c r="D9" s="12"/>
      <c r="E9" s="20"/>
      <c r="F9" s="275">
        <v>4.2229000000000001</v>
      </c>
      <c r="G9" s="275"/>
      <c r="H9" s="7"/>
      <c r="I9" s="7"/>
      <c r="J9" s="21" t="s">
        <v>35</v>
      </c>
      <c r="K9" s="20"/>
      <c r="L9" s="12"/>
      <c r="M9" s="12"/>
      <c r="N9" s="27">
        <f>IF(O7=0,"",F8/O7)</f>
        <v>0.85</v>
      </c>
      <c r="O9" s="12"/>
      <c r="P9" s="20"/>
      <c r="Q9" s="22"/>
    </row>
    <row r="10" spans="1:34">
      <c r="A10" s="19" t="s">
        <v>38</v>
      </c>
      <c r="B10" s="21"/>
      <c r="C10" s="21"/>
      <c r="D10" s="21"/>
      <c r="E10" s="20"/>
      <c r="F10" s="309">
        <f>ROUND(F7/$F$9,2)</f>
        <v>710412.28</v>
      </c>
      <c r="G10" s="309"/>
      <c r="H10" s="9"/>
      <c r="I10" s="9"/>
      <c r="J10" s="21" t="s">
        <v>45</v>
      </c>
      <c r="K10" s="20"/>
      <c r="L10" s="12"/>
      <c r="M10" s="12"/>
      <c r="N10" s="12"/>
      <c r="O10" s="12"/>
      <c r="P10" s="301">
        <f>ROUND(O7/$F$9,2)</f>
        <v>710412.28</v>
      </c>
      <c r="Q10" s="302"/>
    </row>
    <row r="11" spans="1:34">
      <c r="A11" s="19" t="s">
        <v>39</v>
      </c>
      <c r="B11" s="21"/>
      <c r="C11" s="21"/>
      <c r="D11" s="21"/>
      <c r="E11" s="45"/>
      <c r="F11" s="300">
        <f>ROUND(F8/$F$9,2)</f>
        <v>603850.43000000005</v>
      </c>
      <c r="G11" s="300"/>
      <c r="H11" s="9"/>
      <c r="I11" s="9"/>
      <c r="J11" s="9"/>
      <c r="K11" s="12"/>
      <c r="L11" s="12"/>
      <c r="M11" s="12"/>
      <c r="N11" s="12"/>
      <c r="O11" s="12"/>
      <c r="P11" s="12"/>
      <c r="Q11" s="22"/>
    </row>
    <row r="12" spans="1:34" ht="15" thickBot="1">
      <c r="A12" s="42" t="s">
        <v>41</v>
      </c>
      <c r="B12" s="43"/>
      <c r="C12" s="43"/>
      <c r="D12" s="305" t="s">
        <v>160</v>
      </c>
      <c r="E12" s="306"/>
      <c r="F12" s="306"/>
      <c r="G12" s="306"/>
      <c r="H12" s="307"/>
      <c r="I12" s="307"/>
      <c r="J12" s="308"/>
      <c r="K12" s="43"/>
      <c r="L12" s="43"/>
      <c r="M12" s="43"/>
      <c r="N12" s="43"/>
      <c r="O12" s="43"/>
      <c r="P12" s="43"/>
      <c r="Q12" s="44"/>
      <c r="AF12" s="62" t="s">
        <v>42</v>
      </c>
      <c r="AG12" s="62" t="s">
        <v>160</v>
      </c>
      <c r="AH12" s="62"/>
    </row>
    <row r="13" spans="1:34" ht="15" thickBot="1">
      <c r="A13" s="16"/>
      <c r="B13" s="16"/>
      <c r="C13" s="16"/>
      <c r="D13" s="41"/>
      <c r="E13" s="41"/>
      <c r="F13" s="41"/>
      <c r="G13" s="41"/>
      <c r="H13" s="41"/>
      <c r="I13" s="41"/>
      <c r="J13" s="41"/>
      <c r="K13" s="16"/>
      <c r="L13" s="16"/>
      <c r="M13" s="16"/>
      <c r="N13" s="16"/>
      <c r="O13" s="16"/>
      <c r="P13" s="16"/>
      <c r="Q13" s="16"/>
      <c r="AF13" s="62"/>
      <c r="AG13" s="62"/>
      <c r="AH13" s="62"/>
    </row>
    <row r="14" spans="1:34">
      <c r="A14" s="310" t="s">
        <v>106</v>
      </c>
      <c r="B14" s="311"/>
      <c r="C14" s="311"/>
      <c r="D14" s="311"/>
      <c r="E14" s="311"/>
      <c r="F14" s="311"/>
      <c r="G14" s="311"/>
      <c r="H14" s="311"/>
      <c r="I14" s="311"/>
      <c r="J14" s="311"/>
      <c r="K14" s="311"/>
      <c r="L14" s="311"/>
      <c r="M14" s="311"/>
      <c r="N14" s="311"/>
      <c r="O14" s="311"/>
      <c r="P14" s="311"/>
      <c r="Q14" s="312"/>
      <c r="AF14" s="62"/>
      <c r="AG14" s="62"/>
      <c r="AH14" s="62"/>
    </row>
    <row r="15" spans="1:34" ht="30.95" customHeight="1">
      <c r="A15" s="59"/>
      <c r="B15" s="313" t="s">
        <v>148</v>
      </c>
      <c r="C15" s="313"/>
      <c r="D15" s="313"/>
      <c r="E15" s="313"/>
      <c r="F15" s="313"/>
      <c r="G15" s="313"/>
      <c r="H15" s="313"/>
      <c r="I15" s="313"/>
      <c r="J15" s="313"/>
      <c r="K15" s="313"/>
      <c r="L15" s="313"/>
      <c r="M15" s="313"/>
      <c r="N15" s="313"/>
      <c r="O15" s="313"/>
      <c r="P15" s="313"/>
      <c r="Q15" s="314"/>
      <c r="AF15" s="62"/>
      <c r="AG15" s="62"/>
      <c r="AH15" s="62"/>
    </row>
    <row r="16" spans="1:34" ht="30.95" customHeight="1">
      <c r="A16" s="59"/>
      <c r="B16" s="313" t="s">
        <v>149</v>
      </c>
      <c r="C16" s="313"/>
      <c r="D16" s="313"/>
      <c r="E16" s="313"/>
      <c r="F16" s="313"/>
      <c r="G16" s="313"/>
      <c r="H16" s="313"/>
      <c r="I16" s="313"/>
      <c r="J16" s="313"/>
      <c r="K16" s="313"/>
      <c r="L16" s="313"/>
      <c r="M16" s="313"/>
      <c r="N16" s="313"/>
      <c r="O16" s="313"/>
      <c r="P16" s="313"/>
      <c r="Q16" s="314"/>
      <c r="AF16" s="62"/>
      <c r="AG16" s="62"/>
      <c r="AH16" s="62"/>
    </row>
    <row r="17" spans="1:84" ht="30.95" customHeight="1" thickBot="1">
      <c r="A17" s="60"/>
      <c r="B17" s="293" t="s">
        <v>150</v>
      </c>
      <c r="C17" s="293"/>
      <c r="D17" s="293"/>
      <c r="E17" s="293"/>
      <c r="F17" s="293"/>
      <c r="G17" s="293"/>
      <c r="H17" s="293"/>
      <c r="I17" s="293"/>
      <c r="J17" s="293"/>
      <c r="K17" s="293"/>
      <c r="L17" s="293"/>
      <c r="M17" s="293"/>
      <c r="N17" s="293"/>
      <c r="O17" s="293"/>
      <c r="P17" s="293"/>
      <c r="Q17" s="294"/>
      <c r="AF17" s="62"/>
      <c r="AG17" s="62"/>
      <c r="AH17" s="62"/>
    </row>
    <row r="18" spans="1:84" s="36" customFormat="1" ht="14.25" customHeight="1" thickBot="1">
      <c r="A18" s="34"/>
      <c r="B18" s="35"/>
      <c r="C18" s="35"/>
      <c r="D18" s="35"/>
      <c r="E18" s="35"/>
      <c r="F18" s="35"/>
      <c r="G18" s="35"/>
      <c r="H18" s="35"/>
      <c r="I18" s="35"/>
      <c r="J18" s="35"/>
      <c r="K18" s="35"/>
      <c r="L18" s="35"/>
      <c r="M18" s="35"/>
      <c r="N18" s="35"/>
      <c r="O18" s="35"/>
      <c r="P18" s="35"/>
      <c r="Q18" s="35"/>
      <c r="R18" s="83"/>
      <c r="S18" s="83"/>
      <c r="T18" s="83"/>
      <c r="U18" s="83"/>
      <c r="V18" s="83"/>
      <c r="W18" s="83"/>
      <c r="X18" s="83"/>
      <c r="Y18" s="83"/>
      <c r="Z18" s="83"/>
      <c r="AA18" s="83"/>
      <c r="AB18" s="83"/>
      <c r="AC18" s="83"/>
      <c r="AD18" s="83"/>
      <c r="AE18" s="83"/>
      <c r="AF18" s="84"/>
      <c r="AG18" s="84"/>
      <c r="AH18" s="84"/>
      <c r="AI18" s="83"/>
      <c r="AJ18" s="83"/>
      <c r="AK18" s="83"/>
      <c r="AL18" s="83"/>
      <c r="AM18" s="83"/>
      <c r="AN18" s="83"/>
      <c r="AO18" s="83"/>
      <c r="AP18" s="83"/>
      <c r="AQ18" s="83"/>
      <c r="AR18" s="83"/>
      <c r="AS18" s="83"/>
      <c r="AT18" s="83"/>
      <c r="AU18" s="83"/>
      <c r="AV18" s="83"/>
      <c r="AW18" s="83"/>
      <c r="AX18" s="83"/>
      <c r="AY18" s="83"/>
      <c r="AZ18" s="83"/>
      <c r="BA18" s="83"/>
      <c r="BB18" s="83"/>
      <c r="BC18" s="83"/>
      <c r="BD18" s="83"/>
      <c r="BE18" s="83"/>
      <c r="BF18" s="83"/>
      <c r="BG18" s="83"/>
      <c r="BH18" s="83"/>
      <c r="BI18" s="83"/>
      <c r="BJ18" s="83"/>
      <c r="BK18" s="83"/>
      <c r="BL18" s="83"/>
      <c r="BM18" s="83"/>
      <c r="BN18" s="83"/>
      <c r="BO18" s="83"/>
      <c r="BP18" s="83"/>
      <c r="BQ18" s="83"/>
      <c r="BR18" s="83"/>
      <c r="BS18" s="83"/>
      <c r="BT18" s="83"/>
      <c r="BU18" s="83"/>
      <c r="BV18" s="83"/>
      <c r="BW18" s="83"/>
      <c r="BX18" s="83"/>
      <c r="BY18" s="83"/>
      <c r="BZ18" s="83"/>
      <c r="CA18" s="83"/>
      <c r="CB18" s="83"/>
      <c r="CC18" s="83"/>
      <c r="CD18" s="83"/>
      <c r="CE18" s="83"/>
      <c r="CF18" s="83"/>
    </row>
    <row r="19" spans="1:84">
      <c r="A19" s="251" t="s">
        <v>46</v>
      </c>
      <c r="B19" s="252"/>
      <c r="C19" s="252"/>
      <c r="D19" s="252"/>
      <c r="E19" s="252"/>
      <c r="F19" s="252"/>
      <c r="G19" s="252"/>
      <c r="H19" s="252"/>
      <c r="I19" s="252"/>
      <c r="J19" s="252"/>
      <c r="K19" s="252"/>
      <c r="L19" s="252"/>
      <c r="M19" s="252"/>
      <c r="N19" s="252"/>
      <c r="O19" s="252"/>
      <c r="P19" s="252"/>
      <c r="Q19" s="253"/>
    </row>
    <row r="20" spans="1:84">
      <c r="A20" s="284" t="s">
        <v>13</v>
      </c>
      <c r="B20" s="285"/>
      <c r="C20" s="285"/>
      <c r="D20" s="285"/>
      <c r="E20" s="285"/>
      <c r="F20" s="285"/>
      <c r="G20" s="285"/>
      <c r="H20" s="285"/>
      <c r="I20" s="285"/>
      <c r="J20" s="285"/>
      <c r="K20" s="285"/>
      <c r="L20" s="285"/>
      <c r="M20" s="285"/>
      <c r="N20" s="285"/>
      <c r="O20" s="285"/>
      <c r="P20" s="285"/>
      <c r="Q20" s="286"/>
    </row>
    <row r="21" spans="1:84">
      <c r="A21" s="287"/>
      <c r="B21" s="288"/>
      <c r="C21" s="288"/>
      <c r="D21" s="288"/>
      <c r="E21" s="288"/>
      <c r="F21" s="288"/>
      <c r="G21" s="288"/>
      <c r="H21" s="288"/>
      <c r="I21" s="288"/>
      <c r="J21" s="288"/>
      <c r="K21" s="288"/>
      <c r="L21" s="288"/>
      <c r="M21" s="288"/>
      <c r="N21" s="288"/>
      <c r="O21" s="288"/>
      <c r="P21" s="288"/>
      <c r="Q21" s="289"/>
    </row>
    <row r="22" spans="1:84" ht="28.5" customHeight="1">
      <c r="A22" s="287"/>
      <c r="B22" s="288"/>
      <c r="C22" s="288"/>
      <c r="D22" s="288"/>
      <c r="E22" s="288"/>
      <c r="F22" s="288"/>
      <c r="G22" s="288"/>
      <c r="H22" s="288"/>
      <c r="I22" s="288"/>
      <c r="J22" s="288"/>
      <c r="K22" s="288"/>
      <c r="L22" s="288"/>
      <c r="M22" s="288"/>
      <c r="N22" s="288"/>
      <c r="O22" s="288"/>
      <c r="P22" s="288"/>
      <c r="Q22" s="289"/>
    </row>
    <row r="23" spans="1:84">
      <c r="A23" s="287"/>
      <c r="B23" s="288"/>
      <c r="C23" s="288"/>
      <c r="D23" s="288"/>
      <c r="E23" s="288"/>
      <c r="F23" s="288"/>
      <c r="G23" s="288"/>
      <c r="H23" s="288"/>
      <c r="I23" s="288"/>
      <c r="J23" s="288"/>
      <c r="K23" s="288"/>
      <c r="L23" s="288"/>
      <c r="M23" s="288"/>
      <c r="N23" s="288"/>
      <c r="O23" s="288"/>
      <c r="P23" s="288"/>
      <c r="Q23" s="289"/>
    </row>
    <row r="24" spans="1:84">
      <c r="A24" s="287"/>
      <c r="B24" s="288"/>
      <c r="C24" s="288"/>
      <c r="D24" s="288"/>
      <c r="E24" s="288"/>
      <c r="F24" s="288"/>
      <c r="G24" s="288"/>
      <c r="H24" s="288"/>
      <c r="I24" s="288"/>
      <c r="J24" s="288"/>
      <c r="K24" s="288"/>
      <c r="L24" s="288"/>
      <c r="M24" s="288"/>
      <c r="N24" s="288"/>
      <c r="O24" s="288"/>
      <c r="P24" s="288"/>
      <c r="Q24" s="289"/>
    </row>
    <row r="25" spans="1:84" ht="28.5" customHeight="1">
      <c r="A25" s="287"/>
      <c r="B25" s="288"/>
      <c r="C25" s="288"/>
      <c r="D25" s="288"/>
      <c r="E25" s="288"/>
      <c r="F25" s="288"/>
      <c r="G25" s="288"/>
      <c r="H25" s="288"/>
      <c r="I25" s="288"/>
      <c r="J25" s="288"/>
      <c r="K25" s="288"/>
      <c r="L25" s="288"/>
      <c r="M25" s="288"/>
      <c r="N25" s="288"/>
      <c r="O25" s="288"/>
      <c r="P25" s="288"/>
      <c r="Q25" s="289"/>
    </row>
    <row r="26" spans="1:84" ht="43.5" customHeight="1" thickBot="1">
      <c r="A26" s="290"/>
      <c r="B26" s="291"/>
      <c r="C26" s="291"/>
      <c r="D26" s="291"/>
      <c r="E26" s="291"/>
      <c r="F26" s="291"/>
      <c r="G26" s="291"/>
      <c r="H26" s="291"/>
      <c r="I26" s="291"/>
      <c r="J26" s="291"/>
      <c r="K26" s="291"/>
      <c r="L26" s="291"/>
      <c r="M26" s="291"/>
      <c r="N26" s="291"/>
      <c r="O26" s="291"/>
      <c r="P26" s="291"/>
      <c r="Q26" s="292"/>
    </row>
    <row r="27" spans="1:84" s="36" customFormat="1" ht="14.25" customHeight="1" thickBot="1">
      <c r="A27" s="37"/>
      <c r="B27" s="37"/>
      <c r="C27" s="37"/>
      <c r="D27" s="37"/>
      <c r="E27" s="37"/>
      <c r="F27" s="37"/>
      <c r="G27" s="37"/>
      <c r="H27" s="37"/>
      <c r="I27" s="37"/>
      <c r="J27" s="37"/>
      <c r="K27" s="37"/>
      <c r="L27" s="37"/>
      <c r="M27" s="37"/>
      <c r="N27" s="37"/>
      <c r="O27" s="37"/>
      <c r="P27" s="37"/>
      <c r="Q27" s="37"/>
      <c r="R27" s="83"/>
      <c r="S27" s="83"/>
      <c r="T27" s="83"/>
      <c r="U27" s="83"/>
      <c r="V27" s="83"/>
      <c r="W27" s="83"/>
      <c r="X27" s="83"/>
      <c r="Y27" s="83"/>
      <c r="Z27" s="83"/>
      <c r="AA27" s="83"/>
      <c r="AB27" s="83"/>
      <c r="AC27" s="83"/>
      <c r="AD27" s="83"/>
      <c r="AE27" s="83"/>
      <c r="AF27" s="83"/>
      <c r="AG27" s="83"/>
      <c r="AH27" s="83"/>
      <c r="AI27" s="83"/>
      <c r="AJ27" s="83"/>
      <c r="AK27" s="83"/>
      <c r="AL27" s="83"/>
      <c r="AM27" s="83"/>
      <c r="AN27" s="83"/>
      <c r="AO27" s="83"/>
      <c r="AP27" s="83"/>
      <c r="AQ27" s="83"/>
      <c r="AR27" s="83"/>
      <c r="AS27" s="83"/>
      <c r="AT27" s="83"/>
      <c r="AU27" s="83"/>
      <c r="AV27" s="83"/>
      <c r="AW27" s="83"/>
      <c r="AX27" s="83"/>
      <c r="AY27" s="83"/>
      <c r="AZ27" s="83"/>
      <c r="BA27" s="83"/>
      <c r="BB27" s="83"/>
      <c r="BC27" s="83"/>
      <c r="BD27" s="83"/>
      <c r="BE27" s="83"/>
      <c r="BF27" s="83"/>
      <c r="BG27" s="83"/>
      <c r="BH27" s="83"/>
      <c r="BI27" s="83"/>
      <c r="BJ27" s="83"/>
      <c r="BK27" s="83"/>
      <c r="BL27" s="83"/>
      <c r="BM27" s="83"/>
      <c r="BN27" s="83"/>
      <c r="BO27" s="83"/>
      <c r="BP27" s="83"/>
      <c r="BQ27" s="83"/>
      <c r="BR27" s="83"/>
      <c r="BS27" s="83"/>
      <c r="BT27" s="83"/>
      <c r="BU27" s="83"/>
      <c r="BV27" s="83"/>
      <c r="BW27" s="83"/>
      <c r="BX27" s="83"/>
      <c r="BY27" s="83"/>
      <c r="BZ27" s="83"/>
      <c r="CA27" s="83"/>
      <c r="CB27" s="83"/>
      <c r="CC27" s="83"/>
      <c r="CD27" s="83"/>
      <c r="CE27" s="83"/>
      <c r="CF27" s="83"/>
    </row>
    <row r="28" spans="1:84">
      <c r="A28" s="251" t="s">
        <v>61</v>
      </c>
      <c r="B28" s="252"/>
      <c r="C28" s="252"/>
      <c r="D28" s="252"/>
      <c r="E28" s="252"/>
      <c r="F28" s="252"/>
      <c r="G28" s="252"/>
      <c r="H28" s="252"/>
      <c r="I28" s="252"/>
      <c r="J28" s="252"/>
      <c r="K28" s="252"/>
      <c r="L28" s="252"/>
      <c r="M28" s="252"/>
      <c r="N28" s="252"/>
      <c r="O28" s="252"/>
      <c r="P28" s="252"/>
      <c r="Q28" s="253"/>
    </row>
    <row r="29" spans="1:84" ht="28.5" customHeight="1">
      <c r="A29" s="266" t="s">
        <v>62</v>
      </c>
      <c r="B29" s="267"/>
      <c r="C29" s="267"/>
      <c r="D29" s="269" t="str">
        <f>C3</f>
        <v>Ministerstwo Finansów - Służba Celna</v>
      </c>
      <c r="E29" s="270"/>
      <c r="F29" s="270"/>
      <c r="G29" s="270"/>
      <c r="H29" s="270"/>
      <c r="I29" s="270"/>
      <c r="J29" s="270"/>
      <c r="K29" s="270"/>
      <c r="L29" s="270"/>
      <c r="M29" s="270"/>
      <c r="N29" s="270"/>
      <c r="O29" s="270"/>
      <c r="P29" s="270"/>
      <c r="Q29" s="271"/>
    </row>
    <row r="30" spans="1:84" ht="14.25" customHeight="1">
      <c r="A30" s="266" t="s">
        <v>75</v>
      </c>
      <c r="B30" s="267"/>
      <c r="C30" s="267"/>
      <c r="D30" s="329" t="s">
        <v>121</v>
      </c>
      <c r="E30" s="330"/>
      <c r="F30" s="330"/>
      <c r="G30" s="330"/>
      <c r="H30" s="330"/>
      <c r="I30" s="330"/>
      <c r="J30" s="331"/>
      <c r="K30" s="25"/>
      <c r="L30" s="25"/>
      <c r="M30" s="25"/>
      <c r="N30" s="25"/>
      <c r="O30" s="25"/>
      <c r="P30" s="25"/>
      <c r="Q30" s="26"/>
      <c r="AF30" s="62" t="s">
        <v>121</v>
      </c>
      <c r="AG30" s="62" t="s">
        <v>77</v>
      </c>
      <c r="AH30" s="62" t="s">
        <v>76</v>
      </c>
      <c r="AI30" s="62"/>
      <c r="AJ30" s="62"/>
    </row>
    <row r="31" spans="1:84" ht="28.5" customHeight="1">
      <c r="A31" s="266" t="s">
        <v>63</v>
      </c>
      <c r="B31" s="267"/>
      <c r="C31" s="267"/>
      <c r="D31" s="263" t="s">
        <v>243</v>
      </c>
      <c r="E31" s="264"/>
      <c r="F31" s="264"/>
      <c r="G31" s="264"/>
      <c r="H31" s="264"/>
      <c r="I31" s="264"/>
      <c r="J31" s="264"/>
      <c r="K31" s="264"/>
      <c r="L31" s="264"/>
      <c r="M31" s="264"/>
      <c r="N31" s="264"/>
      <c r="O31" s="264"/>
      <c r="P31" s="264"/>
      <c r="Q31" s="265"/>
    </row>
    <row r="32" spans="1:84">
      <c r="A32" s="255" t="s">
        <v>52</v>
      </c>
      <c r="B32" s="254"/>
      <c r="C32" s="256"/>
      <c r="D32" s="257">
        <v>5260250274</v>
      </c>
      <c r="E32" s="258"/>
      <c r="F32" s="259"/>
      <c r="G32" s="23" t="s">
        <v>59</v>
      </c>
      <c r="H32" s="260"/>
      <c r="I32" s="261"/>
      <c r="J32" s="262"/>
      <c r="K32" s="254" t="s">
        <v>53</v>
      </c>
      <c r="L32" s="254"/>
      <c r="M32" s="260">
        <v>2217</v>
      </c>
      <c r="N32" s="261"/>
      <c r="O32" s="261"/>
      <c r="P32" s="261"/>
      <c r="Q32" s="268"/>
    </row>
    <row r="33" spans="1:84">
      <c r="A33" s="1" t="s">
        <v>47</v>
      </c>
      <c r="B33" s="3"/>
      <c r="C33" s="3"/>
      <c r="D33" s="236" t="s">
        <v>244</v>
      </c>
      <c r="E33" s="237"/>
      <c r="F33" s="237"/>
      <c r="G33" s="237"/>
      <c r="H33" s="237"/>
      <c r="I33" s="237"/>
      <c r="J33" s="237"/>
      <c r="K33" s="237"/>
      <c r="L33" s="237"/>
      <c r="M33" s="237"/>
      <c r="N33" s="237"/>
      <c r="O33" s="237"/>
      <c r="P33" s="237"/>
      <c r="Q33" s="238"/>
    </row>
    <row r="34" spans="1:84">
      <c r="A34" s="1" t="s">
        <v>48</v>
      </c>
      <c r="B34" s="3"/>
      <c r="C34" s="3"/>
      <c r="D34" s="236" t="s">
        <v>245</v>
      </c>
      <c r="E34" s="237"/>
      <c r="F34" s="237"/>
      <c r="G34" s="237"/>
      <c r="H34" s="237"/>
      <c r="I34" s="237"/>
      <c r="J34" s="237"/>
      <c r="K34" s="237"/>
      <c r="L34" s="237"/>
      <c r="M34" s="237"/>
      <c r="N34" s="237"/>
      <c r="O34" s="237"/>
      <c r="P34" s="237"/>
      <c r="Q34" s="238"/>
    </row>
    <row r="35" spans="1:84">
      <c r="A35" s="1" t="s">
        <v>49</v>
      </c>
      <c r="B35" s="245" t="s">
        <v>246</v>
      </c>
      <c r="C35" s="246"/>
      <c r="D35" s="246"/>
      <c r="E35" s="246"/>
      <c r="F35" s="246"/>
      <c r="G35" s="246"/>
      <c r="H35" s="246"/>
      <c r="I35" s="247"/>
      <c r="J35" s="3" t="s">
        <v>50</v>
      </c>
      <c r="K35" s="242" t="s">
        <v>247</v>
      </c>
      <c r="L35" s="243"/>
      <c r="M35" s="321"/>
      <c r="N35" s="3" t="s">
        <v>51</v>
      </c>
      <c r="O35" s="242" t="s">
        <v>248</v>
      </c>
      <c r="P35" s="243"/>
      <c r="Q35" s="244"/>
    </row>
    <row r="36" spans="1:84">
      <c r="A36" s="322" t="s">
        <v>161</v>
      </c>
      <c r="B36" s="202"/>
      <c r="C36" s="202"/>
      <c r="D36" s="202"/>
      <c r="E36" s="202"/>
      <c r="F36" s="202"/>
      <c r="G36" s="202"/>
      <c r="H36" s="202"/>
      <c r="I36" s="202"/>
      <c r="J36" s="202"/>
      <c r="K36" s="202"/>
      <c r="L36" s="202"/>
      <c r="M36" s="202"/>
      <c r="N36" s="202"/>
      <c r="O36" s="202"/>
      <c r="P36" s="202"/>
      <c r="Q36" s="203"/>
    </row>
    <row r="37" spans="1:84" ht="28.5" customHeight="1">
      <c r="A37" s="266" t="s">
        <v>55</v>
      </c>
      <c r="B37" s="267"/>
      <c r="C37" s="267"/>
      <c r="D37" s="323" t="s">
        <v>3</v>
      </c>
      <c r="E37" s="324"/>
      <c r="F37" s="324"/>
      <c r="G37" s="324"/>
      <c r="H37" s="324"/>
      <c r="I37" s="324"/>
      <c r="J37" s="324"/>
      <c r="K37" s="324"/>
      <c r="L37" s="324"/>
      <c r="M37" s="324"/>
      <c r="N37" s="324"/>
      <c r="O37" s="324"/>
      <c r="P37" s="324"/>
      <c r="Q37" s="325"/>
    </row>
    <row r="38" spans="1:84" ht="36" customHeight="1" thickBot="1">
      <c r="A38" s="326" t="s">
        <v>56</v>
      </c>
      <c r="B38" s="327"/>
      <c r="C38" s="327"/>
      <c r="D38" s="318" t="s">
        <v>11</v>
      </c>
      <c r="E38" s="319"/>
      <c r="F38" s="319"/>
      <c r="G38" s="319"/>
      <c r="H38" s="319"/>
      <c r="I38" s="319"/>
      <c r="J38" s="319"/>
      <c r="K38" s="319"/>
      <c r="L38" s="319"/>
      <c r="M38" s="319"/>
      <c r="N38" s="319"/>
      <c r="O38" s="319"/>
      <c r="P38" s="319"/>
      <c r="Q38" s="320"/>
    </row>
    <row r="39" spans="1:84" s="36" customFormat="1" ht="14.25" customHeight="1">
      <c r="A39" s="29"/>
      <c r="B39" s="29"/>
      <c r="C39" s="29"/>
      <c r="D39" s="38"/>
      <c r="E39" s="38"/>
      <c r="F39" s="38"/>
      <c r="G39" s="38"/>
      <c r="H39" s="38"/>
      <c r="I39" s="38"/>
      <c r="J39" s="38"/>
      <c r="K39" s="38"/>
      <c r="L39" s="38"/>
      <c r="M39" s="38"/>
      <c r="N39" s="38"/>
      <c r="O39" s="38"/>
      <c r="P39" s="38"/>
      <c r="Q39" s="38"/>
      <c r="R39" s="83"/>
      <c r="S39" s="83"/>
      <c r="T39" s="83"/>
      <c r="U39" s="83"/>
      <c r="V39" s="83"/>
      <c r="W39" s="83"/>
      <c r="X39" s="83"/>
      <c r="Y39" s="83"/>
      <c r="Z39" s="83"/>
      <c r="AA39" s="83"/>
      <c r="AB39" s="83"/>
      <c r="AC39" s="83"/>
      <c r="AD39" s="83"/>
      <c r="AE39" s="83"/>
      <c r="AF39" s="83"/>
      <c r="AG39" s="83"/>
      <c r="AH39" s="83"/>
      <c r="AI39" s="83"/>
      <c r="AJ39" s="83"/>
      <c r="AK39" s="83"/>
      <c r="AL39" s="83"/>
      <c r="AM39" s="83"/>
      <c r="AN39" s="83"/>
      <c r="AO39" s="83"/>
      <c r="AP39" s="83"/>
      <c r="AQ39" s="83"/>
      <c r="AR39" s="83"/>
      <c r="AS39" s="83"/>
      <c r="AT39" s="83"/>
      <c r="AU39" s="83"/>
      <c r="AV39" s="83"/>
      <c r="AW39" s="83"/>
      <c r="AX39" s="83"/>
      <c r="AY39" s="83"/>
      <c r="AZ39" s="83"/>
      <c r="BA39" s="83"/>
      <c r="BB39" s="83"/>
      <c r="BC39" s="83"/>
      <c r="BD39" s="83"/>
      <c r="BE39" s="83"/>
      <c r="BF39" s="83"/>
      <c r="BG39" s="83"/>
      <c r="BH39" s="83"/>
      <c r="BI39" s="83"/>
      <c r="BJ39" s="83"/>
      <c r="BK39" s="83"/>
      <c r="BL39" s="83"/>
      <c r="BM39" s="83"/>
      <c r="BN39" s="83"/>
      <c r="BO39" s="83"/>
      <c r="BP39" s="83"/>
      <c r="BQ39" s="83"/>
      <c r="BR39" s="83"/>
      <c r="BS39" s="83"/>
      <c r="BT39" s="83"/>
      <c r="BU39" s="83"/>
      <c r="BV39" s="83"/>
      <c r="BW39" s="83"/>
      <c r="BX39" s="83"/>
      <c r="BY39" s="83"/>
      <c r="BZ39" s="83"/>
      <c r="CA39" s="83"/>
      <c r="CB39" s="83"/>
      <c r="CC39" s="83"/>
      <c r="CD39" s="83"/>
      <c r="CE39" s="83"/>
      <c r="CF39" s="83"/>
    </row>
    <row r="40" spans="1:84" s="36" customFormat="1" ht="14.25" customHeight="1">
      <c r="A40" s="29"/>
      <c r="B40" s="29"/>
      <c r="C40" s="29"/>
      <c r="D40" s="38"/>
      <c r="E40" s="38"/>
      <c r="F40" s="38"/>
      <c r="G40" s="38"/>
      <c r="H40" s="38"/>
      <c r="I40" s="38"/>
      <c r="J40" s="38"/>
      <c r="K40" s="38"/>
      <c r="L40" s="38"/>
      <c r="M40" s="38"/>
      <c r="N40" s="38"/>
      <c r="O40" s="38"/>
      <c r="P40" s="38"/>
      <c r="Q40" s="38"/>
      <c r="R40" s="83"/>
      <c r="S40" s="83"/>
      <c r="T40" s="83"/>
      <c r="U40" s="83"/>
      <c r="V40" s="83"/>
      <c r="W40" s="83"/>
      <c r="X40" s="83"/>
      <c r="Y40" s="83"/>
      <c r="Z40" s="83"/>
      <c r="AA40" s="83"/>
      <c r="AB40" s="83"/>
      <c r="AC40" s="83"/>
      <c r="AD40" s="83"/>
      <c r="AE40" s="83"/>
      <c r="AF40" s="83"/>
      <c r="AG40" s="83"/>
      <c r="AH40" s="83"/>
      <c r="AI40" s="83"/>
      <c r="AJ40" s="83"/>
      <c r="AK40" s="83"/>
      <c r="AL40" s="83"/>
      <c r="AM40" s="83"/>
      <c r="AN40" s="83"/>
      <c r="AO40" s="83"/>
      <c r="AP40" s="83"/>
      <c r="AQ40" s="83"/>
      <c r="AR40" s="83"/>
      <c r="AS40" s="83"/>
      <c r="AT40" s="83"/>
      <c r="AU40" s="83"/>
      <c r="AV40" s="83"/>
      <c r="AW40" s="83"/>
      <c r="AX40" s="83"/>
      <c r="AY40" s="83"/>
      <c r="AZ40" s="83"/>
      <c r="BA40" s="83"/>
      <c r="BB40" s="83"/>
      <c r="BC40" s="83"/>
      <c r="BD40" s="83"/>
      <c r="BE40" s="83"/>
      <c r="BF40" s="83"/>
      <c r="BG40" s="83"/>
      <c r="BH40" s="83"/>
      <c r="BI40" s="83"/>
      <c r="BJ40" s="83"/>
      <c r="BK40" s="83"/>
      <c r="BL40" s="83"/>
      <c r="BM40" s="83"/>
      <c r="BN40" s="83"/>
      <c r="BO40" s="83"/>
      <c r="BP40" s="83"/>
      <c r="BQ40" s="83"/>
      <c r="BR40" s="83"/>
      <c r="BS40" s="83"/>
      <c r="BT40" s="83"/>
      <c r="BU40" s="83"/>
      <c r="BV40" s="83"/>
      <c r="BW40" s="83"/>
      <c r="BX40" s="83"/>
      <c r="BY40" s="83"/>
      <c r="BZ40" s="83"/>
      <c r="CA40" s="83"/>
      <c r="CB40" s="83"/>
      <c r="CC40" s="83"/>
      <c r="CD40" s="83"/>
      <c r="CE40" s="83"/>
      <c r="CF40" s="83"/>
    </row>
    <row r="41" spans="1:84" s="36" customFormat="1" ht="14.25" customHeight="1">
      <c r="A41" s="29"/>
      <c r="B41" s="29"/>
      <c r="C41" s="29"/>
      <c r="D41" s="38"/>
      <c r="E41" s="38"/>
      <c r="F41" s="38"/>
      <c r="G41" s="38"/>
      <c r="H41" s="38"/>
      <c r="I41" s="38"/>
      <c r="J41" s="38"/>
      <c r="K41" s="38"/>
      <c r="L41" s="38"/>
      <c r="M41" s="38"/>
      <c r="N41" s="38"/>
      <c r="O41" s="38"/>
      <c r="P41" s="38"/>
      <c r="Q41" s="38"/>
      <c r="R41" s="83"/>
      <c r="S41" s="83"/>
      <c r="T41" s="83"/>
      <c r="U41" s="83"/>
      <c r="V41" s="83"/>
      <c r="W41" s="83"/>
      <c r="X41" s="83"/>
      <c r="Y41" s="83"/>
      <c r="Z41" s="83"/>
      <c r="AA41" s="83"/>
      <c r="AB41" s="83"/>
      <c r="AC41" s="83"/>
      <c r="AD41" s="83"/>
      <c r="AE41" s="83"/>
      <c r="AF41" s="83"/>
      <c r="AG41" s="83"/>
      <c r="AH41" s="83"/>
      <c r="AI41" s="83"/>
      <c r="AJ41" s="83"/>
      <c r="AK41" s="83"/>
      <c r="AL41" s="83"/>
      <c r="AM41" s="83"/>
      <c r="AN41" s="83"/>
      <c r="AO41" s="83"/>
      <c r="AP41" s="83"/>
      <c r="AQ41" s="83"/>
      <c r="AR41" s="83"/>
      <c r="AS41" s="83"/>
      <c r="AT41" s="83"/>
      <c r="AU41" s="83"/>
      <c r="AV41" s="83"/>
      <c r="AW41" s="83"/>
      <c r="AX41" s="83"/>
      <c r="AY41" s="83"/>
      <c r="AZ41" s="83"/>
      <c r="BA41" s="83"/>
      <c r="BB41" s="83"/>
      <c r="BC41" s="83"/>
      <c r="BD41" s="83"/>
      <c r="BE41" s="83"/>
      <c r="BF41" s="83"/>
      <c r="BG41" s="83"/>
      <c r="BH41" s="83"/>
      <c r="BI41" s="83"/>
      <c r="BJ41" s="83"/>
      <c r="BK41" s="83"/>
      <c r="BL41" s="83"/>
      <c r="BM41" s="83"/>
      <c r="BN41" s="83"/>
      <c r="BO41" s="83"/>
      <c r="BP41" s="83"/>
      <c r="BQ41" s="83"/>
      <c r="BR41" s="83"/>
      <c r="BS41" s="83"/>
      <c r="BT41" s="83"/>
      <c r="BU41" s="83"/>
      <c r="BV41" s="83"/>
      <c r="BW41" s="83"/>
      <c r="BX41" s="83"/>
      <c r="BY41" s="83"/>
      <c r="BZ41" s="83"/>
      <c r="CA41" s="83"/>
      <c r="CB41" s="83"/>
      <c r="CC41" s="83"/>
      <c r="CD41" s="83"/>
      <c r="CE41" s="83"/>
      <c r="CF41" s="83"/>
    </row>
    <row r="42" spans="1:84" s="36" customFormat="1" ht="14.25" customHeight="1">
      <c r="A42" s="29"/>
      <c r="B42" s="29"/>
      <c r="C42" s="29"/>
      <c r="D42" s="38"/>
      <c r="E42" s="38"/>
      <c r="F42" s="38"/>
      <c r="G42" s="38"/>
      <c r="H42" s="38"/>
      <c r="I42" s="38"/>
      <c r="J42" s="38"/>
      <c r="K42" s="38"/>
      <c r="L42" s="38"/>
      <c r="M42" s="38"/>
      <c r="N42" s="38"/>
      <c r="O42" s="38"/>
      <c r="P42" s="38"/>
      <c r="Q42" s="38"/>
      <c r="R42" s="83"/>
      <c r="S42" s="83"/>
      <c r="T42" s="83"/>
      <c r="U42" s="83"/>
      <c r="V42" s="83"/>
      <c r="W42" s="83"/>
      <c r="X42" s="83"/>
      <c r="Y42" s="83"/>
      <c r="Z42" s="83"/>
      <c r="AA42" s="83"/>
      <c r="AB42" s="83"/>
      <c r="AC42" s="83"/>
      <c r="AD42" s="83"/>
      <c r="AE42" s="83"/>
      <c r="AF42" s="83"/>
      <c r="AG42" s="83"/>
      <c r="AH42" s="83"/>
      <c r="AI42" s="83"/>
      <c r="AJ42" s="83"/>
      <c r="AK42" s="83"/>
      <c r="AL42" s="83"/>
      <c r="AM42" s="83"/>
      <c r="AN42" s="83"/>
      <c r="AO42" s="83"/>
      <c r="AP42" s="83"/>
      <c r="AQ42" s="83"/>
      <c r="AR42" s="83"/>
      <c r="AS42" s="83"/>
      <c r="AT42" s="83"/>
      <c r="AU42" s="83"/>
      <c r="AV42" s="83"/>
      <c r="AW42" s="83"/>
      <c r="AX42" s="83"/>
      <c r="AY42" s="83"/>
      <c r="AZ42" s="83"/>
      <c r="BA42" s="83"/>
      <c r="BB42" s="83"/>
      <c r="BC42" s="83"/>
      <c r="BD42" s="83"/>
      <c r="BE42" s="83"/>
      <c r="BF42" s="83"/>
      <c r="BG42" s="83"/>
      <c r="BH42" s="83"/>
      <c r="BI42" s="83"/>
      <c r="BJ42" s="83"/>
      <c r="BK42" s="83"/>
      <c r="BL42" s="83"/>
      <c r="BM42" s="83"/>
      <c r="BN42" s="83"/>
      <c r="BO42" s="83"/>
      <c r="BP42" s="83"/>
      <c r="BQ42" s="83"/>
      <c r="BR42" s="83"/>
      <c r="BS42" s="83"/>
      <c r="BT42" s="83"/>
      <c r="BU42" s="83"/>
      <c r="BV42" s="83"/>
      <c r="BW42" s="83"/>
      <c r="BX42" s="83"/>
      <c r="BY42" s="83"/>
      <c r="BZ42" s="83"/>
      <c r="CA42" s="83"/>
      <c r="CB42" s="83"/>
      <c r="CC42" s="83"/>
      <c r="CD42" s="83"/>
      <c r="CE42" s="83"/>
      <c r="CF42" s="83"/>
    </row>
    <row r="43" spans="1:84" s="36" customFormat="1" ht="14.25" customHeight="1">
      <c r="G43" s="38"/>
      <c r="H43" s="38"/>
      <c r="I43" s="38"/>
      <c r="J43" s="38"/>
      <c r="K43" s="38"/>
      <c r="L43" s="38"/>
      <c r="M43" s="38"/>
      <c r="N43" s="38"/>
      <c r="O43" s="38"/>
      <c r="P43" s="38"/>
      <c r="Q43" s="38"/>
      <c r="R43" s="83"/>
      <c r="S43" s="83"/>
      <c r="T43" s="83"/>
      <c r="U43" s="83"/>
      <c r="V43" s="83"/>
      <c r="W43" s="83"/>
      <c r="X43" s="83"/>
      <c r="Y43" s="83"/>
      <c r="Z43" s="83"/>
      <c r="AA43" s="83"/>
      <c r="AB43" s="83"/>
      <c r="AC43" s="83"/>
      <c r="AD43" s="83"/>
      <c r="AE43" s="83"/>
      <c r="AF43" s="83"/>
      <c r="AG43" s="83"/>
      <c r="AH43" s="83"/>
      <c r="AI43" s="83"/>
      <c r="AJ43" s="83"/>
      <c r="AK43" s="83"/>
      <c r="AL43" s="83"/>
      <c r="AM43" s="83"/>
      <c r="AN43" s="83"/>
      <c r="AO43" s="83"/>
      <c r="AP43" s="83"/>
      <c r="AQ43" s="83"/>
      <c r="AR43" s="83"/>
      <c r="AS43" s="83"/>
      <c r="AT43" s="83"/>
      <c r="AU43" s="83"/>
      <c r="AV43" s="83"/>
      <c r="AW43" s="83"/>
      <c r="AX43" s="83"/>
      <c r="AY43" s="83"/>
      <c r="AZ43" s="83"/>
      <c r="BA43" s="83"/>
      <c r="BB43" s="83"/>
      <c r="BC43" s="83"/>
      <c r="BD43" s="83"/>
      <c r="BE43" s="83"/>
      <c r="BF43" s="83"/>
      <c r="BG43" s="83"/>
      <c r="BH43" s="83"/>
      <c r="BI43" s="83"/>
      <c r="BJ43" s="83"/>
      <c r="BK43" s="83"/>
      <c r="BL43" s="83"/>
      <c r="BM43" s="83"/>
      <c r="BN43" s="83"/>
      <c r="BO43" s="83"/>
      <c r="BP43" s="83"/>
      <c r="BQ43" s="83"/>
      <c r="BR43" s="83"/>
      <c r="BS43" s="83"/>
      <c r="BT43" s="83"/>
      <c r="BU43" s="83"/>
      <c r="BV43" s="83"/>
      <c r="BW43" s="83"/>
      <c r="BX43" s="83"/>
      <c r="BY43" s="83"/>
      <c r="BZ43" s="83"/>
      <c r="CA43" s="83"/>
      <c r="CB43" s="83"/>
      <c r="CC43" s="83"/>
      <c r="CD43" s="83"/>
      <c r="CE43" s="83"/>
      <c r="CF43" s="83"/>
    </row>
    <row r="44" spans="1:84" s="36" customFormat="1" ht="14.25" customHeight="1">
      <c r="G44" s="38"/>
      <c r="H44" s="38"/>
      <c r="I44" s="38"/>
      <c r="J44" s="38"/>
      <c r="K44" s="38"/>
      <c r="L44" s="38"/>
      <c r="M44" s="38"/>
      <c r="N44" s="38"/>
      <c r="O44" s="38"/>
      <c r="P44" s="38"/>
      <c r="Q44" s="38"/>
      <c r="R44" s="83"/>
      <c r="S44" s="83"/>
      <c r="T44" s="83"/>
      <c r="U44" s="83"/>
      <c r="V44" s="83"/>
      <c r="W44" s="83"/>
      <c r="X44" s="83"/>
      <c r="Y44" s="83"/>
      <c r="Z44" s="83"/>
      <c r="AA44" s="83"/>
      <c r="AB44" s="83"/>
      <c r="AC44" s="83"/>
      <c r="AD44" s="83"/>
      <c r="AE44" s="83"/>
      <c r="AF44" s="83"/>
      <c r="AG44" s="83"/>
      <c r="AH44" s="83"/>
      <c r="AI44" s="83"/>
      <c r="AJ44" s="83"/>
      <c r="AK44" s="83"/>
      <c r="AL44" s="83"/>
      <c r="AM44" s="83"/>
      <c r="AN44" s="83"/>
      <c r="AO44" s="83"/>
      <c r="AP44" s="83"/>
      <c r="AQ44" s="83"/>
      <c r="AR44" s="83"/>
      <c r="AS44" s="83"/>
      <c r="AT44" s="83"/>
      <c r="AU44" s="83"/>
      <c r="AV44" s="83"/>
      <c r="AW44" s="83"/>
      <c r="AX44" s="83"/>
      <c r="AY44" s="83"/>
      <c r="AZ44" s="83"/>
      <c r="BA44" s="83"/>
      <c r="BB44" s="83"/>
      <c r="BC44" s="83"/>
      <c r="BD44" s="83"/>
      <c r="BE44" s="83"/>
      <c r="BF44" s="83"/>
      <c r="BG44" s="83"/>
      <c r="BH44" s="83"/>
      <c r="BI44" s="83"/>
      <c r="BJ44" s="83"/>
      <c r="BK44" s="83"/>
      <c r="BL44" s="83"/>
      <c r="BM44" s="83"/>
      <c r="BN44" s="83"/>
      <c r="BO44" s="83"/>
      <c r="BP44" s="83"/>
      <c r="BQ44" s="83"/>
      <c r="BR44" s="83"/>
      <c r="BS44" s="83"/>
      <c r="BT44" s="83"/>
      <c r="BU44" s="83"/>
      <c r="BV44" s="83"/>
      <c r="BW44" s="83"/>
      <c r="BX44" s="83"/>
      <c r="BY44" s="83"/>
      <c r="BZ44" s="83"/>
      <c r="CA44" s="83"/>
      <c r="CB44" s="83"/>
      <c r="CC44" s="83"/>
      <c r="CD44" s="83"/>
      <c r="CE44" s="83"/>
      <c r="CF44" s="83"/>
    </row>
    <row r="45" spans="1:84" s="36" customFormat="1" ht="14.25" customHeight="1">
      <c r="A45" s="29"/>
      <c r="B45" s="29"/>
      <c r="C45" s="29"/>
      <c r="D45" s="38"/>
      <c r="E45" s="38"/>
      <c r="F45" s="38"/>
      <c r="G45" s="38"/>
      <c r="H45" s="38"/>
      <c r="I45" s="38"/>
      <c r="J45" s="38"/>
      <c r="K45" s="38"/>
      <c r="L45" s="38"/>
      <c r="M45" s="38"/>
      <c r="N45" s="38"/>
      <c r="O45" s="38"/>
      <c r="P45" s="38"/>
      <c r="Q45" s="38"/>
      <c r="R45" s="83"/>
      <c r="S45" s="83"/>
      <c r="T45" s="83"/>
      <c r="U45" s="83"/>
      <c r="V45" s="83"/>
      <c r="W45" s="83"/>
      <c r="X45" s="83"/>
      <c r="Y45" s="83"/>
      <c r="Z45" s="83"/>
      <c r="AA45" s="83"/>
      <c r="AB45" s="83"/>
      <c r="AC45" s="83"/>
      <c r="AD45" s="83"/>
      <c r="AE45" s="83"/>
      <c r="AF45" s="83"/>
      <c r="AG45" s="83"/>
      <c r="AH45" s="83"/>
      <c r="AI45" s="83"/>
      <c r="AJ45" s="83"/>
      <c r="AK45" s="83"/>
      <c r="AL45" s="83"/>
      <c r="AM45" s="83"/>
      <c r="AN45" s="83"/>
      <c r="AO45" s="83"/>
      <c r="AP45" s="83"/>
      <c r="AQ45" s="83"/>
      <c r="AR45" s="83"/>
      <c r="AS45" s="83"/>
      <c r="AT45" s="83"/>
      <c r="AU45" s="83"/>
      <c r="AV45" s="83"/>
      <c r="AW45" s="83"/>
      <c r="AX45" s="83"/>
      <c r="AY45" s="83"/>
      <c r="AZ45" s="83"/>
      <c r="BA45" s="83"/>
      <c r="BB45" s="83"/>
      <c r="BC45" s="83"/>
      <c r="BD45" s="83"/>
      <c r="BE45" s="83"/>
      <c r="BF45" s="83"/>
      <c r="BG45" s="83"/>
      <c r="BH45" s="83"/>
      <c r="BI45" s="83"/>
      <c r="BJ45" s="83"/>
      <c r="BK45" s="83"/>
      <c r="BL45" s="83"/>
      <c r="BM45" s="83"/>
      <c r="BN45" s="83"/>
      <c r="BO45" s="83"/>
      <c r="BP45" s="83"/>
      <c r="BQ45" s="83"/>
      <c r="BR45" s="83"/>
      <c r="BS45" s="83"/>
      <c r="BT45" s="83"/>
      <c r="BU45" s="83"/>
      <c r="BV45" s="83"/>
      <c r="BW45" s="83"/>
      <c r="BX45" s="83"/>
      <c r="BY45" s="83"/>
      <c r="BZ45" s="83"/>
      <c r="CA45" s="83"/>
      <c r="CB45" s="83"/>
      <c r="CC45" s="83"/>
      <c r="CD45" s="83"/>
      <c r="CE45" s="83"/>
      <c r="CF45" s="83"/>
    </row>
    <row r="46" spans="1:84" s="36" customFormat="1" ht="14.25" customHeight="1">
      <c r="A46" s="29"/>
      <c r="B46" s="29"/>
      <c r="C46" s="29"/>
      <c r="D46" s="38"/>
      <c r="E46" s="38"/>
      <c r="F46" s="38"/>
      <c r="G46" s="38"/>
      <c r="H46" s="38"/>
      <c r="I46" s="38"/>
      <c r="J46" s="38"/>
      <c r="K46" s="38"/>
      <c r="L46" s="38"/>
      <c r="M46" s="38"/>
      <c r="N46" s="38"/>
      <c r="O46" s="38"/>
      <c r="P46" s="38"/>
      <c r="Q46" s="38"/>
      <c r="R46" s="83"/>
      <c r="S46" s="83"/>
      <c r="T46" s="83"/>
      <c r="U46" s="83"/>
      <c r="V46" s="83"/>
      <c r="W46" s="83"/>
      <c r="X46" s="83"/>
      <c r="Y46" s="83"/>
      <c r="Z46" s="83"/>
      <c r="AA46" s="83"/>
      <c r="AB46" s="83"/>
      <c r="AC46" s="83"/>
      <c r="AD46" s="83"/>
      <c r="AE46" s="83"/>
      <c r="AF46" s="83"/>
      <c r="AG46" s="83"/>
      <c r="AH46" s="83"/>
      <c r="AI46" s="83"/>
      <c r="AJ46" s="83"/>
      <c r="AK46" s="83"/>
      <c r="AL46" s="83"/>
      <c r="AM46" s="83"/>
      <c r="AN46" s="83"/>
      <c r="AO46" s="83"/>
      <c r="AP46" s="83"/>
      <c r="AQ46" s="83"/>
      <c r="AR46" s="83"/>
      <c r="AS46" s="83"/>
      <c r="AT46" s="83"/>
      <c r="AU46" s="83"/>
      <c r="AV46" s="83"/>
      <c r="AW46" s="83"/>
      <c r="AX46" s="83"/>
      <c r="AY46" s="83"/>
      <c r="AZ46" s="83"/>
      <c r="BA46" s="83"/>
      <c r="BB46" s="83"/>
      <c r="BC46" s="83"/>
      <c r="BD46" s="83"/>
      <c r="BE46" s="83"/>
      <c r="BF46" s="83"/>
      <c r="BG46" s="83"/>
      <c r="BH46" s="83"/>
      <c r="BI46" s="83"/>
      <c r="BJ46" s="83"/>
      <c r="BK46" s="83"/>
      <c r="BL46" s="83"/>
      <c r="BM46" s="83"/>
      <c r="BN46" s="83"/>
      <c r="BO46" s="83"/>
      <c r="BP46" s="83"/>
      <c r="BQ46" s="83"/>
      <c r="BR46" s="83"/>
      <c r="BS46" s="83"/>
      <c r="BT46" s="83"/>
      <c r="BU46" s="83"/>
      <c r="BV46" s="83"/>
      <c r="BW46" s="83"/>
      <c r="BX46" s="83"/>
      <c r="BY46" s="83"/>
      <c r="BZ46" s="83"/>
      <c r="CA46" s="83"/>
      <c r="CB46" s="83"/>
      <c r="CC46" s="83"/>
      <c r="CD46" s="83"/>
      <c r="CE46" s="83"/>
      <c r="CF46" s="83"/>
    </row>
    <row r="47" spans="1:84" s="36" customFormat="1" ht="14.25" customHeight="1">
      <c r="A47" s="29"/>
      <c r="B47" s="29"/>
      <c r="C47" s="29"/>
      <c r="D47" s="38"/>
      <c r="E47" s="38"/>
      <c r="F47" s="38"/>
      <c r="G47" s="38"/>
      <c r="H47" s="38"/>
      <c r="I47" s="38"/>
      <c r="J47" s="38"/>
      <c r="K47" s="38"/>
      <c r="L47" s="38"/>
      <c r="M47" s="38"/>
      <c r="N47" s="38"/>
      <c r="O47" s="38"/>
      <c r="P47" s="38"/>
      <c r="Q47" s="38"/>
      <c r="R47" s="83"/>
      <c r="S47" s="83"/>
      <c r="T47" s="83"/>
      <c r="U47" s="83"/>
      <c r="V47" s="83"/>
      <c r="W47" s="83"/>
      <c r="X47" s="83"/>
      <c r="Y47" s="83"/>
      <c r="Z47" s="83"/>
      <c r="AA47" s="83"/>
      <c r="AB47" s="83"/>
      <c r="AC47" s="83"/>
      <c r="AD47" s="83"/>
      <c r="AE47" s="83"/>
      <c r="AF47" s="83"/>
      <c r="AG47" s="83"/>
      <c r="AH47" s="83"/>
      <c r="AI47" s="83"/>
      <c r="AJ47" s="83"/>
      <c r="AK47" s="83"/>
      <c r="AL47" s="83"/>
      <c r="AM47" s="83"/>
      <c r="AN47" s="83"/>
      <c r="AO47" s="83"/>
      <c r="AP47" s="83"/>
      <c r="AQ47" s="83"/>
      <c r="AR47" s="83"/>
      <c r="AS47" s="83"/>
      <c r="AT47" s="83"/>
      <c r="AU47" s="83"/>
      <c r="AV47" s="83"/>
      <c r="AW47" s="83"/>
      <c r="AX47" s="83"/>
      <c r="AY47" s="83"/>
      <c r="AZ47" s="83"/>
      <c r="BA47" s="83"/>
      <c r="BB47" s="83"/>
      <c r="BC47" s="83"/>
      <c r="BD47" s="83"/>
      <c r="BE47" s="83"/>
      <c r="BF47" s="83"/>
      <c r="BG47" s="83"/>
      <c r="BH47" s="83"/>
      <c r="BI47" s="83"/>
      <c r="BJ47" s="83"/>
      <c r="BK47" s="83"/>
      <c r="BL47" s="83"/>
      <c r="BM47" s="83"/>
      <c r="BN47" s="83"/>
      <c r="BO47" s="83"/>
      <c r="BP47" s="83"/>
      <c r="BQ47" s="83"/>
      <c r="BR47" s="83"/>
      <c r="BS47" s="83"/>
      <c r="BT47" s="83"/>
      <c r="BU47" s="83"/>
      <c r="BV47" s="83"/>
      <c r="BW47" s="83"/>
      <c r="BX47" s="83"/>
      <c r="BY47" s="83"/>
      <c r="BZ47" s="83"/>
      <c r="CA47" s="83"/>
      <c r="CB47" s="83"/>
      <c r="CC47" s="83"/>
      <c r="CD47" s="83"/>
      <c r="CE47" s="83"/>
      <c r="CF47" s="83"/>
    </row>
    <row r="48" spans="1:84" s="36" customFormat="1" ht="14.25" customHeight="1">
      <c r="A48" s="29"/>
      <c r="B48" s="29"/>
      <c r="C48" s="29"/>
      <c r="D48" s="38"/>
      <c r="E48" s="38"/>
      <c r="F48" s="38"/>
      <c r="G48" s="38"/>
      <c r="H48" s="38"/>
      <c r="I48" s="38"/>
      <c r="J48" s="38"/>
      <c r="K48" s="38"/>
      <c r="L48" s="38"/>
      <c r="M48" s="38"/>
      <c r="N48" s="38"/>
      <c r="O48" s="38"/>
      <c r="P48" s="38"/>
      <c r="Q48" s="38"/>
      <c r="R48" s="83"/>
      <c r="S48" s="83"/>
      <c r="T48" s="83"/>
      <c r="U48" s="83"/>
      <c r="V48" s="83"/>
      <c r="W48" s="83"/>
      <c r="X48" s="83"/>
      <c r="Y48" s="83"/>
      <c r="Z48" s="83"/>
      <c r="AA48" s="83"/>
      <c r="AB48" s="83"/>
      <c r="AC48" s="83"/>
      <c r="AD48" s="83"/>
      <c r="AE48" s="83"/>
      <c r="AF48" s="83"/>
      <c r="AG48" s="83"/>
      <c r="AH48" s="83"/>
      <c r="AI48" s="83"/>
      <c r="AJ48" s="83"/>
      <c r="AK48" s="83"/>
      <c r="AL48" s="83"/>
      <c r="AM48" s="83"/>
      <c r="AN48" s="83"/>
      <c r="AO48" s="83"/>
      <c r="AP48" s="83"/>
      <c r="AQ48" s="83"/>
      <c r="AR48" s="83"/>
      <c r="AS48" s="83"/>
      <c r="AT48" s="83"/>
      <c r="AU48" s="83"/>
      <c r="AV48" s="83"/>
      <c r="AW48" s="83"/>
      <c r="AX48" s="83"/>
      <c r="AY48" s="83"/>
      <c r="AZ48" s="83"/>
      <c r="BA48" s="83"/>
      <c r="BB48" s="83"/>
      <c r="BC48" s="83"/>
      <c r="BD48" s="83"/>
      <c r="BE48" s="83"/>
      <c r="BF48" s="83"/>
      <c r="BG48" s="83"/>
      <c r="BH48" s="83"/>
      <c r="BI48" s="83"/>
      <c r="BJ48" s="83"/>
      <c r="BK48" s="83"/>
      <c r="BL48" s="83"/>
      <c r="BM48" s="83"/>
      <c r="BN48" s="83"/>
      <c r="BO48" s="83"/>
      <c r="BP48" s="83"/>
      <c r="BQ48" s="83"/>
      <c r="BR48" s="83"/>
      <c r="BS48" s="83"/>
      <c r="BT48" s="83"/>
      <c r="BU48" s="83"/>
      <c r="BV48" s="83"/>
      <c r="BW48" s="83"/>
      <c r="BX48" s="83"/>
      <c r="BY48" s="83"/>
      <c r="BZ48" s="83"/>
      <c r="CA48" s="83"/>
      <c r="CB48" s="83"/>
      <c r="CC48" s="83"/>
      <c r="CD48" s="83"/>
      <c r="CE48" s="83"/>
      <c r="CF48" s="83"/>
    </row>
    <row r="49" spans="1:84" s="36" customFormat="1" ht="14.25" customHeight="1">
      <c r="A49" s="48"/>
      <c r="B49" s="48"/>
      <c r="C49" s="48"/>
      <c r="D49" s="49"/>
      <c r="E49" s="49"/>
      <c r="F49" s="49"/>
      <c r="G49" s="49"/>
      <c r="H49" s="38"/>
      <c r="I49" s="38"/>
      <c r="J49" s="38"/>
      <c r="K49" s="38"/>
      <c r="L49" s="38"/>
      <c r="M49" s="38"/>
      <c r="N49" s="38"/>
      <c r="O49" s="38"/>
      <c r="P49" s="38"/>
      <c r="Q49" s="38"/>
      <c r="R49" s="83"/>
      <c r="S49" s="83"/>
      <c r="T49" s="83"/>
      <c r="U49" s="83"/>
      <c r="V49" s="83"/>
      <c r="W49" s="83"/>
      <c r="X49" s="83"/>
      <c r="Y49" s="83"/>
      <c r="Z49" s="83"/>
      <c r="AA49" s="83"/>
      <c r="AB49" s="83"/>
      <c r="AC49" s="83"/>
      <c r="AD49" s="83"/>
      <c r="AE49" s="83"/>
      <c r="AF49" s="83"/>
      <c r="AG49" s="83"/>
      <c r="AH49" s="83"/>
      <c r="AI49" s="83"/>
      <c r="AJ49" s="83"/>
      <c r="AK49" s="83"/>
      <c r="AL49" s="83"/>
      <c r="AM49" s="83"/>
      <c r="AN49" s="83"/>
      <c r="AO49" s="83"/>
      <c r="AP49" s="83"/>
      <c r="AQ49" s="83"/>
      <c r="AR49" s="83"/>
      <c r="AS49" s="83"/>
      <c r="AT49" s="83"/>
      <c r="AU49" s="83"/>
      <c r="AV49" s="83"/>
      <c r="AW49" s="83"/>
      <c r="AX49" s="83"/>
      <c r="AY49" s="83"/>
      <c r="AZ49" s="83"/>
      <c r="BA49" s="83"/>
      <c r="BB49" s="83"/>
      <c r="BC49" s="83"/>
      <c r="BD49" s="83"/>
      <c r="BE49" s="83"/>
      <c r="BF49" s="83"/>
      <c r="BG49" s="83"/>
      <c r="BH49" s="83"/>
      <c r="BI49" s="83"/>
      <c r="BJ49" s="83"/>
      <c r="BK49" s="83"/>
      <c r="BL49" s="83"/>
      <c r="BM49" s="83"/>
      <c r="BN49" s="83"/>
      <c r="BO49" s="83"/>
      <c r="BP49" s="83"/>
      <c r="BQ49" s="83"/>
      <c r="BR49" s="83"/>
      <c r="BS49" s="83"/>
      <c r="BT49" s="83"/>
      <c r="BU49" s="83"/>
      <c r="BV49" s="83"/>
      <c r="BW49" s="83"/>
      <c r="BX49" s="83"/>
      <c r="BY49" s="83"/>
      <c r="BZ49" s="83"/>
      <c r="CA49" s="83"/>
      <c r="CB49" s="83"/>
      <c r="CC49" s="83"/>
      <c r="CD49" s="83"/>
      <c r="CE49" s="83"/>
      <c r="CF49" s="83"/>
    </row>
    <row r="50" spans="1:84" s="36" customFormat="1" ht="14.25" customHeight="1">
      <c r="A50" s="249" t="s">
        <v>235</v>
      </c>
      <c r="B50" s="249"/>
      <c r="C50" s="249"/>
      <c r="D50" s="249"/>
      <c r="E50" s="249"/>
      <c r="F50" s="249"/>
      <c r="G50" s="249"/>
      <c r="H50" s="38"/>
      <c r="I50" s="38"/>
      <c r="J50" s="38"/>
      <c r="K50" s="38"/>
      <c r="L50" s="38"/>
      <c r="M50" s="38"/>
      <c r="N50" s="38"/>
      <c r="O50" s="38"/>
      <c r="P50" s="38"/>
      <c r="Q50" s="38"/>
      <c r="R50" s="83"/>
      <c r="S50" s="83"/>
      <c r="T50" s="83"/>
      <c r="U50" s="83"/>
      <c r="V50" s="83"/>
      <c r="W50" s="83"/>
      <c r="X50" s="83"/>
      <c r="Y50" s="83"/>
      <c r="Z50" s="83"/>
      <c r="AA50" s="83"/>
      <c r="AB50" s="83"/>
      <c r="AC50" s="83"/>
      <c r="AD50" s="83"/>
      <c r="AE50" s="83"/>
      <c r="AF50" s="83"/>
      <c r="AG50" s="83"/>
      <c r="AH50" s="83"/>
      <c r="AI50" s="83"/>
      <c r="AJ50" s="83"/>
      <c r="AK50" s="83"/>
      <c r="AL50" s="83"/>
      <c r="AM50" s="83"/>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3"/>
      <c r="BQ50" s="83"/>
      <c r="BR50" s="83"/>
      <c r="BS50" s="83"/>
      <c r="BT50" s="83"/>
      <c r="BU50" s="83"/>
      <c r="BV50" s="83"/>
      <c r="BW50" s="83"/>
      <c r="BX50" s="83"/>
      <c r="BY50" s="83"/>
      <c r="BZ50" s="83"/>
      <c r="CA50" s="83"/>
      <c r="CB50" s="83"/>
      <c r="CC50" s="83"/>
      <c r="CD50" s="83"/>
      <c r="CE50" s="83"/>
      <c r="CF50" s="83"/>
    </row>
    <row r="51" spans="1:84" s="36" customFormat="1" ht="14.25" customHeight="1">
      <c r="A51" s="250"/>
      <c r="B51" s="250"/>
      <c r="C51" s="250"/>
      <c r="D51" s="250"/>
      <c r="E51" s="250"/>
      <c r="F51" s="250"/>
      <c r="G51" s="250"/>
      <c r="H51" s="38"/>
      <c r="I51" s="38"/>
      <c r="J51" s="38"/>
      <c r="K51" s="38"/>
      <c r="L51" s="38"/>
      <c r="M51" s="38"/>
      <c r="N51" s="38"/>
      <c r="O51" s="38"/>
      <c r="P51" s="38"/>
      <c r="Q51" s="38"/>
      <c r="R51" s="83"/>
      <c r="S51" s="83"/>
      <c r="T51" s="83"/>
      <c r="U51" s="83"/>
      <c r="V51" s="83"/>
      <c r="W51" s="83"/>
      <c r="X51" s="83"/>
      <c r="Y51" s="83"/>
      <c r="Z51" s="83"/>
      <c r="AA51" s="83"/>
      <c r="AB51" s="83"/>
      <c r="AC51" s="83"/>
      <c r="AD51" s="83"/>
      <c r="AE51" s="83"/>
      <c r="AF51" s="83"/>
      <c r="AG51" s="83"/>
      <c r="AH51" s="83"/>
      <c r="AI51" s="83"/>
      <c r="AJ51" s="83"/>
      <c r="AK51" s="83"/>
      <c r="AL51" s="83"/>
      <c r="AM51" s="83"/>
      <c r="AN51" s="83"/>
      <c r="AO51" s="83"/>
      <c r="AP51" s="83"/>
      <c r="AQ51" s="83"/>
      <c r="AR51" s="83"/>
      <c r="AS51" s="83"/>
      <c r="AT51" s="83"/>
      <c r="AU51" s="83"/>
      <c r="AV51" s="83"/>
      <c r="AW51" s="83"/>
      <c r="AX51" s="83"/>
      <c r="AY51" s="83"/>
      <c r="AZ51" s="83"/>
      <c r="BA51" s="83"/>
      <c r="BB51" s="83"/>
      <c r="BC51" s="83"/>
      <c r="BD51" s="83"/>
      <c r="BE51" s="83"/>
      <c r="BF51" s="83"/>
      <c r="BG51" s="83"/>
      <c r="BH51" s="83"/>
      <c r="BI51" s="83"/>
      <c r="BJ51" s="83"/>
      <c r="BK51" s="83"/>
      <c r="BL51" s="83"/>
      <c r="BM51" s="83"/>
      <c r="BN51" s="83"/>
      <c r="BO51" s="83"/>
      <c r="BP51" s="83"/>
      <c r="BQ51" s="83"/>
      <c r="BR51" s="83"/>
      <c r="BS51" s="83"/>
      <c r="BT51" s="83"/>
      <c r="BU51" s="83"/>
      <c r="BV51" s="83"/>
      <c r="BW51" s="83"/>
      <c r="BX51" s="83"/>
      <c r="BY51" s="83"/>
      <c r="BZ51" s="83"/>
      <c r="CA51" s="83"/>
      <c r="CB51" s="83"/>
      <c r="CC51" s="83"/>
      <c r="CD51" s="83"/>
      <c r="CE51" s="83"/>
      <c r="CF51" s="83"/>
    </row>
    <row r="52" spans="1:84" s="36" customFormat="1" ht="14.25" customHeight="1">
      <c r="A52" s="29"/>
      <c r="B52" s="29"/>
      <c r="C52" s="29"/>
      <c r="D52" s="38"/>
      <c r="E52" s="38"/>
      <c r="F52" s="38"/>
      <c r="G52" s="38"/>
      <c r="H52" s="38"/>
      <c r="I52" s="38"/>
      <c r="J52" s="38"/>
      <c r="K52" s="38"/>
      <c r="L52" s="38"/>
      <c r="M52" s="38"/>
      <c r="N52" s="38"/>
      <c r="O52" s="38"/>
      <c r="P52" s="38"/>
      <c r="Q52" s="38"/>
      <c r="R52" s="83"/>
      <c r="S52" s="83"/>
      <c r="T52" s="83"/>
      <c r="U52" s="83"/>
      <c r="V52" s="83"/>
      <c r="W52" s="83"/>
      <c r="X52" s="83"/>
      <c r="Y52" s="83"/>
      <c r="Z52" s="83"/>
      <c r="AA52" s="83"/>
      <c r="AB52" s="83"/>
      <c r="AC52" s="83"/>
      <c r="AD52" s="83"/>
      <c r="AE52" s="83"/>
      <c r="AF52" s="83"/>
      <c r="AG52" s="83"/>
      <c r="AH52" s="83"/>
      <c r="AI52" s="83"/>
      <c r="AJ52" s="83"/>
      <c r="AK52" s="83"/>
      <c r="AL52" s="83"/>
      <c r="AM52" s="83"/>
      <c r="AN52" s="83"/>
      <c r="AO52" s="83"/>
      <c r="AP52" s="83"/>
      <c r="AQ52" s="83"/>
      <c r="AR52" s="83"/>
      <c r="AS52" s="83"/>
      <c r="AT52" s="83"/>
      <c r="AU52" s="83"/>
      <c r="AV52" s="83"/>
      <c r="AW52" s="83"/>
      <c r="AX52" s="83"/>
      <c r="AY52" s="83"/>
      <c r="AZ52" s="83"/>
      <c r="BA52" s="83"/>
      <c r="BB52" s="83"/>
      <c r="BC52" s="83"/>
      <c r="BD52" s="83"/>
      <c r="BE52" s="83"/>
      <c r="BF52" s="83"/>
      <c r="BG52" s="83"/>
      <c r="BH52" s="83"/>
      <c r="BI52" s="83"/>
      <c r="BJ52" s="83"/>
      <c r="BK52" s="83"/>
      <c r="BL52" s="83"/>
      <c r="BM52" s="83"/>
      <c r="BN52" s="83"/>
      <c r="BO52" s="83"/>
      <c r="BP52" s="83"/>
      <c r="BQ52" s="83"/>
      <c r="BR52" s="83"/>
      <c r="BS52" s="83"/>
      <c r="BT52" s="83"/>
      <c r="BU52" s="83"/>
      <c r="BV52" s="83"/>
      <c r="BW52" s="83"/>
      <c r="BX52" s="83"/>
      <c r="BY52" s="83"/>
      <c r="BZ52" s="83"/>
      <c r="CA52" s="83"/>
      <c r="CB52" s="83"/>
      <c r="CC52" s="83"/>
      <c r="CD52" s="83"/>
      <c r="CE52" s="83"/>
      <c r="CF52" s="83"/>
    </row>
    <row r="53" spans="1:84" s="36" customFormat="1" ht="14.25" customHeight="1">
      <c r="A53" s="248" t="s">
        <v>236</v>
      </c>
      <c r="B53" s="248"/>
      <c r="C53" s="248"/>
      <c r="D53" s="248"/>
      <c r="E53" s="248"/>
      <c r="F53" s="248"/>
      <c r="G53" s="248"/>
      <c r="H53" s="38"/>
      <c r="I53" s="38"/>
      <c r="J53" s="38"/>
      <c r="K53" s="38"/>
      <c r="L53" s="38"/>
      <c r="M53" s="38"/>
      <c r="N53" s="38"/>
      <c r="O53" s="38"/>
      <c r="P53" s="38"/>
      <c r="Q53" s="38"/>
      <c r="R53" s="83"/>
      <c r="S53" s="83"/>
      <c r="T53" s="83"/>
      <c r="U53" s="83"/>
      <c r="V53" s="83"/>
      <c r="W53" s="83"/>
      <c r="X53" s="83"/>
      <c r="Y53" s="83"/>
      <c r="Z53" s="83"/>
      <c r="AA53" s="83"/>
      <c r="AB53" s="83"/>
      <c r="AC53" s="83"/>
      <c r="AD53" s="83"/>
      <c r="AE53" s="83"/>
      <c r="AF53" s="83"/>
      <c r="AG53" s="83"/>
      <c r="AH53" s="83"/>
      <c r="AI53" s="83"/>
      <c r="AJ53" s="83"/>
      <c r="AK53" s="83"/>
      <c r="AL53" s="83"/>
      <c r="AM53" s="83"/>
      <c r="AN53" s="83"/>
      <c r="AO53" s="83"/>
      <c r="AP53" s="83"/>
      <c r="AQ53" s="83"/>
      <c r="AR53" s="83"/>
      <c r="AS53" s="83"/>
      <c r="AT53" s="83"/>
      <c r="AU53" s="83"/>
      <c r="AV53" s="83"/>
      <c r="AW53" s="83"/>
      <c r="AX53" s="83"/>
      <c r="AY53" s="83"/>
      <c r="AZ53" s="83"/>
      <c r="BA53" s="83"/>
      <c r="BB53" s="83"/>
      <c r="BC53" s="83"/>
      <c r="BD53" s="83"/>
      <c r="BE53" s="83"/>
      <c r="BF53" s="83"/>
      <c r="BG53" s="83"/>
      <c r="BH53" s="83"/>
      <c r="BI53" s="83"/>
      <c r="BJ53" s="83"/>
      <c r="BK53" s="83"/>
      <c r="BL53" s="83"/>
      <c r="BM53" s="83"/>
      <c r="BN53" s="83"/>
      <c r="BO53" s="83"/>
      <c r="BP53" s="83"/>
      <c r="BQ53" s="83"/>
      <c r="BR53" s="83"/>
      <c r="BS53" s="83"/>
      <c r="BT53" s="83"/>
      <c r="BU53" s="83"/>
      <c r="BV53" s="83"/>
      <c r="BW53" s="83"/>
      <c r="BX53" s="83"/>
      <c r="BY53" s="83"/>
      <c r="BZ53" s="83"/>
      <c r="CA53" s="83"/>
      <c r="CB53" s="83"/>
      <c r="CC53" s="83"/>
      <c r="CD53" s="83"/>
      <c r="CE53" s="83"/>
      <c r="CF53" s="83"/>
    </row>
    <row r="54" spans="1:84" s="36" customFormat="1" ht="13.9" customHeight="1">
      <c r="A54" s="248"/>
      <c r="B54" s="248"/>
      <c r="C54" s="248"/>
      <c r="D54" s="248"/>
      <c r="E54" s="248"/>
      <c r="F54" s="248"/>
      <c r="G54" s="248"/>
      <c r="I54" s="38"/>
      <c r="J54" s="38"/>
      <c r="K54" s="38"/>
      <c r="L54" s="38"/>
      <c r="M54" s="38"/>
      <c r="N54" s="38"/>
      <c r="O54" s="38"/>
      <c r="P54" s="38"/>
      <c r="Q54" s="38"/>
      <c r="R54" s="83"/>
      <c r="S54" s="83"/>
      <c r="T54" s="83"/>
      <c r="U54" s="83"/>
      <c r="V54" s="83"/>
      <c r="W54" s="83"/>
      <c r="X54" s="83"/>
      <c r="Y54" s="83"/>
      <c r="Z54" s="83"/>
      <c r="AA54" s="83"/>
      <c r="AB54" s="83"/>
      <c r="AC54" s="83"/>
      <c r="AD54" s="83"/>
      <c r="AE54" s="83"/>
      <c r="AF54" s="83"/>
      <c r="AG54" s="83"/>
      <c r="AH54" s="83"/>
      <c r="AI54" s="83"/>
      <c r="AJ54" s="83"/>
      <c r="AK54" s="83"/>
      <c r="AL54" s="83"/>
      <c r="AM54" s="83"/>
      <c r="AN54" s="83"/>
      <c r="AO54" s="83"/>
      <c r="AP54" s="83"/>
      <c r="AQ54" s="83"/>
      <c r="AR54" s="83"/>
      <c r="AS54" s="83"/>
      <c r="AT54" s="83"/>
      <c r="AU54" s="83"/>
      <c r="AV54" s="83"/>
      <c r="AW54" s="83"/>
      <c r="AX54" s="83"/>
      <c r="AY54" s="83"/>
      <c r="AZ54" s="83"/>
      <c r="BA54" s="83"/>
      <c r="BB54" s="83"/>
      <c r="BC54" s="83"/>
      <c r="BD54" s="83"/>
      <c r="BE54" s="83"/>
      <c r="BF54" s="83"/>
      <c r="BG54" s="83"/>
      <c r="BH54" s="83"/>
      <c r="BI54" s="83"/>
      <c r="BJ54" s="83"/>
      <c r="BK54" s="83"/>
      <c r="BL54" s="83"/>
      <c r="BM54" s="83"/>
      <c r="BN54" s="83"/>
      <c r="BO54" s="83"/>
      <c r="BP54" s="83"/>
      <c r="BQ54" s="83"/>
      <c r="BR54" s="83"/>
      <c r="BS54" s="83"/>
      <c r="BT54" s="83"/>
      <c r="BU54" s="83"/>
      <c r="BV54" s="83"/>
      <c r="BW54" s="83"/>
      <c r="BX54" s="83"/>
      <c r="BY54" s="83"/>
      <c r="BZ54" s="83"/>
      <c r="CA54" s="83"/>
      <c r="CB54" s="83"/>
      <c r="CC54" s="83"/>
      <c r="CD54" s="83"/>
      <c r="CE54" s="83"/>
      <c r="CF54" s="83"/>
    </row>
    <row r="55" spans="1:84" s="36" customFormat="1" ht="14.25" customHeight="1">
      <c r="A55" s="248"/>
      <c r="B55" s="248"/>
      <c r="C55" s="248"/>
      <c r="D55" s="248"/>
      <c r="E55" s="248"/>
      <c r="F55" s="248"/>
      <c r="G55" s="248"/>
      <c r="I55" s="38"/>
      <c r="J55" s="38"/>
      <c r="K55" s="38"/>
      <c r="L55" s="38"/>
      <c r="M55" s="38"/>
      <c r="N55" s="38"/>
      <c r="O55" s="38"/>
      <c r="P55" s="38"/>
      <c r="Q55" s="38"/>
      <c r="R55" s="83"/>
      <c r="S55" s="83"/>
      <c r="T55" s="83"/>
      <c r="U55" s="83"/>
      <c r="V55" s="83"/>
      <c r="W55" s="83"/>
      <c r="X55" s="83"/>
      <c r="Y55" s="83"/>
      <c r="Z55" s="83"/>
      <c r="AA55" s="83"/>
      <c r="AB55" s="83"/>
      <c r="AC55" s="83"/>
      <c r="AD55" s="83"/>
      <c r="AE55" s="83"/>
      <c r="AF55" s="83"/>
      <c r="AG55" s="83"/>
      <c r="AH55" s="83"/>
      <c r="AI55" s="83"/>
      <c r="AJ55" s="83"/>
      <c r="AK55" s="83"/>
      <c r="AL55" s="83"/>
      <c r="AM55" s="83"/>
      <c r="AN55" s="83"/>
      <c r="AO55" s="83"/>
      <c r="AP55" s="83"/>
      <c r="AQ55" s="83"/>
      <c r="AR55" s="83"/>
      <c r="AS55" s="83"/>
      <c r="AT55" s="83"/>
      <c r="AU55" s="83"/>
      <c r="AV55" s="83"/>
      <c r="AW55" s="83"/>
      <c r="AX55" s="83"/>
      <c r="AY55" s="83"/>
      <c r="AZ55" s="83"/>
      <c r="BA55" s="83"/>
      <c r="BB55" s="83"/>
      <c r="BC55" s="83"/>
      <c r="BD55" s="83"/>
      <c r="BE55" s="83"/>
      <c r="BF55" s="83"/>
      <c r="BG55" s="83"/>
      <c r="BH55" s="83"/>
      <c r="BI55" s="83"/>
      <c r="BJ55" s="83"/>
      <c r="BK55" s="83"/>
      <c r="BL55" s="83"/>
      <c r="BM55" s="83"/>
      <c r="BN55" s="83"/>
      <c r="BO55" s="83"/>
      <c r="BP55" s="83"/>
      <c r="BQ55" s="83"/>
      <c r="BR55" s="83"/>
      <c r="BS55" s="83"/>
      <c r="BT55" s="83"/>
      <c r="BU55" s="83"/>
      <c r="BV55" s="83"/>
      <c r="BW55" s="83"/>
      <c r="BX55" s="83"/>
      <c r="BY55" s="83"/>
      <c r="BZ55" s="83"/>
      <c r="CA55" s="83"/>
      <c r="CB55" s="83"/>
      <c r="CC55" s="83"/>
      <c r="CD55" s="83"/>
      <c r="CE55" s="83"/>
      <c r="CF55" s="83"/>
    </row>
    <row r="56" spans="1:84" s="36" customFormat="1" ht="14.25" customHeight="1">
      <c r="A56" s="248"/>
      <c r="B56" s="248"/>
      <c r="C56" s="248"/>
      <c r="D56" s="248"/>
      <c r="E56" s="248"/>
      <c r="F56" s="248"/>
      <c r="G56" s="248"/>
      <c r="H56" s="38"/>
      <c r="I56" s="38"/>
      <c r="J56" s="38"/>
      <c r="K56" s="38"/>
      <c r="L56" s="38"/>
      <c r="M56" s="38"/>
      <c r="N56" s="38"/>
      <c r="O56" s="38"/>
      <c r="P56" s="38"/>
      <c r="Q56" s="38"/>
      <c r="R56" s="83"/>
      <c r="S56" s="83"/>
      <c r="T56" s="83"/>
      <c r="U56" s="83"/>
      <c r="V56" s="83"/>
      <c r="W56" s="83"/>
      <c r="X56" s="83"/>
      <c r="Y56" s="83"/>
      <c r="Z56" s="83"/>
      <c r="AA56" s="83"/>
      <c r="AB56" s="83"/>
      <c r="AC56" s="83"/>
      <c r="AD56" s="83"/>
      <c r="AE56" s="83"/>
      <c r="AF56" s="83"/>
      <c r="AG56" s="83"/>
      <c r="AH56" s="83"/>
      <c r="AI56" s="83"/>
      <c r="AJ56" s="83"/>
      <c r="AK56" s="83"/>
      <c r="AL56" s="83"/>
      <c r="AM56" s="83"/>
      <c r="AN56" s="83"/>
      <c r="AO56" s="83"/>
      <c r="AP56" s="83"/>
      <c r="AQ56" s="83"/>
      <c r="AR56" s="83"/>
      <c r="AS56" s="83"/>
      <c r="AT56" s="83"/>
      <c r="AU56" s="83"/>
      <c r="AV56" s="83"/>
      <c r="AW56" s="83"/>
      <c r="AX56" s="83"/>
      <c r="AY56" s="83"/>
      <c r="AZ56" s="83"/>
      <c r="BA56" s="83"/>
      <c r="BB56" s="83"/>
      <c r="BC56" s="83"/>
      <c r="BD56" s="83"/>
      <c r="BE56" s="83"/>
      <c r="BF56" s="83"/>
      <c r="BG56" s="83"/>
      <c r="BH56" s="83"/>
      <c r="BI56" s="83"/>
      <c r="BJ56" s="83"/>
      <c r="BK56" s="83"/>
      <c r="BL56" s="83"/>
      <c r="BM56" s="83"/>
      <c r="BN56" s="83"/>
      <c r="BO56" s="83"/>
      <c r="BP56" s="83"/>
      <c r="BQ56" s="83"/>
      <c r="BR56" s="83"/>
      <c r="BS56" s="83"/>
      <c r="BT56" s="83"/>
      <c r="BU56" s="83"/>
      <c r="BV56" s="83"/>
      <c r="BW56" s="83"/>
      <c r="BX56" s="83"/>
      <c r="BY56" s="83"/>
      <c r="BZ56" s="83"/>
      <c r="CA56" s="83"/>
      <c r="CB56" s="83"/>
      <c r="CC56" s="83"/>
      <c r="CD56" s="83"/>
      <c r="CE56" s="83"/>
      <c r="CF56" s="83"/>
    </row>
    <row r="57" spans="1:84" s="36" customFormat="1" ht="14.25" customHeight="1">
      <c r="A57" s="248"/>
      <c r="B57" s="248"/>
      <c r="C57" s="248"/>
      <c r="D57" s="248"/>
      <c r="E57" s="248"/>
      <c r="F57" s="248"/>
      <c r="G57" s="248"/>
      <c r="H57" s="38"/>
      <c r="I57" s="38"/>
      <c r="J57" s="38"/>
      <c r="K57" s="38"/>
      <c r="L57" s="38"/>
      <c r="M57" s="38"/>
      <c r="N57" s="38"/>
      <c r="O57" s="38"/>
      <c r="P57" s="38"/>
      <c r="Q57" s="38"/>
      <c r="R57" s="83"/>
      <c r="S57" s="83"/>
      <c r="T57" s="83"/>
      <c r="U57" s="83"/>
      <c r="V57" s="83"/>
      <c r="W57" s="83"/>
      <c r="X57" s="83"/>
      <c r="Y57" s="83"/>
      <c r="Z57" s="83"/>
      <c r="AA57" s="83"/>
      <c r="AB57" s="83"/>
      <c r="AC57" s="83"/>
      <c r="AD57" s="83"/>
      <c r="AE57" s="83"/>
      <c r="AF57" s="83"/>
      <c r="AG57" s="83"/>
      <c r="AH57" s="83"/>
      <c r="AI57" s="83"/>
      <c r="AJ57" s="83"/>
      <c r="AK57" s="83"/>
      <c r="AL57" s="83"/>
      <c r="AM57" s="83"/>
      <c r="AN57" s="83"/>
      <c r="AO57" s="83"/>
      <c r="AP57" s="83"/>
      <c r="AQ57" s="83"/>
      <c r="AR57" s="83"/>
      <c r="AS57" s="83"/>
      <c r="AT57" s="83"/>
      <c r="AU57" s="83"/>
      <c r="AV57" s="83"/>
      <c r="AW57" s="83"/>
      <c r="AX57" s="83"/>
      <c r="AY57" s="83"/>
      <c r="AZ57" s="83"/>
      <c r="BA57" s="83"/>
      <c r="BB57" s="83"/>
      <c r="BC57" s="83"/>
      <c r="BD57" s="83"/>
      <c r="BE57" s="83"/>
      <c r="BF57" s="83"/>
      <c r="BG57" s="83"/>
      <c r="BH57" s="83"/>
      <c r="BI57" s="83"/>
      <c r="BJ57" s="83"/>
      <c r="BK57" s="83"/>
      <c r="BL57" s="83"/>
      <c r="BM57" s="83"/>
      <c r="BN57" s="83"/>
      <c r="BO57" s="83"/>
      <c r="BP57" s="83"/>
      <c r="BQ57" s="83"/>
      <c r="BR57" s="83"/>
      <c r="BS57" s="83"/>
      <c r="BT57" s="83"/>
      <c r="BU57" s="83"/>
      <c r="BV57" s="83"/>
      <c r="BW57" s="83"/>
      <c r="BX57" s="83"/>
      <c r="BY57" s="83"/>
      <c r="BZ57" s="83"/>
      <c r="CA57" s="83"/>
      <c r="CB57" s="83"/>
      <c r="CC57" s="83"/>
      <c r="CD57" s="83"/>
      <c r="CE57" s="83"/>
      <c r="CF57" s="83"/>
    </row>
    <row r="58" spans="1:84" s="36" customFormat="1" ht="14.25" customHeight="1">
      <c r="A58" s="248"/>
      <c r="B58" s="248"/>
      <c r="C58" s="248"/>
      <c r="D58" s="248"/>
      <c r="E58" s="248"/>
      <c r="F58" s="248"/>
      <c r="G58" s="248"/>
      <c r="H58" s="38"/>
      <c r="I58" s="38"/>
      <c r="J58" s="38"/>
      <c r="K58" s="38"/>
      <c r="L58" s="38"/>
      <c r="M58" s="38"/>
      <c r="N58" s="38"/>
      <c r="O58" s="38"/>
      <c r="P58" s="38"/>
      <c r="Q58" s="38"/>
      <c r="R58" s="83"/>
      <c r="S58" s="83"/>
      <c r="T58" s="83"/>
      <c r="U58" s="83"/>
      <c r="V58" s="83"/>
      <c r="W58" s="83"/>
      <c r="X58" s="83"/>
      <c r="Y58" s="83"/>
      <c r="Z58" s="83"/>
      <c r="AA58" s="83"/>
      <c r="AB58" s="83"/>
      <c r="AC58" s="83"/>
      <c r="AD58" s="83"/>
      <c r="AE58" s="83"/>
      <c r="AF58" s="83"/>
      <c r="AG58" s="83"/>
      <c r="AH58" s="83"/>
      <c r="AI58" s="83"/>
      <c r="AJ58" s="83"/>
      <c r="AK58" s="83"/>
      <c r="AL58" s="83"/>
      <c r="AM58" s="83"/>
      <c r="AN58" s="83"/>
      <c r="AO58" s="83"/>
      <c r="AP58" s="83"/>
      <c r="AQ58" s="83"/>
      <c r="AR58" s="83"/>
      <c r="AS58" s="83"/>
      <c r="AT58" s="83"/>
      <c r="AU58" s="83"/>
      <c r="AV58" s="83"/>
      <c r="AW58" s="83"/>
      <c r="AX58" s="83"/>
      <c r="AY58" s="83"/>
      <c r="AZ58" s="83"/>
      <c r="BA58" s="83"/>
      <c r="BB58" s="83"/>
      <c r="BC58" s="83"/>
      <c r="BD58" s="83"/>
      <c r="BE58" s="83"/>
      <c r="BF58" s="83"/>
      <c r="BG58" s="83"/>
      <c r="BH58" s="83"/>
      <c r="BI58" s="83"/>
      <c r="BJ58" s="83"/>
      <c r="BK58" s="83"/>
      <c r="BL58" s="83"/>
      <c r="BM58" s="83"/>
      <c r="BN58" s="83"/>
      <c r="BO58" s="83"/>
      <c r="BP58" s="83"/>
      <c r="BQ58" s="83"/>
      <c r="BR58" s="83"/>
      <c r="BS58" s="83"/>
      <c r="BT58" s="83"/>
      <c r="BU58" s="83"/>
      <c r="BV58" s="83"/>
      <c r="BW58" s="83"/>
      <c r="BX58" s="83"/>
      <c r="BY58" s="83"/>
      <c r="BZ58" s="83"/>
      <c r="CA58" s="83"/>
      <c r="CB58" s="83"/>
      <c r="CC58" s="83"/>
      <c r="CD58" s="83"/>
      <c r="CE58" s="83"/>
      <c r="CF58" s="83"/>
    </row>
    <row r="59" spans="1:84" s="36" customFormat="1" ht="14.25" customHeight="1" thickBot="1">
      <c r="A59" s="29"/>
      <c r="B59" s="29"/>
      <c r="C59" s="29"/>
      <c r="D59" s="38"/>
      <c r="E59" s="38"/>
      <c r="F59" s="38"/>
      <c r="G59" s="38"/>
      <c r="H59" s="38"/>
      <c r="I59" s="38"/>
      <c r="J59" s="38"/>
      <c r="K59" s="38"/>
      <c r="L59" s="38"/>
      <c r="M59" s="38"/>
      <c r="N59" s="38"/>
      <c r="O59" s="38"/>
      <c r="P59" s="38"/>
      <c r="Q59" s="38"/>
      <c r="R59" s="83"/>
      <c r="S59" s="83"/>
      <c r="T59" s="83"/>
      <c r="U59" s="83"/>
      <c r="V59" s="83"/>
      <c r="W59" s="83"/>
      <c r="X59" s="83"/>
      <c r="Y59" s="83"/>
      <c r="Z59" s="83"/>
      <c r="AA59" s="83"/>
      <c r="AB59" s="83"/>
      <c r="AC59" s="83"/>
      <c r="AD59" s="83"/>
      <c r="AE59" s="83"/>
      <c r="AF59" s="83"/>
      <c r="AG59" s="83"/>
      <c r="AH59" s="83"/>
      <c r="AI59" s="83"/>
      <c r="AJ59" s="83"/>
      <c r="AK59" s="83"/>
      <c r="AL59" s="83"/>
      <c r="AM59" s="83"/>
      <c r="AN59" s="83"/>
      <c r="AO59" s="83"/>
      <c r="AP59" s="83"/>
      <c r="AQ59" s="83"/>
      <c r="AR59" s="83"/>
      <c r="AS59" s="83"/>
      <c r="AT59" s="83"/>
      <c r="AU59" s="83"/>
      <c r="AV59" s="83"/>
      <c r="AW59" s="83"/>
      <c r="AX59" s="83"/>
      <c r="AY59" s="83"/>
      <c r="AZ59" s="83"/>
      <c r="BA59" s="83"/>
      <c r="BB59" s="83"/>
      <c r="BC59" s="83"/>
      <c r="BD59" s="83"/>
      <c r="BE59" s="83"/>
      <c r="BF59" s="83"/>
      <c r="BG59" s="83"/>
      <c r="BH59" s="83"/>
      <c r="BI59" s="83"/>
      <c r="BJ59" s="83"/>
      <c r="BK59" s="83"/>
      <c r="BL59" s="83"/>
      <c r="BM59" s="83"/>
      <c r="BN59" s="83"/>
      <c r="BO59" s="83"/>
      <c r="BP59" s="83"/>
      <c r="BQ59" s="83"/>
      <c r="BR59" s="83"/>
      <c r="BS59" s="83"/>
      <c r="BT59" s="83"/>
      <c r="BU59" s="83"/>
      <c r="BV59" s="83"/>
      <c r="BW59" s="83"/>
      <c r="BX59" s="83"/>
      <c r="BY59" s="83"/>
      <c r="BZ59" s="83"/>
      <c r="CA59" s="83"/>
      <c r="CB59" s="83"/>
      <c r="CC59" s="83"/>
      <c r="CD59" s="83"/>
      <c r="CE59" s="83"/>
      <c r="CF59" s="83"/>
    </row>
    <row r="60" spans="1:84">
      <c r="A60" s="315" t="s">
        <v>54</v>
      </c>
      <c r="B60" s="316"/>
      <c r="C60" s="316"/>
      <c r="D60" s="316"/>
      <c r="E60" s="316"/>
      <c r="F60" s="316"/>
      <c r="G60" s="316"/>
      <c r="H60" s="316"/>
      <c r="I60" s="316"/>
      <c r="J60" s="316"/>
      <c r="K60" s="316"/>
      <c r="L60" s="316"/>
      <c r="M60" s="316"/>
      <c r="N60" s="316"/>
      <c r="O60" s="316"/>
      <c r="P60" s="316"/>
      <c r="Q60" s="317"/>
    </row>
    <row r="61" spans="1:84" s="10" customFormat="1" ht="130.9" customHeight="1">
      <c r="A61" s="239" t="s">
        <v>157</v>
      </c>
      <c r="B61" s="240"/>
      <c r="C61" s="240"/>
      <c r="D61" s="240"/>
      <c r="E61" s="240"/>
      <c r="F61" s="240"/>
      <c r="G61" s="240"/>
      <c r="H61" s="240"/>
      <c r="I61" s="240"/>
      <c r="J61" s="240"/>
      <c r="K61" s="240"/>
      <c r="L61" s="240"/>
      <c r="M61" s="240"/>
      <c r="N61" s="240"/>
      <c r="O61" s="240"/>
      <c r="P61" s="240"/>
      <c r="Q61" s="241"/>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5"/>
      <c r="BK61" s="85"/>
      <c r="BL61" s="85"/>
      <c r="BM61" s="85"/>
      <c r="BN61" s="85"/>
      <c r="BO61" s="85"/>
      <c r="BP61" s="85"/>
      <c r="BQ61" s="85"/>
      <c r="BR61" s="85"/>
      <c r="BS61" s="85"/>
      <c r="BT61" s="85"/>
      <c r="BU61" s="85"/>
      <c r="BV61" s="85"/>
      <c r="BW61" s="85"/>
      <c r="BX61" s="85"/>
      <c r="BY61" s="85"/>
      <c r="BZ61" s="85"/>
      <c r="CA61" s="85"/>
      <c r="CB61" s="85"/>
      <c r="CC61" s="85"/>
      <c r="CD61" s="85"/>
      <c r="CE61" s="85"/>
      <c r="CF61" s="85"/>
    </row>
    <row r="62" spans="1:84">
      <c r="A62" s="335"/>
      <c r="B62" s="336"/>
      <c r="C62" s="336"/>
      <c r="D62" s="336"/>
      <c r="E62" s="336"/>
      <c r="F62" s="336"/>
      <c r="G62" s="336"/>
      <c r="H62" s="336"/>
      <c r="I62" s="337"/>
      <c r="J62" s="65" t="s">
        <v>130</v>
      </c>
      <c r="K62" s="65" t="s">
        <v>131</v>
      </c>
      <c r="L62" s="65" t="s">
        <v>214</v>
      </c>
      <c r="M62" s="65" t="s">
        <v>132</v>
      </c>
      <c r="N62" s="66" t="s">
        <v>133</v>
      </c>
      <c r="O62" s="65" t="s">
        <v>215</v>
      </c>
      <c r="P62" s="65" t="s">
        <v>135</v>
      </c>
      <c r="Q62" s="67" t="s">
        <v>134</v>
      </c>
    </row>
    <row r="63" spans="1:84">
      <c r="A63" s="332" t="s">
        <v>138</v>
      </c>
      <c r="B63" s="333"/>
      <c r="C63" s="333"/>
      <c r="D63" s="333"/>
      <c r="E63" s="333"/>
      <c r="F63" s="333"/>
      <c r="G63" s="333"/>
      <c r="H63" s="333"/>
      <c r="I63" s="333"/>
      <c r="J63" s="333"/>
      <c r="K63" s="333"/>
      <c r="L63" s="333"/>
      <c r="M63" s="333"/>
      <c r="N63" s="333"/>
      <c r="O63" s="333"/>
      <c r="P63" s="333"/>
      <c r="Q63" s="334"/>
    </row>
    <row r="64" spans="1:84">
      <c r="A64" s="204" t="s">
        <v>64</v>
      </c>
      <c r="B64" s="205"/>
      <c r="C64" s="205"/>
      <c r="D64" s="205"/>
      <c r="E64" s="205"/>
      <c r="F64" s="205"/>
      <c r="G64" s="205"/>
      <c r="H64" s="206">
        <f>SUM(J65:Q66)</f>
        <v>90</v>
      </c>
      <c r="I64" s="206"/>
      <c r="J64" s="202"/>
      <c r="K64" s="202"/>
      <c r="L64" s="202"/>
      <c r="M64" s="202"/>
      <c r="N64" s="202"/>
      <c r="O64" s="202"/>
      <c r="P64" s="202"/>
      <c r="Q64" s="203"/>
    </row>
    <row r="65" spans="1:84" s="61" customFormat="1">
      <c r="A65" s="207" t="s">
        <v>249</v>
      </c>
      <c r="B65" s="208"/>
      <c r="C65" s="208"/>
      <c r="D65" s="208"/>
      <c r="E65" s="208"/>
      <c r="F65" s="208"/>
      <c r="G65" s="208"/>
      <c r="H65" s="208"/>
      <c r="I65" s="209"/>
      <c r="J65" s="56">
        <v>0</v>
      </c>
      <c r="K65" s="56">
        <v>0</v>
      </c>
      <c r="L65" s="56">
        <v>0</v>
      </c>
      <c r="M65" s="56">
        <v>0</v>
      </c>
      <c r="N65" s="56">
        <v>45</v>
      </c>
      <c r="O65" s="56">
        <v>0</v>
      </c>
      <c r="P65" s="56">
        <v>45</v>
      </c>
      <c r="Q65" s="57">
        <v>0</v>
      </c>
      <c r="R65" s="82"/>
      <c r="S65" s="82"/>
      <c r="T65" s="82"/>
      <c r="U65" s="82"/>
      <c r="V65" s="82"/>
      <c r="W65" s="82"/>
      <c r="X65" s="82"/>
      <c r="Y65" s="82"/>
      <c r="Z65" s="82"/>
      <c r="AA65" s="82"/>
      <c r="AB65" s="82"/>
      <c r="AC65" s="82"/>
      <c r="AD65" s="82"/>
      <c r="AE65" s="82"/>
      <c r="AF65" s="82"/>
      <c r="AG65" s="82"/>
      <c r="AH65" s="82"/>
      <c r="AI65" s="82"/>
      <c r="AJ65" s="82"/>
      <c r="AK65" s="82"/>
      <c r="AL65" s="82"/>
      <c r="AM65" s="82"/>
      <c r="AN65" s="82"/>
      <c r="AO65" s="82"/>
      <c r="AP65" s="82"/>
      <c r="AQ65" s="82"/>
      <c r="AR65" s="82"/>
      <c r="AS65" s="82"/>
      <c r="AT65" s="82"/>
      <c r="AU65" s="82"/>
      <c r="AV65" s="82"/>
      <c r="AW65" s="82"/>
      <c r="AX65" s="82"/>
      <c r="AY65" s="82"/>
      <c r="AZ65" s="82"/>
      <c r="BA65" s="82"/>
      <c r="BB65" s="82"/>
      <c r="BC65" s="82"/>
      <c r="BD65" s="82"/>
      <c r="BE65" s="82"/>
      <c r="BF65" s="82"/>
      <c r="BG65" s="82"/>
      <c r="BH65" s="82"/>
      <c r="BI65" s="82"/>
      <c r="BJ65" s="82"/>
      <c r="BK65" s="82"/>
      <c r="BL65" s="82"/>
      <c r="BM65" s="82"/>
      <c r="BN65" s="82"/>
      <c r="BO65" s="82"/>
      <c r="BP65" s="82"/>
      <c r="BQ65" s="82"/>
      <c r="BR65" s="82"/>
      <c r="BS65" s="82"/>
      <c r="BT65" s="82"/>
      <c r="BU65" s="82"/>
      <c r="BV65" s="82"/>
      <c r="BW65" s="82"/>
      <c r="BX65" s="82"/>
      <c r="BY65" s="82"/>
      <c r="BZ65" s="82"/>
      <c r="CA65" s="82"/>
      <c r="CB65" s="82"/>
      <c r="CC65" s="82"/>
      <c r="CD65" s="82"/>
      <c r="CE65" s="82"/>
      <c r="CF65" s="82"/>
    </row>
    <row r="66" spans="1:84" s="61" customFormat="1">
      <c r="A66" s="207" t="s">
        <v>176</v>
      </c>
      <c r="B66" s="208"/>
      <c r="C66" s="208"/>
      <c r="D66" s="208"/>
      <c r="E66" s="208"/>
      <c r="F66" s="208"/>
      <c r="G66" s="208"/>
      <c r="H66" s="208"/>
      <c r="I66" s="209"/>
      <c r="J66" s="50"/>
      <c r="K66" s="50"/>
      <c r="L66" s="50"/>
      <c r="M66" s="50"/>
      <c r="N66" s="50"/>
      <c r="O66" s="50"/>
      <c r="P66" s="50"/>
      <c r="Q66" s="51"/>
      <c r="R66" s="82"/>
      <c r="S66" s="82"/>
      <c r="T66" s="82"/>
      <c r="U66" s="82"/>
      <c r="V66" s="82"/>
      <c r="W66" s="82"/>
      <c r="X66" s="82"/>
      <c r="Y66" s="82"/>
      <c r="Z66" s="82"/>
      <c r="AA66" s="82"/>
      <c r="AB66" s="82"/>
      <c r="AC66" s="82"/>
      <c r="AD66" s="82"/>
      <c r="AE66" s="82"/>
      <c r="AF66" s="82"/>
      <c r="AG66" s="82"/>
      <c r="AH66" s="82"/>
      <c r="AI66" s="82"/>
      <c r="AJ66" s="82"/>
      <c r="AK66" s="82"/>
      <c r="AL66" s="82"/>
      <c r="AM66" s="82"/>
      <c r="AN66" s="82"/>
      <c r="AO66" s="82"/>
      <c r="AP66" s="82"/>
      <c r="AQ66" s="82"/>
      <c r="AR66" s="82"/>
      <c r="AS66" s="82"/>
      <c r="AT66" s="82"/>
      <c r="AU66" s="82"/>
      <c r="AV66" s="82"/>
      <c r="AW66" s="82"/>
      <c r="AX66" s="82"/>
      <c r="AY66" s="82"/>
      <c r="AZ66" s="82"/>
      <c r="BA66" s="82"/>
      <c r="BB66" s="82"/>
      <c r="BC66" s="82"/>
      <c r="BD66" s="82"/>
      <c r="BE66" s="82"/>
      <c r="BF66" s="82"/>
      <c r="BG66" s="82"/>
      <c r="BH66" s="82"/>
      <c r="BI66" s="82"/>
      <c r="BJ66" s="82"/>
      <c r="BK66" s="82"/>
      <c r="BL66" s="82"/>
      <c r="BM66" s="82"/>
      <c r="BN66" s="82"/>
      <c r="BO66" s="82"/>
      <c r="BP66" s="82"/>
      <c r="BQ66" s="82"/>
      <c r="BR66" s="82"/>
      <c r="BS66" s="82"/>
      <c r="BT66" s="82"/>
      <c r="BU66" s="82"/>
      <c r="BV66" s="82"/>
      <c r="BW66" s="82"/>
      <c r="BX66" s="82"/>
      <c r="BY66" s="82"/>
      <c r="BZ66" s="82"/>
      <c r="CA66" s="82"/>
      <c r="CB66" s="82"/>
      <c r="CC66" s="82"/>
      <c r="CD66" s="82"/>
      <c r="CE66" s="82"/>
      <c r="CF66" s="82"/>
    </row>
    <row r="67" spans="1:84">
      <c r="A67" s="204" t="s">
        <v>65</v>
      </c>
      <c r="B67" s="205"/>
      <c r="C67" s="205"/>
      <c r="D67" s="205"/>
      <c r="E67" s="205"/>
      <c r="F67" s="205"/>
      <c r="G67" s="205"/>
      <c r="H67" s="206">
        <f>SUM(J68:Q69)</f>
        <v>0</v>
      </c>
      <c r="I67" s="206"/>
      <c r="J67" s="202"/>
      <c r="K67" s="202"/>
      <c r="L67" s="202"/>
      <c r="M67" s="202"/>
      <c r="N67" s="202"/>
      <c r="O67" s="202"/>
      <c r="P67" s="202"/>
      <c r="Q67" s="203"/>
    </row>
    <row r="68" spans="1:84" s="61" customFormat="1">
      <c r="A68" s="207" t="s">
        <v>242</v>
      </c>
      <c r="B68" s="208"/>
      <c r="C68" s="208"/>
      <c r="D68" s="208"/>
      <c r="E68" s="208"/>
      <c r="F68" s="208"/>
      <c r="G68" s="208"/>
      <c r="H68" s="208"/>
      <c r="I68" s="209"/>
      <c r="J68" s="50"/>
      <c r="K68" s="50"/>
      <c r="L68" s="50"/>
      <c r="M68" s="50"/>
      <c r="N68" s="50"/>
      <c r="O68" s="50"/>
      <c r="P68" s="50"/>
      <c r="Q68" s="51"/>
      <c r="R68" s="82"/>
      <c r="S68" s="82"/>
      <c r="T68" s="82"/>
      <c r="U68" s="82"/>
      <c r="V68" s="82"/>
      <c r="W68" s="82"/>
      <c r="X68" s="82"/>
      <c r="Y68" s="82"/>
      <c r="Z68" s="82"/>
      <c r="AA68" s="82"/>
      <c r="AB68" s="82"/>
      <c r="AC68" s="82"/>
      <c r="AD68" s="82"/>
      <c r="AE68" s="82"/>
      <c r="AF68" s="82"/>
      <c r="AG68" s="82"/>
      <c r="AH68" s="82"/>
      <c r="AI68" s="82"/>
      <c r="AJ68" s="82"/>
      <c r="AK68" s="82"/>
      <c r="AL68" s="82"/>
      <c r="AM68" s="82"/>
      <c r="AN68" s="82"/>
      <c r="AO68" s="82"/>
      <c r="AP68" s="82"/>
      <c r="AQ68" s="82"/>
      <c r="AR68" s="82"/>
      <c r="AS68" s="82"/>
      <c r="AT68" s="82"/>
      <c r="AU68" s="82"/>
      <c r="AV68" s="82"/>
      <c r="AW68" s="82"/>
      <c r="AX68" s="82"/>
      <c r="AY68" s="82"/>
      <c r="AZ68" s="82"/>
      <c r="BA68" s="82"/>
      <c r="BB68" s="82"/>
      <c r="BC68" s="82"/>
      <c r="BD68" s="82"/>
      <c r="BE68" s="82"/>
      <c r="BF68" s="82"/>
      <c r="BG68" s="82"/>
      <c r="BH68" s="82"/>
      <c r="BI68" s="82"/>
      <c r="BJ68" s="82"/>
      <c r="BK68" s="82"/>
      <c r="BL68" s="82"/>
      <c r="BM68" s="82"/>
      <c r="BN68" s="82"/>
      <c r="BO68" s="82"/>
      <c r="BP68" s="82"/>
      <c r="BQ68" s="82"/>
      <c r="BR68" s="82"/>
      <c r="BS68" s="82"/>
      <c r="BT68" s="82"/>
      <c r="BU68" s="82"/>
      <c r="BV68" s="82"/>
      <c r="BW68" s="82"/>
      <c r="BX68" s="82"/>
      <c r="BY68" s="82"/>
      <c r="BZ68" s="82"/>
      <c r="CA68" s="82"/>
      <c r="CB68" s="82"/>
      <c r="CC68" s="82"/>
      <c r="CD68" s="82"/>
      <c r="CE68" s="82"/>
      <c r="CF68" s="82"/>
    </row>
    <row r="69" spans="1:84" s="61" customFormat="1">
      <c r="A69" s="207" t="s">
        <v>177</v>
      </c>
      <c r="B69" s="208"/>
      <c r="C69" s="208"/>
      <c r="D69" s="208">
        <v>9999</v>
      </c>
      <c r="E69" s="208"/>
      <c r="F69" s="208"/>
      <c r="G69" s="208"/>
      <c r="H69" s="208"/>
      <c r="I69" s="209"/>
      <c r="J69" s="50"/>
      <c r="K69" s="50"/>
      <c r="L69" s="50"/>
      <c r="M69" s="50"/>
      <c r="N69" s="50"/>
      <c r="O69" s="50"/>
      <c r="P69" s="50"/>
      <c r="Q69" s="51"/>
      <c r="R69" s="82"/>
      <c r="S69" s="82"/>
      <c r="T69" s="82"/>
      <c r="U69" s="82"/>
      <c r="V69" s="82"/>
      <c r="W69" s="82"/>
      <c r="X69" s="82"/>
      <c r="Y69" s="82"/>
      <c r="Z69" s="82"/>
      <c r="AA69" s="82"/>
      <c r="AB69" s="82"/>
      <c r="AC69" s="82"/>
      <c r="AD69" s="82"/>
      <c r="AE69" s="82"/>
      <c r="AF69" s="82"/>
      <c r="AG69" s="82"/>
      <c r="AH69" s="82"/>
      <c r="AI69" s="82"/>
      <c r="AJ69" s="82"/>
      <c r="AK69" s="82"/>
      <c r="AL69" s="82"/>
      <c r="AM69" s="82"/>
      <c r="AN69" s="82"/>
      <c r="AO69" s="82"/>
      <c r="AP69" s="82"/>
      <c r="AQ69" s="82"/>
      <c r="AR69" s="82"/>
      <c r="AS69" s="82"/>
      <c r="AT69" s="82"/>
      <c r="AU69" s="82"/>
      <c r="AV69" s="82"/>
      <c r="AW69" s="82"/>
      <c r="AX69" s="82"/>
      <c r="AY69" s="82"/>
      <c r="AZ69" s="82"/>
      <c r="BA69" s="82"/>
      <c r="BB69" s="82"/>
      <c r="BC69" s="82"/>
      <c r="BD69" s="82"/>
      <c r="BE69" s="82"/>
      <c r="BF69" s="82"/>
      <c r="BG69" s="82"/>
      <c r="BH69" s="82"/>
      <c r="BI69" s="82"/>
      <c r="BJ69" s="82"/>
      <c r="BK69" s="82"/>
      <c r="BL69" s="82"/>
      <c r="BM69" s="82"/>
      <c r="BN69" s="82"/>
      <c r="BO69" s="82"/>
      <c r="BP69" s="82"/>
      <c r="BQ69" s="82"/>
      <c r="BR69" s="82"/>
      <c r="BS69" s="82"/>
      <c r="BT69" s="82"/>
      <c r="BU69" s="82"/>
      <c r="BV69" s="82"/>
      <c r="BW69" s="82"/>
      <c r="BX69" s="82"/>
      <c r="BY69" s="82"/>
      <c r="BZ69" s="82"/>
      <c r="CA69" s="82"/>
      <c r="CB69" s="82"/>
      <c r="CC69" s="82"/>
      <c r="CD69" s="82"/>
      <c r="CE69" s="82"/>
      <c r="CF69" s="82"/>
    </row>
    <row r="70" spans="1:84">
      <c r="A70" s="204" t="s">
        <v>66</v>
      </c>
      <c r="B70" s="205"/>
      <c r="C70" s="205"/>
      <c r="D70" s="205"/>
      <c r="E70" s="205"/>
      <c r="F70" s="205"/>
      <c r="G70" s="205"/>
      <c r="H70" s="206">
        <f>SUM(J71:Q72)</f>
        <v>0</v>
      </c>
      <c r="I70" s="206"/>
      <c r="J70" s="202"/>
      <c r="K70" s="202"/>
      <c r="L70" s="202"/>
      <c r="M70" s="202"/>
      <c r="N70" s="202"/>
      <c r="O70" s="202"/>
      <c r="P70" s="202"/>
      <c r="Q70" s="203"/>
    </row>
    <row r="71" spans="1:84" s="61" customFormat="1">
      <c r="A71" s="207" t="s">
        <v>178</v>
      </c>
      <c r="B71" s="208"/>
      <c r="C71" s="208"/>
      <c r="D71" s="208"/>
      <c r="E71" s="208"/>
      <c r="F71" s="208"/>
      <c r="G71" s="208"/>
      <c r="H71" s="208"/>
      <c r="I71" s="209"/>
      <c r="J71" s="50"/>
      <c r="K71" s="50"/>
      <c r="L71" s="50"/>
      <c r="M71" s="50"/>
      <c r="N71" s="50"/>
      <c r="O71" s="50"/>
      <c r="P71" s="50"/>
      <c r="Q71" s="51"/>
      <c r="R71" s="82"/>
      <c r="S71" s="82"/>
      <c r="T71" s="82"/>
      <c r="U71" s="82"/>
      <c r="V71" s="82"/>
      <c r="W71" s="82"/>
      <c r="X71" s="82"/>
      <c r="Y71" s="82"/>
      <c r="Z71" s="82"/>
      <c r="AA71" s="82"/>
      <c r="AB71" s="82"/>
      <c r="AC71" s="82"/>
      <c r="AD71" s="82"/>
      <c r="AE71" s="82"/>
      <c r="AF71" s="82"/>
      <c r="AG71" s="82"/>
      <c r="AH71" s="82"/>
      <c r="AI71" s="82"/>
      <c r="AJ71" s="82"/>
      <c r="AK71" s="82"/>
      <c r="AL71" s="82"/>
      <c r="AM71" s="82"/>
      <c r="AN71" s="82"/>
      <c r="AO71" s="82"/>
      <c r="AP71" s="82"/>
      <c r="AQ71" s="82"/>
      <c r="AR71" s="82"/>
      <c r="AS71" s="82"/>
      <c r="AT71" s="82"/>
      <c r="AU71" s="82"/>
      <c r="AV71" s="82"/>
      <c r="AW71" s="82"/>
      <c r="AX71" s="82"/>
      <c r="AY71" s="82"/>
      <c r="AZ71" s="82"/>
      <c r="BA71" s="82"/>
      <c r="BB71" s="82"/>
      <c r="BC71" s="82"/>
      <c r="BD71" s="82"/>
      <c r="BE71" s="82"/>
      <c r="BF71" s="82"/>
      <c r="BG71" s="82"/>
      <c r="BH71" s="82"/>
      <c r="BI71" s="82"/>
      <c r="BJ71" s="82"/>
      <c r="BK71" s="82"/>
      <c r="BL71" s="82"/>
      <c r="BM71" s="82"/>
      <c r="BN71" s="82"/>
      <c r="BO71" s="82"/>
      <c r="BP71" s="82"/>
      <c r="BQ71" s="82"/>
      <c r="BR71" s="82"/>
      <c r="BS71" s="82"/>
      <c r="BT71" s="82"/>
      <c r="BU71" s="82"/>
      <c r="BV71" s="82"/>
      <c r="BW71" s="82"/>
      <c r="BX71" s="82"/>
      <c r="BY71" s="82"/>
      <c r="BZ71" s="82"/>
      <c r="CA71" s="82"/>
      <c r="CB71" s="82"/>
      <c r="CC71" s="82"/>
      <c r="CD71" s="82"/>
      <c r="CE71" s="82"/>
      <c r="CF71" s="82"/>
    </row>
    <row r="72" spans="1:84" s="61" customFormat="1">
      <c r="A72" s="207" t="s">
        <v>179</v>
      </c>
      <c r="B72" s="208"/>
      <c r="C72" s="208"/>
      <c r="D72" s="208">
        <v>9999</v>
      </c>
      <c r="E72" s="208"/>
      <c r="F72" s="208"/>
      <c r="G72" s="208"/>
      <c r="H72" s="208"/>
      <c r="I72" s="209"/>
      <c r="J72" s="50"/>
      <c r="K72" s="50"/>
      <c r="L72" s="50"/>
      <c r="M72" s="50"/>
      <c r="N72" s="50"/>
      <c r="O72" s="50"/>
      <c r="P72" s="50"/>
      <c r="Q72" s="51"/>
      <c r="R72" s="82"/>
      <c r="S72" s="82"/>
      <c r="T72" s="82"/>
      <c r="U72" s="82"/>
      <c r="V72" s="82"/>
      <c r="W72" s="82"/>
      <c r="X72" s="82"/>
      <c r="Y72" s="82"/>
      <c r="Z72" s="82"/>
      <c r="AA72" s="82"/>
      <c r="AB72" s="82"/>
      <c r="AC72" s="82"/>
      <c r="AD72" s="82"/>
      <c r="AE72" s="82"/>
      <c r="AF72" s="82"/>
      <c r="AG72" s="82"/>
      <c r="AH72" s="82"/>
      <c r="AI72" s="82"/>
      <c r="AJ72" s="82"/>
      <c r="AK72" s="82"/>
      <c r="AL72" s="82"/>
      <c r="AM72" s="82"/>
      <c r="AN72" s="82"/>
      <c r="AO72" s="82"/>
      <c r="AP72" s="82"/>
      <c r="AQ72" s="82"/>
      <c r="AR72" s="82"/>
      <c r="AS72" s="82"/>
      <c r="AT72" s="82"/>
      <c r="AU72" s="82"/>
      <c r="AV72" s="82"/>
      <c r="AW72" s="82"/>
      <c r="AX72" s="82"/>
      <c r="AY72" s="82"/>
      <c r="AZ72" s="82"/>
      <c r="BA72" s="82"/>
      <c r="BB72" s="82"/>
      <c r="BC72" s="82"/>
      <c r="BD72" s="82"/>
      <c r="BE72" s="82"/>
      <c r="BF72" s="82"/>
      <c r="BG72" s="82"/>
      <c r="BH72" s="82"/>
      <c r="BI72" s="82"/>
      <c r="BJ72" s="82"/>
      <c r="BK72" s="82"/>
      <c r="BL72" s="82"/>
      <c r="BM72" s="82"/>
      <c r="BN72" s="82"/>
      <c r="BO72" s="82"/>
      <c r="BP72" s="82"/>
      <c r="BQ72" s="82"/>
      <c r="BR72" s="82"/>
      <c r="BS72" s="82"/>
      <c r="BT72" s="82"/>
      <c r="BU72" s="82"/>
      <c r="BV72" s="82"/>
      <c r="BW72" s="82"/>
      <c r="BX72" s="82"/>
      <c r="BY72" s="82"/>
      <c r="BZ72" s="82"/>
      <c r="CA72" s="82"/>
      <c r="CB72" s="82"/>
      <c r="CC72" s="82"/>
      <c r="CD72" s="82"/>
      <c r="CE72" s="82"/>
      <c r="CF72" s="82"/>
    </row>
    <row r="73" spans="1:84">
      <c r="A73" s="204" t="s">
        <v>67</v>
      </c>
      <c r="B73" s="205"/>
      <c r="C73" s="205"/>
      <c r="D73" s="205"/>
      <c r="E73" s="205"/>
      <c r="F73" s="205"/>
      <c r="G73" s="205"/>
      <c r="H73" s="206">
        <f>SUM(J74:Q75)</f>
        <v>0</v>
      </c>
      <c r="I73" s="206"/>
      <c r="J73" s="202"/>
      <c r="K73" s="202"/>
      <c r="L73" s="202"/>
      <c r="M73" s="202"/>
      <c r="N73" s="202"/>
      <c r="O73" s="202"/>
      <c r="P73" s="202"/>
      <c r="Q73" s="203"/>
    </row>
    <row r="74" spans="1:84" s="61" customFormat="1">
      <c r="A74" s="207" t="s">
        <v>88</v>
      </c>
      <c r="B74" s="208"/>
      <c r="C74" s="208"/>
      <c r="D74" s="208"/>
      <c r="E74" s="208"/>
      <c r="F74" s="208"/>
      <c r="G74" s="208"/>
      <c r="H74" s="208"/>
      <c r="I74" s="209"/>
      <c r="J74" s="50"/>
      <c r="K74" s="50"/>
      <c r="L74" s="50"/>
      <c r="M74" s="50"/>
      <c r="N74" s="50"/>
      <c r="O74" s="50"/>
      <c r="P74" s="50"/>
      <c r="Q74" s="51"/>
      <c r="R74" s="82"/>
      <c r="S74" s="82"/>
      <c r="T74" s="82"/>
      <c r="U74" s="82"/>
      <c r="V74" s="82"/>
      <c r="W74" s="82"/>
      <c r="X74" s="82"/>
      <c r="Y74" s="82"/>
      <c r="Z74" s="82"/>
      <c r="AA74" s="82"/>
      <c r="AB74" s="82"/>
      <c r="AC74" s="82"/>
      <c r="AD74" s="82"/>
      <c r="AE74" s="82"/>
      <c r="AF74" s="82"/>
      <c r="AG74" s="82"/>
      <c r="AH74" s="82"/>
      <c r="AI74" s="82"/>
      <c r="AJ74" s="82"/>
      <c r="AK74" s="82"/>
      <c r="AL74" s="82"/>
      <c r="AM74" s="82"/>
      <c r="AN74" s="82"/>
      <c r="AO74" s="82"/>
      <c r="AP74" s="82"/>
      <c r="AQ74" s="82"/>
      <c r="AR74" s="82"/>
      <c r="AS74" s="82"/>
      <c r="AT74" s="82"/>
      <c r="AU74" s="82"/>
      <c r="AV74" s="82"/>
      <c r="AW74" s="82"/>
      <c r="AX74" s="82"/>
      <c r="AY74" s="82"/>
      <c r="AZ74" s="82"/>
      <c r="BA74" s="82"/>
      <c r="BB74" s="82"/>
      <c r="BC74" s="82"/>
      <c r="BD74" s="82"/>
      <c r="BE74" s="82"/>
      <c r="BF74" s="82"/>
      <c r="BG74" s="82"/>
      <c r="BH74" s="82"/>
      <c r="BI74" s="82"/>
      <c r="BJ74" s="82"/>
      <c r="BK74" s="82"/>
      <c r="BL74" s="82"/>
      <c r="BM74" s="82"/>
      <c r="BN74" s="82"/>
      <c r="BO74" s="82"/>
      <c r="BP74" s="82"/>
      <c r="BQ74" s="82"/>
      <c r="BR74" s="82"/>
      <c r="BS74" s="82"/>
      <c r="BT74" s="82"/>
      <c r="BU74" s="82"/>
      <c r="BV74" s="82"/>
      <c r="BW74" s="82"/>
      <c r="BX74" s="82"/>
      <c r="BY74" s="82"/>
      <c r="BZ74" s="82"/>
      <c r="CA74" s="82"/>
      <c r="CB74" s="82"/>
      <c r="CC74" s="82"/>
      <c r="CD74" s="82"/>
      <c r="CE74" s="82"/>
      <c r="CF74" s="82"/>
    </row>
    <row r="75" spans="1:84" s="61" customFormat="1">
      <c r="A75" s="207" t="s">
        <v>180</v>
      </c>
      <c r="B75" s="208"/>
      <c r="C75" s="208"/>
      <c r="D75" s="208"/>
      <c r="E75" s="208"/>
      <c r="F75" s="208"/>
      <c r="G75" s="208"/>
      <c r="H75" s="208"/>
      <c r="I75" s="209"/>
      <c r="J75" s="50"/>
      <c r="K75" s="50"/>
      <c r="L75" s="50"/>
      <c r="M75" s="50"/>
      <c r="N75" s="50"/>
      <c r="O75" s="50"/>
      <c r="P75" s="50"/>
      <c r="Q75" s="51"/>
      <c r="R75" s="82"/>
      <c r="S75" s="82"/>
      <c r="T75" s="82"/>
      <c r="U75" s="82"/>
      <c r="V75" s="82"/>
      <c r="W75" s="82"/>
      <c r="X75" s="82"/>
      <c r="Y75" s="82"/>
      <c r="Z75" s="82"/>
      <c r="AA75" s="82"/>
      <c r="AB75" s="82"/>
      <c r="AC75" s="82"/>
      <c r="AD75" s="82"/>
      <c r="AE75" s="82"/>
      <c r="AF75" s="82"/>
      <c r="AG75" s="82"/>
      <c r="AH75" s="82"/>
      <c r="AI75" s="82"/>
      <c r="AJ75" s="82"/>
      <c r="AK75" s="82"/>
      <c r="AL75" s="82"/>
      <c r="AM75" s="82"/>
      <c r="AN75" s="82"/>
      <c r="AO75" s="82"/>
      <c r="AP75" s="82"/>
      <c r="AQ75" s="82"/>
      <c r="AR75" s="82"/>
      <c r="AS75" s="82"/>
      <c r="AT75" s="82"/>
      <c r="AU75" s="82"/>
      <c r="AV75" s="82"/>
      <c r="AW75" s="82"/>
      <c r="AX75" s="82"/>
      <c r="AY75" s="82"/>
      <c r="AZ75" s="82"/>
      <c r="BA75" s="82"/>
      <c r="BB75" s="82"/>
      <c r="BC75" s="82"/>
      <c r="BD75" s="82"/>
      <c r="BE75" s="82"/>
      <c r="BF75" s="82"/>
      <c r="BG75" s="82"/>
      <c r="BH75" s="82"/>
      <c r="BI75" s="82"/>
      <c r="BJ75" s="82"/>
      <c r="BK75" s="82"/>
      <c r="BL75" s="82"/>
      <c r="BM75" s="82"/>
      <c r="BN75" s="82"/>
      <c r="BO75" s="82"/>
      <c r="BP75" s="82"/>
      <c r="BQ75" s="82"/>
      <c r="BR75" s="82"/>
      <c r="BS75" s="82"/>
      <c r="BT75" s="82"/>
      <c r="BU75" s="82"/>
      <c r="BV75" s="82"/>
      <c r="BW75" s="82"/>
      <c r="BX75" s="82"/>
      <c r="BY75" s="82"/>
      <c r="BZ75" s="82"/>
      <c r="CA75" s="82"/>
      <c r="CB75" s="82"/>
      <c r="CC75" s="82"/>
      <c r="CD75" s="82"/>
      <c r="CE75" s="82"/>
      <c r="CF75" s="82"/>
    </row>
    <row r="76" spans="1:84">
      <c r="A76" s="204" t="s">
        <v>90</v>
      </c>
      <c r="B76" s="205"/>
      <c r="C76" s="205"/>
      <c r="D76" s="205"/>
      <c r="E76" s="205"/>
      <c r="F76" s="205"/>
      <c r="G76" s="205"/>
      <c r="H76" s="206">
        <f>SUM(J77:Q78)</f>
        <v>0</v>
      </c>
      <c r="I76" s="206"/>
      <c r="J76" s="202"/>
      <c r="K76" s="202"/>
      <c r="L76" s="202"/>
      <c r="M76" s="202"/>
      <c r="N76" s="202"/>
      <c r="O76" s="202"/>
      <c r="P76" s="202"/>
      <c r="Q76" s="203"/>
    </row>
    <row r="77" spans="1:84" s="61" customFormat="1">
      <c r="A77" s="207" t="s">
        <v>181</v>
      </c>
      <c r="B77" s="208"/>
      <c r="C77" s="208"/>
      <c r="D77" s="208"/>
      <c r="E77" s="208"/>
      <c r="F77" s="208"/>
      <c r="G77" s="208"/>
      <c r="H77" s="208"/>
      <c r="I77" s="209"/>
      <c r="J77" s="50"/>
      <c r="K77" s="50"/>
      <c r="L77" s="50"/>
      <c r="M77" s="50"/>
      <c r="N77" s="50"/>
      <c r="O77" s="50"/>
      <c r="P77" s="50"/>
      <c r="Q77" s="51"/>
      <c r="R77" s="82"/>
      <c r="S77" s="82"/>
      <c r="T77" s="82"/>
      <c r="U77" s="82"/>
      <c r="V77" s="82"/>
      <c r="W77" s="82"/>
      <c r="X77" s="82"/>
      <c r="Y77" s="82"/>
      <c r="Z77" s="82"/>
      <c r="AA77" s="82"/>
      <c r="AB77" s="82"/>
      <c r="AC77" s="82"/>
      <c r="AD77" s="82"/>
      <c r="AE77" s="82"/>
      <c r="AF77" s="82"/>
      <c r="AG77" s="82"/>
      <c r="AH77" s="82"/>
      <c r="AI77" s="82"/>
      <c r="AJ77" s="82"/>
      <c r="AK77" s="82"/>
      <c r="AL77" s="82"/>
      <c r="AM77" s="82"/>
      <c r="AN77" s="82"/>
      <c r="AO77" s="82"/>
      <c r="AP77" s="82"/>
      <c r="AQ77" s="82"/>
      <c r="AR77" s="82"/>
      <c r="AS77" s="82"/>
      <c r="AT77" s="82"/>
      <c r="AU77" s="82"/>
      <c r="AV77" s="82"/>
      <c r="AW77" s="82"/>
      <c r="AX77" s="82"/>
      <c r="AY77" s="82"/>
      <c r="AZ77" s="82"/>
      <c r="BA77" s="82"/>
      <c r="BB77" s="82"/>
      <c r="BC77" s="82"/>
      <c r="BD77" s="82"/>
      <c r="BE77" s="82"/>
      <c r="BF77" s="82"/>
      <c r="BG77" s="82"/>
      <c r="BH77" s="82"/>
      <c r="BI77" s="82"/>
      <c r="BJ77" s="82"/>
      <c r="BK77" s="82"/>
      <c r="BL77" s="82"/>
      <c r="BM77" s="82"/>
      <c r="BN77" s="82"/>
      <c r="BO77" s="82"/>
      <c r="BP77" s="82"/>
      <c r="BQ77" s="82"/>
      <c r="BR77" s="82"/>
      <c r="BS77" s="82"/>
      <c r="BT77" s="82"/>
      <c r="BU77" s="82"/>
      <c r="BV77" s="82"/>
      <c r="BW77" s="82"/>
      <c r="BX77" s="82"/>
      <c r="BY77" s="82"/>
      <c r="BZ77" s="82"/>
      <c r="CA77" s="82"/>
      <c r="CB77" s="82"/>
      <c r="CC77" s="82"/>
      <c r="CD77" s="82"/>
      <c r="CE77" s="82"/>
      <c r="CF77" s="82"/>
    </row>
    <row r="78" spans="1:84" s="61" customFormat="1">
      <c r="A78" s="207" t="s">
        <v>182</v>
      </c>
      <c r="B78" s="208"/>
      <c r="C78" s="208"/>
      <c r="D78" s="208"/>
      <c r="E78" s="208"/>
      <c r="F78" s="208"/>
      <c r="G78" s="208"/>
      <c r="H78" s="208"/>
      <c r="I78" s="209"/>
      <c r="J78" s="50"/>
      <c r="K78" s="50"/>
      <c r="L78" s="50"/>
      <c r="M78" s="50"/>
      <c r="N78" s="50"/>
      <c r="O78" s="50"/>
      <c r="P78" s="50"/>
      <c r="Q78" s="51"/>
      <c r="R78" s="82"/>
      <c r="S78" s="82"/>
      <c r="T78" s="82"/>
      <c r="U78" s="82"/>
      <c r="V78" s="82"/>
      <c r="W78" s="82"/>
      <c r="X78" s="82"/>
      <c r="Y78" s="82"/>
      <c r="Z78" s="82"/>
      <c r="AA78" s="82"/>
      <c r="AB78" s="82"/>
      <c r="AC78" s="82"/>
      <c r="AD78" s="82"/>
      <c r="AE78" s="82"/>
      <c r="AF78" s="82"/>
      <c r="AG78" s="82"/>
      <c r="AH78" s="82"/>
      <c r="AI78" s="82"/>
      <c r="AJ78" s="82"/>
      <c r="AK78" s="82"/>
      <c r="AL78" s="82"/>
      <c r="AM78" s="82"/>
      <c r="AN78" s="82"/>
      <c r="AO78" s="82"/>
      <c r="AP78" s="82"/>
      <c r="AQ78" s="82"/>
      <c r="AR78" s="82"/>
      <c r="AS78" s="82"/>
      <c r="AT78" s="82"/>
      <c r="AU78" s="82"/>
      <c r="AV78" s="82"/>
      <c r="AW78" s="82"/>
      <c r="AX78" s="82"/>
      <c r="AY78" s="82"/>
      <c r="AZ78" s="82"/>
      <c r="BA78" s="82"/>
      <c r="BB78" s="82"/>
      <c r="BC78" s="82"/>
      <c r="BD78" s="82"/>
      <c r="BE78" s="82"/>
      <c r="BF78" s="82"/>
      <c r="BG78" s="82"/>
      <c r="BH78" s="82"/>
      <c r="BI78" s="82"/>
      <c r="BJ78" s="82"/>
      <c r="BK78" s="82"/>
      <c r="BL78" s="82"/>
      <c r="BM78" s="82"/>
      <c r="BN78" s="82"/>
      <c r="BO78" s="82"/>
      <c r="BP78" s="82"/>
      <c r="BQ78" s="82"/>
      <c r="BR78" s="82"/>
      <c r="BS78" s="82"/>
      <c r="BT78" s="82"/>
      <c r="BU78" s="82"/>
      <c r="BV78" s="82"/>
      <c r="BW78" s="82"/>
      <c r="BX78" s="82"/>
      <c r="BY78" s="82"/>
      <c r="BZ78" s="82"/>
      <c r="CA78" s="82"/>
      <c r="CB78" s="82"/>
      <c r="CC78" s="82"/>
      <c r="CD78" s="82"/>
      <c r="CE78" s="82"/>
      <c r="CF78" s="82"/>
    </row>
    <row r="79" spans="1:84">
      <c r="A79" s="204" t="s">
        <v>68</v>
      </c>
      <c r="B79" s="205"/>
      <c r="C79" s="205"/>
      <c r="D79" s="205"/>
      <c r="E79" s="205"/>
      <c r="F79" s="205"/>
      <c r="G79" s="205"/>
      <c r="H79" s="206">
        <f>SUM(J80:Q81)</f>
        <v>2840</v>
      </c>
      <c r="I79" s="206"/>
      <c r="J79" s="202"/>
      <c r="K79" s="202"/>
      <c r="L79" s="202"/>
      <c r="M79" s="202"/>
      <c r="N79" s="202"/>
      <c r="O79" s="202"/>
      <c r="P79" s="202"/>
      <c r="Q79" s="203"/>
    </row>
    <row r="80" spans="1:84" s="61" customFormat="1" ht="57" customHeight="1">
      <c r="A80" s="210" t="s">
        <v>275</v>
      </c>
      <c r="B80" s="208"/>
      <c r="C80" s="208"/>
      <c r="D80" s="208"/>
      <c r="E80" s="208"/>
      <c r="F80" s="208"/>
      <c r="G80" s="208"/>
      <c r="H80" s="208"/>
      <c r="I80" s="209"/>
      <c r="J80" s="50">
        <v>0</v>
      </c>
      <c r="K80" s="50">
        <v>0</v>
      </c>
      <c r="L80" s="50">
        <v>0</v>
      </c>
      <c r="M80" s="50">
        <v>0</v>
      </c>
      <c r="N80" s="50">
        <v>365</v>
      </c>
      <c r="O80" s="50">
        <v>729</v>
      </c>
      <c r="P80" s="50">
        <v>684</v>
      </c>
      <c r="Q80" s="51">
        <v>502</v>
      </c>
      <c r="R80" s="82"/>
      <c r="S80" s="82"/>
      <c r="T80" s="82"/>
      <c r="U80" s="82"/>
      <c r="V80" s="82"/>
      <c r="W80" s="82"/>
      <c r="X80" s="82"/>
      <c r="Y80" s="82"/>
      <c r="Z80" s="82"/>
      <c r="AA80" s="82"/>
      <c r="AB80" s="82"/>
      <c r="AC80" s="82"/>
      <c r="AD80" s="82"/>
      <c r="AE80" s="82"/>
      <c r="AF80" s="82"/>
      <c r="AG80" s="82"/>
      <c r="AH80" s="82"/>
      <c r="AI80" s="82"/>
      <c r="AJ80" s="82"/>
      <c r="AK80" s="82"/>
      <c r="AL80" s="82"/>
      <c r="AM80" s="82"/>
      <c r="AN80" s="82"/>
      <c r="AO80" s="82"/>
      <c r="AP80" s="82"/>
      <c r="AQ80" s="82"/>
      <c r="AR80" s="82"/>
      <c r="AS80" s="82"/>
      <c r="AT80" s="82"/>
      <c r="AU80" s="82"/>
      <c r="AV80" s="82"/>
      <c r="AW80" s="82"/>
      <c r="AX80" s="82"/>
      <c r="AY80" s="82"/>
      <c r="AZ80" s="82"/>
      <c r="BA80" s="82"/>
      <c r="BB80" s="82"/>
      <c r="BC80" s="82"/>
      <c r="BD80" s="82"/>
      <c r="BE80" s="82"/>
      <c r="BF80" s="82"/>
      <c r="BG80" s="82"/>
      <c r="BH80" s="82"/>
      <c r="BI80" s="82"/>
      <c r="BJ80" s="82"/>
      <c r="BK80" s="82"/>
      <c r="BL80" s="82"/>
      <c r="BM80" s="82"/>
      <c r="BN80" s="82"/>
      <c r="BO80" s="82"/>
      <c r="BP80" s="82"/>
      <c r="BQ80" s="82"/>
      <c r="BR80" s="82"/>
      <c r="BS80" s="82"/>
      <c r="BT80" s="82"/>
      <c r="BU80" s="82"/>
      <c r="BV80" s="82"/>
      <c r="BW80" s="82"/>
      <c r="BX80" s="82"/>
      <c r="BY80" s="82"/>
      <c r="BZ80" s="82"/>
      <c r="CA80" s="82"/>
      <c r="CB80" s="82"/>
      <c r="CC80" s="82"/>
      <c r="CD80" s="82"/>
      <c r="CE80" s="82"/>
      <c r="CF80" s="82"/>
    </row>
    <row r="81" spans="1:84" s="61" customFormat="1" ht="63.75" customHeight="1">
      <c r="A81" s="210" t="s">
        <v>276</v>
      </c>
      <c r="B81" s="208"/>
      <c r="C81" s="208"/>
      <c r="D81" s="208"/>
      <c r="E81" s="208"/>
      <c r="F81" s="208"/>
      <c r="G81" s="208"/>
      <c r="H81" s="208"/>
      <c r="I81" s="209"/>
      <c r="J81" s="50">
        <v>0</v>
      </c>
      <c r="K81" s="50">
        <v>0</v>
      </c>
      <c r="L81" s="50">
        <v>0</v>
      </c>
      <c r="M81" s="50">
        <v>0</v>
      </c>
      <c r="N81" s="50">
        <v>70</v>
      </c>
      <c r="O81" s="50">
        <v>210</v>
      </c>
      <c r="P81" s="50">
        <v>193</v>
      </c>
      <c r="Q81" s="51">
        <v>87</v>
      </c>
      <c r="R81" s="82"/>
      <c r="S81" s="82"/>
      <c r="T81" s="82"/>
      <c r="U81" s="82"/>
      <c r="V81" s="82"/>
      <c r="W81" s="82"/>
      <c r="X81" s="82"/>
      <c r="Y81" s="82"/>
      <c r="Z81" s="82"/>
      <c r="AA81" s="82"/>
      <c r="AB81" s="82"/>
      <c r="AC81" s="82"/>
      <c r="AD81" s="82"/>
      <c r="AE81" s="82"/>
      <c r="AF81" s="82"/>
      <c r="AG81" s="82"/>
      <c r="AH81" s="82"/>
      <c r="AI81" s="82"/>
      <c r="AJ81" s="82"/>
      <c r="AK81" s="82"/>
      <c r="AL81" s="82"/>
      <c r="AM81" s="82"/>
      <c r="AN81" s="82"/>
      <c r="AO81" s="82"/>
      <c r="AP81" s="82"/>
      <c r="AQ81" s="82"/>
      <c r="AR81" s="82"/>
      <c r="AS81" s="82"/>
      <c r="AT81" s="82"/>
      <c r="AU81" s="82"/>
      <c r="AV81" s="82"/>
      <c r="AW81" s="82"/>
      <c r="AX81" s="82"/>
      <c r="AY81" s="82"/>
      <c r="AZ81" s="82"/>
      <c r="BA81" s="82"/>
      <c r="BB81" s="82"/>
      <c r="BC81" s="82"/>
      <c r="BD81" s="82"/>
      <c r="BE81" s="82"/>
      <c r="BF81" s="82"/>
      <c r="BG81" s="82"/>
      <c r="BH81" s="82"/>
      <c r="BI81" s="82"/>
      <c r="BJ81" s="82"/>
      <c r="BK81" s="82"/>
      <c r="BL81" s="82"/>
      <c r="BM81" s="82"/>
      <c r="BN81" s="82"/>
      <c r="BO81" s="82"/>
      <c r="BP81" s="82"/>
      <c r="BQ81" s="82"/>
      <c r="BR81" s="82"/>
      <c r="BS81" s="82"/>
      <c r="BT81" s="82"/>
      <c r="BU81" s="82"/>
      <c r="BV81" s="82"/>
      <c r="BW81" s="82"/>
      <c r="BX81" s="82"/>
      <c r="BY81" s="82"/>
      <c r="BZ81" s="82"/>
      <c r="CA81" s="82"/>
      <c r="CB81" s="82"/>
      <c r="CC81" s="82"/>
      <c r="CD81" s="82"/>
      <c r="CE81" s="82"/>
      <c r="CF81" s="82"/>
    </row>
    <row r="82" spans="1:84">
      <c r="A82" s="204" t="s">
        <v>69</v>
      </c>
      <c r="B82" s="205"/>
      <c r="C82" s="205"/>
      <c r="D82" s="205"/>
      <c r="E82" s="205"/>
      <c r="F82" s="205"/>
      <c r="G82" s="205"/>
      <c r="H82" s="206">
        <f>SUM(J83:Q84)</f>
        <v>30</v>
      </c>
      <c r="I82" s="206"/>
      <c r="J82" s="202"/>
      <c r="K82" s="202"/>
      <c r="L82" s="202"/>
      <c r="M82" s="202"/>
      <c r="N82" s="202"/>
      <c r="O82" s="202"/>
      <c r="P82" s="202"/>
      <c r="Q82" s="203"/>
    </row>
    <row r="83" spans="1:84" s="61" customFormat="1" ht="29.25" customHeight="1">
      <c r="A83" s="210" t="s">
        <v>277</v>
      </c>
      <c r="B83" s="208"/>
      <c r="C83" s="208"/>
      <c r="D83" s="208"/>
      <c r="E83" s="208"/>
      <c r="F83" s="208"/>
      <c r="G83" s="208"/>
      <c r="H83" s="208"/>
      <c r="I83" s="209"/>
      <c r="J83" s="50">
        <v>0</v>
      </c>
      <c r="K83" s="50">
        <v>0</v>
      </c>
      <c r="L83" s="50">
        <v>0</v>
      </c>
      <c r="M83" s="50">
        <v>0</v>
      </c>
      <c r="N83" s="50">
        <v>15</v>
      </c>
      <c r="O83" s="50">
        <v>15</v>
      </c>
      <c r="P83" s="50">
        <v>0</v>
      </c>
      <c r="Q83" s="51">
        <v>0</v>
      </c>
      <c r="R83" s="82"/>
      <c r="S83" s="82"/>
      <c r="T83" s="82"/>
      <c r="U83" s="82"/>
      <c r="V83" s="82"/>
      <c r="W83" s="82"/>
      <c r="X83" s="82"/>
      <c r="Y83" s="82"/>
      <c r="Z83" s="82"/>
      <c r="AA83" s="82"/>
      <c r="AB83" s="82"/>
      <c r="AC83" s="82"/>
      <c r="AD83" s="82"/>
      <c r="AE83" s="82"/>
      <c r="AF83" s="82"/>
      <c r="AG83" s="82"/>
      <c r="AH83" s="82"/>
      <c r="AI83" s="82"/>
      <c r="AJ83" s="82"/>
      <c r="AK83" s="82"/>
      <c r="AL83" s="82"/>
      <c r="AM83" s="82"/>
      <c r="AN83" s="82"/>
      <c r="AO83" s="82"/>
      <c r="AP83" s="82"/>
      <c r="AQ83" s="82"/>
      <c r="AR83" s="82"/>
      <c r="AS83" s="82"/>
      <c r="AT83" s="82"/>
      <c r="AU83" s="82"/>
      <c r="AV83" s="82"/>
      <c r="AW83" s="82"/>
      <c r="AX83" s="82"/>
      <c r="AY83" s="82"/>
      <c r="AZ83" s="82"/>
      <c r="BA83" s="82"/>
      <c r="BB83" s="82"/>
      <c r="BC83" s="82"/>
      <c r="BD83" s="82"/>
      <c r="BE83" s="82"/>
      <c r="BF83" s="82"/>
      <c r="BG83" s="82"/>
      <c r="BH83" s="82"/>
      <c r="BI83" s="82"/>
      <c r="BJ83" s="82"/>
      <c r="BK83" s="82"/>
      <c r="BL83" s="82"/>
      <c r="BM83" s="82"/>
      <c r="BN83" s="82"/>
      <c r="BO83" s="82"/>
      <c r="BP83" s="82"/>
      <c r="BQ83" s="82"/>
      <c r="BR83" s="82"/>
      <c r="BS83" s="82"/>
      <c r="BT83" s="82"/>
      <c r="BU83" s="82"/>
      <c r="BV83" s="82"/>
      <c r="BW83" s="82"/>
      <c r="BX83" s="82"/>
      <c r="BY83" s="82"/>
      <c r="BZ83" s="82"/>
      <c r="CA83" s="82"/>
      <c r="CB83" s="82"/>
      <c r="CC83" s="82"/>
      <c r="CD83" s="82"/>
      <c r="CE83" s="82"/>
      <c r="CF83" s="82"/>
    </row>
    <row r="84" spans="1:84" s="61" customFormat="1">
      <c r="A84" s="207" t="s">
        <v>185</v>
      </c>
      <c r="B84" s="208"/>
      <c r="C84" s="208"/>
      <c r="D84" s="208"/>
      <c r="E84" s="208"/>
      <c r="F84" s="208"/>
      <c r="G84" s="208"/>
      <c r="H84" s="208"/>
      <c r="I84" s="209"/>
      <c r="J84" s="50"/>
      <c r="K84" s="50"/>
      <c r="L84" s="50"/>
      <c r="M84" s="50"/>
      <c r="N84" s="50"/>
      <c r="O84" s="50"/>
      <c r="P84" s="50"/>
      <c r="Q84" s="51"/>
      <c r="R84" s="82"/>
      <c r="S84" s="82"/>
      <c r="T84" s="82"/>
      <c r="U84" s="82"/>
      <c r="V84" s="82"/>
      <c r="W84" s="82"/>
      <c r="X84" s="82"/>
      <c r="Y84" s="82"/>
      <c r="Z84" s="82"/>
      <c r="AA84" s="82"/>
      <c r="AB84" s="82"/>
      <c r="AC84" s="82"/>
      <c r="AD84" s="82"/>
      <c r="AE84" s="82"/>
      <c r="AF84" s="82"/>
      <c r="AG84" s="82"/>
      <c r="AH84" s="82"/>
      <c r="AI84" s="82"/>
      <c r="AJ84" s="82"/>
      <c r="AK84" s="82"/>
      <c r="AL84" s="82"/>
      <c r="AM84" s="82"/>
      <c r="AN84" s="82"/>
      <c r="AO84" s="82"/>
      <c r="AP84" s="82"/>
      <c r="AQ84" s="82"/>
      <c r="AR84" s="82"/>
      <c r="AS84" s="82"/>
      <c r="AT84" s="82"/>
      <c r="AU84" s="82"/>
      <c r="AV84" s="82"/>
      <c r="AW84" s="82"/>
      <c r="AX84" s="82"/>
      <c r="AY84" s="82"/>
      <c r="AZ84" s="82"/>
      <c r="BA84" s="82"/>
      <c r="BB84" s="82"/>
      <c r="BC84" s="82"/>
      <c r="BD84" s="82"/>
      <c r="BE84" s="82"/>
      <c r="BF84" s="82"/>
      <c r="BG84" s="82"/>
      <c r="BH84" s="82"/>
      <c r="BI84" s="82"/>
      <c r="BJ84" s="82"/>
      <c r="BK84" s="82"/>
      <c r="BL84" s="82"/>
      <c r="BM84" s="82"/>
      <c r="BN84" s="82"/>
      <c r="BO84" s="82"/>
      <c r="BP84" s="82"/>
      <c r="BQ84" s="82"/>
      <c r="BR84" s="82"/>
      <c r="BS84" s="82"/>
      <c r="BT84" s="82"/>
      <c r="BU84" s="82"/>
      <c r="BV84" s="82"/>
      <c r="BW84" s="82"/>
      <c r="BX84" s="82"/>
      <c r="BY84" s="82"/>
      <c r="BZ84" s="82"/>
      <c r="CA84" s="82"/>
      <c r="CB84" s="82"/>
      <c r="CC84" s="82"/>
      <c r="CD84" s="82"/>
      <c r="CE84" s="82"/>
      <c r="CF84" s="82"/>
    </row>
    <row r="85" spans="1:84">
      <c r="A85" s="1"/>
      <c r="B85" s="3"/>
      <c r="C85" s="3"/>
      <c r="D85" s="3"/>
      <c r="E85" s="3"/>
      <c r="F85" s="3"/>
      <c r="G85" s="3"/>
      <c r="H85" s="3"/>
      <c r="I85" s="3"/>
      <c r="J85" s="178">
        <f t="shared" ref="J85:Q85" si="0">SUM(J64:J84)</f>
        <v>0</v>
      </c>
      <c r="K85" s="178">
        <f t="shared" si="0"/>
        <v>0</v>
      </c>
      <c r="L85" s="178">
        <f t="shared" si="0"/>
        <v>0</v>
      </c>
      <c r="M85" s="178">
        <f t="shared" si="0"/>
        <v>0</v>
      </c>
      <c r="N85" s="178">
        <f t="shared" si="0"/>
        <v>495</v>
      </c>
      <c r="O85" s="178">
        <f t="shared" si="0"/>
        <v>954</v>
      </c>
      <c r="P85" s="178">
        <f t="shared" si="0"/>
        <v>922</v>
      </c>
      <c r="Q85" s="179">
        <f t="shared" si="0"/>
        <v>589</v>
      </c>
    </row>
    <row r="86" spans="1:84">
      <c r="A86" s="194" t="s">
        <v>156</v>
      </c>
      <c r="B86" s="88"/>
      <c r="C86" s="88"/>
      <c r="D86" s="88"/>
      <c r="E86" s="88"/>
      <c r="F86" s="88"/>
      <c r="G86" s="88"/>
      <c r="H86" s="88"/>
      <c r="I86" s="88"/>
      <c r="J86" s="88"/>
      <c r="K86" s="88"/>
      <c r="L86" s="88"/>
      <c r="M86" s="88"/>
      <c r="N86" s="88"/>
      <c r="O86" s="88"/>
      <c r="P86" s="88"/>
      <c r="Q86" s="195"/>
    </row>
    <row r="87" spans="1:84">
      <c r="A87" s="1"/>
      <c r="B87" s="3"/>
      <c r="C87" s="3"/>
      <c r="D87" s="3"/>
      <c r="E87" s="3"/>
      <c r="F87" s="3"/>
      <c r="G87" s="3"/>
      <c r="H87" s="3"/>
      <c r="I87" s="3"/>
      <c r="J87" s="3"/>
      <c r="K87" s="3"/>
      <c r="L87" s="3"/>
      <c r="M87" s="3"/>
      <c r="N87" s="2"/>
      <c r="O87" s="30" t="s">
        <v>81</v>
      </c>
      <c r="P87" s="212">
        <f>SUM(D85:Q85)</f>
        <v>2960</v>
      </c>
      <c r="Q87" s="213"/>
    </row>
    <row r="88" spans="1:84">
      <c r="A88" s="322" t="s">
        <v>89</v>
      </c>
      <c r="B88" s="202"/>
      <c r="C88" s="202"/>
      <c r="D88" s="202"/>
      <c r="E88" s="202"/>
      <c r="F88" s="202"/>
      <c r="G88" s="202"/>
      <c r="H88" s="202"/>
      <c r="I88" s="202"/>
      <c r="J88" s="202"/>
      <c r="K88" s="202"/>
      <c r="L88" s="202"/>
      <c r="M88" s="202"/>
      <c r="N88" s="202"/>
      <c r="O88" s="202"/>
      <c r="P88" s="202"/>
      <c r="Q88" s="203"/>
    </row>
    <row r="89" spans="1:84">
      <c r="A89" s="204" t="s">
        <v>80</v>
      </c>
      <c r="B89" s="205"/>
      <c r="C89" s="205"/>
      <c r="D89" s="205"/>
      <c r="E89" s="205"/>
      <c r="F89" s="205"/>
      <c r="G89" s="205"/>
      <c r="H89" s="206">
        <f>SUM(J90:Q91)</f>
        <v>0</v>
      </c>
      <c r="I89" s="206"/>
      <c r="J89" s="202"/>
      <c r="K89" s="202"/>
      <c r="L89" s="202"/>
      <c r="M89" s="202"/>
      <c r="N89" s="202"/>
      <c r="O89" s="202"/>
      <c r="P89" s="202"/>
      <c r="Q89" s="203"/>
    </row>
    <row r="90" spans="1:84" s="61" customFormat="1">
      <c r="A90" s="207" t="s">
        <v>87</v>
      </c>
      <c r="B90" s="208"/>
      <c r="C90" s="208"/>
      <c r="D90" s="208"/>
      <c r="E90" s="208"/>
      <c r="F90" s="208"/>
      <c r="G90" s="208"/>
      <c r="H90" s="208"/>
      <c r="I90" s="209"/>
      <c r="J90" s="50"/>
      <c r="K90" s="50"/>
      <c r="L90" s="50"/>
      <c r="M90" s="50"/>
      <c r="N90" s="50"/>
      <c r="O90" s="50"/>
      <c r="P90" s="50"/>
      <c r="Q90" s="51"/>
      <c r="R90" s="82"/>
      <c r="S90" s="82"/>
      <c r="T90" s="82"/>
      <c r="U90" s="82"/>
      <c r="V90" s="82"/>
      <c r="W90" s="82"/>
      <c r="X90" s="82"/>
      <c r="Y90" s="82"/>
      <c r="Z90" s="82"/>
      <c r="AA90" s="82"/>
      <c r="AB90" s="82"/>
      <c r="AC90" s="82"/>
      <c r="AD90" s="82"/>
      <c r="AE90" s="82"/>
      <c r="AF90" s="82"/>
      <c r="AG90" s="82"/>
      <c r="AH90" s="82"/>
      <c r="AI90" s="82"/>
      <c r="AJ90" s="82"/>
      <c r="AK90" s="82"/>
      <c r="AL90" s="82"/>
      <c r="AM90" s="82"/>
      <c r="AN90" s="82"/>
      <c r="AO90" s="82"/>
      <c r="AP90" s="82"/>
      <c r="AQ90" s="82"/>
      <c r="AR90" s="82"/>
      <c r="AS90" s="82"/>
      <c r="AT90" s="82"/>
      <c r="AU90" s="82"/>
      <c r="AV90" s="82"/>
      <c r="AW90" s="82"/>
      <c r="AX90" s="82"/>
      <c r="AY90" s="82"/>
      <c r="AZ90" s="82"/>
      <c r="BA90" s="82"/>
      <c r="BB90" s="82"/>
      <c r="BC90" s="82"/>
      <c r="BD90" s="82"/>
      <c r="BE90" s="82"/>
      <c r="BF90" s="82"/>
      <c r="BG90" s="82"/>
      <c r="BH90" s="82"/>
      <c r="BI90" s="82"/>
      <c r="BJ90" s="82"/>
      <c r="BK90" s="82"/>
      <c r="BL90" s="82"/>
      <c r="BM90" s="82"/>
      <c r="BN90" s="82"/>
      <c r="BO90" s="82"/>
      <c r="BP90" s="82"/>
      <c r="BQ90" s="82"/>
      <c r="BR90" s="82"/>
      <c r="BS90" s="82"/>
      <c r="BT90" s="82"/>
      <c r="BU90" s="82"/>
      <c r="BV90" s="82"/>
      <c r="BW90" s="82"/>
      <c r="BX90" s="82"/>
      <c r="BY90" s="82"/>
      <c r="BZ90" s="82"/>
      <c r="CA90" s="82"/>
      <c r="CB90" s="82"/>
      <c r="CC90" s="82"/>
      <c r="CD90" s="82"/>
      <c r="CE90" s="82"/>
      <c r="CF90" s="82"/>
    </row>
    <row r="91" spans="1:84" s="61" customFormat="1">
      <c r="A91" s="210" t="s">
        <v>193</v>
      </c>
      <c r="B91" s="208"/>
      <c r="C91" s="208"/>
      <c r="D91" s="208"/>
      <c r="E91" s="208"/>
      <c r="F91" s="208"/>
      <c r="G91" s="208"/>
      <c r="H91" s="208"/>
      <c r="I91" s="209"/>
      <c r="J91" s="50"/>
      <c r="K91" s="50"/>
      <c r="L91" s="50"/>
      <c r="M91" s="50"/>
      <c r="N91" s="50"/>
      <c r="O91" s="50"/>
      <c r="P91" s="50"/>
      <c r="Q91" s="51"/>
      <c r="R91" s="82"/>
      <c r="S91" s="82"/>
      <c r="T91" s="82"/>
      <c r="U91" s="82"/>
      <c r="V91" s="82"/>
      <c r="W91" s="82"/>
      <c r="X91" s="82"/>
      <c r="Y91" s="82"/>
      <c r="Z91" s="82"/>
      <c r="AA91" s="82"/>
      <c r="AB91" s="82"/>
      <c r="AC91" s="82"/>
      <c r="AD91" s="82"/>
      <c r="AE91" s="82"/>
      <c r="AF91" s="82"/>
      <c r="AG91" s="82"/>
      <c r="AH91" s="82"/>
      <c r="AI91" s="82"/>
      <c r="AJ91" s="82"/>
      <c r="AK91" s="82"/>
      <c r="AL91" s="82"/>
      <c r="AM91" s="82"/>
      <c r="AN91" s="82"/>
      <c r="AO91" s="82"/>
      <c r="AP91" s="82"/>
      <c r="AQ91" s="82"/>
      <c r="AR91" s="82"/>
      <c r="AS91" s="82"/>
      <c r="AT91" s="82"/>
      <c r="AU91" s="82"/>
      <c r="AV91" s="82"/>
      <c r="AW91" s="82"/>
      <c r="AX91" s="82"/>
      <c r="AY91" s="82"/>
      <c r="AZ91" s="82"/>
      <c r="BA91" s="82"/>
      <c r="BB91" s="82"/>
      <c r="BC91" s="82"/>
      <c r="BD91" s="82"/>
      <c r="BE91" s="82"/>
      <c r="BF91" s="82"/>
      <c r="BG91" s="82"/>
      <c r="BH91" s="82"/>
      <c r="BI91" s="82"/>
      <c r="BJ91" s="82"/>
      <c r="BK91" s="82"/>
      <c r="BL91" s="82"/>
      <c r="BM91" s="82"/>
      <c r="BN91" s="82"/>
      <c r="BO91" s="82"/>
      <c r="BP91" s="82"/>
      <c r="BQ91" s="82"/>
      <c r="BR91" s="82"/>
      <c r="BS91" s="82"/>
      <c r="BT91" s="82"/>
      <c r="BU91" s="82"/>
      <c r="BV91" s="82"/>
      <c r="BW91" s="82"/>
      <c r="BX91" s="82"/>
      <c r="BY91" s="82"/>
      <c r="BZ91" s="82"/>
      <c r="CA91" s="82"/>
      <c r="CB91" s="82"/>
      <c r="CC91" s="82"/>
      <c r="CD91" s="82"/>
      <c r="CE91" s="82"/>
      <c r="CF91" s="82"/>
    </row>
    <row r="92" spans="1:84">
      <c r="A92" s="204" t="s">
        <v>79</v>
      </c>
      <c r="B92" s="205"/>
      <c r="C92" s="205"/>
      <c r="D92" s="205"/>
      <c r="E92" s="205"/>
      <c r="F92" s="205"/>
      <c r="G92" s="205"/>
      <c r="H92" s="206">
        <f>SUM(J93:Q94)</f>
        <v>35</v>
      </c>
      <c r="I92" s="206"/>
      <c r="J92" s="202"/>
      <c r="K92" s="202"/>
      <c r="L92" s="202"/>
      <c r="M92" s="202"/>
      <c r="N92" s="202"/>
      <c r="O92" s="202"/>
      <c r="P92" s="202"/>
      <c r="Q92" s="203"/>
    </row>
    <row r="93" spans="1:84" s="61" customFormat="1">
      <c r="A93" s="207" t="s">
        <v>278</v>
      </c>
      <c r="B93" s="208"/>
      <c r="C93" s="208"/>
      <c r="D93" s="208"/>
      <c r="E93" s="208"/>
      <c r="F93" s="208"/>
      <c r="G93" s="208"/>
      <c r="H93" s="208"/>
      <c r="I93" s="209"/>
      <c r="J93" s="50">
        <v>0</v>
      </c>
      <c r="K93" s="50">
        <v>0</v>
      </c>
      <c r="L93" s="50">
        <v>0</v>
      </c>
      <c r="M93" s="50">
        <v>0</v>
      </c>
      <c r="N93" s="50">
        <v>10</v>
      </c>
      <c r="O93" s="50">
        <v>0</v>
      </c>
      <c r="P93" s="50">
        <v>0</v>
      </c>
      <c r="Q93" s="51">
        <v>0</v>
      </c>
      <c r="R93" s="82"/>
      <c r="S93" s="82"/>
      <c r="T93" s="82"/>
      <c r="U93" s="82"/>
      <c r="V93" s="82"/>
      <c r="W93" s="82"/>
      <c r="X93" s="82"/>
      <c r="Y93" s="82"/>
      <c r="Z93" s="82"/>
      <c r="AA93" s="82"/>
      <c r="AB93" s="82"/>
      <c r="AC93" s="82"/>
      <c r="AD93" s="82"/>
      <c r="AE93" s="82"/>
      <c r="AF93" s="82"/>
      <c r="AG93" s="82"/>
      <c r="AH93" s="82"/>
      <c r="AI93" s="82"/>
      <c r="AJ93" s="82"/>
      <c r="AK93" s="82"/>
      <c r="AL93" s="82"/>
      <c r="AM93" s="82"/>
      <c r="AN93" s="82"/>
      <c r="AO93" s="82"/>
      <c r="AP93" s="82"/>
      <c r="AQ93" s="82"/>
      <c r="AR93" s="82"/>
      <c r="AS93" s="82"/>
      <c r="AT93" s="82"/>
      <c r="AU93" s="82"/>
      <c r="AV93" s="82"/>
      <c r="AW93" s="82"/>
      <c r="AX93" s="82"/>
      <c r="AY93" s="82"/>
      <c r="AZ93" s="82"/>
      <c r="BA93" s="82"/>
      <c r="BB93" s="82"/>
      <c r="BC93" s="82"/>
      <c r="BD93" s="82"/>
      <c r="BE93" s="82"/>
      <c r="BF93" s="82"/>
      <c r="BG93" s="82"/>
      <c r="BH93" s="82"/>
      <c r="BI93" s="82"/>
      <c r="BJ93" s="82"/>
      <c r="BK93" s="82"/>
      <c r="BL93" s="82"/>
      <c r="BM93" s="82"/>
      <c r="BN93" s="82"/>
      <c r="BO93" s="82"/>
      <c r="BP93" s="82"/>
      <c r="BQ93" s="82"/>
      <c r="BR93" s="82"/>
      <c r="BS93" s="82"/>
      <c r="BT93" s="82"/>
      <c r="BU93" s="82"/>
      <c r="BV93" s="82"/>
      <c r="BW93" s="82"/>
      <c r="BX93" s="82"/>
      <c r="BY93" s="82"/>
      <c r="BZ93" s="82"/>
      <c r="CA93" s="82"/>
      <c r="CB93" s="82"/>
      <c r="CC93" s="82"/>
      <c r="CD93" s="82"/>
      <c r="CE93" s="82"/>
      <c r="CF93" s="82"/>
    </row>
    <row r="94" spans="1:84" s="61" customFormat="1">
      <c r="A94" s="207" t="s">
        <v>279</v>
      </c>
      <c r="B94" s="208"/>
      <c r="C94" s="208"/>
      <c r="D94" s="208"/>
      <c r="E94" s="208"/>
      <c r="F94" s="208"/>
      <c r="G94" s="208"/>
      <c r="H94" s="208"/>
      <c r="I94" s="209"/>
      <c r="J94" s="50">
        <v>0</v>
      </c>
      <c r="K94" s="50">
        <v>0</v>
      </c>
      <c r="L94" s="50">
        <v>0</v>
      </c>
      <c r="M94" s="50">
        <v>0</v>
      </c>
      <c r="N94" s="50">
        <v>0</v>
      </c>
      <c r="O94" s="50">
        <v>0</v>
      </c>
      <c r="P94" s="50">
        <v>25</v>
      </c>
      <c r="Q94" s="51">
        <v>0</v>
      </c>
      <c r="R94" s="82"/>
      <c r="S94" s="82"/>
      <c r="T94" s="82"/>
      <c r="U94" s="82"/>
      <c r="V94" s="82"/>
      <c r="W94" s="82"/>
      <c r="X94" s="82"/>
      <c r="Y94" s="82"/>
      <c r="Z94" s="82"/>
      <c r="AA94" s="82"/>
      <c r="AB94" s="82"/>
      <c r="AC94" s="82"/>
      <c r="AD94" s="82"/>
      <c r="AE94" s="82"/>
      <c r="AF94" s="82"/>
      <c r="AG94" s="82"/>
      <c r="AH94" s="82"/>
      <c r="AI94" s="82"/>
      <c r="AJ94" s="82"/>
      <c r="AK94" s="82"/>
      <c r="AL94" s="82"/>
      <c r="AM94" s="82"/>
      <c r="AN94" s="82"/>
      <c r="AO94" s="82"/>
      <c r="AP94" s="82"/>
      <c r="AQ94" s="82"/>
      <c r="AR94" s="82"/>
      <c r="AS94" s="82"/>
      <c r="AT94" s="82"/>
      <c r="AU94" s="82"/>
      <c r="AV94" s="82"/>
      <c r="AW94" s="82"/>
      <c r="AX94" s="82"/>
      <c r="AY94" s="82"/>
      <c r="AZ94" s="82"/>
      <c r="BA94" s="82"/>
      <c r="BB94" s="82"/>
      <c r="BC94" s="82"/>
      <c r="BD94" s="82"/>
      <c r="BE94" s="82"/>
      <c r="BF94" s="82"/>
      <c r="BG94" s="82"/>
      <c r="BH94" s="82"/>
      <c r="BI94" s="82"/>
      <c r="BJ94" s="82"/>
      <c r="BK94" s="82"/>
      <c r="BL94" s="82"/>
      <c r="BM94" s="82"/>
      <c r="BN94" s="82"/>
      <c r="BO94" s="82"/>
      <c r="BP94" s="82"/>
      <c r="BQ94" s="82"/>
      <c r="BR94" s="82"/>
      <c r="BS94" s="82"/>
      <c r="BT94" s="82"/>
      <c r="BU94" s="82"/>
      <c r="BV94" s="82"/>
      <c r="BW94" s="82"/>
      <c r="BX94" s="82"/>
      <c r="BY94" s="82"/>
      <c r="BZ94" s="82"/>
      <c r="CA94" s="82"/>
      <c r="CB94" s="82"/>
      <c r="CC94" s="82"/>
      <c r="CD94" s="82"/>
      <c r="CE94" s="82"/>
      <c r="CF94" s="82"/>
    </row>
    <row r="95" spans="1:84">
      <c r="A95" s="204" t="s">
        <v>78</v>
      </c>
      <c r="B95" s="205"/>
      <c r="C95" s="205"/>
      <c r="D95" s="205"/>
      <c r="E95" s="205"/>
      <c r="F95" s="205"/>
      <c r="G95" s="205"/>
      <c r="H95" s="206">
        <f>SUM(J96:Q97)</f>
        <v>0</v>
      </c>
      <c r="I95" s="206"/>
      <c r="J95" s="202"/>
      <c r="K95" s="202"/>
      <c r="L95" s="202"/>
      <c r="M95" s="202"/>
      <c r="N95" s="202"/>
      <c r="O95" s="202"/>
      <c r="P95" s="202"/>
      <c r="Q95" s="203"/>
    </row>
    <row r="96" spans="1:84" s="61" customFormat="1">
      <c r="A96" s="89" t="s">
        <v>85</v>
      </c>
      <c r="B96" s="90"/>
      <c r="C96" s="90"/>
      <c r="D96" s="90"/>
      <c r="E96" s="90"/>
      <c r="F96" s="90"/>
      <c r="G96" s="90"/>
      <c r="H96" s="90"/>
      <c r="I96" s="91"/>
      <c r="J96" s="50"/>
      <c r="K96" s="50"/>
      <c r="L96" s="50"/>
      <c r="M96" s="50"/>
      <c r="N96" s="50"/>
      <c r="O96" s="50"/>
      <c r="P96" s="50"/>
      <c r="Q96" s="51"/>
      <c r="R96" s="82"/>
      <c r="S96" s="82"/>
      <c r="T96" s="82"/>
      <c r="U96" s="82"/>
      <c r="V96" s="82"/>
      <c r="W96" s="82"/>
      <c r="X96" s="82"/>
      <c r="Y96" s="82"/>
      <c r="Z96" s="82"/>
      <c r="AA96" s="82"/>
      <c r="AB96" s="82"/>
      <c r="AC96" s="82"/>
      <c r="AD96" s="82"/>
      <c r="AE96" s="82"/>
      <c r="AF96" s="82"/>
      <c r="AG96" s="82"/>
      <c r="AH96" s="82"/>
      <c r="AI96" s="82"/>
      <c r="AJ96" s="82"/>
      <c r="AK96" s="82"/>
      <c r="AL96" s="82"/>
      <c r="AM96" s="82"/>
      <c r="AN96" s="82"/>
      <c r="AO96" s="82"/>
      <c r="AP96" s="82"/>
      <c r="AQ96" s="82"/>
      <c r="AR96" s="82"/>
      <c r="AS96" s="82"/>
      <c r="AT96" s="82"/>
      <c r="AU96" s="82"/>
      <c r="AV96" s="82"/>
      <c r="AW96" s="82"/>
      <c r="AX96" s="82"/>
      <c r="AY96" s="82"/>
      <c r="AZ96" s="82"/>
      <c r="BA96" s="82"/>
      <c r="BB96" s="82"/>
      <c r="BC96" s="82"/>
      <c r="BD96" s="82"/>
      <c r="BE96" s="82"/>
      <c r="BF96" s="82"/>
      <c r="BG96" s="82"/>
      <c r="BH96" s="82"/>
      <c r="BI96" s="82"/>
      <c r="BJ96" s="82"/>
      <c r="BK96" s="82"/>
      <c r="BL96" s="82"/>
      <c r="BM96" s="82"/>
      <c r="BN96" s="82"/>
      <c r="BO96" s="82"/>
      <c r="BP96" s="82"/>
      <c r="BQ96" s="82"/>
      <c r="BR96" s="82"/>
      <c r="BS96" s="82"/>
      <c r="BT96" s="82"/>
      <c r="BU96" s="82"/>
      <c r="BV96" s="82"/>
      <c r="BW96" s="82"/>
      <c r="BX96" s="82"/>
      <c r="BY96" s="82"/>
      <c r="BZ96" s="82"/>
      <c r="CA96" s="82"/>
      <c r="CB96" s="82"/>
      <c r="CC96" s="82"/>
      <c r="CD96" s="82"/>
      <c r="CE96" s="82"/>
      <c r="CF96" s="82"/>
    </row>
    <row r="97" spans="1:84" s="61" customFormat="1">
      <c r="A97" s="89" t="s">
        <v>195</v>
      </c>
      <c r="B97" s="90"/>
      <c r="C97" s="90"/>
      <c r="D97" s="90"/>
      <c r="E97" s="90"/>
      <c r="F97" s="90"/>
      <c r="G97" s="90"/>
      <c r="H97" s="90"/>
      <c r="I97" s="91"/>
      <c r="J97" s="50"/>
      <c r="K97" s="50"/>
      <c r="L97" s="50"/>
      <c r="M97" s="50"/>
      <c r="N97" s="50"/>
      <c r="O97" s="50"/>
      <c r="P97" s="50"/>
      <c r="Q97" s="51"/>
      <c r="R97" s="82"/>
      <c r="S97" s="82"/>
      <c r="T97" s="82"/>
      <c r="U97" s="82"/>
      <c r="V97" s="82"/>
      <c r="W97" s="82"/>
      <c r="X97" s="82"/>
      <c r="Y97" s="82"/>
      <c r="Z97" s="82"/>
      <c r="AA97" s="82"/>
      <c r="AB97" s="82"/>
      <c r="AC97" s="82"/>
      <c r="AD97" s="82"/>
      <c r="AE97" s="82"/>
      <c r="AF97" s="82"/>
      <c r="AG97" s="82"/>
      <c r="AH97" s="82"/>
      <c r="AI97" s="82"/>
      <c r="AJ97" s="82"/>
      <c r="AK97" s="82"/>
      <c r="AL97" s="82"/>
      <c r="AM97" s="82"/>
      <c r="AN97" s="82"/>
      <c r="AO97" s="82"/>
      <c r="AP97" s="82"/>
      <c r="AQ97" s="82"/>
      <c r="AR97" s="82"/>
      <c r="AS97" s="82"/>
      <c r="AT97" s="82"/>
      <c r="AU97" s="82"/>
      <c r="AV97" s="82"/>
      <c r="AW97" s="82"/>
      <c r="AX97" s="82"/>
      <c r="AY97" s="82"/>
      <c r="AZ97" s="82"/>
      <c r="BA97" s="82"/>
      <c r="BB97" s="82"/>
      <c r="BC97" s="82"/>
      <c r="BD97" s="82"/>
      <c r="BE97" s="82"/>
      <c r="BF97" s="82"/>
      <c r="BG97" s="82"/>
      <c r="BH97" s="82"/>
      <c r="BI97" s="82"/>
      <c r="BJ97" s="82"/>
      <c r="BK97" s="82"/>
      <c r="BL97" s="82"/>
      <c r="BM97" s="82"/>
      <c r="BN97" s="82"/>
      <c r="BO97" s="82"/>
      <c r="BP97" s="82"/>
      <c r="BQ97" s="82"/>
      <c r="BR97" s="82"/>
      <c r="BS97" s="82"/>
      <c r="BT97" s="82"/>
      <c r="BU97" s="82"/>
      <c r="BV97" s="82"/>
      <c r="BW97" s="82"/>
      <c r="BX97" s="82"/>
      <c r="BY97" s="82"/>
      <c r="BZ97" s="82"/>
      <c r="CA97" s="82"/>
      <c r="CB97" s="82"/>
      <c r="CC97" s="82"/>
      <c r="CD97" s="82"/>
      <c r="CE97" s="82"/>
      <c r="CF97" s="82"/>
    </row>
    <row r="98" spans="1:84">
      <c r="A98" s="204" t="s">
        <v>162</v>
      </c>
      <c r="B98" s="205"/>
      <c r="C98" s="205"/>
      <c r="D98" s="205"/>
      <c r="E98" s="205"/>
      <c r="F98" s="205"/>
      <c r="G98" s="205"/>
      <c r="H98" s="206">
        <f>SUM(J99:Q100)</f>
        <v>0</v>
      </c>
      <c r="I98" s="206"/>
      <c r="J98" s="202"/>
      <c r="K98" s="202"/>
      <c r="L98" s="202"/>
      <c r="M98" s="202"/>
      <c r="N98" s="202"/>
      <c r="O98" s="202"/>
      <c r="P98" s="202"/>
      <c r="Q98" s="203"/>
    </row>
    <row r="99" spans="1:84" s="61" customFormat="1">
      <c r="A99" s="207" t="s">
        <v>84</v>
      </c>
      <c r="B99" s="208"/>
      <c r="C99" s="208"/>
      <c r="D99" s="208"/>
      <c r="E99" s="208"/>
      <c r="F99" s="208"/>
      <c r="G99" s="208"/>
      <c r="H99" s="208"/>
      <c r="I99" s="209"/>
      <c r="J99" s="50"/>
      <c r="K99" s="50"/>
      <c r="L99" s="50"/>
      <c r="M99" s="50"/>
      <c r="N99" s="50"/>
      <c r="O99" s="50"/>
      <c r="P99" s="50"/>
      <c r="Q99" s="51"/>
      <c r="R99" s="82"/>
      <c r="S99" s="82"/>
      <c r="T99" s="82"/>
      <c r="U99" s="82"/>
      <c r="V99" s="82"/>
      <c r="W99" s="82"/>
      <c r="X99" s="82"/>
      <c r="Y99" s="82"/>
      <c r="Z99" s="82"/>
      <c r="AA99" s="82"/>
      <c r="AB99" s="82"/>
      <c r="AC99" s="82"/>
      <c r="AD99" s="82"/>
      <c r="AE99" s="82"/>
      <c r="AF99" s="82"/>
      <c r="AG99" s="82"/>
      <c r="AH99" s="82"/>
      <c r="AI99" s="82"/>
      <c r="AJ99" s="82"/>
      <c r="AK99" s="82"/>
      <c r="AL99" s="82"/>
      <c r="AM99" s="82"/>
      <c r="AN99" s="82"/>
      <c r="AO99" s="82"/>
      <c r="AP99" s="82"/>
      <c r="AQ99" s="82"/>
      <c r="AR99" s="82"/>
      <c r="AS99" s="82"/>
      <c r="AT99" s="82"/>
      <c r="AU99" s="82"/>
      <c r="AV99" s="82"/>
      <c r="AW99" s="82"/>
      <c r="AX99" s="82"/>
      <c r="AY99" s="82"/>
      <c r="AZ99" s="82"/>
      <c r="BA99" s="82"/>
      <c r="BB99" s="82"/>
      <c r="BC99" s="82"/>
      <c r="BD99" s="82"/>
      <c r="BE99" s="82"/>
      <c r="BF99" s="82"/>
      <c r="BG99" s="82"/>
      <c r="BH99" s="82"/>
      <c r="BI99" s="82"/>
      <c r="BJ99" s="82"/>
      <c r="BK99" s="82"/>
      <c r="BL99" s="82"/>
      <c r="BM99" s="82"/>
      <c r="BN99" s="82"/>
      <c r="BO99" s="82"/>
      <c r="BP99" s="82"/>
      <c r="BQ99" s="82"/>
      <c r="BR99" s="82"/>
      <c r="BS99" s="82"/>
      <c r="BT99" s="82"/>
      <c r="BU99" s="82"/>
      <c r="BV99" s="82"/>
      <c r="BW99" s="82"/>
      <c r="BX99" s="82"/>
      <c r="BY99" s="82"/>
      <c r="BZ99" s="82"/>
      <c r="CA99" s="82"/>
      <c r="CB99" s="82"/>
      <c r="CC99" s="82"/>
      <c r="CD99" s="82"/>
      <c r="CE99" s="82"/>
      <c r="CF99" s="82"/>
    </row>
    <row r="100" spans="1:84" s="61" customFormat="1">
      <c r="A100" s="207" t="s">
        <v>196</v>
      </c>
      <c r="B100" s="208"/>
      <c r="C100" s="208"/>
      <c r="D100" s="208"/>
      <c r="E100" s="208"/>
      <c r="F100" s="208"/>
      <c r="G100" s="208"/>
      <c r="H100" s="208"/>
      <c r="I100" s="209"/>
      <c r="J100" s="50"/>
      <c r="K100" s="50"/>
      <c r="L100" s="50"/>
      <c r="M100" s="50"/>
      <c r="N100" s="50"/>
      <c r="O100" s="50"/>
      <c r="P100" s="50"/>
      <c r="Q100" s="51"/>
      <c r="R100" s="82"/>
      <c r="S100" s="82"/>
      <c r="T100" s="82"/>
      <c r="U100" s="82"/>
      <c r="V100" s="82"/>
      <c r="W100" s="82"/>
      <c r="X100" s="82"/>
      <c r="Y100" s="82"/>
      <c r="Z100" s="82"/>
      <c r="AA100" s="82"/>
      <c r="AB100" s="82"/>
      <c r="AC100" s="82"/>
      <c r="AD100" s="82"/>
      <c r="AE100" s="82"/>
      <c r="AF100" s="82"/>
      <c r="AG100" s="82"/>
      <c r="AH100" s="82"/>
      <c r="AI100" s="82"/>
      <c r="AJ100" s="82"/>
      <c r="AK100" s="82"/>
      <c r="AL100" s="82"/>
      <c r="AM100" s="82"/>
      <c r="AN100" s="82"/>
      <c r="AO100" s="82"/>
      <c r="AP100" s="82"/>
      <c r="AQ100" s="82"/>
      <c r="AR100" s="82"/>
      <c r="AS100" s="82"/>
      <c r="AT100" s="82"/>
      <c r="AU100" s="82"/>
      <c r="AV100" s="82"/>
      <c r="AW100" s="82"/>
      <c r="AX100" s="82"/>
      <c r="AY100" s="82"/>
      <c r="AZ100" s="82"/>
      <c r="BA100" s="82"/>
      <c r="BB100" s="82"/>
      <c r="BC100" s="82"/>
      <c r="BD100" s="82"/>
      <c r="BE100" s="82"/>
      <c r="BF100" s="82"/>
      <c r="BG100" s="82"/>
      <c r="BH100" s="82"/>
      <c r="BI100" s="82"/>
      <c r="BJ100" s="82"/>
      <c r="BK100" s="82"/>
      <c r="BL100" s="82"/>
      <c r="BM100" s="82"/>
      <c r="BN100" s="82"/>
      <c r="BO100" s="82"/>
      <c r="BP100" s="82"/>
      <c r="BQ100" s="82"/>
      <c r="BR100" s="82"/>
      <c r="BS100" s="82"/>
      <c r="BT100" s="82"/>
      <c r="BU100" s="82"/>
      <c r="BV100" s="82"/>
      <c r="BW100" s="82"/>
      <c r="BX100" s="82"/>
      <c r="BY100" s="82"/>
      <c r="BZ100" s="82"/>
      <c r="CA100" s="82"/>
      <c r="CB100" s="82"/>
      <c r="CC100" s="82"/>
      <c r="CD100" s="82"/>
      <c r="CE100" s="82"/>
      <c r="CF100" s="82"/>
    </row>
    <row r="101" spans="1:84">
      <c r="A101" s="204" t="s">
        <v>163</v>
      </c>
      <c r="B101" s="205"/>
      <c r="C101" s="205"/>
      <c r="D101" s="205"/>
      <c r="E101" s="205"/>
      <c r="F101" s="205"/>
      <c r="G101" s="205"/>
      <c r="H101" s="206">
        <f>SUM(J102:Q103)</f>
        <v>0</v>
      </c>
      <c r="I101" s="206"/>
      <c r="J101" s="202"/>
      <c r="K101" s="202"/>
      <c r="L101" s="202"/>
      <c r="M101" s="202"/>
      <c r="N101" s="202"/>
      <c r="O101" s="202"/>
      <c r="P101" s="202"/>
      <c r="Q101" s="203"/>
    </row>
    <row r="102" spans="1:84" s="61" customFormat="1">
      <c r="A102" s="207" t="s">
        <v>83</v>
      </c>
      <c r="B102" s="208"/>
      <c r="C102" s="208"/>
      <c r="D102" s="208"/>
      <c r="E102" s="208"/>
      <c r="F102" s="208"/>
      <c r="G102" s="208"/>
      <c r="H102" s="208"/>
      <c r="I102" s="209"/>
      <c r="J102" s="52"/>
      <c r="K102" s="52"/>
      <c r="L102" s="52"/>
      <c r="M102" s="52"/>
      <c r="N102" s="52"/>
      <c r="O102" s="52"/>
      <c r="P102" s="52"/>
      <c r="Q102" s="53"/>
      <c r="R102" s="82"/>
      <c r="S102" s="82"/>
      <c r="T102" s="82"/>
      <c r="U102" s="82"/>
      <c r="V102" s="82"/>
      <c r="W102" s="82"/>
      <c r="X102" s="82"/>
      <c r="Y102" s="82"/>
      <c r="Z102" s="82"/>
      <c r="AA102" s="82"/>
      <c r="AB102" s="82"/>
      <c r="AC102" s="82"/>
      <c r="AD102" s="82"/>
      <c r="AE102" s="82"/>
      <c r="AF102" s="82"/>
      <c r="AG102" s="82"/>
      <c r="AH102" s="82"/>
      <c r="AI102" s="82"/>
      <c r="AJ102" s="82"/>
      <c r="AK102" s="82"/>
      <c r="AL102" s="82"/>
      <c r="AM102" s="82"/>
      <c r="AN102" s="82"/>
      <c r="AO102" s="82"/>
      <c r="AP102" s="82"/>
      <c r="AQ102" s="82"/>
      <c r="AR102" s="82"/>
      <c r="AS102" s="82"/>
      <c r="AT102" s="82"/>
      <c r="AU102" s="82"/>
      <c r="AV102" s="82"/>
      <c r="AW102" s="82"/>
      <c r="AX102" s="82"/>
      <c r="AY102" s="82"/>
      <c r="AZ102" s="82"/>
      <c r="BA102" s="82"/>
      <c r="BB102" s="82"/>
      <c r="BC102" s="82"/>
      <c r="BD102" s="82"/>
      <c r="BE102" s="82"/>
      <c r="BF102" s="82"/>
      <c r="BG102" s="82"/>
      <c r="BH102" s="82"/>
      <c r="BI102" s="82"/>
      <c r="BJ102" s="82"/>
      <c r="BK102" s="82"/>
      <c r="BL102" s="82"/>
      <c r="BM102" s="82"/>
      <c r="BN102" s="82"/>
      <c r="BO102" s="82"/>
      <c r="BP102" s="82"/>
      <c r="BQ102" s="82"/>
      <c r="BR102" s="82"/>
      <c r="BS102" s="82"/>
      <c r="BT102" s="82"/>
      <c r="BU102" s="82"/>
      <c r="BV102" s="82"/>
      <c r="BW102" s="82"/>
      <c r="BX102" s="82"/>
      <c r="BY102" s="82"/>
      <c r="BZ102" s="82"/>
      <c r="CA102" s="82"/>
      <c r="CB102" s="82"/>
      <c r="CC102" s="82"/>
      <c r="CD102" s="82"/>
      <c r="CE102" s="82"/>
      <c r="CF102" s="82"/>
    </row>
    <row r="103" spans="1:84" s="61" customFormat="1">
      <c r="A103" s="207" t="s">
        <v>165</v>
      </c>
      <c r="B103" s="208"/>
      <c r="C103" s="208"/>
      <c r="D103" s="208"/>
      <c r="E103" s="208"/>
      <c r="F103" s="208"/>
      <c r="G103" s="208"/>
      <c r="H103" s="208"/>
      <c r="I103" s="209"/>
      <c r="J103" s="50"/>
      <c r="K103" s="50"/>
      <c r="L103" s="50"/>
      <c r="M103" s="50"/>
      <c r="N103" s="50"/>
      <c r="O103" s="50"/>
      <c r="P103" s="50"/>
      <c r="Q103" s="51"/>
      <c r="R103" s="82"/>
      <c r="S103" s="82"/>
      <c r="T103" s="82"/>
      <c r="U103" s="82"/>
      <c r="V103" s="82"/>
      <c r="W103" s="82"/>
      <c r="X103" s="82"/>
      <c r="Y103" s="82"/>
      <c r="Z103" s="82"/>
      <c r="AA103" s="82"/>
      <c r="AB103" s="82"/>
      <c r="AC103" s="82"/>
      <c r="AD103" s="82"/>
      <c r="AE103" s="82"/>
      <c r="AF103" s="82"/>
      <c r="AG103" s="82"/>
      <c r="AH103" s="82"/>
      <c r="AI103" s="82"/>
      <c r="AJ103" s="82"/>
      <c r="AK103" s="82"/>
      <c r="AL103" s="82"/>
      <c r="AM103" s="82"/>
      <c r="AN103" s="82"/>
      <c r="AO103" s="82"/>
      <c r="AP103" s="82"/>
      <c r="AQ103" s="82"/>
      <c r="AR103" s="82"/>
      <c r="AS103" s="82"/>
      <c r="AT103" s="82"/>
      <c r="AU103" s="82"/>
      <c r="AV103" s="82"/>
      <c r="AW103" s="82"/>
      <c r="AX103" s="82"/>
      <c r="AY103" s="82"/>
      <c r="AZ103" s="82"/>
      <c r="BA103" s="82"/>
      <c r="BB103" s="82"/>
      <c r="BC103" s="82"/>
      <c r="BD103" s="82"/>
      <c r="BE103" s="82"/>
      <c r="BF103" s="82"/>
      <c r="BG103" s="82"/>
      <c r="BH103" s="82"/>
      <c r="BI103" s="82"/>
      <c r="BJ103" s="82"/>
      <c r="BK103" s="82"/>
      <c r="BL103" s="82"/>
      <c r="BM103" s="82"/>
      <c r="BN103" s="82"/>
      <c r="BO103" s="82"/>
      <c r="BP103" s="82"/>
      <c r="BQ103" s="82"/>
      <c r="BR103" s="82"/>
      <c r="BS103" s="82"/>
      <c r="BT103" s="82"/>
      <c r="BU103" s="82"/>
      <c r="BV103" s="82"/>
      <c r="BW103" s="82"/>
      <c r="BX103" s="82"/>
      <c r="BY103" s="82"/>
      <c r="BZ103" s="82"/>
      <c r="CA103" s="82"/>
      <c r="CB103" s="82"/>
      <c r="CC103" s="82"/>
      <c r="CD103" s="82"/>
      <c r="CE103" s="82"/>
      <c r="CF103" s="82"/>
    </row>
    <row r="104" spans="1:84">
      <c r="A104" s="204" t="s">
        <v>164</v>
      </c>
      <c r="B104" s="205"/>
      <c r="C104" s="205"/>
      <c r="D104" s="205"/>
      <c r="E104" s="205"/>
      <c r="F104" s="205"/>
      <c r="G104" s="205"/>
      <c r="H104" s="206">
        <f>SUM(J105:Q106)</f>
        <v>5</v>
      </c>
      <c r="I104" s="206"/>
      <c r="J104" s="202"/>
      <c r="K104" s="202"/>
      <c r="L104" s="202"/>
      <c r="M104" s="202"/>
      <c r="N104" s="202"/>
      <c r="O104" s="202"/>
      <c r="P104" s="202"/>
      <c r="Q104" s="203"/>
    </row>
    <row r="105" spans="1:84" s="61" customFormat="1" ht="33.75" customHeight="1">
      <c r="A105" s="210" t="s">
        <v>280</v>
      </c>
      <c r="B105" s="208"/>
      <c r="C105" s="208"/>
      <c r="D105" s="208"/>
      <c r="E105" s="208"/>
      <c r="F105" s="208"/>
      <c r="G105" s="208"/>
      <c r="H105" s="208"/>
      <c r="I105" s="209"/>
      <c r="J105" s="186">
        <v>0</v>
      </c>
      <c r="K105" s="186">
        <v>0</v>
      </c>
      <c r="L105" s="186">
        <v>0</v>
      </c>
      <c r="M105" s="186">
        <v>0</v>
      </c>
      <c r="N105" s="186">
        <v>5</v>
      </c>
      <c r="O105" s="186">
        <v>0</v>
      </c>
      <c r="P105" s="186">
        <v>0</v>
      </c>
      <c r="Q105" s="196">
        <v>0</v>
      </c>
      <c r="R105" s="82"/>
      <c r="S105" s="82"/>
      <c r="T105" s="82"/>
      <c r="U105" s="82"/>
      <c r="V105" s="82"/>
      <c r="W105" s="82"/>
      <c r="X105" s="82"/>
      <c r="Y105" s="82"/>
      <c r="Z105" s="82"/>
      <c r="AA105" s="82"/>
      <c r="AB105" s="82"/>
      <c r="AC105" s="82"/>
      <c r="AD105" s="82"/>
      <c r="AE105" s="82"/>
      <c r="AF105" s="82"/>
      <c r="AG105" s="82"/>
      <c r="AH105" s="82"/>
      <c r="AI105" s="82"/>
      <c r="AJ105" s="82"/>
      <c r="AK105" s="82"/>
      <c r="AL105" s="82"/>
      <c r="AM105" s="82"/>
      <c r="AN105" s="82"/>
      <c r="AO105" s="82"/>
      <c r="AP105" s="82"/>
      <c r="AQ105" s="82"/>
      <c r="AR105" s="82"/>
      <c r="AS105" s="82"/>
      <c r="AT105" s="82"/>
      <c r="AU105" s="82"/>
      <c r="AV105" s="82"/>
      <c r="AW105" s="82"/>
      <c r="AX105" s="82"/>
      <c r="AY105" s="82"/>
      <c r="AZ105" s="82"/>
      <c r="BA105" s="82"/>
      <c r="BB105" s="82"/>
      <c r="BC105" s="82"/>
      <c r="BD105" s="82"/>
      <c r="BE105" s="82"/>
      <c r="BF105" s="82"/>
      <c r="BG105" s="82"/>
      <c r="BH105" s="82"/>
      <c r="BI105" s="82"/>
      <c r="BJ105" s="82"/>
      <c r="BK105" s="82"/>
      <c r="BL105" s="82"/>
      <c r="BM105" s="82"/>
      <c r="BN105" s="82"/>
      <c r="BO105" s="82"/>
      <c r="BP105" s="82"/>
      <c r="BQ105" s="82"/>
      <c r="BR105" s="82"/>
      <c r="BS105" s="82"/>
      <c r="BT105" s="82"/>
      <c r="BU105" s="82"/>
      <c r="BV105" s="82"/>
      <c r="BW105" s="82"/>
      <c r="BX105" s="82"/>
      <c r="BY105" s="82"/>
      <c r="BZ105" s="82"/>
      <c r="CA105" s="82"/>
      <c r="CB105" s="82"/>
      <c r="CC105" s="82"/>
      <c r="CD105" s="82"/>
      <c r="CE105" s="82"/>
      <c r="CF105" s="82"/>
    </row>
    <row r="106" spans="1:84" s="61" customFormat="1" ht="15" thickBot="1">
      <c r="A106" s="207" t="s">
        <v>175</v>
      </c>
      <c r="B106" s="208"/>
      <c r="C106" s="208"/>
      <c r="D106" s="208"/>
      <c r="E106" s="208"/>
      <c r="F106" s="208"/>
      <c r="G106" s="208"/>
      <c r="H106" s="208"/>
      <c r="I106" s="209"/>
      <c r="J106" s="184"/>
      <c r="K106" s="184"/>
      <c r="L106" s="184"/>
      <c r="M106" s="184"/>
      <c r="N106" s="184"/>
      <c r="O106" s="184"/>
      <c r="P106" s="184"/>
      <c r="Q106" s="185"/>
      <c r="R106" s="82"/>
      <c r="S106" s="82"/>
      <c r="T106" s="82"/>
      <c r="U106" s="82"/>
      <c r="V106" s="82"/>
      <c r="W106" s="82"/>
      <c r="X106" s="82"/>
      <c r="Y106" s="82"/>
      <c r="Z106" s="82"/>
      <c r="AA106" s="82"/>
      <c r="AB106" s="82"/>
      <c r="AC106" s="82"/>
      <c r="AD106" s="82"/>
      <c r="AE106" s="82"/>
      <c r="AF106" s="82"/>
      <c r="AG106" s="82"/>
      <c r="AH106" s="82"/>
      <c r="AI106" s="82"/>
      <c r="AJ106" s="82"/>
      <c r="AK106" s="82"/>
      <c r="AL106" s="82"/>
      <c r="AM106" s="82"/>
      <c r="AN106" s="82"/>
      <c r="AO106" s="82"/>
      <c r="AP106" s="82"/>
      <c r="AQ106" s="82"/>
      <c r="AR106" s="82"/>
      <c r="AS106" s="82"/>
      <c r="AT106" s="82"/>
      <c r="AU106" s="82"/>
      <c r="AV106" s="82"/>
      <c r="AW106" s="82"/>
      <c r="AX106" s="82"/>
      <c r="AY106" s="82"/>
      <c r="AZ106" s="82"/>
      <c r="BA106" s="82"/>
      <c r="BB106" s="82"/>
      <c r="BC106" s="82"/>
      <c r="BD106" s="82"/>
      <c r="BE106" s="82"/>
      <c r="BF106" s="82"/>
      <c r="BG106" s="82"/>
      <c r="BH106" s="82"/>
      <c r="BI106" s="82"/>
      <c r="BJ106" s="82"/>
      <c r="BK106" s="82"/>
      <c r="BL106" s="82"/>
      <c r="BM106" s="82"/>
      <c r="BN106" s="82"/>
      <c r="BO106" s="82"/>
      <c r="BP106" s="82"/>
      <c r="BQ106" s="82"/>
      <c r="BR106" s="82"/>
      <c r="BS106" s="82"/>
      <c r="BT106" s="82"/>
      <c r="BU106" s="82"/>
      <c r="BV106" s="82"/>
      <c r="BW106" s="82"/>
      <c r="BX106" s="82"/>
      <c r="BY106" s="82"/>
      <c r="BZ106" s="82"/>
      <c r="CA106" s="82"/>
      <c r="CB106" s="82"/>
      <c r="CC106" s="82"/>
      <c r="CD106" s="82"/>
      <c r="CE106" s="82"/>
      <c r="CF106" s="82"/>
    </row>
    <row r="107" spans="1:84" ht="15" thickTop="1">
      <c r="A107" s="24"/>
      <c r="B107" s="3"/>
      <c r="C107" s="3"/>
      <c r="D107" s="8"/>
      <c r="E107" s="8"/>
      <c r="F107" s="8"/>
      <c r="G107" s="8"/>
      <c r="H107" s="8"/>
      <c r="I107" s="8"/>
      <c r="J107" s="180">
        <f t="shared" ref="J107:Q107" si="1">SUM(J89:J106)</f>
        <v>0</v>
      </c>
      <c r="K107" s="180">
        <f t="shared" si="1"/>
        <v>0</v>
      </c>
      <c r="L107" s="180">
        <f t="shared" si="1"/>
        <v>0</v>
      </c>
      <c r="M107" s="180">
        <f t="shared" si="1"/>
        <v>0</v>
      </c>
      <c r="N107" s="180">
        <f t="shared" si="1"/>
        <v>15</v>
      </c>
      <c r="O107" s="180">
        <f t="shared" si="1"/>
        <v>0</v>
      </c>
      <c r="P107" s="180">
        <f t="shared" si="1"/>
        <v>25</v>
      </c>
      <c r="Q107" s="181">
        <f t="shared" si="1"/>
        <v>0</v>
      </c>
    </row>
    <row r="108" spans="1:84">
      <c r="A108" s="24"/>
      <c r="B108" s="3"/>
      <c r="C108" s="3"/>
      <c r="D108" s="8"/>
      <c r="E108" s="3"/>
      <c r="F108" s="8"/>
      <c r="G108" s="8"/>
      <c r="H108" s="8"/>
      <c r="I108" s="8"/>
      <c r="J108" s="8"/>
      <c r="K108" s="8"/>
      <c r="L108" s="8"/>
      <c r="M108" s="8"/>
      <c r="N108" s="8"/>
      <c r="O108" s="30" t="s">
        <v>81</v>
      </c>
      <c r="P108" s="212">
        <f>SUM(J107:Q107)</f>
        <v>40</v>
      </c>
      <c r="Q108" s="213"/>
    </row>
    <row r="109" spans="1:84">
      <c r="A109" s="322" t="s">
        <v>144</v>
      </c>
      <c r="B109" s="202"/>
      <c r="C109" s="202"/>
      <c r="D109" s="202"/>
      <c r="E109" s="202"/>
      <c r="F109" s="202"/>
      <c r="G109" s="202"/>
      <c r="H109" s="202"/>
      <c r="I109" s="202"/>
      <c r="J109" s="202"/>
      <c r="K109" s="202"/>
      <c r="L109" s="202"/>
      <c r="M109" s="202"/>
      <c r="N109" s="202"/>
      <c r="O109" s="202"/>
      <c r="P109" s="202"/>
      <c r="Q109" s="203"/>
    </row>
    <row r="110" spans="1:84">
      <c r="A110" s="24" t="s">
        <v>140</v>
      </c>
      <c r="B110" s="3"/>
      <c r="C110" s="3"/>
      <c r="D110" s="8"/>
      <c r="E110" s="8"/>
      <c r="F110" s="8"/>
      <c r="G110" s="8"/>
      <c r="H110" s="8"/>
      <c r="I110" s="8"/>
      <c r="J110" s="8"/>
      <c r="K110" s="8"/>
      <c r="L110" s="8"/>
      <c r="M110" s="8"/>
      <c r="N110" s="8"/>
      <c r="O110" s="30"/>
      <c r="P110" s="8"/>
      <c r="Q110" s="51"/>
    </row>
    <row r="111" spans="1:84">
      <c r="A111" s="69" t="b">
        <f>Q110&lt;&gt;0</f>
        <v>0</v>
      </c>
      <c r="B111" s="70" t="b">
        <f>P116&lt;&gt;0</f>
        <v>0</v>
      </c>
      <c r="C111" s="70" t="b">
        <f>AND($A$111,$B$111)</f>
        <v>0</v>
      </c>
      <c r="D111" s="8"/>
      <c r="E111" s="8"/>
      <c r="F111" s="8"/>
      <c r="G111" s="68" t="str">
        <f>IF(C111=TRUE,"Błąd! Dwukrotne policzono koszty pośrednie.","")</f>
        <v/>
      </c>
      <c r="H111" s="8"/>
      <c r="I111" s="8"/>
      <c r="J111" s="8"/>
      <c r="K111" s="8"/>
      <c r="L111" s="8"/>
      <c r="M111" s="8"/>
      <c r="N111" s="8"/>
      <c r="O111" s="30"/>
      <c r="P111" s="8"/>
      <c r="Q111" s="11"/>
    </row>
    <row r="112" spans="1:84">
      <c r="A112" s="322" t="s">
        <v>145</v>
      </c>
      <c r="B112" s="202"/>
      <c r="C112" s="202"/>
      <c r="D112" s="202"/>
      <c r="E112" s="202"/>
      <c r="F112" s="202"/>
      <c r="G112" s="202"/>
      <c r="H112" s="202"/>
      <c r="I112" s="202"/>
      <c r="J112" s="202"/>
      <c r="K112" s="202"/>
      <c r="L112" s="202"/>
      <c r="M112" s="202"/>
      <c r="N112" s="202"/>
      <c r="O112" s="202"/>
      <c r="P112" s="202"/>
      <c r="Q112" s="203"/>
    </row>
    <row r="113" spans="1:84" s="61" customFormat="1" ht="14.25" customHeight="1">
      <c r="A113" s="207" t="s">
        <v>70</v>
      </c>
      <c r="B113" s="208"/>
      <c r="C113" s="208"/>
      <c r="D113" s="208"/>
      <c r="E113" s="208"/>
      <c r="F113" s="208"/>
      <c r="G113" s="208"/>
      <c r="H113" s="208"/>
      <c r="I113" s="209"/>
      <c r="J113" s="56"/>
      <c r="K113" s="56"/>
      <c r="L113" s="56"/>
      <c r="M113" s="56"/>
      <c r="N113" s="56"/>
      <c r="O113" s="56"/>
      <c r="P113" s="56"/>
      <c r="Q113" s="57"/>
      <c r="R113" s="82"/>
      <c r="S113" s="82"/>
      <c r="T113" s="82"/>
      <c r="U113" s="82"/>
      <c r="V113" s="82"/>
      <c r="W113" s="82"/>
      <c r="X113" s="82"/>
      <c r="Y113" s="82"/>
      <c r="Z113" s="82"/>
      <c r="AA113" s="82"/>
      <c r="AB113" s="82"/>
      <c r="AC113" s="82"/>
      <c r="AD113" s="82"/>
      <c r="AE113" s="82"/>
      <c r="AF113" s="82"/>
      <c r="AG113" s="82"/>
      <c r="AH113" s="82"/>
      <c r="AI113" s="82"/>
      <c r="AJ113" s="82"/>
      <c r="AK113" s="82"/>
      <c r="AL113" s="82"/>
      <c r="AM113" s="82"/>
      <c r="AN113" s="82"/>
      <c r="AO113" s="82"/>
      <c r="AP113" s="82"/>
      <c r="AQ113" s="82"/>
      <c r="AR113" s="82"/>
      <c r="AS113" s="82"/>
      <c r="AT113" s="82"/>
      <c r="AU113" s="82"/>
      <c r="AV113" s="82"/>
      <c r="AW113" s="82"/>
      <c r="AX113" s="82"/>
      <c r="AY113" s="82"/>
      <c r="AZ113" s="82"/>
      <c r="BA113" s="82"/>
      <c r="BB113" s="82"/>
      <c r="BC113" s="82"/>
      <c r="BD113" s="82"/>
      <c r="BE113" s="82"/>
      <c r="BF113" s="82"/>
      <c r="BG113" s="82"/>
      <c r="BH113" s="82"/>
      <c r="BI113" s="82"/>
      <c r="BJ113" s="82"/>
      <c r="BK113" s="82"/>
      <c r="BL113" s="82"/>
      <c r="BM113" s="82"/>
      <c r="BN113" s="82"/>
      <c r="BO113" s="82"/>
      <c r="BP113" s="82"/>
      <c r="BQ113" s="82"/>
      <c r="BR113" s="82"/>
      <c r="BS113" s="82"/>
      <c r="BT113" s="82"/>
      <c r="BU113" s="82"/>
      <c r="BV113" s="82"/>
      <c r="BW113" s="82"/>
      <c r="BX113" s="82"/>
      <c r="BY113" s="82"/>
      <c r="BZ113" s="82"/>
      <c r="CA113" s="82"/>
      <c r="CB113" s="82"/>
      <c r="CC113" s="82"/>
      <c r="CD113" s="82"/>
      <c r="CE113" s="82"/>
      <c r="CF113" s="82"/>
    </row>
    <row r="114" spans="1:84" s="61" customFormat="1" ht="14.25" customHeight="1" thickBot="1">
      <c r="A114" s="207" t="s">
        <v>71</v>
      </c>
      <c r="B114" s="208"/>
      <c r="C114" s="208"/>
      <c r="D114" s="208"/>
      <c r="E114" s="208"/>
      <c r="F114" s="208"/>
      <c r="G114" s="208"/>
      <c r="H114" s="208"/>
      <c r="I114" s="209"/>
      <c r="J114" s="54"/>
      <c r="K114" s="54"/>
      <c r="L114" s="54"/>
      <c r="M114" s="54"/>
      <c r="N114" s="54"/>
      <c r="O114" s="54"/>
      <c r="P114" s="54"/>
      <c r="Q114" s="55"/>
      <c r="R114" s="82"/>
      <c r="S114" s="82"/>
      <c r="T114" s="82"/>
      <c r="U114" s="82"/>
      <c r="V114" s="82"/>
      <c r="W114" s="82"/>
      <c r="X114" s="82"/>
      <c r="Y114" s="82"/>
      <c r="Z114" s="82"/>
      <c r="AA114" s="82"/>
      <c r="AB114" s="82"/>
      <c r="AC114" s="82"/>
      <c r="AD114" s="82"/>
      <c r="AE114" s="82"/>
      <c r="AF114" s="82"/>
      <c r="AG114" s="82"/>
      <c r="AH114" s="82"/>
      <c r="AI114" s="82"/>
      <c r="AJ114" s="82"/>
      <c r="AK114" s="82"/>
      <c r="AL114" s="82"/>
      <c r="AM114" s="82"/>
      <c r="AN114" s="82"/>
      <c r="AO114" s="82"/>
      <c r="AP114" s="82"/>
      <c r="AQ114" s="82"/>
      <c r="AR114" s="82"/>
      <c r="AS114" s="82"/>
      <c r="AT114" s="82"/>
      <c r="AU114" s="82"/>
      <c r="AV114" s="82"/>
      <c r="AW114" s="82"/>
      <c r="AX114" s="82"/>
      <c r="AY114" s="82"/>
      <c r="AZ114" s="82"/>
      <c r="BA114" s="82"/>
      <c r="BB114" s="82"/>
      <c r="BC114" s="82"/>
      <c r="BD114" s="82"/>
      <c r="BE114" s="82"/>
      <c r="BF114" s="82"/>
      <c r="BG114" s="82"/>
      <c r="BH114" s="82"/>
      <c r="BI114" s="82"/>
      <c r="BJ114" s="82"/>
      <c r="BK114" s="82"/>
      <c r="BL114" s="82"/>
      <c r="BM114" s="82"/>
      <c r="BN114" s="82"/>
      <c r="BO114" s="82"/>
      <c r="BP114" s="82"/>
      <c r="BQ114" s="82"/>
      <c r="BR114" s="82"/>
      <c r="BS114" s="82"/>
      <c r="BT114" s="82"/>
      <c r="BU114" s="82"/>
      <c r="BV114" s="82"/>
      <c r="BW114" s="82"/>
      <c r="BX114" s="82"/>
      <c r="BY114" s="82"/>
      <c r="BZ114" s="82"/>
      <c r="CA114" s="82"/>
      <c r="CB114" s="82"/>
      <c r="CC114" s="82"/>
      <c r="CD114" s="82"/>
      <c r="CE114" s="82"/>
      <c r="CF114" s="82"/>
    </row>
    <row r="115" spans="1:84" ht="14.25" customHeight="1" thickTop="1">
      <c r="A115" s="5"/>
      <c r="B115" s="2"/>
      <c r="C115" s="4"/>
      <c r="D115" s="3"/>
      <c r="E115" s="3"/>
      <c r="F115" s="3"/>
      <c r="G115" s="3"/>
      <c r="H115" s="3"/>
      <c r="I115" s="3"/>
      <c r="J115" s="178">
        <f t="shared" ref="J115:Q115" si="2">SUM(J113:J114)</f>
        <v>0</v>
      </c>
      <c r="K115" s="178">
        <f t="shared" si="2"/>
        <v>0</v>
      </c>
      <c r="L115" s="178">
        <f t="shared" si="2"/>
        <v>0</v>
      </c>
      <c r="M115" s="178">
        <f t="shared" si="2"/>
        <v>0</v>
      </c>
      <c r="N115" s="178">
        <f t="shared" si="2"/>
        <v>0</v>
      </c>
      <c r="O115" s="178">
        <f t="shared" si="2"/>
        <v>0</v>
      </c>
      <c r="P115" s="178">
        <f t="shared" si="2"/>
        <v>0</v>
      </c>
      <c r="Q115" s="179">
        <f t="shared" si="2"/>
        <v>0</v>
      </c>
    </row>
    <row r="116" spans="1:84" ht="14.25" customHeight="1">
      <c r="A116" s="46"/>
      <c r="B116" s="328"/>
      <c r="C116" s="328"/>
      <c r="D116" s="47"/>
      <c r="E116" s="47"/>
      <c r="F116" s="47"/>
      <c r="G116" s="47"/>
      <c r="H116" s="47"/>
      <c r="I116" s="47"/>
      <c r="J116" s="47"/>
      <c r="K116" s="47"/>
      <c r="L116" s="47"/>
      <c r="M116" s="47"/>
      <c r="N116" s="47"/>
      <c r="O116" s="47" t="s">
        <v>81</v>
      </c>
      <c r="P116" s="214">
        <f>SUM(D115:Q115)</f>
        <v>0</v>
      </c>
      <c r="Q116" s="215"/>
    </row>
    <row r="117" spans="1:84" ht="14.25" customHeight="1">
      <c r="A117" s="5"/>
      <c r="B117" s="28"/>
      <c r="C117" s="28"/>
      <c r="D117" s="30"/>
      <c r="E117" s="30"/>
      <c r="F117" s="30"/>
      <c r="G117" s="30"/>
      <c r="H117" s="30"/>
      <c r="I117" s="30"/>
      <c r="J117" s="30"/>
      <c r="K117" s="30"/>
      <c r="L117" s="30"/>
      <c r="M117" s="30"/>
      <c r="N117" s="30"/>
      <c r="O117" s="30"/>
      <c r="P117" s="30"/>
      <c r="Q117" s="33"/>
    </row>
    <row r="118" spans="1:84" ht="14.25" customHeight="1" thickBot="1">
      <c r="A118" s="5"/>
      <c r="B118" s="28"/>
      <c r="C118" s="64"/>
      <c r="D118" s="2"/>
      <c r="E118" s="64" t="s">
        <v>141</v>
      </c>
      <c r="F118" s="30"/>
      <c r="G118" s="30"/>
      <c r="H118" s="30"/>
      <c r="I118" s="30"/>
      <c r="J118" s="182">
        <f t="shared" ref="J118:Q118" si="3">J85+J107+J115</f>
        <v>0</v>
      </c>
      <c r="K118" s="182">
        <f t="shared" si="3"/>
        <v>0</v>
      </c>
      <c r="L118" s="182">
        <f t="shared" si="3"/>
        <v>0</v>
      </c>
      <c r="M118" s="182">
        <f t="shared" si="3"/>
        <v>0</v>
      </c>
      <c r="N118" s="182">
        <f t="shared" si="3"/>
        <v>510</v>
      </c>
      <c r="O118" s="182">
        <f t="shared" si="3"/>
        <v>954</v>
      </c>
      <c r="P118" s="182">
        <f t="shared" si="3"/>
        <v>947</v>
      </c>
      <c r="Q118" s="183">
        <f t="shared" si="3"/>
        <v>589</v>
      </c>
    </row>
    <row r="119" spans="1:84" ht="14.25" customHeight="1" thickTop="1">
      <c r="A119" s="5"/>
      <c r="B119" s="31"/>
      <c r="C119" s="32"/>
      <c r="D119" s="32"/>
      <c r="E119" s="32"/>
      <c r="F119" s="32"/>
      <c r="G119" s="32"/>
      <c r="H119" s="32"/>
      <c r="I119" s="32"/>
      <c r="J119" s="32"/>
      <c r="K119" s="32"/>
      <c r="L119" s="32"/>
      <c r="M119" s="365" t="s">
        <v>142</v>
      </c>
      <c r="N119" s="365"/>
      <c r="O119" s="365"/>
      <c r="P119" s="366">
        <f>SUM(C118:Q118)+Q110</f>
        <v>3000</v>
      </c>
      <c r="Q119" s="367"/>
    </row>
    <row r="120" spans="1:84" ht="14.25" customHeight="1">
      <c r="A120" s="69">
        <f>ROUND(O7/1000,0)</f>
        <v>3000</v>
      </c>
      <c r="B120" s="72">
        <f>ROUND(A120/P119,2)</f>
        <v>1</v>
      </c>
      <c r="C120" s="32"/>
      <c r="D120" s="71" t="str">
        <f>IF($B$120&lt;0.85,"Budżet znacznie różni się od kwoty wartości kwalifikowalnej projektu z komórki O7!",(IF($B$120&gt;1.15,"Budżet znacznie różni się od kwoty wartości kwalifikowalnej projektu z komórki O7!","")))</f>
        <v/>
      </c>
      <c r="E120" s="32"/>
      <c r="F120" s="32"/>
      <c r="G120" s="2"/>
      <c r="H120" s="32"/>
      <c r="I120" s="32"/>
      <c r="J120" s="32"/>
      <c r="K120" s="32"/>
      <c r="L120" s="32"/>
      <c r="M120" s="32"/>
      <c r="N120" s="64"/>
      <c r="O120" s="2"/>
      <c r="P120" s="28"/>
      <c r="Q120" s="73"/>
    </row>
    <row r="121" spans="1:84" ht="14.25" customHeight="1">
      <c r="A121" s="69"/>
      <c r="B121" s="31"/>
      <c r="C121" s="32"/>
      <c r="D121" s="32"/>
      <c r="E121" s="32"/>
      <c r="F121" s="32"/>
      <c r="G121" s="2"/>
      <c r="H121" s="32"/>
      <c r="I121" s="32"/>
      <c r="J121" s="32"/>
      <c r="K121" s="32"/>
      <c r="L121" s="32"/>
      <c r="M121" s="32"/>
      <c r="N121" s="64"/>
      <c r="O121" s="2"/>
      <c r="P121" s="28"/>
      <c r="Q121" s="73"/>
    </row>
    <row r="122" spans="1:84" ht="14.25" customHeight="1">
      <c r="A122" s="378" t="s">
        <v>136</v>
      </c>
      <c r="B122" s="379"/>
      <c r="C122" s="379"/>
      <c r="D122" s="379"/>
      <c r="E122" s="379"/>
      <c r="F122" s="379"/>
      <c r="G122" s="379"/>
      <c r="H122" s="379"/>
      <c r="I122" s="379"/>
      <c r="J122" s="379"/>
      <c r="K122" s="379"/>
      <c r="L122" s="379"/>
      <c r="M122" s="379"/>
      <c r="N122" s="379"/>
      <c r="O122" s="379"/>
      <c r="P122" s="379"/>
      <c r="Q122" s="380"/>
    </row>
    <row r="123" spans="1:84" ht="14.25" customHeight="1">
      <c r="A123" s="5"/>
      <c r="B123" s="86"/>
      <c r="C123" s="364" t="s">
        <v>122</v>
      </c>
      <c r="D123" s="364"/>
      <c r="E123" s="364"/>
      <c r="F123" s="364" t="s">
        <v>123</v>
      </c>
      <c r="G123" s="364"/>
      <c r="H123" s="364"/>
      <c r="I123" s="364" t="s">
        <v>124</v>
      </c>
      <c r="J123" s="364"/>
      <c r="K123" s="364"/>
      <c r="L123" s="364" t="s">
        <v>125</v>
      </c>
      <c r="M123" s="364"/>
      <c r="N123" s="364"/>
      <c r="O123" s="86"/>
      <c r="P123" s="86"/>
      <c r="Q123" s="73"/>
    </row>
    <row r="124" spans="1:84" ht="14.25" customHeight="1">
      <c r="A124" s="74"/>
      <c r="B124" s="15"/>
      <c r="C124" s="368" t="str">
        <f>IF(J118=0,"û","ü")</f>
        <v>û</v>
      </c>
      <c r="D124" s="368"/>
      <c r="E124" s="368"/>
      <c r="F124" s="358" t="str">
        <f>IF(SUM(K118:$Q$118)=0,"û",(IF(SUM(J$118:$K118)&lt;&gt;0,"ü","û")))</f>
        <v>û</v>
      </c>
      <c r="G124" s="358"/>
      <c r="H124" s="358"/>
      <c r="I124" s="358" t="str">
        <f>IF(SUM(L118:$Q$118)=0,"û",(IF(SUM(J$118:$L118)&lt;&gt;0,"ü","û")))</f>
        <v>û</v>
      </c>
      <c r="J124" s="358"/>
      <c r="K124" s="358"/>
      <c r="L124" s="358" t="str">
        <f>IF(SUM(M118:$Q$118)=0,"û",(IF(SUM($J$116:M118)&lt;&gt;0,"ü","û")))</f>
        <v>û</v>
      </c>
      <c r="M124" s="358"/>
      <c r="N124" s="358"/>
      <c r="O124" s="87"/>
      <c r="P124" s="87"/>
      <c r="Q124" s="73"/>
    </row>
    <row r="125" spans="1:84" ht="14.25" customHeight="1">
      <c r="A125" s="5"/>
      <c r="B125" s="86"/>
      <c r="C125" s="86"/>
      <c r="D125" s="86"/>
      <c r="E125" s="364" t="s">
        <v>126</v>
      </c>
      <c r="F125" s="221"/>
      <c r="G125" s="221"/>
      <c r="H125" s="221" t="s">
        <v>127</v>
      </c>
      <c r="I125" s="221"/>
      <c r="J125" s="221"/>
      <c r="K125" s="221" t="s">
        <v>128</v>
      </c>
      <c r="L125" s="221"/>
      <c r="M125" s="221"/>
      <c r="N125" s="221" t="s">
        <v>129</v>
      </c>
      <c r="O125" s="221"/>
      <c r="P125" s="221"/>
      <c r="Q125" s="73"/>
    </row>
    <row r="126" spans="1:84" ht="14.25" customHeight="1">
      <c r="A126" s="74"/>
      <c r="B126" s="87"/>
      <c r="C126" s="87"/>
      <c r="D126" s="87"/>
      <c r="E126" s="368" t="str">
        <f>IF(SUM(N118:$Q$118)=0,"û",(IF(SUM($J$118:N118)&lt;&gt;0,"ü","û")))</f>
        <v>ü</v>
      </c>
      <c r="F126" s="368"/>
      <c r="G126" s="368"/>
      <c r="H126" s="368" t="str">
        <f>IF(SUM(O118:$Q$118)=0,"û",(IF(SUM($J$118:O118)&lt;&gt;0,"ü","û")))</f>
        <v>ü</v>
      </c>
      <c r="I126" s="368"/>
      <c r="J126" s="368"/>
      <c r="K126" s="368" t="str">
        <f>IF(SUM(P118:$Q$118)=0,"û",(IF(SUM($J$118:P118)&lt;&gt;0,"ü","û")))</f>
        <v>ü</v>
      </c>
      <c r="L126" s="368"/>
      <c r="M126" s="368"/>
      <c r="N126" s="368" t="str">
        <f>IF(Q118=0,"û","ü")</f>
        <v>ü</v>
      </c>
      <c r="O126" s="368"/>
      <c r="P126" s="368"/>
      <c r="Q126" s="73"/>
    </row>
    <row r="127" spans="1:84" ht="14.25" customHeight="1" thickBot="1">
      <c r="A127" s="75"/>
      <c r="B127" s="76"/>
      <c r="C127" s="77"/>
      <c r="D127" s="77"/>
      <c r="E127" s="77"/>
      <c r="F127" s="77"/>
      <c r="G127" s="77"/>
      <c r="H127" s="77"/>
      <c r="I127" s="77"/>
      <c r="J127" s="77"/>
      <c r="K127" s="77"/>
      <c r="L127" s="77"/>
      <c r="M127" s="77"/>
      <c r="N127" s="78"/>
      <c r="O127" s="79"/>
      <c r="P127" s="80"/>
      <c r="Q127" s="81"/>
    </row>
    <row r="128" spans="1:84" ht="14.25" customHeight="1" thickBot="1">
      <c r="A128" s="31"/>
      <c r="B128" s="31"/>
      <c r="C128" s="32"/>
      <c r="D128" s="32"/>
      <c r="E128" s="32"/>
      <c r="F128" s="32"/>
      <c r="G128" s="32"/>
      <c r="H128" s="32"/>
      <c r="I128" s="32"/>
      <c r="J128" s="32"/>
      <c r="K128" s="32"/>
      <c r="L128" s="32"/>
      <c r="M128" s="32"/>
      <c r="N128" s="64"/>
      <c r="O128" s="2"/>
      <c r="P128" s="28"/>
      <c r="Q128" s="28"/>
    </row>
    <row r="129" spans="1:84">
      <c r="A129" s="251" t="s">
        <v>158</v>
      </c>
      <c r="B129" s="252"/>
      <c r="C129" s="252"/>
      <c r="D129" s="252"/>
      <c r="E129" s="252"/>
      <c r="F129" s="252"/>
      <c r="G129" s="252"/>
      <c r="H129" s="252"/>
      <c r="I129" s="252"/>
      <c r="J129" s="252"/>
      <c r="K129" s="252"/>
      <c r="L129" s="252"/>
      <c r="M129" s="252"/>
      <c r="N129" s="252"/>
      <c r="O129" s="252"/>
      <c r="P129" s="252"/>
      <c r="Q129" s="253"/>
    </row>
    <row r="130" spans="1:84" s="61" customFormat="1">
      <c r="A130" s="284" t="s">
        <v>12</v>
      </c>
      <c r="B130" s="285"/>
      <c r="C130" s="285"/>
      <c r="D130" s="285"/>
      <c r="E130" s="285"/>
      <c r="F130" s="285"/>
      <c r="G130" s="285"/>
      <c r="H130" s="285"/>
      <c r="I130" s="285"/>
      <c r="J130" s="285"/>
      <c r="K130" s="285"/>
      <c r="L130" s="285"/>
      <c r="M130" s="285"/>
      <c r="N130" s="285"/>
      <c r="O130" s="285"/>
      <c r="P130" s="285"/>
      <c r="Q130" s="286"/>
      <c r="R130" s="82"/>
      <c r="S130" s="82"/>
      <c r="T130" s="82"/>
      <c r="U130" s="82"/>
      <c r="V130" s="82"/>
      <c r="W130" s="82"/>
      <c r="X130" s="82"/>
      <c r="Y130" s="82"/>
      <c r="Z130" s="82"/>
      <c r="AA130" s="82"/>
      <c r="AB130" s="82"/>
      <c r="AC130" s="82"/>
      <c r="AD130" s="82"/>
      <c r="AE130" s="82"/>
      <c r="AF130" s="82"/>
      <c r="AG130" s="82"/>
      <c r="AH130" s="82"/>
      <c r="AI130" s="82"/>
      <c r="AJ130" s="82"/>
      <c r="AK130" s="82"/>
      <c r="AL130" s="82"/>
      <c r="AM130" s="82"/>
      <c r="AN130" s="82"/>
      <c r="AO130" s="82"/>
      <c r="AP130" s="82"/>
      <c r="AQ130" s="82"/>
      <c r="AR130" s="82"/>
      <c r="AS130" s="82"/>
      <c r="AT130" s="82"/>
      <c r="AU130" s="82"/>
      <c r="AV130" s="82"/>
      <c r="AW130" s="82"/>
      <c r="AX130" s="82"/>
      <c r="AY130" s="82"/>
      <c r="AZ130" s="82"/>
      <c r="BA130" s="82"/>
      <c r="BB130" s="82"/>
      <c r="BC130" s="82"/>
      <c r="BD130" s="82"/>
      <c r="BE130" s="82"/>
      <c r="BF130" s="82"/>
      <c r="BG130" s="82"/>
      <c r="BH130" s="82"/>
      <c r="BI130" s="82"/>
      <c r="BJ130" s="82"/>
      <c r="BK130" s="82"/>
      <c r="BL130" s="82"/>
      <c r="BM130" s="82"/>
      <c r="BN130" s="82"/>
      <c r="BO130" s="82"/>
      <c r="BP130" s="82"/>
      <c r="BQ130" s="82"/>
      <c r="BR130" s="82"/>
      <c r="BS130" s="82"/>
      <c r="BT130" s="82"/>
      <c r="BU130" s="82"/>
      <c r="BV130" s="82"/>
      <c r="BW130" s="82"/>
      <c r="BX130" s="82"/>
      <c r="BY130" s="82"/>
      <c r="BZ130" s="82"/>
      <c r="CA130" s="82"/>
      <c r="CB130" s="82"/>
      <c r="CC130" s="82"/>
      <c r="CD130" s="82"/>
      <c r="CE130" s="82"/>
      <c r="CF130" s="82"/>
    </row>
    <row r="131" spans="1:84" s="61" customFormat="1">
      <c r="A131" s="287"/>
      <c r="B131" s="288"/>
      <c r="C131" s="288"/>
      <c r="D131" s="288"/>
      <c r="E131" s="288"/>
      <c r="F131" s="288"/>
      <c r="G131" s="288"/>
      <c r="H131" s="288"/>
      <c r="I131" s="288"/>
      <c r="J131" s="288"/>
      <c r="K131" s="288"/>
      <c r="L131" s="288"/>
      <c r="M131" s="288"/>
      <c r="N131" s="288"/>
      <c r="O131" s="288"/>
      <c r="P131" s="288"/>
      <c r="Q131" s="289"/>
      <c r="R131" s="82"/>
      <c r="S131" s="82"/>
      <c r="T131" s="82"/>
      <c r="U131" s="82"/>
      <c r="V131" s="82"/>
      <c r="W131" s="82"/>
      <c r="X131" s="82"/>
      <c r="Y131" s="82"/>
      <c r="Z131" s="82"/>
      <c r="AA131" s="82"/>
      <c r="AB131" s="82"/>
      <c r="AC131" s="82"/>
      <c r="AD131" s="82"/>
      <c r="AE131" s="82"/>
      <c r="AF131" s="82"/>
      <c r="AG131" s="82"/>
      <c r="AH131" s="82"/>
      <c r="AI131" s="82"/>
      <c r="AJ131" s="82"/>
      <c r="AK131" s="82"/>
      <c r="AL131" s="82"/>
      <c r="AM131" s="82"/>
      <c r="AN131" s="82"/>
      <c r="AO131" s="82"/>
      <c r="AP131" s="82"/>
      <c r="AQ131" s="82"/>
      <c r="AR131" s="82"/>
      <c r="AS131" s="82"/>
      <c r="AT131" s="82"/>
      <c r="AU131" s="82"/>
      <c r="AV131" s="82"/>
      <c r="AW131" s="82"/>
      <c r="AX131" s="82"/>
      <c r="AY131" s="82"/>
      <c r="AZ131" s="82"/>
      <c r="BA131" s="82"/>
      <c r="BB131" s="82"/>
      <c r="BC131" s="82"/>
      <c r="BD131" s="82"/>
      <c r="BE131" s="82"/>
      <c r="BF131" s="82"/>
      <c r="BG131" s="82"/>
      <c r="BH131" s="82"/>
      <c r="BI131" s="82"/>
      <c r="BJ131" s="82"/>
      <c r="BK131" s="82"/>
      <c r="BL131" s="82"/>
      <c r="BM131" s="82"/>
      <c r="BN131" s="82"/>
      <c r="BO131" s="82"/>
      <c r="BP131" s="82"/>
      <c r="BQ131" s="82"/>
      <c r="BR131" s="82"/>
      <c r="BS131" s="82"/>
      <c r="BT131" s="82"/>
      <c r="BU131" s="82"/>
      <c r="BV131" s="82"/>
      <c r="BW131" s="82"/>
      <c r="BX131" s="82"/>
      <c r="BY131" s="82"/>
      <c r="BZ131" s="82"/>
      <c r="CA131" s="82"/>
      <c r="CB131" s="82"/>
      <c r="CC131" s="82"/>
      <c r="CD131" s="82"/>
      <c r="CE131" s="82"/>
      <c r="CF131" s="82"/>
    </row>
    <row r="132" spans="1:84" s="61" customFormat="1">
      <c r="A132" s="287"/>
      <c r="B132" s="288"/>
      <c r="C132" s="288"/>
      <c r="D132" s="288"/>
      <c r="E132" s="288"/>
      <c r="F132" s="288"/>
      <c r="G132" s="288"/>
      <c r="H132" s="288"/>
      <c r="I132" s="288"/>
      <c r="J132" s="288"/>
      <c r="K132" s="288"/>
      <c r="L132" s="288"/>
      <c r="M132" s="288"/>
      <c r="N132" s="288"/>
      <c r="O132" s="288"/>
      <c r="P132" s="288"/>
      <c r="Q132" s="289"/>
      <c r="R132" s="82"/>
      <c r="S132" s="82"/>
      <c r="T132" s="82"/>
      <c r="U132" s="82"/>
      <c r="V132" s="82"/>
      <c r="W132" s="82"/>
      <c r="X132" s="82"/>
      <c r="Y132" s="82"/>
      <c r="Z132" s="82"/>
      <c r="AA132" s="82"/>
      <c r="AB132" s="82"/>
      <c r="AC132" s="82"/>
      <c r="AD132" s="82"/>
      <c r="AE132" s="82"/>
      <c r="AF132" s="82"/>
      <c r="AG132" s="82"/>
      <c r="AH132" s="82"/>
      <c r="AI132" s="82"/>
      <c r="AJ132" s="82"/>
      <c r="AK132" s="82"/>
      <c r="AL132" s="82"/>
      <c r="AM132" s="82"/>
      <c r="AN132" s="82"/>
      <c r="AO132" s="82"/>
      <c r="AP132" s="82"/>
      <c r="AQ132" s="82"/>
      <c r="AR132" s="82"/>
      <c r="AS132" s="82"/>
      <c r="AT132" s="82"/>
      <c r="AU132" s="82"/>
      <c r="AV132" s="82"/>
      <c r="AW132" s="82"/>
      <c r="AX132" s="82"/>
      <c r="AY132" s="82"/>
      <c r="AZ132" s="82"/>
      <c r="BA132" s="82"/>
      <c r="BB132" s="82"/>
      <c r="BC132" s="82"/>
      <c r="BD132" s="82"/>
      <c r="BE132" s="82"/>
      <c r="BF132" s="82"/>
      <c r="BG132" s="82"/>
      <c r="BH132" s="82"/>
      <c r="BI132" s="82"/>
      <c r="BJ132" s="82"/>
      <c r="BK132" s="82"/>
      <c r="BL132" s="82"/>
      <c r="BM132" s="82"/>
      <c r="BN132" s="82"/>
      <c r="BO132" s="82"/>
      <c r="BP132" s="82"/>
      <c r="BQ132" s="82"/>
      <c r="BR132" s="82"/>
      <c r="BS132" s="82"/>
      <c r="BT132" s="82"/>
      <c r="BU132" s="82"/>
      <c r="BV132" s="82"/>
      <c r="BW132" s="82"/>
      <c r="BX132" s="82"/>
      <c r="BY132" s="82"/>
      <c r="BZ132" s="82"/>
      <c r="CA132" s="82"/>
      <c r="CB132" s="82"/>
      <c r="CC132" s="82"/>
      <c r="CD132" s="82"/>
      <c r="CE132" s="82"/>
      <c r="CF132" s="82"/>
    </row>
    <row r="133" spans="1:84" s="61" customFormat="1">
      <c r="A133" s="287"/>
      <c r="B133" s="288"/>
      <c r="C133" s="288"/>
      <c r="D133" s="288"/>
      <c r="E133" s="288"/>
      <c r="F133" s="288"/>
      <c r="G133" s="288"/>
      <c r="H133" s="288"/>
      <c r="I133" s="288"/>
      <c r="J133" s="288"/>
      <c r="K133" s="288"/>
      <c r="L133" s="288"/>
      <c r="M133" s="288"/>
      <c r="N133" s="288"/>
      <c r="O133" s="288"/>
      <c r="P133" s="288"/>
      <c r="Q133" s="289"/>
      <c r="R133" s="82"/>
      <c r="S133" s="82"/>
      <c r="T133" s="82"/>
      <c r="U133" s="82"/>
      <c r="V133" s="82"/>
      <c r="W133" s="82"/>
      <c r="X133" s="82"/>
      <c r="Y133" s="82"/>
      <c r="Z133" s="82"/>
      <c r="AA133" s="82"/>
      <c r="AB133" s="82"/>
      <c r="AC133" s="82"/>
      <c r="AD133" s="82"/>
      <c r="AE133" s="82"/>
      <c r="AF133" s="82"/>
      <c r="AG133" s="82"/>
      <c r="AH133" s="82"/>
      <c r="AI133" s="82"/>
      <c r="AJ133" s="82"/>
      <c r="AK133" s="82"/>
      <c r="AL133" s="82"/>
      <c r="AM133" s="82"/>
      <c r="AN133" s="82"/>
      <c r="AO133" s="82"/>
      <c r="AP133" s="82"/>
      <c r="AQ133" s="82"/>
      <c r="AR133" s="82"/>
      <c r="AS133" s="82"/>
      <c r="AT133" s="82"/>
      <c r="AU133" s="82"/>
      <c r="AV133" s="82"/>
      <c r="AW133" s="82"/>
      <c r="AX133" s="82"/>
      <c r="AY133" s="82"/>
      <c r="AZ133" s="82"/>
      <c r="BA133" s="82"/>
      <c r="BB133" s="82"/>
      <c r="BC133" s="82"/>
      <c r="BD133" s="82"/>
      <c r="BE133" s="82"/>
      <c r="BF133" s="82"/>
      <c r="BG133" s="82"/>
      <c r="BH133" s="82"/>
      <c r="BI133" s="82"/>
      <c r="BJ133" s="82"/>
      <c r="BK133" s="82"/>
      <c r="BL133" s="82"/>
      <c r="BM133" s="82"/>
      <c r="BN133" s="82"/>
      <c r="BO133" s="82"/>
      <c r="BP133" s="82"/>
      <c r="BQ133" s="82"/>
      <c r="BR133" s="82"/>
      <c r="BS133" s="82"/>
      <c r="BT133" s="82"/>
      <c r="BU133" s="82"/>
      <c r="BV133" s="82"/>
      <c r="BW133" s="82"/>
      <c r="BX133" s="82"/>
      <c r="BY133" s="82"/>
      <c r="BZ133" s="82"/>
      <c r="CA133" s="82"/>
      <c r="CB133" s="82"/>
      <c r="CC133" s="82"/>
      <c r="CD133" s="82"/>
      <c r="CE133" s="82"/>
      <c r="CF133" s="82"/>
    </row>
    <row r="134" spans="1:84" s="61" customFormat="1">
      <c r="A134" s="287"/>
      <c r="B134" s="288"/>
      <c r="C134" s="288"/>
      <c r="D134" s="288"/>
      <c r="E134" s="288"/>
      <c r="F134" s="288"/>
      <c r="G134" s="288"/>
      <c r="H134" s="288"/>
      <c r="I134" s="288"/>
      <c r="J134" s="288"/>
      <c r="K134" s="288"/>
      <c r="L134" s="288"/>
      <c r="M134" s="288"/>
      <c r="N134" s="288"/>
      <c r="O134" s="288"/>
      <c r="P134" s="288"/>
      <c r="Q134" s="289"/>
      <c r="R134" s="82"/>
      <c r="S134" s="82"/>
      <c r="T134" s="82"/>
      <c r="U134" s="82"/>
      <c r="V134" s="82"/>
      <c r="W134" s="82"/>
      <c r="X134" s="82"/>
      <c r="Y134" s="82"/>
      <c r="Z134" s="82"/>
      <c r="AA134" s="82"/>
      <c r="AB134" s="82"/>
      <c r="AC134" s="82"/>
      <c r="AD134" s="82"/>
      <c r="AE134" s="82"/>
      <c r="AF134" s="82"/>
      <c r="AG134" s="82"/>
      <c r="AH134" s="82"/>
      <c r="AI134" s="82"/>
      <c r="AJ134" s="82"/>
      <c r="AK134" s="82"/>
      <c r="AL134" s="82"/>
      <c r="AM134" s="82"/>
      <c r="AN134" s="82"/>
      <c r="AO134" s="82"/>
      <c r="AP134" s="82"/>
      <c r="AQ134" s="82"/>
      <c r="AR134" s="82"/>
      <c r="AS134" s="82"/>
      <c r="AT134" s="82"/>
      <c r="AU134" s="82"/>
      <c r="AV134" s="82"/>
      <c r="AW134" s="82"/>
      <c r="AX134" s="82"/>
      <c r="AY134" s="82"/>
      <c r="AZ134" s="82"/>
      <c r="BA134" s="82"/>
      <c r="BB134" s="82"/>
      <c r="BC134" s="82"/>
      <c r="BD134" s="82"/>
      <c r="BE134" s="82"/>
      <c r="BF134" s="82"/>
      <c r="BG134" s="82"/>
      <c r="BH134" s="82"/>
      <c r="BI134" s="82"/>
      <c r="BJ134" s="82"/>
      <c r="BK134" s="82"/>
      <c r="BL134" s="82"/>
      <c r="BM134" s="82"/>
      <c r="BN134" s="82"/>
      <c r="BO134" s="82"/>
      <c r="BP134" s="82"/>
      <c r="BQ134" s="82"/>
      <c r="BR134" s="82"/>
      <c r="BS134" s="82"/>
      <c r="BT134" s="82"/>
      <c r="BU134" s="82"/>
      <c r="BV134" s="82"/>
      <c r="BW134" s="82"/>
      <c r="BX134" s="82"/>
      <c r="BY134" s="82"/>
      <c r="BZ134" s="82"/>
      <c r="CA134" s="82"/>
      <c r="CB134" s="82"/>
      <c r="CC134" s="82"/>
      <c r="CD134" s="82"/>
      <c r="CE134" s="82"/>
      <c r="CF134" s="82"/>
    </row>
    <row r="135" spans="1:84" s="61" customFormat="1" ht="1.5" customHeight="1">
      <c r="A135" s="287"/>
      <c r="B135" s="288"/>
      <c r="C135" s="288"/>
      <c r="D135" s="288"/>
      <c r="E135" s="288"/>
      <c r="F135" s="288"/>
      <c r="G135" s="288"/>
      <c r="H135" s="288"/>
      <c r="I135" s="288"/>
      <c r="J135" s="288"/>
      <c r="K135" s="288"/>
      <c r="L135" s="288"/>
      <c r="M135" s="288"/>
      <c r="N135" s="288"/>
      <c r="O135" s="288"/>
      <c r="P135" s="288"/>
      <c r="Q135" s="289"/>
      <c r="R135" s="82"/>
      <c r="S135" s="82"/>
      <c r="T135" s="82"/>
      <c r="U135" s="82"/>
      <c r="V135" s="82"/>
      <c r="W135" s="82"/>
      <c r="X135" s="82"/>
      <c r="Y135" s="82"/>
      <c r="Z135" s="82"/>
      <c r="AA135" s="82"/>
      <c r="AB135" s="82"/>
      <c r="AC135" s="82"/>
      <c r="AD135" s="82"/>
      <c r="AE135" s="82"/>
      <c r="AF135" s="82"/>
      <c r="AG135" s="82"/>
      <c r="AH135" s="82"/>
      <c r="AI135" s="82"/>
      <c r="AJ135" s="82"/>
      <c r="AK135" s="82"/>
      <c r="AL135" s="82"/>
      <c r="AM135" s="82"/>
      <c r="AN135" s="82"/>
      <c r="AO135" s="82"/>
      <c r="AP135" s="82"/>
      <c r="AQ135" s="82"/>
      <c r="AR135" s="82"/>
      <c r="AS135" s="82"/>
      <c r="AT135" s="82"/>
      <c r="AU135" s="82"/>
      <c r="AV135" s="82"/>
      <c r="AW135" s="82"/>
      <c r="AX135" s="82"/>
      <c r="AY135" s="82"/>
      <c r="AZ135" s="82"/>
      <c r="BA135" s="82"/>
      <c r="BB135" s="82"/>
      <c r="BC135" s="82"/>
      <c r="BD135" s="82"/>
      <c r="BE135" s="82"/>
      <c r="BF135" s="82"/>
      <c r="BG135" s="82"/>
      <c r="BH135" s="82"/>
      <c r="BI135" s="82"/>
      <c r="BJ135" s="82"/>
      <c r="BK135" s="82"/>
      <c r="BL135" s="82"/>
      <c r="BM135" s="82"/>
      <c r="BN135" s="82"/>
      <c r="BO135" s="82"/>
      <c r="BP135" s="82"/>
      <c r="BQ135" s="82"/>
      <c r="BR135" s="82"/>
      <c r="BS135" s="82"/>
      <c r="BT135" s="82"/>
      <c r="BU135" s="82"/>
      <c r="BV135" s="82"/>
      <c r="BW135" s="82"/>
      <c r="BX135" s="82"/>
      <c r="BY135" s="82"/>
      <c r="BZ135" s="82"/>
      <c r="CA135" s="82"/>
      <c r="CB135" s="82"/>
      <c r="CC135" s="82"/>
      <c r="CD135" s="82"/>
      <c r="CE135" s="82"/>
      <c r="CF135" s="82"/>
    </row>
    <row r="136" spans="1:84" s="61" customFormat="1" ht="0.75" customHeight="1" thickBot="1">
      <c r="A136" s="290"/>
      <c r="B136" s="291"/>
      <c r="C136" s="291"/>
      <c r="D136" s="291"/>
      <c r="E136" s="291"/>
      <c r="F136" s="291"/>
      <c r="G136" s="291"/>
      <c r="H136" s="291"/>
      <c r="I136" s="291"/>
      <c r="J136" s="291"/>
      <c r="K136" s="291"/>
      <c r="L136" s="291"/>
      <c r="M136" s="291"/>
      <c r="N136" s="291"/>
      <c r="O136" s="291"/>
      <c r="P136" s="291"/>
      <c r="Q136" s="292"/>
      <c r="R136" s="82"/>
      <c r="S136" s="82"/>
      <c r="T136" s="82"/>
      <c r="U136" s="82"/>
      <c r="V136" s="82"/>
      <c r="W136" s="82"/>
      <c r="X136" s="82"/>
      <c r="Y136" s="82"/>
      <c r="Z136" s="82"/>
      <c r="AA136" s="82"/>
      <c r="AB136" s="82"/>
      <c r="AC136" s="82"/>
      <c r="AD136" s="82"/>
      <c r="AE136" s="82"/>
      <c r="AF136" s="82"/>
      <c r="AG136" s="82"/>
      <c r="AH136" s="82"/>
      <c r="AI136" s="82"/>
      <c r="AJ136" s="82"/>
      <c r="AK136" s="82"/>
      <c r="AL136" s="82"/>
      <c r="AM136" s="82"/>
      <c r="AN136" s="82"/>
      <c r="AO136" s="82"/>
      <c r="AP136" s="82"/>
      <c r="AQ136" s="82"/>
      <c r="AR136" s="82"/>
      <c r="AS136" s="82"/>
      <c r="AT136" s="82"/>
      <c r="AU136" s="82"/>
      <c r="AV136" s="82"/>
      <c r="AW136" s="82"/>
      <c r="AX136" s="82"/>
      <c r="AY136" s="82"/>
      <c r="AZ136" s="82"/>
      <c r="BA136" s="82"/>
      <c r="BB136" s="82"/>
      <c r="BC136" s="82"/>
      <c r="BD136" s="82"/>
      <c r="BE136" s="82"/>
      <c r="BF136" s="82"/>
      <c r="BG136" s="82"/>
      <c r="BH136" s="82"/>
      <c r="BI136" s="82"/>
      <c r="BJ136" s="82"/>
      <c r="BK136" s="82"/>
      <c r="BL136" s="82"/>
      <c r="BM136" s="82"/>
      <c r="BN136" s="82"/>
      <c r="BO136" s="82"/>
      <c r="BP136" s="82"/>
      <c r="BQ136" s="82"/>
      <c r="BR136" s="82"/>
      <c r="BS136" s="82"/>
      <c r="BT136" s="82"/>
      <c r="BU136" s="82"/>
      <c r="BV136" s="82"/>
      <c r="BW136" s="82"/>
      <c r="BX136" s="82"/>
      <c r="BY136" s="82"/>
      <c r="BZ136" s="82"/>
      <c r="CA136" s="82"/>
      <c r="CB136" s="82"/>
      <c r="CC136" s="82"/>
      <c r="CD136" s="82"/>
      <c r="CE136" s="82"/>
      <c r="CF136" s="82"/>
    </row>
    <row r="137" spans="1:84" ht="14.25" customHeight="1" thickBot="1">
      <c r="A137" s="31"/>
      <c r="B137" s="31"/>
      <c r="C137" s="32"/>
      <c r="D137" s="32"/>
      <c r="E137" s="32"/>
      <c r="F137" s="32"/>
      <c r="G137" s="32"/>
      <c r="H137" s="32"/>
      <c r="I137" s="32"/>
      <c r="J137" s="32"/>
      <c r="K137" s="32"/>
      <c r="L137" s="32"/>
      <c r="M137" s="32"/>
      <c r="N137" s="64"/>
      <c r="O137" s="2"/>
      <c r="P137" s="28"/>
      <c r="Q137" s="28"/>
    </row>
    <row r="138" spans="1:84" ht="14.25" customHeight="1">
      <c r="A138" s="251" t="s">
        <v>143</v>
      </c>
      <c r="B138" s="252"/>
      <c r="C138" s="252"/>
      <c r="D138" s="252"/>
      <c r="E138" s="252"/>
      <c r="F138" s="252"/>
      <c r="G138" s="252"/>
      <c r="H138" s="252"/>
      <c r="I138" s="252"/>
      <c r="J138" s="252"/>
      <c r="K138" s="252"/>
      <c r="L138" s="252"/>
      <c r="M138" s="252"/>
      <c r="N138" s="252"/>
      <c r="O138" s="252"/>
      <c r="P138" s="252"/>
      <c r="Q138" s="253"/>
    </row>
    <row r="139" spans="1:84" ht="14.25" customHeight="1">
      <c r="A139" s="284" t="s">
        <v>274</v>
      </c>
      <c r="B139" s="285"/>
      <c r="C139" s="285"/>
      <c r="D139" s="285"/>
      <c r="E139" s="285"/>
      <c r="F139" s="285"/>
      <c r="G139" s="285"/>
      <c r="H139" s="285"/>
      <c r="I139" s="285"/>
      <c r="J139" s="285"/>
      <c r="K139" s="285"/>
      <c r="L139" s="285"/>
      <c r="M139" s="285"/>
      <c r="N139" s="285"/>
      <c r="O139" s="285"/>
      <c r="P139" s="285"/>
      <c r="Q139" s="286"/>
    </row>
    <row r="140" spans="1:84" ht="14.25" customHeight="1">
      <c r="A140" s="287"/>
      <c r="B140" s="288"/>
      <c r="C140" s="288"/>
      <c r="D140" s="288"/>
      <c r="E140" s="288"/>
      <c r="F140" s="288"/>
      <c r="G140" s="288"/>
      <c r="H140" s="288"/>
      <c r="I140" s="288"/>
      <c r="J140" s="288"/>
      <c r="K140" s="288"/>
      <c r="L140" s="288"/>
      <c r="M140" s="288"/>
      <c r="N140" s="288"/>
      <c r="O140" s="288"/>
      <c r="P140" s="288"/>
      <c r="Q140" s="289"/>
    </row>
    <row r="141" spans="1:84" ht="14.25" customHeight="1">
      <c r="A141" s="287"/>
      <c r="B141" s="288"/>
      <c r="C141" s="288"/>
      <c r="D141" s="288"/>
      <c r="E141" s="288"/>
      <c r="F141" s="288"/>
      <c r="G141" s="288"/>
      <c r="H141" s="288"/>
      <c r="I141" s="288"/>
      <c r="J141" s="288"/>
      <c r="K141" s="288"/>
      <c r="L141" s="288"/>
      <c r="M141" s="288"/>
      <c r="N141" s="288"/>
      <c r="O141" s="288"/>
      <c r="P141" s="288"/>
      <c r="Q141" s="289"/>
    </row>
    <row r="142" spans="1:84" s="61" customFormat="1">
      <c r="A142" s="287"/>
      <c r="B142" s="288"/>
      <c r="C142" s="288"/>
      <c r="D142" s="288"/>
      <c r="E142" s="288"/>
      <c r="F142" s="288"/>
      <c r="G142" s="288"/>
      <c r="H142" s="288"/>
      <c r="I142" s="288"/>
      <c r="J142" s="288"/>
      <c r="K142" s="288"/>
      <c r="L142" s="288"/>
      <c r="M142" s="288"/>
      <c r="N142" s="288"/>
      <c r="O142" s="288"/>
      <c r="P142" s="288"/>
      <c r="Q142" s="289"/>
      <c r="R142" s="82"/>
      <c r="S142" s="82"/>
      <c r="T142" s="82"/>
      <c r="U142" s="82"/>
      <c r="V142" s="82"/>
      <c r="W142" s="82"/>
      <c r="X142" s="82"/>
      <c r="Y142" s="82"/>
      <c r="Z142" s="82"/>
      <c r="AA142" s="82"/>
      <c r="AB142" s="82"/>
      <c r="AC142" s="82"/>
      <c r="AD142" s="82"/>
      <c r="AE142" s="82"/>
      <c r="AF142" s="82"/>
      <c r="AG142" s="82"/>
      <c r="AH142" s="82"/>
      <c r="AI142" s="82"/>
      <c r="AJ142" s="82"/>
      <c r="AK142" s="82"/>
      <c r="AL142" s="82"/>
      <c r="AM142" s="82"/>
      <c r="AN142" s="82"/>
      <c r="AO142" s="82"/>
      <c r="AP142" s="82"/>
      <c r="AQ142" s="82"/>
      <c r="AR142" s="82"/>
      <c r="AS142" s="82"/>
      <c r="AT142" s="82"/>
      <c r="AU142" s="82"/>
      <c r="AV142" s="82"/>
      <c r="AW142" s="82"/>
      <c r="AX142" s="82"/>
      <c r="AY142" s="82"/>
      <c r="AZ142" s="82"/>
      <c r="BA142" s="82"/>
      <c r="BB142" s="82"/>
      <c r="BC142" s="82"/>
      <c r="BD142" s="82"/>
      <c r="BE142" s="82"/>
      <c r="BF142" s="82"/>
      <c r="BG142" s="82"/>
      <c r="BH142" s="82"/>
      <c r="BI142" s="82"/>
      <c r="BJ142" s="82"/>
      <c r="BK142" s="82"/>
      <c r="BL142" s="82"/>
      <c r="BM142" s="82"/>
      <c r="BN142" s="82"/>
      <c r="BO142" s="82"/>
      <c r="BP142" s="82"/>
      <c r="BQ142" s="82"/>
      <c r="BR142" s="82"/>
      <c r="BS142" s="82"/>
      <c r="BT142" s="82"/>
      <c r="BU142" s="82"/>
      <c r="BV142" s="82"/>
      <c r="BW142" s="82"/>
      <c r="BX142" s="82"/>
      <c r="BY142" s="82"/>
      <c r="BZ142" s="82"/>
      <c r="CA142" s="82"/>
      <c r="CB142" s="82"/>
      <c r="CC142" s="82"/>
      <c r="CD142" s="82"/>
      <c r="CE142" s="82"/>
      <c r="CF142" s="82"/>
    </row>
    <row r="143" spans="1:84" s="61" customFormat="1">
      <c r="A143" s="287"/>
      <c r="B143" s="288"/>
      <c r="C143" s="288"/>
      <c r="D143" s="288"/>
      <c r="E143" s="288"/>
      <c r="F143" s="288"/>
      <c r="G143" s="288"/>
      <c r="H143" s="288"/>
      <c r="I143" s="288"/>
      <c r="J143" s="288"/>
      <c r="K143" s="288"/>
      <c r="L143" s="288"/>
      <c r="M143" s="288"/>
      <c r="N143" s="288"/>
      <c r="O143" s="288"/>
      <c r="P143" s="288"/>
      <c r="Q143" s="289"/>
      <c r="R143" s="82"/>
      <c r="S143" s="82"/>
      <c r="T143" s="82"/>
      <c r="U143" s="82"/>
      <c r="V143" s="82"/>
      <c r="W143" s="82"/>
      <c r="X143" s="82"/>
      <c r="Y143" s="82"/>
      <c r="Z143" s="82"/>
      <c r="AA143" s="82"/>
      <c r="AB143" s="82"/>
      <c r="AC143" s="82"/>
      <c r="AD143" s="82"/>
      <c r="AE143" s="82"/>
      <c r="AF143" s="82"/>
      <c r="AG143" s="82"/>
      <c r="AH143" s="82"/>
      <c r="AI143" s="82"/>
      <c r="AJ143" s="82"/>
      <c r="AK143" s="82"/>
      <c r="AL143" s="82"/>
      <c r="AM143" s="82"/>
      <c r="AN143" s="82"/>
      <c r="AO143" s="82"/>
      <c r="AP143" s="82"/>
      <c r="AQ143" s="82"/>
      <c r="AR143" s="82"/>
      <c r="AS143" s="82"/>
      <c r="AT143" s="82"/>
      <c r="AU143" s="82"/>
      <c r="AV143" s="82"/>
      <c r="AW143" s="82"/>
      <c r="AX143" s="82"/>
      <c r="AY143" s="82"/>
      <c r="AZ143" s="82"/>
      <c r="BA143" s="82"/>
      <c r="BB143" s="82"/>
      <c r="BC143" s="82"/>
      <c r="BD143" s="82"/>
      <c r="BE143" s="82"/>
      <c r="BF143" s="82"/>
      <c r="BG143" s="82"/>
      <c r="BH143" s="82"/>
      <c r="BI143" s="82"/>
      <c r="BJ143" s="82"/>
      <c r="BK143" s="82"/>
      <c r="BL143" s="82"/>
      <c r="BM143" s="82"/>
      <c r="BN143" s="82"/>
      <c r="BO143" s="82"/>
      <c r="BP143" s="82"/>
      <c r="BQ143" s="82"/>
      <c r="BR143" s="82"/>
      <c r="BS143" s="82"/>
      <c r="BT143" s="82"/>
      <c r="BU143" s="82"/>
      <c r="BV143" s="82"/>
      <c r="BW143" s="82"/>
      <c r="BX143" s="82"/>
      <c r="BY143" s="82"/>
      <c r="BZ143" s="82"/>
      <c r="CA143" s="82"/>
      <c r="CB143" s="82"/>
      <c r="CC143" s="82"/>
      <c r="CD143" s="82"/>
      <c r="CE143" s="82"/>
      <c r="CF143" s="82"/>
    </row>
    <row r="144" spans="1:84" s="61" customFormat="1">
      <c r="A144" s="287"/>
      <c r="B144" s="288"/>
      <c r="C144" s="288"/>
      <c r="D144" s="288"/>
      <c r="E144" s="288"/>
      <c r="F144" s="288"/>
      <c r="G144" s="288"/>
      <c r="H144" s="288"/>
      <c r="I144" s="288"/>
      <c r="J144" s="288"/>
      <c r="K144" s="288"/>
      <c r="L144" s="288"/>
      <c r="M144" s="288"/>
      <c r="N144" s="288"/>
      <c r="O144" s="288"/>
      <c r="P144" s="288"/>
      <c r="Q144" s="289"/>
      <c r="R144" s="82"/>
      <c r="S144" s="82"/>
      <c r="T144" s="82"/>
      <c r="U144" s="82"/>
      <c r="V144" s="82"/>
      <c r="W144" s="82"/>
      <c r="X144" s="82"/>
      <c r="Y144" s="82"/>
      <c r="Z144" s="82"/>
      <c r="AA144" s="82"/>
      <c r="AB144" s="82"/>
      <c r="AC144" s="82"/>
      <c r="AD144" s="82"/>
      <c r="AE144" s="82"/>
      <c r="AF144" s="82"/>
      <c r="AG144" s="82"/>
      <c r="AH144" s="82"/>
      <c r="AI144" s="82"/>
      <c r="AJ144" s="82"/>
      <c r="AK144" s="82"/>
      <c r="AL144" s="82"/>
      <c r="AM144" s="82"/>
      <c r="AN144" s="82"/>
      <c r="AO144" s="82"/>
      <c r="AP144" s="82"/>
      <c r="AQ144" s="82"/>
      <c r="AR144" s="82"/>
      <c r="AS144" s="82"/>
      <c r="AT144" s="82"/>
      <c r="AU144" s="82"/>
      <c r="AV144" s="82"/>
      <c r="AW144" s="82"/>
      <c r="AX144" s="82"/>
      <c r="AY144" s="82"/>
      <c r="AZ144" s="82"/>
      <c r="BA144" s="82"/>
      <c r="BB144" s="82"/>
      <c r="BC144" s="82"/>
      <c r="BD144" s="82"/>
      <c r="BE144" s="82"/>
      <c r="BF144" s="82"/>
      <c r="BG144" s="82"/>
      <c r="BH144" s="82"/>
      <c r="BI144" s="82"/>
      <c r="BJ144" s="82"/>
      <c r="BK144" s="82"/>
      <c r="BL144" s="82"/>
      <c r="BM144" s="82"/>
      <c r="BN144" s="82"/>
      <c r="BO144" s="82"/>
      <c r="BP144" s="82"/>
      <c r="BQ144" s="82"/>
      <c r="BR144" s="82"/>
      <c r="BS144" s="82"/>
      <c r="BT144" s="82"/>
      <c r="BU144" s="82"/>
      <c r="BV144" s="82"/>
      <c r="BW144" s="82"/>
      <c r="BX144" s="82"/>
      <c r="BY144" s="82"/>
      <c r="BZ144" s="82"/>
      <c r="CA144" s="82"/>
      <c r="CB144" s="82"/>
      <c r="CC144" s="82"/>
      <c r="CD144" s="82"/>
      <c r="CE144" s="82"/>
      <c r="CF144" s="82"/>
    </row>
    <row r="145" spans="1:84" s="61" customFormat="1" ht="57.75" customHeight="1" thickBot="1">
      <c r="A145" s="290"/>
      <c r="B145" s="291"/>
      <c r="C145" s="291"/>
      <c r="D145" s="291"/>
      <c r="E145" s="291"/>
      <c r="F145" s="291"/>
      <c r="G145" s="291"/>
      <c r="H145" s="291"/>
      <c r="I145" s="291"/>
      <c r="J145" s="291"/>
      <c r="K145" s="291"/>
      <c r="L145" s="291"/>
      <c r="M145" s="291"/>
      <c r="N145" s="291"/>
      <c r="O145" s="291"/>
      <c r="P145" s="291"/>
      <c r="Q145" s="292"/>
      <c r="R145" s="82"/>
      <c r="S145" s="82"/>
      <c r="T145" s="82"/>
      <c r="U145" s="82"/>
      <c r="V145" s="82"/>
      <c r="W145" s="82"/>
      <c r="X145" s="82"/>
      <c r="Y145" s="82"/>
      <c r="Z145" s="82"/>
      <c r="AA145" s="82"/>
      <c r="AB145" s="82"/>
      <c r="AC145" s="82"/>
      <c r="AD145" s="82"/>
      <c r="AE145" s="82"/>
      <c r="AF145" s="82"/>
      <c r="AG145" s="82"/>
      <c r="AH145" s="82"/>
      <c r="AI145" s="82"/>
      <c r="AJ145" s="82"/>
      <c r="AK145" s="82"/>
      <c r="AL145" s="82"/>
      <c r="AM145" s="82"/>
      <c r="AN145" s="82"/>
      <c r="AO145" s="82"/>
      <c r="AP145" s="82"/>
      <c r="AQ145" s="82"/>
      <c r="AR145" s="82"/>
      <c r="AS145" s="82"/>
      <c r="AT145" s="82"/>
      <c r="AU145" s="82"/>
      <c r="AV145" s="82"/>
      <c r="AW145" s="82"/>
      <c r="AX145" s="82"/>
      <c r="AY145" s="82"/>
      <c r="AZ145" s="82"/>
      <c r="BA145" s="82"/>
      <c r="BB145" s="82"/>
      <c r="BC145" s="82"/>
      <c r="BD145" s="82"/>
      <c r="BE145" s="82"/>
      <c r="BF145" s="82"/>
      <c r="BG145" s="82"/>
      <c r="BH145" s="82"/>
      <c r="BI145" s="82"/>
      <c r="BJ145" s="82"/>
      <c r="BK145" s="82"/>
      <c r="BL145" s="82"/>
      <c r="BM145" s="82"/>
      <c r="BN145" s="82"/>
      <c r="BO145" s="82"/>
      <c r="BP145" s="82"/>
      <c r="BQ145" s="82"/>
      <c r="BR145" s="82"/>
      <c r="BS145" s="82"/>
      <c r="BT145" s="82"/>
      <c r="BU145" s="82"/>
      <c r="BV145" s="82"/>
      <c r="BW145" s="82"/>
      <c r="BX145" s="82"/>
      <c r="BY145" s="82"/>
      <c r="BZ145" s="82"/>
      <c r="CA145" s="82"/>
      <c r="CB145" s="82"/>
      <c r="CC145" s="82"/>
      <c r="CD145" s="82"/>
      <c r="CE145" s="82"/>
      <c r="CF145" s="82"/>
    </row>
    <row r="146" spans="1:84" s="61" customFormat="1" ht="15.75" thickBot="1">
      <c r="A146" s="31"/>
      <c r="B146" s="31"/>
      <c r="C146" s="32"/>
      <c r="D146" s="32"/>
      <c r="E146" s="32"/>
      <c r="F146" s="32"/>
      <c r="G146" s="32"/>
      <c r="H146" s="32"/>
      <c r="I146" s="32"/>
      <c r="J146" s="32"/>
      <c r="K146" s="32"/>
      <c r="L146" s="32"/>
      <c r="M146" s="32"/>
      <c r="N146" s="64"/>
      <c r="O146" s="2"/>
      <c r="P146" s="28"/>
      <c r="Q146" s="28"/>
      <c r="R146" s="82"/>
      <c r="S146" s="82"/>
      <c r="T146" s="82"/>
      <c r="U146" s="82"/>
      <c r="V146" s="82"/>
      <c r="W146" s="82"/>
      <c r="X146" s="82"/>
      <c r="Y146" s="82"/>
      <c r="Z146" s="82"/>
      <c r="AA146" s="82"/>
      <c r="AB146" s="82"/>
      <c r="AC146" s="82"/>
      <c r="AD146" s="82"/>
      <c r="AE146" s="82"/>
      <c r="AF146" s="82"/>
      <c r="AG146" s="82"/>
      <c r="AH146" s="82"/>
      <c r="AI146" s="82"/>
      <c r="AJ146" s="82"/>
      <c r="AK146" s="82"/>
      <c r="AL146" s="82"/>
      <c r="AM146" s="82"/>
      <c r="AN146" s="82"/>
      <c r="AO146" s="82"/>
      <c r="AP146" s="82"/>
      <c r="AQ146" s="82"/>
      <c r="AR146" s="82"/>
      <c r="AS146" s="82"/>
      <c r="AT146" s="82"/>
      <c r="AU146" s="82"/>
      <c r="AV146" s="82"/>
      <c r="AW146" s="82"/>
      <c r="AX146" s="82"/>
      <c r="AY146" s="82"/>
      <c r="AZ146" s="82"/>
      <c r="BA146" s="82"/>
      <c r="BB146" s="82"/>
      <c r="BC146" s="82"/>
      <c r="BD146" s="82"/>
      <c r="BE146" s="82"/>
      <c r="BF146" s="82"/>
      <c r="BG146" s="82"/>
      <c r="BH146" s="82"/>
      <c r="BI146" s="82"/>
      <c r="BJ146" s="82"/>
      <c r="BK146" s="82"/>
      <c r="BL146" s="82"/>
      <c r="BM146" s="82"/>
      <c r="BN146" s="82"/>
      <c r="BO146" s="82"/>
      <c r="BP146" s="82"/>
      <c r="BQ146" s="82"/>
      <c r="BR146" s="82"/>
      <c r="BS146" s="82"/>
      <c r="BT146" s="82"/>
      <c r="BU146" s="82"/>
      <c r="BV146" s="82"/>
      <c r="BW146" s="82"/>
      <c r="BX146" s="82"/>
      <c r="BY146" s="82"/>
      <c r="BZ146" s="82"/>
      <c r="CA146" s="82"/>
      <c r="CB146" s="82"/>
      <c r="CC146" s="82"/>
      <c r="CD146" s="82"/>
      <c r="CE146" s="82"/>
      <c r="CF146" s="82"/>
    </row>
    <row r="147" spans="1:84" s="61" customFormat="1">
      <c r="A147" s="315" t="s">
        <v>108</v>
      </c>
      <c r="B147" s="316"/>
      <c r="C147" s="316"/>
      <c r="D147" s="316"/>
      <c r="E147" s="316"/>
      <c r="F147" s="316"/>
      <c r="G147" s="316"/>
      <c r="H147" s="316"/>
      <c r="I147" s="316"/>
      <c r="J147" s="316"/>
      <c r="K147" s="316"/>
      <c r="L147" s="316"/>
      <c r="M147" s="316"/>
      <c r="N147" s="316"/>
      <c r="O147" s="316"/>
      <c r="P147" s="316"/>
      <c r="Q147" s="317"/>
      <c r="R147" s="82"/>
      <c r="S147" s="82"/>
      <c r="T147" s="82"/>
      <c r="U147" s="82"/>
      <c r="V147" s="82"/>
      <c r="W147" s="82"/>
      <c r="X147" s="82"/>
      <c r="Y147" s="82"/>
      <c r="Z147" s="82"/>
      <c r="AA147" s="82"/>
      <c r="AB147" s="82"/>
      <c r="AC147" s="82"/>
      <c r="AD147" s="82"/>
      <c r="AE147" s="82"/>
      <c r="AF147" s="82"/>
      <c r="AG147" s="82"/>
      <c r="AH147" s="82"/>
      <c r="AI147" s="82"/>
      <c r="AJ147" s="82"/>
      <c r="AK147" s="82"/>
      <c r="AL147" s="82"/>
      <c r="AM147" s="82"/>
      <c r="AN147" s="82"/>
      <c r="AO147" s="82"/>
      <c r="AP147" s="82"/>
      <c r="AQ147" s="82"/>
      <c r="AR147" s="82"/>
      <c r="AS147" s="82"/>
      <c r="AT147" s="82"/>
      <c r="AU147" s="82"/>
      <c r="AV147" s="82"/>
      <c r="AW147" s="82"/>
      <c r="AX147" s="82"/>
      <c r="AY147" s="82"/>
      <c r="AZ147" s="82"/>
      <c r="BA147" s="82"/>
      <c r="BB147" s="82"/>
      <c r="BC147" s="82"/>
      <c r="BD147" s="82"/>
      <c r="BE147" s="82"/>
      <c r="BF147" s="82"/>
      <c r="BG147" s="82"/>
      <c r="BH147" s="82"/>
      <c r="BI147" s="82"/>
      <c r="BJ147" s="82"/>
      <c r="BK147" s="82"/>
      <c r="BL147" s="82"/>
      <c r="BM147" s="82"/>
      <c r="BN147" s="82"/>
      <c r="BO147" s="82"/>
      <c r="BP147" s="82"/>
      <c r="BQ147" s="82"/>
      <c r="BR147" s="82"/>
      <c r="BS147" s="82"/>
      <c r="BT147" s="82"/>
      <c r="BU147" s="82"/>
      <c r="BV147" s="82"/>
      <c r="BW147" s="82"/>
      <c r="BX147" s="82"/>
      <c r="BY147" s="82"/>
      <c r="BZ147" s="82"/>
      <c r="CA147" s="82"/>
      <c r="CB147" s="82"/>
      <c r="CC147" s="82"/>
      <c r="CD147" s="82"/>
      <c r="CE147" s="82"/>
      <c r="CF147" s="82"/>
    </row>
    <row r="148" spans="1:84" s="61" customFormat="1">
      <c r="A148" s="284" t="s">
        <v>264</v>
      </c>
      <c r="B148" s="285"/>
      <c r="C148" s="285"/>
      <c r="D148" s="285"/>
      <c r="E148" s="285"/>
      <c r="F148" s="285"/>
      <c r="G148" s="285"/>
      <c r="H148" s="285"/>
      <c r="I148" s="285"/>
      <c r="J148" s="285"/>
      <c r="K148" s="285"/>
      <c r="L148" s="285"/>
      <c r="M148" s="285"/>
      <c r="N148" s="285"/>
      <c r="O148" s="285"/>
      <c r="P148" s="285"/>
      <c r="Q148" s="286"/>
      <c r="R148" s="82"/>
      <c r="S148" s="82"/>
      <c r="T148" s="82"/>
      <c r="U148" s="82"/>
      <c r="V148" s="82"/>
      <c r="W148" s="82"/>
      <c r="X148" s="82"/>
      <c r="Y148" s="82"/>
      <c r="Z148" s="82"/>
      <c r="AA148" s="82"/>
      <c r="AB148" s="82"/>
      <c r="AC148" s="82"/>
      <c r="AD148" s="82"/>
      <c r="AE148" s="82"/>
      <c r="AF148" s="82"/>
      <c r="AG148" s="82"/>
      <c r="AH148" s="82"/>
      <c r="AI148" s="82"/>
      <c r="AJ148" s="82"/>
      <c r="AK148" s="82"/>
      <c r="AL148" s="82"/>
      <c r="AM148" s="82"/>
      <c r="AN148" s="82"/>
      <c r="AO148" s="82"/>
      <c r="AP148" s="82"/>
      <c r="AQ148" s="82"/>
      <c r="AR148" s="82"/>
      <c r="AS148" s="82"/>
      <c r="AT148" s="82"/>
      <c r="AU148" s="82"/>
      <c r="AV148" s="82"/>
      <c r="AW148" s="82"/>
      <c r="AX148" s="82"/>
      <c r="AY148" s="82"/>
      <c r="AZ148" s="82"/>
      <c r="BA148" s="82"/>
      <c r="BB148" s="82"/>
      <c r="BC148" s="82"/>
      <c r="BD148" s="82"/>
      <c r="BE148" s="82"/>
      <c r="BF148" s="82"/>
      <c r="BG148" s="82"/>
      <c r="BH148" s="82"/>
      <c r="BI148" s="82"/>
      <c r="BJ148" s="82"/>
      <c r="BK148" s="82"/>
      <c r="BL148" s="82"/>
      <c r="BM148" s="82"/>
      <c r="BN148" s="82"/>
      <c r="BO148" s="82"/>
      <c r="BP148" s="82"/>
      <c r="BQ148" s="82"/>
      <c r="BR148" s="82"/>
      <c r="BS148" s="82"/>
      <c r="BT148" s="82"/>
      <c r="BU148" s="82"/>
      <c r="BV148" s="82"/>
      <c r="BW148" s="82"/>
      <c r="BX148" s="82"/>
      <c r="BY148" s="82"/>
      <c r="BZ148" s="82"/>
      <c r="CA148" s="82"/>
      <c r="CB148" s="82"/>
      <c r="CC148" s="82"/>
      <c r="CD148" s="82"/>
      <c r="CE148" s="82"/>
      <c r="CF148" s="82"/>
    </row>
    <row r="149" spans="1:84" s="61" customFormat="1">
      <c r="A149" s="287"/>
      <c r="B149" s="288"/>
      <c r="C149" s="288"/>
      <c r="D149" s="288"/>
      <c r="E149" s="288"/>
      <c r="F149" s="288"/>
      <c r="G149" s="288"/>
      <c r="H149" s="288"/>
      <c r="I149" s="288"/>
      <c r="J149" s="288"/>
      <c r="K149" s="288"/>
      <c r="L149" s="288"/>
      <c r="M149" s="288"/>
      <c r="N149" s="288"/>
      <c r="O149" s="288"/>
      <c r="P149" s="288"/>
      <c r="Q149" s="289"/>
      <c r="R149" s="82"/>
      <c r="S149" s="82"/>
      <c r="T149" s="82"/>
      <c r="U149" s="82"/>
      <c r="V149" s="82"/>
      <c r="W149" s="82"/>
      <c r="X149" s="82"/>
      <c r="Y149" s="82"/>
      <c r="Z149" s="82"/>
      <c r="AA149" s="82"/>
      <c r="AB149" s="82"/>
      <c r="AC149" s="82"/>
      <c r="AD149" s="82"/>
      <c r="AE149" s="82"/>
      <c r="AF149" s="82"/>
      <c r="AG149" s="82"/>
      <c r="AH149" s="82"/>
      <c r="AI149" s="82"/>
      <c r="AJ149" s="82"/>
      <c r="AK149" s="82"/>
      <c r="AL149" s="82"/>
      <c r="AM149" s="82"/>
      <c r="AN149" s="82"/>
      <c r="AO149" s="82"/>
      <c r="AP149" s="82"/>
      <c r="AQ149" s="82"/>
      <c r="AR149" s="82"/>
      <c r="AS149" s="82"/>
      <c r="AT149" s="82"/>
      <c r="AU149" s="82"/>
      <c r="AV149" s="82"/>
      <c r="AW149" s="82"/>
      <c r="AX149" s="82"/>
      <c r="AY149" s="82"/>
      <c r="AZ149" s="82"/>
      <c r="BA149" s="82"/>
      <c r="BB149" s="82"/>
      <c r="BC149" s="82"/>
      <c r="BD149" s="82"/>
      <c r="BE149" s="82"/>
      <c r="BF149" s="82"/>
      <c r="BG149" s="82"/>
      <c r="BH149" s="82"/>
      <c r="BI149" s="82"/>
      <c r="BJ149" s="82"/>
      <c r="BK149" s="82"/>
      <c r="BL149" s="82"/>
      <c r="BM149" s="82"/>
      <c r="BN149" s="82"/>
      <c r="BO149" s="82"/>
      <c r="BP149" s="82"/>
      <c r="BQ149" s="82"/>
      <c r="BR149" s="82"/>
      <c r="BS149" s="82"/>
      <c r="BT149" s="82"/>
      <c r="BU149" s="82"/>
      <c r="BV149" s="82"/>
      <c r="BW149" s="82"/>
      <c r="BX149" s="82"/>
      <c r="BY149" s="82"/>
      <c r="BZ149" s="82"/>
      <c r="CA149" s="82"/>
      <c r="CB149" s="82"/>
      <c r="CC149" s="82"/>
      <c r="CD149" s="82"/>
      <c r="CE149" s="82"/>
      <c r="CF149" s="82"/>
    </row>
    <row r="150" spans="1:84" s="61" customFormat="1">
      <c r="A150" s="287"/>
      <c r="B150" s="288"/>
      <c r="C150" s="288"/>
      <c r="D150" s="288"/>
      <c r="E150" s="288"/>
      <c r="F150" s="288"/>
      <c r="G150" s="288"/>
      <c r="H150" s="288"/>
      <c r="I150" s="288"/>
      <c r="J150" s="288"/>
      <c r="K150" s="288"/>
      <c r="L150" s="288"/>
      <c r="M150" s="288"/>
      <c r="N150" s="288"/>
      <c r="O150" s="288"/>
      <c r="P150" s="288"/>
      <c r="Q150" s="289"/>
      <c r="R150" s="82"/>
      <c r="S150" s="82"/>
      <c r="T150" s="82"/>
      <c r="U150" s="82"/>
      <c r="V150" s="82"/>
      <c r="W150" s="82"/>
      <c r="X150" s="82"/>
      <c r="Y150" s="82"/>
      <c r="Z150" s="82"/>
      <c r="AA150" s="82"/>
      <c r="AB150" s="82"/>
      <c r="AC150" s="82"/>
      <c r="AD150" s="82"/>
      <c r="AE150" s="82"/>
      <c r="AF150" s="82"/>
      <c r="AG150" s="82"/>
      <c r="AH150" s="82"/>
      <c r="AI150" s="82"/>
      <c r="AJ150" s="82"/>
      <c r="AK150" s="82"/>
      <c r="AL150" s="82"/>
      <c r="AM150" s="82"/>
      <c r="AN150" s="82"/>
      <c r="AO150" s="82"/>
      <c r="AP150" s="82"/>
      <c r="AQ150" s="82"/>
      <c r="AR150" s="82"/>
      <c r="AS150" s="82"/>
      <c r="AT150" s="82"/>
      <c r="AU150" s="82"/>
      <c r="AV150" s="82"/>
      <c r="AW150" s="82"/>
      <c r="AX150" s="82"/>
      <c r="AY150" s="82"/>
      <c r="AZ150" s="82"/>
      <c r="BA150" s="82"/>
      <c r="BB150" s="82"/>
      <c r="BC150" s="82"/>
      <c r="BD150" s="82"/>
      <c r="BE150" s="82"/>
      <c r="BF150" s="82"/>
      <c r="BG150" s="82"/>
      <c r="BH150" s="82"/>
      <c r="BI150" s="82"/>
      <c r="BJ150" s="82"/>
      <c r="BK150" s="82"/>
      <c r="BL150" s="82"/>
      <c r="BM150" s="82"/>
      <c r="BN150" s="82"/>
      <c r="BO150" s="82"/>
      <c r="BP150" s="82"/>
      <c r="BQ150" s="82"/>
      <c r="BR150" s="82"/>
      <c r="BS150" s="82"/>
      <c r="BT150" s="82"/>
      <c r="BU150" s="82"/>
      <c r="BV150" s="82"/>
      <c r="BW150" s="82"/>
      <c r="BX150" s="82"/>
      <c r="BY150" s="82"/>
      <c r="BZ150" s="82"/>
      <c r="CA150" s="82"/>
      <c r="CB150" s="82"/>
      <c r="CC150" s="82"/>
      <c r="CD150" s="82"/>
      <c r="CE150" s="82"/>
      <c r="CF150" s="82"/>
    </row>
    <row r="151" spans="1:84" s="61" customFormat="1">
      <c r="A151" s="287"/>
      <c r="B151" s="288"/>
      <c r="C151" s="288"/>
      <c r="D151" s="288"/>
      <c r="E151" s="288"/>
      <c r="F151" s="288"/>
      <c r="G151" s="288"/>
      <c r="H151" s="288"/>
      <c r="I151" s="288"/>
      <c r="J151" s="288"/>
      <c r="K151" s="288"/>
      <c r="L151" s="288"/>
      <c r="M151" s="288"/>
      <c r="N151" s="288"/>
      <c r="O151" s="288"/>
      <c r="P151" s="288"/>
      <c r="Q151" s="289"/>
      <c r="R151" s="82"/>
      <c r="S151" s="82"/>
      <c r="T151" s="82"/>
      <c r="U151" s="82"/>
      <c r="V151" s="82"/>
      <c r="W151" s="82"/>
      <c r="X151" s="82"/>
      <c r="Y151" s="82"/>
      <c r="Z151" s="82"/>
      <c r="AA151" s="82"/>
      <c r="AB151" s="82"/>
      <c r="AC151" s="82"/>
      <c r="AD151" s="82"/>
      <c r="AE151" s="82"/>
      <c r="AF151" s="82"/>
      <c r="AG151" s="82"/>
      <c r="AH151" s="82"/>
      <c r="AI151" s="82"/>
      <c r="AJ151" s="82"/>
      <c r="AK151" s="82"/>
      <c r="AL151" s="82"/>
      <c r="AM151" s="82"/>
      <c r="AN151" s="82"/>
      <c r="AO151" s="82"/>
      <c r="AP151" s="82"/>
      <c r="AQ151" s="82"/>
      <c r="AR151" s="82"/>
      <c r="AS151" s="82"/>
      <c r="AT151" s="82"/>
      <c r="AU151" s="82"/>
      <c r="AV151" s="82"/>
      <c r="AW151" s="82"/>
      <c r="AX151" s="82"/>
      <c r="AY151" s="82"/>
      <c r="AZ151" s="82"/>
      <c r="BA151" s="82"/>
      <c r="BB151" s="82"/>
      <c r="BC151" s="82"/>
      <c r="BD151" s="82"/>
      <c r="BE151" s="82"/>
      <c r="BF151" s="82"/>
      <c r="BG151" s="82"/>
      <c r="BH151" s="82"/>
      <c r="BI151" s="82"/>
      <c r="BJ151" s="82"/>
      <c r="BK151" s="82"/>
      <c r="BL151" s="82"/>
      <c r="BM151" s="82"/>
      <c r="BN151" s="82"/>
      <c r="BO151" s="82"/>
      <c r="BP151" s="82"/>
      <c r="BQ151" s="82"/>
      <c r="BR151" s="82"/>
      <c r="BS151" s="82"/>
      <c r="BT151" s="82"/>
      <c r="BU151" s="82"/>
      <c r="BV151" s="82"/>
      <c r="BW151" s="82"/>
      <c r="BX151" s="82"/>
      <c r="BY151" s="82"/>
      <c r="BZ151" s="82"/>
      <c r="CA151" s="82"/>
      <c r="CB151" s="82"/>
      <c r="CC151" s="82"/>
      <c r="CD151" s="82"/>
      <c r="CE151" s="82"/>
      <c r="CF151" s="82"/>
    </row>
    <row r="152" spans="1:84" s="61" customFormat="1">
      <c r="A152" s="287"/>
      <c r="B152" s="288"/>
      <c r="C152" s="288"/>
      <c r="D152" s="288"/>
      <c r="E152" s="288"/>
      <c r="F152" s="288"/>
      <c r="G152" s="288"/>
      <c r="H152" s="288"/>
      <c r="I152" s="288"/>
      <c r="J152" s="288"/>
      <c r="K152" s="288"/>
      <c r="L152" s="288"/>
      <c r="M152" s="288"/>
      <c r="N152" s="288"/>
      <c r="O152" s="288"/>
      <c r="P152" s="288"/>
      <c r="Q152" s="289"/>
      <c r="R152" s="82"/>
      <c r="S152" s="82"/>
      <c r="T152" s="82"/>
      <c r="U152" s="82"/>
      <c r="V152" s="82"/>
      <c r="W152" s="82"/>
      <c r="X152" s="82"/>
      <c r="Y152" s="82"/>
      <c r="Z152" s="82"/>
      <c r="AA152" s="82"/>
      <c r="AB152" s="82"/>
      <c r="AC152" s="82"/>
      <c r="AD152" s="82"/>
      <c r="AE152" s="82"/>
      <c r="AF152" s="82"/>
      <c r="AG152" s="82"/>
      <c r="AH152" s="82"/>
      <c r="AI152" s="82"/>
      <c r="AJ152" s="82"/>
      <c r="AK152" s="82"/>
      <c r="AL152" s="82"/>
      <c r="AM152" s="82"/>
      <c r="AN152" s="82"/>
      <c r="AO152" s="82"/>
      <c r="AP152" s="82"/>
      <c r="AQ152" s="82"/>
      <c r="AR152" s="82"/>
      <c r="AS152" s="82"/>
      <c r="AT152" s="82"/>
      <c r="AU152" s="82"/>
      <c r="AV152" s="82"/>
      <c r="AW152" s="82"/>
      <c r="AX152" s="82"/>
      <c r="AY152" s="82"/>
      <c r="AZ152" s="82"/>
      <c r="BA152" s="82"/>
      <c r="BB152" s="82"/>
      <c r="BC152" s="82"/>
      <c r="BD152" s="82"/>
      <c r="BE152" s="82"/>
      <c r="BF152" s="82"/>
      <c r="BG152" s="82"/>
      <c r="BH152" s="82"/>
      <c r="BI152" s="82"/>
      <c r="BJ152" s="82"/>
      <c r="BK152" s="82"/>
      <c r="BL152" s="82"/>
      <c r="BM152" s="82"/>
      <c r="BN152" s="82"/>
      <c r="BO152" s="82"/>
      <c r="BP152" s="82"/>
      <c r="BQ152" s="82"/>
      <c r="BR152" s="82"/>
      <c r="BS152" s="82"/>
      <c r="BT152" s="82"/>
      <c r="BU152" s="82"/>
      <c r="BV152" s="82"/>
      <c r="BW152" s="82"/>
      <c r="BX152" s="82"/>
      <c r="BY152" s="82"/>
      <c r="BZ152" s="82"/>
      <c r="CA152" s="82"/>
      <c r="CB152" s="82"/>
      <c r="CC152" s="82"/>
      <c r="CD152" s="82"/>
      <c r="CE152" s="82"/>
      <c r="CF152" s="82"/>
    </row>
    <row r="153" spans="1:84" s="61" customFormat="1">
      <c r="A153" s="287"/>
      <c r="B153" s="288"/>
      <c r="C153" s="288"/>
      <c r="D153" s="288"/>
      <c r="E153" s="288"/>
      <c r="F153" s="288"/>
      <c r="G153" s="288"/>
      <c r="H153" s="288"/>
      <c r="I153" s="288"/>
      <c r="J153" s="288"/>
      <c r="K153" s="288"/>
      <c r="L153" s="288"/>
      <c r="M153" s="288"/>
      <c r="N153" s="288"/>
      <c r="O153" s="288"/>
      <c r="P153" s="288"/>
      <c r="Q153" s="289"/>
      <c r="R153" s="82"/>
      <c r="S153" s="82"/>
      <c r="T153" s="82"/>
      <c r="U153" s="82"/>
      <c r="V153" s="82"/>
      <c r="W153" s="82"/>
      <c r="X153" s="82"/>
      <c r="Y153" s="82"/>
      <c r="Z153" s="82"/>
      <c r="AA153" s="82"/>
      <c r="AB153" s="82"/>
      <c r="AC153" s="82"/>
      <c r="AD153" s="82"/>
      <c r="AE153" s="82"/>
      <c r="AF153" s="82"/>
      <c r="AG153" s="82"/>
      <c r="AH153" s="82"/>
      <c r="AI153" s="82"/>
      <c r="AJ153" s="82"/>
      <c r="AK153" s="82"/>
      <c r="AL153" s="82"/>
      <c r="AM153" s="82"/>
      <c r="AN153" s="82"/>
      <c r="AO153" s="82"/>
      <c r="AP153" s="82"/>
      <c r="AQ153" s="82"/>
      <c r="AR153" s="82"/>
      <c r="AS153" s="82"/>
      <c r="AT153" s="82"/>
      <c r="AU153" s="82"/>
      <c r="AV153" s="82"/>
      <c r="AW153" s="82"/>
      <c r="AX153" s="82"/>
      <c r="AY153" s="82"/>
      <c r="AZ153" s="82"/>
      <c r="BA153" s="82"/>
      <c r="BB153" s="82"/>
      <c r="BC153" s="82"/>
      <c r="BD153" s="82"/>
      <c r="BE153" s="82"/>
      <c r="BF153" s="82"/>
      <c r="BG153" s="82"/>
      <c r="BH153" s="82"/>
      <c r="BI153" s="82"/>
      <c r="BJ153" s="82"/>
      <c r="BK153" s="82"/>
      <c r="BL153" s="82"/>
      <c r="BM153" s="82"/>
      <c r="BN153" s="82"/>
      <c r="BO153" s="82"/>
      <c r="BP153" s="82"/>
      <c r="BQ153" s="82"/>
      <c r="BR153" s="82"/>
      <c r="BS153" s="82"/>
      <c r="BT153" s="82"/>
      <c r="BU153" s="82"/>
      <c r="BV153" s="82"/>
      <c r="BW153" s="82"/>
      <c r="BX153" s="82"/>
      <c r="BY153" s="82"/>
      <c r="BZ153" s="82"/>
      <c r="CA153" s="82"/>
      <c r="CB153" s="82"/>
      <c r="CC153" s="82"/>
      <c r="CD153" s="82"/>
      <c r="CE153" s="82"/>
      <c r="CF153" s="82"/>
    </row>
    <row r="154" spans="1:84" s="61" customFormat="1">
      <c r="A154" s="287"/>
      <c r="B154" s="288"/>
      <c r="C154" s="288"/>
      <c r="D154" s="288"/>
      <c r="E154" s="288"/>
      <c r="F154" s="288"/>
      <c r="G154" s="288"/>
      <c r="H154" s="288"/>
      <c r="I154" s="288"/>
      <c r="J154" s="288"/>
      <c r="K154" s="288"/>
      <c r="L154" s="288"/>
      <c r="M154" s="288"/>
      <c r="N154" s="288"/>
      <c r="O154" s="288"/>
      <c r="P154" s="288"/>
      <c r="Q154" s="289"/>
      <c r="R154" s="82"/>
      <c r="S154" s="82"/>
      <c r="T154" s="82"/>
      <c r="U154" s="82"/>
      <c r="V154" s="82"/>
      <c r="W154" s="82"/>
      <c r="X154" s="82"/>
      <c r="Y154" s="82"/>
      <c r="Z154" s="82"/>
      <c r="AA154" s="82"/>
      <c r="AB154" s="82"/>
      <c r="AC154" s="82"/>
      <c r="AD154" s="82"/>
      <c r="AE154" s="82"/>
      <c r="AF154" s="82"/>
      <c r="AG154" s="82"/>
      <c r="AH154" s="82"/>
      <c r="AI154" s="82"/>
      <c r="AJ154" s="82"/>
      <c r="AK154" s="82"/>
      <c r="AL154" s="82"/>
      <c r="AM154" s="82"/>
      <c r="AN154" s="82"/>
      <c r="AO154" s="82"/>
      <c r="AP154" s="82"/>
      <c r="AQ154" s="82"/>
      <c r="AR154" s="82"/>
      <c r="AS154" s="82"/>
      <c r="AT154" s="82"/>
      <c r="AU154" s="82"/>
      <c r="AV154" s="82"/>
      <c r="AW154" s="82"/>
      <c r="AX154" s="82"/>
      <c r="AY154" s="82"/>
      <c r="AZ154" s="82"/>
      <c r="BA154" s="82"/>
      <c r="BB154" s="82"/>
      <c r="BC154" s="82"/>
      <c r="BD154" s="82"/>
      <c r="BE154" s="82"/>
      <c r="BF154" s="82"/>
      <c r="BG154" s="82"/>
      <c r="BH154" s="82"/>
      <c r="BI154" s="82"/>
      <c r="BJ154" s="82"/>
      <c r="BK154" s="82"/>
      <c r="BL154" s="82"/>
      <c r="BM154" s="82"/>
      <c r="BN154" s="82"/>
      <c r="BO154" s="82"/>
      <c r="BP154" s="82"/>
      <c r="BQ154" s="82"/>
      <c r="BR154" s="82"/>
      <c r="BS154" s="82"/>
      <c r="BT154" s="82"/>
      <c r="BU154" s="82"/>
      <c r="BV154" s="82"/>
      <c r="BW154" s="82"/>
      <c r="BX154" s="82"/>
      <c r="BY154" s="82"/>
      <c r="BZ154" s="82"/>
      <c r="CA154" s="82"/>
      <c r="CB154" s="82"/>
      <c r="CC154" s="82"/>
      <c r="CD154" s="82"/>
      <c r="CE154" s="82"/>
      <c r="CF154" s="82"/>
    </row>
    <row r="155" spans="1:84" s="61" customFormat="1">
      <c r="A155" s="287"/>
      <c r="B155" s="288"/>
      <c r="C155" s="288"/>
      <c r="D155" s="288"/>
      <c r="E155" s="288"/>
      <c r="F155" s="288"/>
      <c r="G155" s="288"/>
      <c r="H155" s="288"/>
      <c r="I155" s="288"/>
      <c r="J155" s="288"/>
      <c r="K155" s="288"/>
      <c r="L155" s="288"/>
      <c r="M155" s="288"/>
      <c r="N155" s="288"/>
      <c r="O155" s="288"/>
      <c r="P155" s="288"/>
      <c r="Q155" s="289"/>
      <c r="R155" s="82"/>
      <c r="S155" s="82"/>
      <c r="T155" s="82"/>
      <c r="U155" s="82"/>
      <c r="V155" s="82"/>
      <c r="W155" s="82"/>
      <c r="X155" s="82"/>
      <c r="Y155" s="82"/>
      <c r="Z155" s="82"/>
      <c r="AA155" s="82"/>
      <c r="AB155" s="82"/>
      <c r="AC155" s="82"/>
      <c r="AD155" s="82"/>
      <c r="AE155" s="82"/>
      <c r="AF155" s="82"/>
      <c r="AG155" s="82"/>
      <c r="AH155" s="82"/>
      <c r="AI155" s="82"/>
      <c r="AJ155" s="82"/>
      <c r="AK155" s="82"/>
      <c r="AL155" s="82"/>
      <c r="AM155" s="82"/>
      <c r="AN155" s="82"/>
      <c r="AO155" s="82"/>
      <c r="AP155" s="82"/>
      <c r="AQ155" s="82"/>
      <c r="AR155" s="82"/>
      <c r="AS155" s="82"/>
      <c r="AT155" s="82"/>
      <c r="AU155" s="82"/>
      <c r="AV155" s="82"/>
      <c r="AW155" s="82"/>
      <c r="AX155" s="82"/>
      <c r="AY155" s="82"/>
      <c r="AZ155" s="82"/>
      <c r="BA155" s="82"/>
      <c r="BB155" s="82"/>
      <c r="BC155" s="82"/>
      <c r="BD155" s="82"/>
      <c r="BE155" s="82"/>
      <c r="BF155" s="82"/>
      <c r="BG155" s="82"/>
      <c r="BH155" s="82"/>
      <c r="BI155" s="82"/>
      <c r="BJ155" s="82"/>
      <c r="BK155" s="82"/>
      <c r="BL155" s="82"/>
      <c r="BM155" s="82"/>
      <c r="BN155" s="82"/>
      <c r="BO155" s="82"/>
      <c r="BP155" s="82"/>
      <c r="BQ155" s="82"/>
      <c r="BR155" s="82"/>
      <c r="BS155" s="82"/>
      <c r="BT155" s="82"/>
      <c r="BU155" s="82"/>
      <c r="BV155" s="82"/>
      <c r="BW155" s="82"/>
      <c r="BX155" s="82"/>
      <c r="BY155" s="82"/>
      <c r="BZ155" s="82"/>
      <c r="CA155" s="82"/>
      <c r="CB155" s="82"/>
      <c r="CC155" s="82"/>
      <c r="CD155" s="82"/>
      <c r="CE155" s="82"/>
      <c r="CF155" s="82"/>
    </row>
    <row r="156" spans="1:84" s="61" customFormat="1">
      <c r="A156" s="287"/>
      <c r="B156" s="288"/>
      <c r="C156" s="288"/>
      <c r="D156" s="288"/>
      <c r="E156" s="288"/>
      <c r="F156" s="288"/>
      <c r="G156" s="288"/>
      <c r="H156" s="288"/>
      <c r="I156" s="288"/>
      <c r="J156" s="288"/>
      <c r="K156" s="288"/>
      <c r="L156" s="288"/>
      <c r="M156" s="288"/>
      <c r="N156" s="288"/>
      <c r="O156" s="288"/>
      <c r="P156" s="288"/>
      <c r="Q156" s="289"/>
      <c r="R156" s="82"/>
      <c r="S156" s="82"/>
      <c r="T156" s="82"/>
      <c r="U156" s="82"/>
      <c r="V156" s="82"/>
      <c r="W156" s="82"/>
      <c r="X156" s="82"/>
      <c r="Y156" s="82"/>
      <c r="Z156" s="82"/>
      <c r="AA156" s="82"/>
      <c r="AB156" s="82"/>
      <c r="AC156" s="82"/>
      <c r="AD156" s="82"/>
      <c r="AE156" s="82"/>
      <c r="AF156" s="82"/>
      <c r="AG156" s="82"/>
      <c r="AH156" s="82"/>
      <c r="AI156" s="82"/>
      <c r="AJ156" s="82"/>
      <c r="AK156" s="82"/>
      <c r="AL156" s="82"/>
      <c r="AM156" s="82"/>
      <c r="AN156" s="82"/>
      <c r="AO156" s="82"/>
      <c r="AP156" s="82"/>
      <c r="AQ156" s="82"/>
      <c r="AR156" s="82"/>
      <c r="AS156" s="82"/>
      <c r="AT156" s="82"/>
      <c r="AU156" s="82"/>
      <c r="AV156" s="82"/>
      <c r="AW156" s="82"/>
      <c r="AX156" s="82"/>
      <c r="AY156" s="82"/>
      <c r="AZ156" s="82"/>
      <c r="BA156" s="82"/>
      <c r="BB156" s="82"/>
      <c r="BC156" s="82"/>
      <c r="BD156" s="82"/>
      <c r="BE156" s="82"/>
      <c r="BF156" s="82"/>
      <c r="BG156" s="82"/>
      <c r="BH156" s="82"/>
      <c r="BI156" s="82"/>
      <c r="BJ156" s="82"/>
      <c r="BK156" s="82"/>
      <c r="BL156" s="82"/>
      <c r="BM156" s="82"/>
      <c r="BN156" s="82"/>
      <c r="BO156" s="82"/>
      <c r="BP156" s="82"/>
      <c r="BQ156" s="82"/>
      <c r="BR156" s="82"/>
      <c r="BS156" s="82"/>
      <c r="BT156" s="82"/>
      <c r="BU156" s="82"/>
      <c r="BV156" s="82"/>
      <c r="BW156" s="82"/>
      <c r="BX156" s="82"/>
      <c r="BY156" s="82"/>
      <c r="BZ156" s="82"/>
      <c r="CA156" s="82"/>
      <c r="CB156" s="82"/>
      <c r="CC156" s="82"/>
      <c r="CD156" s="82"/>
      <c r="CE156" s="82"/>
      <c r="CF156" s="82"/>
    </row>
    <row r="157" spans="1:84" s="61" customFormat="1">
      <c r="A157" s="287"/>
      <c r="B157" s="288"/>
      <c r="C157" s="288"/>
      <c r="D157" s="288"/>
      <c r="E157" s="288"/>
      <c r="F157" s="288"/>
      <c r="G157" s="288"/>
      <c r="H157" s="288"/>
      <c r="I157" s="288"/>
      <c r="J157" s="288"/>
      <c r="K157" s="288"/>
      <c r="L157" s="288"/>
      <c r="M157" s="288"/>
      <c r="N157" s="288"/>
      <c r="O157" s="288"/>
      <c r="P157" s="288"/>
      <c r="Q157" s="289"/>
      <c r="R157" s="82"/>
      <c r="S157" s="82"/>
      <c r="T157" s="82"/>
      <c r="U157" s="82"/>
      <c r="V157" s="82"/>
      <c r="W157" s="82"/>
      <c r="X157" s="82"/>
      <c r="Y157" s="82"/>
      <c r="Z157" s="82"/>
      <c r="AA157" s="82"/>
      <c r="AB157" s="82"/>
      <c r="AC157" s="82"/>
      <c r="AD157" s="82"/>
      <c r="AE157" s="82"/>
      <c r="AF157" s="82"/>
      <c r="AG157" s="82"/>
      <c r="AH157" s="82"/>
      <c r="AI157" s="82"/>
      <c r="AJ157" s="82"/>
      <c r="AK157" s="82"/>
      <c r="AL157" s="82"/>
      <c r="AM157" s="82"/>
      <c r="AN157" s="82"/>
      <c r="AO157" s="82"/>
      <c r="AP157" s="82"/>
      <c r="AQ157" s="82"/>
      <c r="AR157" s="82"/>
      <c r="AS157" s="82"/>
      <c r="AT157" s="82"/>
      <c r="AU157" s="82"/>
      <c r="AV157" s="82"/>
      <c r="AW157" s="82"/>
      <c r="AX157" s="82"/>
      <c r="AY157" s="82"/>
      <c r="AZ157" s="82"/>
      <c r="BA157" s="82"/>
      <c r="BB157" s="82"/>
      <c r="BC157" s="82"/>
      <c r="BD157" s="82"/>
      <c r="BE157" s="82"/>
      <c r="BF157" s="82"/>
      <c r="BG157" s="82"/>
      <c r="BH157" s="82"/>
      <c r="BI157" s="82"/>
      <c r="BJ157" s="82"/>
      <c r="BK157" s="82"/>
      <c r="BL157" s="82"/>
      <c r="BM157" s="82"/>
      <c r="BN157" s="82"/>
      <c r="BO157" s="82"/>
      <c r="BP157" s="82"/>
      <c r="BQ157" s="82"/>
      <c r="BR157" s="82"/>
      <c r="BS157" s="82"/>
      <c r="BT157" s="82"/>
      <c r="BU157" s="82"/>
      <c r="BV157" s="82"/>
      <c r="BW157" s="82"/>
      <c r="BX157" s="82"/>
      <c r="BY157" s="82"/>
      <c r="BZ157" s="82"/>
      <c r="CA157" s="82"/>
      <c r="CB157" s="82"/>
      <c r="CC157" s="82"/>
      <c r="CD157" s="82"/>
      <c r="CE157" s="82"/>
      <c r="CF157" s="82"/>
    </row>
    <row r="158" spans="1:84" s="61" customFormat="1">
      <c r="A158" s="287"/>
      <c r="B158" s="288"/>
      <c r="C158" s="288"/>
      <c r="D158" s="288"/>
      <c r="E158" s="288"/>
      <c r="F158" s="288"/>
      <c r="G158" s="288"/>
      <c r="H158" s="288"/>
      <c r="I158" s="288"/>
      <c r="J158" s="288"/>
      <c r="K158" s="288"/>
      <c r="L158" s="288"/>
      <c r="M158" s="288"/>
      <c r="N158" s="288"/>
      <c r="O158" s="288"/>
      <c r="P158" s="288"/>
      <c r="Q158" s="289"/>
      <c r="R158" s="82"/>
      <c r="S158" s="82"/>
      <c r="T158" s="82"/>
      <c r="U158" s="82"/>
      <c r="V158" s="82"/>
      <c r="W158" s="82"/>
      <c r="X158" s="82"/>
      <c r="Y158" s="82"/>
      <c r="Z158" s="82"/>
      <c r="AA158" s="82"/>
      <c r="AB158" s="82"/>
      <c r="AC158" s="82"/>
      <c r="AD158" s="82"/>
      <c r="AE158" s="82"/>
      <c r="AF158" s="82"/>
      <c r="AG158" s="82"/>
      <c r="AH158" s="82"/>
      <c r="AI158" s="82"/>
      <c r="AJ158" s="82"/>
      <c r="AK158" s="82"/>
      <c r="AL158" s="82"/>
      <c r="AM158" s="82"/>
      <c r="AN158" s="82"/>
      <c r="AO158" s="82"/>
      <c r="AP158" s="82"/>
      <c r="AQ158" s="82"/>
      <c r="AR158" s="82"/>
      <c r="AS158" s="82"/>
      <c r="AT158" s="82"/>
      <c r="AU158" s="82"/>
      <c r="AV158" s="82"/>
      <c r="AW158" s="82"/>
      <c r="AX158" s="82"/>
      <c r="AY158" s="82"/>
      <c r="AZ158" s="82"/>
      <c r="BA158" s="82"/>
      <c r="BB158" s="82"/>
      <c r="BC158" s="82"/>
      <c r="BD158" s="82"/>
      <c r="BE158" s="82"/>
      <c r="BF158" s="82"/>
      <c r="BG158" s="82"/>
      <c r="BH158" s="82"/>
      <c r="BI158" s="82"/>
      <c r="BJ158" s="82"/>
      <c r="BK158" s="82"/>
      <c r="BL158" s="82"/>
      <c r="BM158" s="82"/>
      <c r="BN158" s="82"/>
      <c r="BO158" s="82"/>
      <c r="BP158" s="82"/>
      <c r="BQ158" s="82"/>
      <c r="BR158" s="82"/>
      <c r="BS158" s="82"/>
      <c r="BT158" s="82"/>
      <c r="BU158" s="82"/>
      <c r="BV158" s="82"/>
      <c r="BW158" s="82"/>
      <c r="BX158" s="82"/>
      <c r="BY158" s="82"/>
      <c r="BZ158" s="82"/>
      <c r="CA158" s="82"/>
      <c r="CB158" s="82"/>
      <c r="CC158" s="82"/>
      <c r="CD158" s="82"/>
      <c r="CE158" s="82"/>
      <c r="CF158" s="82"/>
    </row>
    <row r="159" spans="1:84" s="61" customFormat="1">
      <c r="A159" s="287"/>
      <c r="B159" s="288"/>
      <c r="C159" s="288"/>
      <c r="D159" s="288"/>
      <c r="E159" s="288"/>
      <c r="F159" s="288"/>
      <c r="G159" s="288"/>
      <c r="H159" s="288"/>
      <c r="I159" s="288"/>
      <c r="J159" s="288"/>
      <c r="K159" s="288"/>
      <c r="L159" s="288"/>
      <c r="M159" s="288"/>
      <c r="N159" s="288"/>
      <c r="O159" s="288"/>
      <c r="P159" s="288"/>
      <c r="Q159" s="289"/>
      <c r="R159" s="82"/>
      <c r="S159" s="82"/>
      <c r="T159" s="82"/>
      <c r="U159" s="82"/>
      <c r="V159" s="82"/>
      <c r="W159" s="82"/>
      <c r="X159" s="82"/>
      <c r="Y159" s="82"/>
      <c r="Z159" s="82"/>
      <c r="AA159" s="82"/>
      <c r="AB159" s="82"/>
      <c r="AC159" s="82"/>
      <c r="AD159" s="82"/>
      <c r="AE159" s="82"/>
      <c r="AF159" s="82"/>
      <c r="AG159" s="82"/>
      <c r="AH159" s="82"/>
      <c r="AI159" s="82"/>
      <c r="AJ159" s="82"/>
      <c r="AK159" s="82"/>
      <c r="AL159" s="82"/>
      <c r="AM159" s="82"/>
      <c r="AN159" s="82"/>
      <c r="AO159" s="82"/>
      <c r="AP159" s="82"/>
      <c r="AQ159" s="82"/>
      <c r="AR159" s="82"/>
      <c r="AS159" s="82"/>
      <c r="AT159" s="82"/>
      <c r="AU159" s="82"/>
      <c r="AV159" s="82"/>
      <c r="AW159" s="82"/>
      <c r="AX159" s="82"/>
      <c r="AY159" s="82"/>
      <c r="AZ159" s="82"/>
      <c r="BA159" s="82"/>
      <c r="BB159" s="82"/>
      <c r="BC159" s="82"/>
      <c r="BD159" s="82"/>
      <c r="BE159" s="82"/>
      <c r="BF159" s="82"/>
      <c r="BG159" s="82"/>
      <c r="BH159" s="82"/>
      <c r="BI159" s="82"/>
      <c r="BJ159" s="82"/>
      <c r="BK159" s="82"/>
      <c r="BL159" s="82"/>
      <c r="BM159" s="82"/>
      <c r="BN159" s="82"/>
      <c r="BO159" s="82"/>
      <c r="BP159" s="82"/>
      <c r="BQ159" s="82"/>
      <c r="BR159" s="82"/>
      <c r="BS159" s="82"/>
      <c r="BT159" s="82"/>
      <c r="BU159" s="82"/>
      <c r="BV159" s="82"/>
      <c r="BW159" s="82"/>
      <c r="BX159" s="82"/>
      <c r="BY159" s="82"/>
      <c r="BZ159" s="82"/>
      <c r="CA159" s="82"/>
      <c r="CB159" s="82"/>
      <c r="CC159" s="82"/>
      <c r="CD159" s="82"/>
      <c r="CE159" s="82"/>
      <c r="CF159" s="82"/>
    </row>
    <row r="160" spans="1:84" s="61" customFormat="1">
      <c r="A160" s="287"/>
      <c r="B160" s="288"/>
      <c r="C160" s="288"/>
      <c r="D160" s="288"/>
      <c r="E160" s="288"/>
      <c r="F160" s="288"/>
      <c r="G160" s="288"/>
      <c r="H160" s="288"/>
      <c r="I160" s="288"/>
      <c r="J160" s="288"/>
      <c r="K160" s="288"/>
      <c r="L160" s="288"/>
      <c r="M160" s="288"/>
      <c r="N160" s="288"/>
      <c r="O160" s="288"/>
      <c r="P160" s="288"/>
      <c r="Q160" s="289"/>
      <c r="R160" s="82"/>
      <c r="S160" s="82"/>
      <c r="T160" s="82"/>
      <c r="U160" s="82"/>
      <c r="V160" s="82"/>
      <c r="W160" s="82"/>
      <c r="X160" s="82"/>
      <c r="Y160" s="82"/>
      <c r="Z160" s="82"/>
      <c r="AA160" s="82"/>
      <c r="AB160" s="82"/>
      <c r="AC160" s="82"/>
      <c r="AD160" s="82"/>
      <c r="AE160" s="82"/>
      <c r="AF160" s="82"/>
      <c r="AG160" s="82"/>
      <c r="AH160" s="82"/>
      <c r="AI160" s="82"/>
      <c r="AJ160" s="82"/>
      <c r="AK160" s="82"/>
      <c r="AL160" s="82"/>
      <c r="AM160" s="82"/>
      <c r="AN160" s="82"/>
      <c r="AO160" s="82"/>
      <c r="AP160" s="82"/>
      <c r="AQ160" s="82"/>
      <c r="AR160" s="82"/>
      <c r="AS160" s="82"/>
      <c r="AT160" s="82"/>
      <c r="AU160" s="82"/>
      <c r="AV160" s="82"/>
      <c r="AW160" s="82"/>
      <c r="AX160" s="82"/>
      <c r="AY160" s="82"/>
      <c r="AZ160" s="82"/>
      <c r="BA160" s="82"/>
      <c r="BB160" s="82"/>
      <c r="BC160" s="82"/>
      <c r="BD160" s="82"/>
      <c r="BE160" s="82"/>
      <c r="BF160" s="82"/>
      <c r="BG160" s="82"/>
      <c r="BH160" s="82"/>
      <c r="BI160" s="82"/>
      <c r="BJ160" s="82"/>
      <c r="BK160" s="82"/>
      <c r="BL160" s="82"/>
      <c r="BM160" s="82"/>
      <c r="BN160" s="82"/>
      <c r="BO160" s="82"/>
      <c r="BP160" s="82"/>
      <c r="BQ160" s="82"/>
      <c r="BR160" s="82"/>
      <c r="BS160" s="82"/>
      <c r="BT160" s="82"/>
      <c r="BU160" s="82"/>
      <c r="BV160" s="82"/>
      <c r="BW160" s="82"/>
      <c r="BX160" s="82"/>
      <c r="BY160" s="82"/>
      <c r="BZ160" s="82"/>
      <c r="CA160" s="82"/>
      <c r="CB160" s="82"/>
      <c r="CC160" s="82"/>
      <c r="CD160" s="82"/>
      <c r="CE160" s="82"/>
      <c r="CF160" s="82"/>
    </row>
    <row r="161" spans="1:84" s="61" customFormat="1">
      <c r="A161" s="287"/>
      <c r="B161" s="288"/>
      <c r="C161" s="288"/>
      <c r="D161" s="288"/>
      <c r="E161" s="288"/>
      <c r="F161" s="288"/>
      <c r="G161" s="288"/>
      <c r="H161" s="288"/>
      <c r="I161" s="288"/>
      <c r="J161" s="288"/>
      <c r="K161" s="288"/>
      <c r="L161" s="288"/>
      <c r="M161" s="288"/>
      <c r="N161" s="288"/>
      <c r="O161" s="288"/>
      <c r="P161" s="288"/>
      <c r="Q161" s="289"/>
      <c r="R161" s="82"/>
      <c r="S161" s="82"/>
      <c r="T161" s="82"/>
      <c r="U161" s="82"/>
      <c r="V161" s="82"/>
      <c r="W161" s="82"/>
      <c r="X161" s="82"/>
      <c r="Y161" s="82"/>
      <c r="Z161" s="82"/>
      <c r="AA161" s="82"/>
      <c r="AB161" s="82"/>
      <c r="AC161" s="82"/>
      <c r="AD161" s="82"/>
      <c r="AE161" s="82"/>
      <c r="AF161" s="82"/>
      <c r="AG161" s="82"/>
      <c r="AH161" s="82"/>
      <c r="AI161" s="82"/>
      <c r="AJ161" s="82"/>
      <c r="AK161" s="82"/>
      <c r="AL161" s="82"/>
      <c r="AM161" s="82"/>
      <c r="AN161" s="82"/>
      <c r="AO161" s="82"/>
      <c r="AP161" s="82"/>
      <c r="AQ161" s="82"/>
      <c r="AR161" s="82"/>
      <c r="AS161" s="82"/>
      <c r="AT161" s="82"/>
      <c r="AU161" s="82"/>
      <c r="AV161" s="82"/>
      <c r="AW161" s="82"/>
      <c r="AX161" s="82"/>
      <c r="AY161" s="82"/>
      <c r="AZ161" s="82"/>
      <c r="BA161" s="82"/>
      <c r="BB161" s="82"/>
      <c r="BC161" s="82"/>
      <c r="BD161" s="82"/>
      <c r="BE161" s="82"/>
      <c r="BF161" s="82"/>
      <c r="BG161" s="82"/>
      <c r="BH161" s="82"/>
      <c r="BI161" s="82"/>
      <c r="BJ161" s="82"/>
      <c r="BK161" s="82"/>
      <c r="BL161" s="82"/>
      <c r="BM161" s="82"/>
      <c r="BN161" s="82"/>
      <c r="BO161" s="82"/>
      <c r="BP161" s="82"/>
      <c r="BQ161" s="82"/>
      <c r="BR161" s="82"/>
      <c r="BS161" s="82"/>
      <c r="BT161" s="82"/>
      <c r="BU161" s="82"/>
      <c r="BV161" s="82"/>
      <c r="BW161" s="82"/>
      <c r="BX161" s="82"/>
      <c r="BY161" s="82"/>
      <c r="BZ161" s="82"/>
      <c r="CA161" s="82"/>
      <c r="CB161" s="82"/>
      <c r="CC161" s="82"/>
      <c r="CD161" s="82"/>
      <c r="CE161" s="82"/>
      <c r="CF161" s="82"/>
    </row>
    <row r="162" spans="1:84" s="61" customFormat="1">
      <c r="A162" s="287"/>
      <c r="B162" s="288"/>
      <c r="C162" s="288"/>
      <c r="D162" s="288"/>
      <c r="E162" s="288"/>
      <c r="F162" s="288"/>
      <c r="G162" s="288"/>
      <c r="H162" s="288"/>
      <c r="I162" s="288"/>
      <c r="J162" s="288"/>
      <c r="K162" s="288"/>
      <c r="L162" s="288"/>
      <c r="M162" s="288"/>
      <c r="N162" s="288"/>
      <c r="O162" s="288"/>
      <c r="P162" s="288"/>
      <c r="Q162" s="289"/>
      <c r="R162" s="82"/>
      <c r="S162" s="82"/>
      <c r="T162" s="82"/>
      <c r="U162" s="82"/>
      <c r="V162" s="82"/>
      <c r="W162" s="82"/>
      <c r="X162" s="82"/>
      <c r="Y162" s="82"/>
      <c r="Z162" s="82"/>
      <c r="AA162" s="82"/>
      <c r="AB162" s="82"/>
      <c r="AC162" s="82"/>
      <c r="AD162" s="82"/>
      <c r="AE162" s="82"/>
      <c r="AF162" s="82"/>
      <c r="AG162" s="82"/>
      <c r="AH162" s="82"/>
      <c r="AI162" s="82"/>
      <c r="AJ162" s="82"/>
      <c r="AK162" s="82"/>
      <c r="AL162" s="82"/>
      <c r="AM162" s="82"/>
      <c r="AN162" s="82"/>
      <c r="AO162" s="82"/>
      <c r="AP162" s="82"/>
      <c r="AQ162" s="82"/>
      <c r="AR162" s="82"/>
      <c r="AS162" s="82"/>
      <c r="AT162" s="82"/>
      <c r="AU162" s="82"/>
      <c r="AV162" s="82"/>
      <c r="AW162" s="82"/>
      <c r="AX162" s="82"/>
      <c r="AY162" s="82"/>
      <c r="AZ162" s="82"/>
      <c r="BA162" s="82"/>
      <c r="BB162" s="82"/>
      <c r="BC162" s="82"/>
      <c r="BD162" s="82"/>
      <c r="BE162" s="82"/>
      <c r="BF162" s="82"/>
      <c r="BG162" s="82"/>
      <c r="BH162" s="82"/>
      <c r="BI162" s="82"/>
      <c r="BJ162" s="82"/>
      <c r="BK162" s="82"/>
      <c r="BL162" s="82"/>
      <c r="BM162" s="82"/>
      <c r="BN162" s="82"/>
      <c r="BO162" s="82"/>
      <c r="BP162" s="82"/>
      <c r="BQ162" s="82"/>
      <c r="BR162" s="82"/>
      <c r="BS162" s="82"/>
      <c r="BT162" s="82"/>
      <c r="BU162" s="82"/>
      <c r="BV162" s="82"/>
      <c r="BW162" s="82"/>
      <c r="BX162" s="82"/>
      <c r="BY162" s="82"/>
      <c r="BZ162" s="82"/>
      <c r="CA162" s="82"/>
      <c r="CB162" s="82"/>
      <c r="CC162" s="82"/>
      <c r="CD162" s="82"/>
      <c r="CE162" s="82"/>
      <c r="CF162" s="82"/>
    </row>
    <row r="163" spans="1:84" s="61" customFormat="1">
      <c r="A163" s="287"/>
      <c r="B163" s="288"/>
      <c r="C163" s="288"/>
      <c r="D163" s="288"/>
      <c r="E163" s="288"/>
      <c r="F163" s="288"/>
      <c r="G163" s="288"/>
      <c r="H163" s="288"/>
      <c r="I163" s="288"/>
      <c r="J163" s="288"/>
      <c r="K163" s="288"/>
      <c r="L163" s="288"/>
      <c r="M163" s="288"/>
      <c r="N163" s="288"/>
      <c r="O163" s="288"/>
      <c r="P163" s="288"/>
      <c r="Q163" s="289"/>
      <c r="R163" s="82"/>
      <c r="S163" s="82"/>
      <c r="T163" s="82"/>
      <c r="U163" s="82"/>
      <c r="V163" s="82"/>
      <c r="W163" s="82"/>
      <c r="X163" s="82"/>
      <c r="Y163" s="82"/>
      <c r="Z163" s="82"/>
      <c r="AA163" s="82"/>
      <c r="AB163" s="82"/>
      <c r="AC163" s="82"/>
      <c r="AD163" s="82"/>
      <c r="AE163" s="82"/>
      <c r="AF163" s="82"/>
      <c r="AG163" s="82"/>
      <c r="AH163" s="82"/>
      <c r="AI163" s="82"/>
      <c r="AJ163" s="82"/>
      <c r="AK163" s="82"/>
      <c r="AL163" s="82"/>
      <c r="AM163" s="82"/>
      <c r="AN163" s="82"/>
      <c r="AO163" s="82"/>
      <c r="AP163" s="82"/>
      <c r="AQ163" s="82"/>
      <c r="AR163" s="82"/>
      <c r="AS163" s="82"/>
      <c r="AT163" s="82"/>
      <c r="AU163" s="82"/>
      <c r="AV163" s="82"/>
      <c r="AW163" s="82"/>
      <c r="AX163" s="82"/>
      <c r="AY163" s="82"/>
      <c r="AZ163" s="82"/>
      <c r="BA163" s="82"/>
      <c r="BB163" s="82"/>
      <c r="BC163" s="82"/>
      <c r="BD163" s="82"/>
      <c r="BE163" s="82"/>
      <c r="BF163" s="82"/>
      <c r="BG163" s="82"/>
      <c r="BH163" s="82"/>
      <c r="BI163" s="82"/>
      <c r="BJ163" s="82"/>
      <c r="BK163" s="82"/>
      <c r="BL163" s="82"/>
      <c r="BM163" s="82"/>
      <c r="BN163" s="82"/>
      <c r="BO163" s="82"/>
      <c r="BP163" s="82"/>
      <c r="BQ163" s="82"/>
      <c r="BR163" s="82"/>
      <c r="BS163" s="82"/>
      <c r="BT163" s="82"/>
      <c r="BU163" s="82"/>
      <c r="BV163" s="82"/>
      <c r="BW163" s="82"/>
      <c r="BX163" s="82"/>
      <c r="BY163" s="82"/>
      <c r="BZ163" s="82"/>
      <c r="CA163" s="82"/>
      <c r="CB163" s="82"/>
      <c r="CC163" s="82"/>
      <c r="CD163" s="82"/>
      <c r="CE163" s="82"/>
      <c r="CF163" s="82"/>
    </row>
    <row r="164" spans="1:84" s="61" customFormat="1">
      <c r="A164" s="287"/>
      <c r="B164" s="288"/>
      <c r="C164" s="288"/>
      <c r="D164" s="288"/>
      <c r="E164" s="288"/>
      <c r="F164" s="288"/>
      <c r="G164" s="288"/>
      <c r="H164" s="288"/>
      <c r="I164" s="288"/>
      <c r="J164" s="288"/>
      <c r="K164" s="288"/>
      <c r="L164" s="288"/>
      <c r="M164" s="288"/>
      <c r="N164" s="288"/>
      <c r="O164" s="288"/>
      <c r="P164" s="288"/>
      <c r="Q164" s="289"/>
      <c r="R164" s="82"/>
      <c r="S164" s="82"/>
      <c r="T164" s="82"/>
      <c r="U164" s="82"/>
      <c r="V164" s="82"/>
      <c r="W164" s="82"/>
      <c r="X164" s="82"/>
      <c r="Y164" s="82"/>
      <c r="Z164" s="82"/>
      <c r="AA164" s="82"/>
      <c r="AB164" s="82"/>
      <c r="AC164" s="82"/>
      <c r="AD164" s="82"/>
      <c r="AE164" s="82"/>
      <c r="AF164" s="82"/>
      <c r="AG164" s="82"/>
      <c r="AH164" s="82"/>
      <c r="AI164" s="82"/>
      <c r="AJ164" s="82"/>
      <c r="AK164" s="82"/>
      <c r="AL164" s="82"/>
      <c r="AM164" s="82"/>
      <c r="AN164" s="82"/>
      <c r="AO164" s="82"/>
      <c r="AP164" s="82"/>
      <c r="AQ164" s="82"/>
      <c r="AR164" s="82"/>
      <c r="AS164" s="82"/>
      <c r="AT164" s="82"/>
      <c r="AU164" s="82"/>
      <c r="AV164" s="82"/>
      <c r="AW164" s="82"/>
      <c r="AX164" s="82"/>
      <c r="AY164" s="82"/>
      <c r="AZ164" s="82"/>
      <c r="BA164" s="82"/>
      <c r="BB164" s="82"/>
      <c r="BC164" s="82"/>
      <c r="BD164" s="82"/>
      <c r="BE164" s="82"/>
      <c r="BF164" s="82"/>
      <c r="BG164" s="82"/>
      <c r="BH164" s="82"/>
      <c r="BI164" s="82"/>
      <c r="BJ164" s="82"/>
      <c r="BK164" s="82"/>
      <c r="BL164" s="82"/>
      <c r="BM164" s="82"/>
      <c r="BN164" s="82"/>
      <c r="BO164" s="82"/>
      <c r="BP164" s="82"/>
      <c r="BQ164" s="82"/>
      <c r="BR164" s="82"/>
      <c r="BS164" s="82"/>
      <c r="BT164" s="82"/>
      <c r="BU164" s="82"/>
      <c r="BV164" s="82"/>
      <c r="BW164" s="82"/>
      <c r="BX164" s="82"/>
      <c r="BY164" s="82"/>
      <c r="BZ164" s="82"/>
      <c r="CA164" s="82"/>
      <c r="CB164" s="82"/>
      <c r="CC164" s="82"/>
      <c r="CD164" s="82"/>
      <c r="CE164" s="82"/>
      <c r="CF164" s="82"/>
    </row>
    <row r="165" spans="1:84" s="61" customFormat="1">
      <c r="A165" s="287"/>
      <c r="B165" s="288"/>
      <c r="C165" s="288"/>
      <c r="D165" s="288"/>
      <c r="E165" s="288"/>
      <c r="F165" s="288"/>
      <c r="G165" s="288"/>
      <c r="H165" s="288"/>
      <c r="I165" s="288"/>
      <c r="J165" s="288"/>
      <c r="K165" s="288"/>
      <c r="L165" s="288"/>
      <c r="M165" s="288"/>
      <c r="N165" s="288"/>
      <c r="O165" s="288"/>
      <c r="P165" s="288"/>
      <c r="Q165" s="289"/>
      <c r="R165" s="82"/>
      <c r="S165" s="82"/>
      <c r="T165" s="82"/>
      <c r="U165" s="82"/>
      <c r="V165" s="82"/>
      <c r="W165" s="82"/>
      <c r="X165" s="82"/>
      <c r="Y165" s="82"/>
      <c r="Z165" s="82"/>
      <c r="AA165" s="82"/>
      <c r="AB165" s="82"/>
      <c r="AC165" s="82"/>
      <c r="AD165" s="82"/>
      <c r="AE165" s="82"/>
      <c r="AF165" s="82"/>
      <c r="AG165" s="82"/>
      <c r="AH165" s="82"/>
      <c r="AI165" s="82"/>
      <c r="AJ165" s="82"/>
      <c r="AK165" s="82"/>
      <c r="AL165" s="82"/>
      <c r="AM165" s="82"/>
      <c r="AN165" s="82"/>
      <c r="AO165" s="82"/>
      <c r="AP165" s="82"/>
      <c r="AQ165" s="82"/>
      <c r="AR165" s="82"/>
      <c r="AS165" s="82"/>
      <c r="AT165" s="82"/>
      <c r="AU165" s="82"/>
      <c r="AV165" s="82"/>
      <c r="AW165" s="82"/>
      <c r="AX165" s="82"/>
      <c r="AY165" s="82"/>
      <c r="AZ165" s="82"/>
      <c r="BA165" s="82"/>
      <c r="BB165" s="82"/>
      <c r="BC165" s="82"/>
      <c r="BD165" s="82"/>
      <c r="BE165" s="82"/>
      <c r="BF165" s="82"/>
      <c r="BG165" s="82"/>
      <c r="BH165" s="82"/>
      <c r="BI165" s="82"/>
      <c r="BJ165" s="82"/>
      <c r="BK165" s="82"/>
      <c r="BL165" s="82"/>
      <c r="BM165" s="82"/>
      <c r="BN165" s="82"/>
      <c r="BO165" s="82"/>
      <c r="BP165" s="82"/>
      <c r="BQ165" s="82"/>
      <c r="BR165" s="82"/>
      <c r="BS165" s="82"/>
      <c r="BT165" s="82"/>
      <c r="BU165" s="82"/>
      <c r="BV165" s="82"/>
      <c r="BW165" s="82"/>
      <c r="BX165" s="82"/>
      <c r="BY165" s="82"/>
      <c r="BZ165" s="82"/>
      <c r="CA165" s="82"/>
      <c r="CB165" s="82"/>
      <c r="CC165" s="82"/>
      <c r="CD165" s="82"/>
      <c r="CE165" s="82"/>
      <c r="CF165" s="82"/>
    </row>
    <row r="166" spans="1:84" s="61" customFormat="1">
      <c r="A166" s="287"/>
      <c r="B166" s="288"/>
      <c r="C166" s="288"/>
      <c r="D166" s="288"/>
      <c r="E166" s="288"/>
      <c r="F166" s="288"/>
      <c r="G166" s="288"/>
      <c r="H166" s="288"/>
      <c r="I166" s="288"/>
      <c r="J166" s="288"/>
      <c r="K166" s="288"/>
      <c r="L166" s="288"/>
      <c r="M166" s="288"/>
      <c r="N166" s="288"/>
      <c r="O166" s="288"/>
      <c r="P166" s="288"/>
      <c r="Q166" s="289"/>
      <c r="R166" s="82"/>
      <c r="S166" s="82"/>
      <c r="T166" s="82"/>
      <c r="U166" s="82"/>
      <c r="V166" s="82"/>
      <c r="W166" s="82"/>
      <c r="X166" s="82"/>
      <c r="Y166" s="82"/>
      <c r="Z166" s="82"/>
      <c r="AA166" s="82"/>
      <c r="AB166" s="82"/>
      <c r="AC166" s="82"/>
      <c r="AD166" s="82"/>
      <c r="AE166" s="82"/>
      <c r="AF166" s="82"/>
      <c r="AG166" s="82"/>
      <c r="AH166" s="82"/>
      <c r="AI166" s="82"/>
      <c r="AJ166" s="82"/>
      <c r="AK166" s="82"/>
      <c r="AL166" s="82"/>
      <c r="AM166" s="82"/>
      <c r="AN166" s="82"/>
      <c r="AO166" s="82"/>
      <c r="AP166" s="82"/>
      <c r="AQ166" s="82"/>
      <c r="AR166" s="82"/>
      <c r="AS166" s="82"/>
      <c r="AT166" s="82"/>
      <c r="AU166" s="82"/>
      <c r="AV166" s="82"/>
      <c r="AW166" s="82"/>
      <c r="AX166" s="82"/>
      <c r="AY166" s="82"/>
      <c r="AZ166" s="82"/>
      <c r="BA166" s="82"/>
      <c r="BB166" s="82"/>
      <c r="BC166" s="82"/>
      <c r="BD166" s="82"/>
      <c r="BE166" s="82"/>
      <c r="BF166" s="82"/>
      <c r="BG166" s="82"/>
      <c r="BH166" s="82"/>
      <c r="BI166" s="82"/>
      <c r="BJ166" s="82"/>
      <c r="BK166" s="82"/>
      <c r="BL166" s="82"/>
      <c r="BM166" s="82"/>
      <c r="BN166" s="82"/>
      <c r="BO166" s="82"/>
      <c r="BP166" s="82"/>
      <c r="BQ166" s="82"/>
      <c r="BR166" s="82"/>
      <c r="BS166" s="82"/>
      <c r="BT166" s="82"/>
      <c r="BU166" s="82"/>
      <c r="BV166" s="82"/>
      <c r="BW166" s="82"/>
      <c r="BX166" s="82"/>
      <c r="BY166" s="82"/>
      <c r="BZ166" s="82"/>
      <c r="CA166" s="82"/>
      <c r="CB166" s="82"/>
      <c r="CC166" s="82"/>
      <c r="CD166" s="82"/>
      <c r="CE166" s="82"/>
      <c r="CF166" s="82"/>
    </row>
    <row r="167" spans="1:84" s="61" customFormat="1">
      <c r="A167" s="287"/>
      <c r="B167" s="288"/>
      <c r="C167" s="288"/>
      <c r="D167" s="288"/>
      <c r="E167" s="288"/>
      <c r="F167" s="288"/>
      <c r="G167" s="288"/>
      <c r="H167" s="288"/>
      <c r="I167" s="288"/>
      <c r="J167" s="288"/>
      <c r="K167" s="288"/>
      <c r="L167" s="288"/>
      <c r="M167" s="288"/>
      <c r="N167" s="288"/>
      <c r="O167" s="288"/>
      <c r="P167" s="288"/>
      <c r="Q167" s="289"/>
      <c r="R167" s="82"/>
      <c r="S167" s="82"/>
      <c r="T167" s="82"/>
      <c r="U167" s="82"/>
      <c r="V167" s="82"/>
      <c r="W167" s="82"/>
      <c r="X167" s="82"/>
      <c r="Y167" s="82"/>
      <c r="Z167" s="82"/>
      <c r="AA167" s="82"/>
      <c r="AB167" s="82"/>
      <c r="AC167" s="82"/>
      <c r="AD167" s="82"/>
      <c r="AE167" s="82"/>
      <c r="AF167" s="82"/>
      <c r="AG167" s="82"/>
      <c r="AH167" s="82"/>
      <c r="AI167" s="82"/>
      <c r="AJ167" s="82"/>
      <c r="AK167" s="82"/>
      <c r="AL167" s="82"/>
      <c r="AM167" s="82"/>
      <c r="AN167" s="82"/>
      <c r="AO167" s="82"/>
      <c r="AP167" s="82"/>
      <c r="AQ167" s="82"/>
      <c r="AR167" s="82"/>
      <c r="AS167" s="82"/>
      <c r="AT167" s="82"/>
      <c r="AU167" s="82"/>
      <c r="AV167" s="82"/>
      <c r="AW167" s="82"/>
      <c r="AX167" s="82"/>
      <c r="AY167" s="82"/>
      <c r="AZ167" s="82"/>
      <c r="BA167" s="82"/>
      <c r="BB167" s="82"/>
      <c r="BC167" s="82"/>
      <c r="BD167" s="82"/>
      <c r="BE167" s="82"/>
      <c r="BF167" s="82"/>
      <c r="BG167" s="82"/>
      <c r="BH167" s="82"/>
      <c r="BI167" s="82"/>
      <c r="BJ167" s="82"/>
      <c r="BK167" s="82"/>
      <c r="BL167" s="82"/>
      <c r="BM167" s="82"/>
      <c r="BN167" s="82"/>
      <c r="BO167" s="82"/>
      <c r="BP167" s="82"/>
      <c r="BQ167" s="82"/>
      <c r="BR167" s="82"/>
      <c r="BS167" s="82"/>
      <c r="BT167" s="82"/>
      <c r="BU167" s="82"/>
      <c r="BV167" s="82"/>
      <c r="BW167" s="82"/>
      <c r="BX167" s="82"/>
      <c r="BY167" s="82"/>
      <c r="BZ167" s="82"/>
      <c r="CA167" s="82"/>
      <c r="CB167" s="82"/>
      <c r="CC167" s="82"/>
      <c r="CD167" s="82"/>
      <c r="CE167" s="82"/>
      <c r="CF167" s="82"/>
    </row>
    <row r="168" spans="1:84" s="61" customFormat="1">
      <c r="A168" s="287"/>
      <c r="B168" s="288"/>
      <c r="C168" s="288"/>
      <c r="D168" s="288"/>
      <c r="E168" s="288"/>
      <c r="F168" s="288"/>
      <c r="G168" s="288"/>
      <c r="H168" s="288"/>
      <c r="I168" s="288"/>
      <c r="J168" s="288"/>
      <c r="K168" s="288"/>
      <c r="L168" s="288"/>
      <c r="M168" s="288"/>
      <c r="N168" s="288"/>
      <c r="O168" s="288"/>
      <c r="P168" s="288"/>
      <c r="Q168" s="289"/>
      <c r="R168" s="82"/>
      <c r="S168" s="82"/>
      <c r="T168" s="82"/>
      <c r="U168" s="82"/>
      <c r="V168" s="82"/>
      <c r="W168" s="82"/>
      <c r="X168" s="82"/>
      <c r="Y168" s="82"/>
      <c r="Z168" s="82"/>
      <c r="AA168" s="82"/>
      <c r="AB168" s="82"/>
      <c r="AC168" s="82"/>
      <c r="AD168" s="82"/>
      <c r="AE168" s="82"/>
      <c r="AF168" s="82"/>
      <c r="AG168" s="82"/>
      <c r="AH168" s="82"/>
      <c r="AI168" s="82"/>
      <c r="AJ168" s="82"/>
      <c r="AK168" s="82"/>
      <c r="AL168" s="82"/>
      <c r="AM168" s="82"/>
      <c r="AN168" s="82"/>
      <c r="AO168" s="82"/>
      <c r="AP168" s="82"/>
      <c r="AQ168" s="82"/>
      <c r="AR168" s="82"/>
      <c r="AS168" s="82"/>
      <c r="AT168" s="82"/>
      <c r="AU168" s="82"/>
      <c r="AV168" s="82"/>
      <c r="AW168" s="82"/>
      <c r="AX168" s="82"/>
      <c r="AY168" s="82"/>
      <c r="AZ168" s="82"/>
      <c r="BA168" s="82"/>
      <c r="BB168" s="82"/>
      <c r="BC168" s="82"/>
      <c r="BD168" s="82"/>
      <c r="BE168" s="82"/>
      <c r="BF168" s="82"/>
      <c r="BG168" s="82"/>
      <c r="BH168" s="82"/>
      <c r="BI168" s="82"/>
      <c r="BJ168" s="82"/>
      <c r="BK168" s="82"/>
      <c r="BL168" s="82"/>
      <c r="BM168" s="82"/>
      <c r="BN168" s="82"/>
      <c r="BO168" s="82"/>
      <c r="BP168" s="82"/>
      <c r="BQ168" s="82"/>
      <c r="BR168" s="82"/>
      <c r="BS168" s="82"/>
      <c r="BT168" s="82"/>
      <c r="BU168" s="82"/>
      <c r="BV168" s="82"/>
      <c r="BW168" s="82"/>
      <c r="BX168" s="82"/>
      <c r="BY168" s="82"/>
      <c r="BZ168" s="82"/>
      <c r="CA168" s="82"/>
      <c r="CB168" s="82"/>
      <c r="CC168" s="82"/>
      <c r="CD168" s="82"/>
      <c r="CE168" s="82"/>
      <c r="CF168" s="82"/>
    </row>
    <row r="169" spans="1:84" s="61" customFormat="1">
      <c r="A169" s="287"/>
      <c r="B169" s="288"/>
      <c r="C169" s="288"/>
      <c r="D169" s="288"/>
      <c r="E169" s="288"/>
      <c r="F169" s="288"/>
      <c r="G169" s="288"/>
      <c r="H169" s="288"/>
      <c r="I169" s="288"/>
      <c r="J169" s="288"/>
      <c r="K169" s="288"/>
      <c r="L169" s="288"/>
      <c r="M169" s="288"/>
      <c r="N169" s="288"/>
      <c r="O169" s="288"/>
      <c r="P169" s="288"/>
      <c r="Q169" s="289"/>
      <c r="R169" s="82"/>
      <c r="S169" s="82"/>
      <c r="T169" s="82"/>
      <c r="U169" s="82"/>
      <c r="V169" s="82"/>
      <c r="W169" s="82"/>
      <c r="X169" s="82"/>
      <c r="Y169" s="82"/>
      <c r="Z169" s="82"/>
      <c r="AA169" s="82"/>
      <c r="AB169" s="82"/>
      <c r="AC169" s="82"/>
      <c r="AD169" s="82"/>
      <c r="AE169" s="82"/>
      <c r="AF169" s="82"/>
      <c r="AG169" s="82"/>
      <c r="AH169" s="82"/>
      <c r="AI169" s="82"/>
      <c r="AJ169" s="82"/>
      <c r="AK169" s="82"/>
      <c r="AL169" s="82"/>
      <c r="AM169" s="82"/>
      <c r="AN169" s="82"/>
      <c r="AO169" s="82"/>
      <c r="AP169" s="82"/>
      <c r="AQ169" s="82"/>
      <c r="AR169" s="82"/>
      <c r="AS169" s="82"/>
      <c r="AT169" s="82"/>
      <c r="AU169" s="82"/>
      <c r="AV169" s="82"/>
      <c r="AW169" s="82"/>
      <c r="AX169" s="82"/>
      <c r="AY169" s="82"/>
      <c r="AZ169" s="82"/>
      <c r="BA169" s="82"/>
      <c r="BB169" s="82"/>
      <c r="BC169" s="82"/>
      <c r="BD169" s="82"/>
      <c r="BE169" s="82"/>
      <c r="BF169" s="82"/>
      <c r="BG169" s="82"/>
      <c r="BH169" s="82"/>
      <c r="BI169" s="82"/>
      <c r="BJ169" s="82"/>
      <c r="BK169" s="82"/>
      <c r="BL169" s="82"/>
      <c r="BM169" s="82"/>
      <c r="BN169" s="82"/>
      <c r="BO169" s="82"/>
      <c r="BP169" s="82"/>
      <c r="BQ169" s="82"/>
      <c r="BR169" s="82"/>
      <c r="BS169" s="82"/>
      <c r="BT169" s="82"/>
      <c r="BU169" s="82"/>
      <c r="BV169" s="82"/>
      <c r="BW169" s="82"/>
      <c r="BX169" s="82"/>
      <c r="BY169" s="82"/>
      <c r="BZ169" s="82"/>
      <c r="CA169" s="82"/>
      <c r="CB169" s="82"/>
      <c r="CC169" s="82"/>
      <c r="CD169" s="82"/>
      <c r="CE169" s="82"/>
      <c r="CF169" s="82"/>
    </row>
    <row r="170" spans="1:84" s="61" customFormat="1">
      <c r="A170" s="287"/>
      <c r="B170" s="288"/>
      <c r="C170" s="288"/>
      <c r="D170" s="288"/>
      <c r="E170" s="288"/>
      <c r="F170" s="288"/>
      <c r="G170" s="288"/>
      <c r="H170" s="288"/>
      <c r="I170" s="288"/>
      <c r="J170" s="288"/>
      <c r="K170" s="288"/>
      <c r="L170" s="288"/>
      <c r="M170" s="288"/>
      <c r="N170" s="288"/>
      <c r="O170" s="288"/>
      <c r="P170" s="288"/>
      <c r="Q170" s="289"/>
      <c r="R170" s="82"/>
      <c r="S170" s="82"/>
      <c r="T170" s="82"/>
      <c r="U170" s="82"/>
      <c r="V170" s="82"/>
      <c r="W170" s="82"/>
      <c r="X170" s="82"/>
      <c r="Y170" s="82"/>
      <c r="Z170" s="82"/>
      <c r="AA170" s="82"/>
      <c r="AB170" s="82"/>
      <c r="AC170" s="82"/>
      <c r="AD170" s="82"/>
      <c r="AE170" s="82"/>
      <c r="AF170" s="82"/>
      <c r="AG170" s="82"/>
      <c r="AH170" s="82"/>
      <c r="AI170" s="82"/>
      <c r="AJ170" s="82"/>
      <c r="AK170" s="82"/>
      <c r="AL170" s="82"/>
      <c r="AM170" s="82"/>
      <c r="AN170" s="82"/>
      <c r="AO170" s="82"/>
      <c r="AP170" s="82"/>
      <c r="AQ170" s="82"/>
      <c r="AR170" s="82"/>
      <c r="AS170" s="82"/>
      <c r="AT170" s="82"/>
      <c r="AU170" s="82"/>
      <c r="AV170" s="82"/>
      <c r="AW170" s="82"/>
      <c r="AX170" s="82"/>
      <c r="AY170" s="82"/>
      <c r="AZ170" s="82"/>
      <c r="BA170" s="82"/>
      <c r="BB170" s="82"/>
      <c r="BC170" s="82"/>
      <c r="BD170" s="82"/>
      <c r="BE170" s="82"/>
      <c r="BF170" s="82"/>
      <c r="BG170" s="82"/>
      <c r="BH170" s="82"/>
      <c r="BI170" s="82"/>
      <c r="BJ170" s="82"/>
      <c r="BK170" s="82"/>
      <c r="BL170" s="82"/>
      <c r="BM170" s="82"/>
      <c r="BN170" s="82"/>
      <c r="BO170" s="82"/>
      <c r="BP170" s="82"/>
      <c r="BQ170" s="82"/>
      <c r="BR170" s="82"/>
      <c r="BS170" s="82"/>
      <c r="BT170" s="82"/>
      <c r="BU170" s="82"/>
      <c r="BV170" s="82"/>
      <c r="BW170" s="82"/>
      <c r="BX170" s="82"/>
      <c r="BY170" s="82"/>
      <c r="BZ170" s="82"/>
      <c r="CA170" s="82"/>
      <c r="CB170" s="82"/>
      <c r="CC170" s="82"/>
      <c r="CD170" s="82"/>
      <c r="CE170" s="82"/>
      <c r="CF170" s="82"/>
    </row>
    <row r="171" spans="1:84" s="61" customFormat="1">
      <c r="A171" s="287"/>
      <c r="B171" s="288"/>
      <c r="C171" s="288"/>
      <c r="D171" s="288"/>
      <c r="E171" s="288"/>
      <c r="F171" s="288"/>
      <c r="G171" s="288"/>
      <c r="H171" s="288"/>
      <c r="I171" s="288"/>
      <c r="J171" s="288"/>
      <c r="K171" s="288"/>
      <c r="L171" s="288"/>
      <c r="M171" s="288"/>
      <c r="N171" s="288"/>
      <c r="O171" s="288"/>
      <c r="P171" s="288"/>
      <c r="Q171" s="289"/>
      <c r="R171" s="82"/>
      <c r="S171" s="82"/>
      <c r="T171" s="82"/>
      <c r="U171" s="82"/>
      <c r="V171" s="82"/>
      <c r="W171" s="82"/>
      <c r="X171" s="82"/>
      <c r="Y171" s="82"/>
      <c r="Z171" s="82"/>
      <c r="AA171" s="82"/>
      <c r="AB171" s="82"/>
      <c r="AC171" s="82"/>
      <c r="AD171" s="82"/>
      <c r="AE171" s="82"/>
      <c r="AF171" s="82"/>
      <c r="AG171" s="82"/>
      <c r="AH171" s="82"/>
      <c r="AI171" s="82"/>
      <c r="AJ171" s="82"/>
      <c r="AK171" s="82"/>
      <c r="AL171" s="82"/>
      <c r="AM171" s="82"/>
      <c r="AN171" s="82"/>
      <c r="AO171" s="82"/>
      <c r="AP171" s="82"/>
      <c r="AQ171" s="82"/>
      <c r="AR171" s="82"/>
      <c r="AS171" s="82"/>
      <c r="AT171" s="82"/>
      <c r="AU171" s="82"/>
      <c r="AV171" s="82"/>
      <c r="AW171" s="82"/>
      <c r="AX171" s="82"/>
      <c r="AY171" s="82"/>
      <c r="AZ171" s="82"/>
      <c r="BA171" s="82"/>
      <c r="BB171" s="82"/>
      <c r="BC171" s="82"/>
      <c r="BD171" s="82"/>
      <c r="BE171" s="82"/>
      <c r="BF171" s="82"/>
      <c r="BG171" s="82"/>
      <c r="BH171" s="82"/>
      <c r="BI171" s="82"/>
      <c r="BJ171" s="82"/>
      <c r="BK171" s="82"/>
      <c r="BL171" s="82"/>
      <c r="BM171" s="82"/>
      <c r="BN171" s="82"/>
      <c r="BO171" s="82"/>
      <c r="BP171" s="82"/>
      <c r="BQ171" s="82"/>
      <c r="BR171" s="82"/>
      <c r="BS171" s="82"/>
      <c r="BT171" s="82"/>
      <c r="BU171" s="82"/>
      <c r="BV171" s="82"/>
      <c r="BW171" s="82"/>
      <c r="BX171" s="82"/>
      <c r="BY171" s="82"/>
      <c r="BZ171" s="82"/>
      <c r="CA171" s="82"/>
      <c r="CB171" s="82"/>
      <c r="CC171" s="82"/>
      <c r="CD171" s="82"/>
      <c r="CE171" s="82"/>
      <c r="CF171" s="82"/>
    </row>
    <row r="172" spans="1:84" s="61" customFormat="1">
      <c r="A172" s="287"/>
      <c r="B172" s="288"/>
      <c r="C172" s="288"/>
      <c r="D172" s="288"/>
      <c r="E172" s="288"/>
      <c r="F172" s="288"/>
      <c r="G172" s="288"/>
      <c r="H172" s="288"/>
      <c r="I172" s="288"/>
      <c r="J172" s="288"/>
      <c r="K172" s="288"/>
      <c r="L172" s="288"/>
      <c r="M172" s="288"/>
      <c r="N172" s="288"/>
      <c r="O172" s="288"/>
      <c r="P172" s="288"/>
      <c r="Q172" s="289"/>
      <c r="R172" s="82"/>
      <c r="S172" s="82"/>
      <c r="T172" s="82"/>
      <c r="U172" s="82"/>
      <c r="V172" s="82"/>
      <c r="W172" s="82"/>
      <c r="X172" s="82"/>
      <c r="Y172" s="82"/>
      <c r="Z172" s="82"/>
      <c r="AA172" s="82"/>
      <c r="AB172" s="82"/>
      <c r="AC172" s="82"/>
      <c r="AD172" s="82"/>
      <c r="AE172" s="82"/>
      <c r="AF172" s="82"/>
      <c r="AG172" s="82"/>
      <c r="AH172" s="82"/>
      <c r="AI172" s="82"/>
      <c r="AJ172" s="82"/>
      <c r="AK172" s="82"/>
      <c r="AL172" s="82"/>
      <c r="AM172" s="82"/>
      <c r="AN172" s="82"/>
      <c r="AO172" s="82"/>
      <c r="AP172" s="82"/>
      <c r="AQ172" s="82"/>
      <c r="AR172" s="82"/>
      <c r="AS172" s="82"/>
      <c r="AT172" s="82"/>
      <c r="AU172" s="82"/>
      <c r="AV172" s="82"/>
      <c r="AW172" s="82"/>
      <c r="AX172" s="82"/>
      <c r="AY172" s="82"/>
      <c r="AZ172" s="82"/>
      <c r="BA172" s="82"/>
      <c r="BB172" s="82"/>
      <c r="BC172" s="82"/>
      <c r="BD172" s="82"/>
      <c r="BE172" s="82"/>
      <c r="BF172" s="82"/>
      <c r="BG172" s="82"/>
      <c r="BH172" s="82"/>
      <c r="BI172" s="82"/>
      <c r="BJ172" s="82"/>
      <c r="BK172" s="82"/>
      <c r="BL172" s="82"/>
      <c r="BM172" s="82"/>
      <c r="BN172" s="82"/>
      <c r="BO172" s="82"/>
      <c r="BP172" s="82"/>
      <c r="BQ172" s="82"/>
      <c r="BR172" s="82"/>
      <c r="BS172" s="82"/>
      <c r="BT172" s="82"/>
      <c r="BU172" s="82"/>
      <c r="BV172" s="82"/>
      <c r="BW172" s="82"/>
      <c r="BX172" s="82"/>
      <c r="BY172" s="82"/>
      <c r="BZ172" s="82"/>
      <c r="CA172" s="82"/>
      <c r="CB172" s="82"/>
      <c r="CC172" s="82"/>
      <c r="CD172" s="82"/>
      <c r="CE172" s="82"/>
      <c r="CF172" s="82"/>
    </row>
    <row r="173" spans="1:84" s="61" customFormat="1">
      <c r="A173" s="287"/>
      <c r="B173" s="288"/>
      <c r="C173" s="288"/>
      <c r="D173" s="288"/>
      <c r="E173" s="288"/>
      <c r="F173" s="288"/>
      <c r="G173" s="288"/>
      <c r="H173" s="288"/>
      <c r="I173" s="288"/>
      <c r="J173" s="288"/>
      <c r="K173" s="288"/>
      <c r="L173" s="288"/>
      <c r="M173" s="288"/>
      <c r="N173" s="288"/>
      <c r="O173" s="288"/>
      <c r="P173" s="288"/>
      <c r="Q173" s="289"/>
      <c r="R173" s="82"/>
      <c r="S173" s="82"/>
      <c r="T173" s="82"/>
      <c r="U173" s="82"/>
      <c r="V173" s="82"/>
      <c r="W173" s="82"/>
      <c r="X173" s="82"/>
      <c r="Y173" s="82"/>
      <c r="Z173" s="82"/>
      <c r="AA173" s="82"/>
      <c r="AB173" s="82"/>
      <c r="AC173" s="82"/>
      <c r="AD173" s="82"/>
      <c r="AE173" s="82"/>
      <c r="AF173" s="82"/>
      <c r="AG173" s="82"/>
      <c r="AH173" s="82"/>
      <c r="AI173" s="82"/>
      <c r="AJ173" s="82"/>
      <c r="AK173" s="82"/>
      <c r="AL173" s="82"/>
      <c r="AM173" s="82"/>
      <c r="AN173" s="82"/>
      <c r="AO173" s="82"/>
      <c r="AP173" s="82"/>
      <c r="AQ173" s="82"/>
      <c r="AR173" s="82"/>
      <c r="AS173" s="82"/>
      <c r="AT173" s="82"/>
      <c r="AU173" s="82"/>
      <c r="AV173" s="82"/>
      <c r="AW173" s="82"/>
      <c r="AX173" s="82"/>
      <c r="AY173" s="82"/>
      <c r="AZ173" s="82"/>
      <c r="BA173" s="82"/>
      <c r="BB173" s="82"/>
      <c r="BC173" s="82"/>
      <c r="BD173" s="82"/>
      <c r="BE173" s="82"/>
      <c r="BF173" s="82"/>
      <c r="BG173" s="82"/>
      <c r="BH173" s="82"/>
      <c r="BI173" s="82"/>
      <c r="BJ173" s="82"/>
      <c r="BK173" s="82"/>
      <c r="BL173" s="82"/>
      <c r="BM173" s="82"/>
      <c r="BN173" s="82"/>
      <c r="BO173" s="82"/>
      <c r="BP173" s="82"/>
      <c r="BQ173" s="82"/>
      <c r="BR173" s="82"/>
      <c r="BS173" s="82"/>
      <c r="BT173" s="82"/>
      <c r="BU173" s="82"/>
      <c r="BV173" s="82"/>
      <c r="BW173" s="82"/>
      <c r="BX173" s="82"/>
      <c r="BY173" s="82"/>
      <c r="BZ173" s="82"/>
      <c r="CA173" s="82"/>
      <c r="CB173" s="82"/>
      <c r="CC173" s="82"/>
      <c r="CD173" s="82"/>
      <c r="CE173" s="82"/>
      <c r="CF173" s="82"/>
    </row>
    <row r="174" spans="1:84" s="61" customFormat="1">
      <c r="A174" s="287"/>
      <c r="B174" s="288"/>
      <c r="C174" s="288"/>
      <c r="D174" s="288"/>
      <c r="E174" s="288"/>
      <c r="F174" s="288"/>
      <c r="G174" s="288"/>
      <c r="H174" s="288"/>
      <c r="I174" s="288"/>
      <c r="J174" s="288"/>
      <c r="K174" s="288"/>
      <c r="L174" s="288"/>
      <c r="M174" s="288"/>
      <c r="N174" s="288"/>
      <c r="O174" s="288"/>
      <c r="P174" s="288"/>
      <c r="Q174" s="289"/>
      <c r="R174" s="82"/>
      <c r="S174" s="82"/>
      <c r="T174" s="82"/>
      <c r="U174" s="82"/>
      <c r="V174" s="82"/>
      <c r="W174" s="82"/>
      <c r="X174" s="82"/>
      <c r="Y174" s="82"/>
      <c r="Z174" s="82"/>
      <c r="AA174" s="82"/>
      <c r="AB174" s="82"/>
      <c r="AC174" s="82"/>
      <c r="AD174" s="82"/>
      <c r="AE174" s="82"/>
      <c r="AF174" s="82"/>
      <c r="AG174" s="82"/>
      <c r="AH174" s="82"/>
      <c r="AI174" s="82"/>
      <c r="AJ174" s="82"/>
      <c r="AK174" s="82"/>
      <c r="AL174" s="82"/>
      <c r="AM174" s="82"/>
      <c r="AN174" s="82"/>
      <c r="AO174" s="82"/>
      <c r="AP174" s="82"/>
      <c r="AQ174" s="82"/>
      <c r="AR174" s="82"/>
      <c r="AS174" s="82"/>
      <c r="AT174" s="82"/>
      <c r="AU174" s="82"/>
      <c r="AV174" s="82"/>
      <c r="AW174" s="82"/>
      <c r="AX174" s="82"/>
      <c r="AY174" s="82"/>
      <c r="AZ174" s="82"/>
      <c r="BA174" s="82"/>
      <c r="BB174" s="82"/>
      <c r="BC174" s="82"/>
      <c r="BD174" s="82"/>
      <c r="BE174" s="82"/>
      <c r="BF174" s="82"/>
      <c r="BG174" s="82"/>
      <c r="BH174" s="82"/>
      <c r="BI174" s="82"/>
      <c r="BJ174" s="82"/>
      <c r="BK174" s="82"/>
      <c r="BL174" s="82"/>
      <c r="BM174" s="82"/>
      <c r="BN174" s="82"/>
      <c r="BO174" s="82"/>
      <c r="BP174" s="82"/>
      <c r="BQ174" s="82"/>
      <c r="BR174" s="82"/>
      <c r="BS174" s="82"/>
      <c r="BT174" s="82"/>
      <c r="BU174" s="82"/>
      <c r="BV174" s="82"/>
      <c r="BW174" s="82"/>
      <c r="BX174" s="82"/>
      <c r="BY174" s="82"/>
      <c r="BZ174" s="82"/>
      <c r="CA174" s="82"/>
      <c r="CB174" s="82"/>
      <c r="CC174" s="82"/>
      <c r="CD174" s="82"/>
      <c r="CE174" s="82"/>
      <c r="CF174" s="82"/>
    </row>
    <row r="175" spans="1:84" s="61" customFormat="1">
      <c r="A175" s="287"/>
      <c r="B175" s="288"/>
      <c r="C175" s="288"/>
      <c r="D175" s="288"/>
      <c r="E175" s="288"/>
      <c r="F175" s="288"/>
      <c r="G175" s="288"/>
      <c r="H175" s="288"/>
      <c r="I175" s="288"/>
      <c r="J175" s="288"/>
      <c r="K175" s="288"/>
      <c r="L175" s="288"/>
      <c r="M175" s="288"/>
      <c r="N175" s="288"/>
      <c r="O175" s="288"/>
      <c r="P175" s="288"/>
      <c r="Q175" s="289"/>
      <c r="R175" s="82"/>
      <c r="S175" s="82"/>
      <c r="T175" s="82"/>
      <c r="U175" s="82"/>
      <c r="V175" s="82"/>
      <c r="W175" s="82"/>
      <c r="X175" s="82"/>
      <c r="Y175" s="82"/>
      <c r="Z175" s="82"/>
      <c r="AA175" s="82"/>
      <c r="AB175" s="82"/>
      <c r="AC175" s="82"/>
      <c r="AD175" s="82"/>
      <c r="AE175" s="82"/>
      <c r="AF175" s="82"/>
      <c r="AG175" s="82"/>
      <c r="AH175" s="82"/>
      <c r="AI175" s="82"/>
      <c r="AJ175" s="82"/>
      <c r="AK175" s="82"/>
      <c r="AL175" s="82"/>
      <c r="AM175" s="82"/>
      <c r="AN175" s="82"/>
      <c r="AO175" s="82"/>
      <c r="AP175" s="82"/>
      <c r="AQ175" s="82"/>
      <c r="AR175" s="82"/>
      <c r="AS175" s="82"/>
      <c r="AT175" s="82"/>
      <c r="AU175" s="82"/>
      <c r="AV175" s="82"/>
      <c r="AW175" s="82"/>
      <c r="AX175" s="82"/>
      <c r="AY175" s="82"/>
      <c r="AZ175" s="82"/>
      <c r="BA175" s="82"/>
      <c r="BB175" s="82"/>
      <c r="BC175" s="82"/>
      <c r="BD175" s="82"/>
      <c r="BE175" s="82"/>
      <c r="BF175" s="82"/>
      <c r="BG175" s="82"/>
      <c r="BH175" s="82"/>
      <c r="BI175" s="82"/>
      <c r="BJ175" s="82"/>
      <c r="BK175" s="82"/>
      <c r="BL175" s="82"/>
      <c r="BM175" s="82"/>
      <c r="BN175" s="82"/>
      <c r="BO175" s="82"/>
      <c r="BP175" s="82"/>
      <c r="BQ175" s="82"/>
      <c r="BR175" s="82"/>
      <c r="BS175" s="82"/>
      <c r="BT175" s="82"/>
      <c r="BU175" s="82"/>
      <c r="BV175" s="82"/>
      <c r="BW175" s="82"/>
      <c r="BX175" s="82"/>
      <c r="BY175" s="82"/>
      <c r="BZ175" s="82"/>
      <c r="CA175" s="82"/>
      <c r="CB175" s="82"/>
      <c r="CC175" s="82"/>
      <c r="CD175" s="82"/>
      <c r="CE175" s="82"/>
      <c r="CF175" s="82"/>
    </row>
    <row r="176" spans="1:84" s="61" customFormat="1">
      <c r="A176" s="287"/>
      <c r="B176" s="288"/>
      <c r="C176" s="288"/>
      <c r="D176" s="288"/>
      <c r="E176" s="288"/>
      <c r="F176" s="288"/>
      <c r="G176" s="288"/>
      <c r="H176" s="288"/>
      <c r="I176" s="288"/>
      <c r="J176" s="288"/>
      <c r="K176" s="288"/>
      <c r="L176" s="288"/>
      <c r="M176" s="288"/>
      <c r="N176" s="288"/>
      <c r="O176" s="288"/>
      <c r="P176" s="288"/>
      <c r="Q176" s="289"/>
      <c r="R176" s="82"/>
      <c r="S176" s="82"/>
      <c r="T176" s="82"/>
      <c r="U176" s="82"/>
      <c r="V176" s="82"/>
      <c r="W176" s="82"/>
      <c r="X176" s="82"/>
      <c r="Y176" s="82"/>
      <c r="Z176" s="82"/>
      <c r="AA176" s="82"/>
      <c r="AB176" s="82"/>
      <c r="AC176" s="82"/>
      <c r="AD176" s="82"/>
      <c r="AE176" s="82"/>
      <c r="AF176" s="82"/>
      <c r="AG176" s="82"/>
      <c r="AH176" s="82"/>
      <c r="AI176" s="82"/>
      <c r="AJ176" s="82"/>
      <c r="AK176" s="82"/>
      <c r="AL176" s="82"/>
      <c r="AM176" s="82"/>
      <c r="AN176" s="82"/>
      <c r="AO176" s="82"/>
      <c r="AP176" s="82"/>
      <c r="AQ176" s="82"/>
      <c r="AR176" s="82"/>
      <c r="AS176" s="82"/>
      <c r="AT176" s="82"/>
      <c r="AU176" s="82"/>
      <c r="AV176" s="82"/>
      <c r="AW176" s="82"/>
      <c r="AX176" s="82"/>
      <c r="AY176" s="82"/>
      <c r="AZ176" s="82"/>
      <c r="BA176" s="82"/>
      <c r="BB176" s="82"/>
      <c r="BC176" s="82"/>
      <c r="BD176" s="82"/>
      <c r="BE176" s="82"/>
      <c r="BF176" s="82"/>
      <c r="BG176" s="82"/>
      <c r="BH176" s="82"/>
      <c r="BI176" s="82"/>
      <c r="BJ176" s="82"/>
      <c r="BK176" s="82"/>
      <c r="BL176" s="82"/>
      <c r="BM176" s="82"/>
      <c r="BN176" s="82"/>
      <c r="BO176" s="82"/>
      <c r="BP176" s="82"/>
      <c r="BQ176" s="82"/>
      <c r="BR176" s="82"/>
      <c r="BS176" s="82"/>
      <c r="BT176" s="82"/>
      <c r="BU176" s="82"/>
      <c r="BV176" s="82"/>
      <c r="BW176" s="82"/>
      <c r="BX176" s="82"/>
      <c r="BY176" s="82"/>
      <c r="BZ176" s="82"/>
      <c r="CA176" s="82"/>
      <c r="CB176" s="82"/>
      <c r="CC176" s="82"/>
      <c r="CD176" s="82"/>
      <c r="CE176" s="82"/>
      <c r="CF176" s="82"/>
    </row>
    <row r="177" spans="1:84" s="61" customFormat="1">
      <c r="A177" s="287"/>
      <c r="B177" s="288"/>
      <c r="C177" s="288"/>
      <c r="D177" s="288"/>
      <c r="E177" s="288"/>
      <c r="F177" s="288"/>
      <c r="G177" s="288"/>
      <c r="H177" s="288"/>
      <c r="I177" s="288"/>
      <c r="J177" s="288"/>
      <c r="K177" s="288"/>
      <c r="L177" s="288"/>
      <c r="M177" s="288"/>
      <c r="N177" s="288"/>
      <c r="O177" s="288"/>
      <c r="P177" s="288"/>
      <c r="Q177" s="289"/>
      <c r="R177" s="82"/>
      <c r="S177" s="82"/>
      <c r="T177" s="82"/>
      <c r="U177" s="82"/>
      <c r="V177" s="82"/>
      <c r="W177" s="82"/>
      <c r="X177" s="82"/>
      <c r="Y177" s="82"/>
      <c r="Z177" s="82"/>
      <c r="AA177" s="82"/>
      <c r="AB177" s="82"/>
      <c r="AC177" s="82"/>
      <c r="AD177" s="82"/>
      <c r="AE177" s="82"/>
      <c r="AF177" s="82"/>
      <c r="AG177" s="82"/>
      <c r="AH177" s="82"/>
      <c r="AI177" s="82"/>
      <c r="AJ177" s="82"/>
      <c r="AK177" s="82"/>
      <c r="AL177" s="82"/>
      <c r="AM177" s="82"/>
      <c r="AN177" s="82"/>
      <c r="AO177" s="82"/>
      <c r="AP177" s="82"/>
      <c r="AQ177" s="82"/>
      <c r="AR177" s="82"/>
      <c r="AS177" s="82"/>
      <c r="AT177" s="82"/>
      <c r="AU177" s="82"/>
      <c r="AV177" s="82"/>
      <c r="AW177" s="82"/>
      <c r="AX177" s="82"/>
      <c r="AY177" s="82"/>
      <c r="AZ177" s="82"/>
      <c r="BA177" s="82"/>
      <c r="BB177" s="82"/>
      <c r="BC177" s="82"/>
      <c r="BD177" s="82"/>
      <c r="BE177" s="82"/>
      <c r="BF177" s="82"/>
      <c r="BG177" s="82"/>
      <c r="BH177" s="82"/>
      <c r="BI177" s="82"/>
      <c r="BJ177" s="82"/>
      <c r="BK177" s="82"/>
      <c r="BL177" s="82"/>
      <c r="BM177" s="82"/>
      <c r="BN177" s="82"/>
      <c r="BO177" s="82"/>
      <c r="BP177" s="82"/>
      <c r="BQ177" s="82"/>
      <c r="BR177" s="82"/>
      <c r="BS177" s="82"/>
      <c r="BT177" s="82"/>
      <c r="BU177" s="82"/>
      <c r="BV177" s="82"/>
      <c r="BW177" s="82"/>
      <c r="BX177" s="82"/>
      <c r="BY177" s="82"/>
      <c r="BZ177" s="82"/>
      <c r="CA177" s="82"/>
      <c r="CB177" s="82"/>
      <c r="CC177" s="82"/>
      <c r="CD177" s="82"/>
      <c r="CE177" s="82"/>
      <c r="CF177" s="82"/>
    </row>
    <row r="178" spans="1:84" s="61" customFormat="1">
      <c r="A178" s="287"/>
      <c r="B178" s="288"/>
      <c r="C178" s="288"/>
      <c r="D178" s="288"/>
      <c r="E178" s="288"/>
      <c r="F178" s="288"/>
      <c r="G178" s="288"/>
      <c r="H178" s="288"/>
      <c r="I178" s="288"/>
      <c r="J178" s="288"/>
      <c r="K178" s="288"/>
      <c r="L178" s="288"/>
      <c r="M178" s="288"/>
      <c r="N178" s="288"/>
      <c r="O178" s="288"/>
      <c r="P178" s="288"/>
      <c r="Q178" s="289"/>
      <c r="R178" s="82"/>
      <c r="S178" s="82"/>
      <c r="T178" s="82"/>
      <c r="U178" s="82"/>
      <c r="V178" s="82"/>
      <c r="W178" s="82"/>
      <c r="X178" s="82"/>
      <c r="Y178" s="82"/>
      <c r="Z178" s="82"/>
      <c r="AA178" s="82"/>
      <c r="AB178" s="82"/>
      <c r="AC178" s="82"/>
      <c r="AD178" s="82"/>
      <c r="AE178" s="82"/>
      <c r="AF178" s="82"/>
      <c r="AG178" s="82"/>
      <c r="AH178" s="82"/>
      <c r="AI178" s="82"/>
      <c r="AJ178" s="82"/>
      <c r="AK178" s="82"/>
      <c r="AL178" s="82"/>
      <c r="AM178" s="82"/>
      <c r="AN178" s="82"/>
      <c r="AO178" s="82"/>
      <c r="AP178" s="82"/>
      <c r="AQ178" s="82"/>
      <c r="AR178" s="82"/>
      <c r="AS178" s="82"/>
      <c r="AT178" s="82"/>
      <c r="AU178" s="82"/>
      <c r="AV178" s="82"/>
      <c r="AW178" s="82"/>
      <c r="AX178" s="82"/>
      <c r="AY178" s="82"/>
      <c r="AZ178" s="82"/>
      <c r="BA178" s="82"/>
      <c r="BB178" s="82"/>
      <c r="BC178" s="82"/>
      <c r="BD178" s="82"/>
      <c r="BE178" s="82"/>
      <c r="BF178" s="82"/>
      <c r="BG178" s="82"/>
      <c r="BH178" s="82"/>
      <c r="BI178" s="82"/>
      <c r="BJ178" s="82"/>
      <c r="BK178" s="82"/>
      <c r="BL178" s="82"/>
      <c r="BM178" s="82"/>
      <c r="BN178" s="82"/>
      <c r="BO178" s="82"/>
      <c r="BP178" s="82"/>
      <c r="BQ178" s="82"/>
      <c r="BR178" s="82"/>
      <c r="BS178" s="82"/>
      <c r="BT178" s="82"/>
      <c r="BU178" s="82"/>
      <c r="BV178" s="82"/>
      <c r="BW178" s="82"/>
      <c r="BX178" s="82"/>
      <c r="BY178" s="82"/>
      <c r="BZ178" s="82"/>
      <c r="CA178" s="82"/>
      <c r="CB178" s="82"/>
      <c r="CC178" s="82"/>
      <c r="CD178" s="82"/>
      <c r="CE178" s="82"/>
      <c r="CF178" s="82"/>
    </row>
    <row r="179" spans="1:84" s="61" customFormat="1">
      <c r="A179" s="287"/>
      <c r="B179" s="288"/>
      <c r="C179" s="288"/>
      <c r="D179" s="288"/>
      <c r="E179" s="288"/>
      <c r="F179" s="288"/>
      <c r="G179" s="288"/>
      <c r="H179" s="288"/>
      <c r="I179" s="288"/>
      <c r="J179" s="288"/>
      <c r="K179" s="288"/>
      <c r="L179" s="288"/>
      <c r="M179" s="288"/>
      <c r="N179" s="288"/>
      <c r="O179" s="288"/>
      <c r="P179" s="288"/>
      <c r="Q179" s="289"/>
      <c r="R179" s="82"/>
      <c r="S179" s="82"/>
      <c r="T179" s="82"/>
      <c r="U179" s="82"/>
      <c r="V179" s="82"/>
      <c r="W179" s="82"/>
      <c r="X179" s="82"/>
      <c r="Y179" s="82"/>
      <c r="Z179" s="82"/>
      <c r="AA179" s="82"/>
      <c r="AB179" s="82"/>
      <c r="AC179" s="82"/>
      <c r="AD179" s="82"/>
      <c r="AE179" s="82"/>
      <c r="AF179" s="82"/>
      <c r="AG179" s="82"/>
      <c r="AH179" s="82"/>
      <c r="AI179" s="82"/>
      <c r="AJ179" s="82"/>
      <c r="AK179" s="82"/>
      <c r="AL179" s="82"/>
      <c r="AM179" s="82"/>
      <c r="AN179" s="82"/>
      <c r="AO179" s="82"/>
      <c r="AP179" s="82"/>
      <c r="AQ179" s="82"/>
      <c r="AR179" s="82"/>
      <c r="AS179" s="82"/>
      <c r="AT179" s="82"/>
      <c r="AU179" s="82"/>
      <c r="AV179" s="82"/>
      <c r="AW179" s="82"/>
      <c r="AX179" s="82"/>
      <c r="AY179" s="82"/>
      <c r="AZ179" s="82"/>
      <c r="BA179" s="82"/>
      <c r="BB179" s="82"/>
      <c r="BC179" s="82"/>
      <c r="BD179" s="82"/>
      <c r="BE179" s="82"/>
      <c r="BF179" s="82"/>
      <c r="BG179" s="82"/>
      <c r="BH179" s="82"/>
      <c r="BI179" s="82"/>
      <c r="BJ179" s="82"/>
      <c r="BK179" s="82"/>
      <c r="BL179" s="82"/>
      <c r="BM179" s="82"/>
      <c r="BN179" s="82"/>
      <c r="BO179" s="82"/>
      <c r="BP179" s="82"/>
      <c r="BQ179" s="82"/>
      <c r="BR179" s="82"/>
      <c r="BS179" s="82"/>
      <c r="BT179" s="82"/>
      <c r="BU179" s="82"/>
      <c r="BV179" s="82"/>
      <c r="BW179" s="82"/>
      <c r="BX179" s="82"/>
      <c r="BY179" s="82"/>
      <c r="BZ179" s="82"/>
      <c r="CA179" s="82"/>
      <c r="CB179" s="82"/>
      <c r="CC179" s="82"/>
      <c r="CD179" s="82"/>
      <c r="CE179" s="82"/>
      <c r="CF179" s="82"/>
    </row>
    <row r="180" spans="1:84" s="61" customFormat="1">
      <c r="A180" s="287"/>
      <c r="B180" s="288"/>
      <c r="C180" s="288"/>
      <c r="D180" s="288"/>
      <c r="E180" s="288"/>
      <c r="F180" s="288"/>
      <c r="G180" s="288"/>
      <c r="H180" s="288"/>
      <c r="I180" s="288"/>
      <c r="J180" s="288"/>
      <c r="K180" s="288"/>
      <c r="L180" s="288"/>
      <c r="M180" s="288"/>
      <c r="N180" s="288"/>
      <c r="O180" s="288"/>
      <c r="P180" s="288"/>
      <c r="Q180" s="289"/>
      <c r="R180" s="82"/>
      <c r="S180" s="82"/>
      <c r="T180" s="82"/>
      <c r="U180" s="82"/>
      <c r="V180" s="82"/>
      <c r="W180" s="82"/>
      <c r="X180" s="82"/>
      <c r="Y180" s="82"/>
      <c r="Z180" s="82"/>
      <c r="AA180" s="82"/>
      <c r="AB180" s="82"/>
      <c r="AC180" s="82"/>
      <c r="AD180" s="82"/>
      <c r="AE180" s="82"/>
      <c r="AF180" s="82"/>
      <c r="AG180" s="82"/>
      <c r="AH180" s="82"/>
      <c r="AI180" s="82"/>
      <c r="AJ180" s="82"/>
      <c r="AK180" s="82"/>
      <c r="AL180" s="82"/>
      <c r="AM180" s="82"/>
      <c r="AN180" s="82"/>
      <c r="AO180" s="82"/>
      <c r="AP180" s="82"/>
      <c r="AQ180" s="82"/>
      <c r="AR180" s="82"/>
      <c r="AS180" s="82"/>
      <c r="AT180" s="82"/>
      <c r="AU180" s="82"/>
      <c r="AV180" s="82"/>
      <c r="AW180" s="82"/>
      <c r="AX180" s="82"/>
      <c r="AY180" s="82"/>
      <c r="AZ180" s="82"/>
      <c r="BA180" s="82"/>
      <c r="BB180" s="82"/>
      <c r="BC180" s="82"/>
      <c r="BD180" s="82"/>
      <c r="BE180" s="82"/>
      <c r="BF180" s="82"/>
      <c r="BG180" s="82"/>
      <c r="BH180" s="82"/>
      <c r="BI180" s="82"/>
      <c r="BJ180" s="82"/>
      <c r="BK180" s="82"/>
      <c r="BL180" s="82"/>
      <c r="BM180" s="82"/>
      <c r="BN180" s="82"/>
      <c r="BO180" s="82"/>
      <c r="BP180" s="82"/>
      <c r="BQ180" s="82"/>
      <c r="BR180" s="82"/>
      <c r="BS180" s="82"/>
      <c r="BT180" s="82"/>
      <c r="BU180" s="82"/>
      <c r="BV180" s="82"/>
      <c r="BW180" s="82"/>
      <c r="BX180" s="82"/>
      <c r="BY180" s="82"/>
      <c r="BZ180" s="82"/>
      <c r="CA180" s="82"/>
      <c r="CB180" s="82"/>
      <c r="CC180" s="82"/>
      <c r="CD180" s="82"/>
      <c r="CE180" s="82"/>
      <c r="CF180" s="82"/>
    </row>
    <row r="181" spans="1:84" s="36" customFormat="1">
      <c r="A181" s="287"/>
      <c r="B181" s="288"/>
      <c r="C181" s="288"/>
      <c r="D181" s="288"/>
      <c r="E181" s="288"/>
      <c r="F181" s="288"/>
      <c r="G181" s="288"/>
      <c r="H181" s="288"/>
      <c r="I181" s="288"/>
      <c r="J181" s="288"/>
      <c r="K181" s="288"/>
      <c r="L181" s="288"/>
      <c r="M181" s="288"/>
      <c r="N181" s="288"/>
      <c r="O181" s="288"/>
      <c r="P181" s="288"/>
      <c r="Q181" s="289"/>
      <c r="R181" s="83"/>
      <c r="S181" s="83"/>
      <c r="T181" s="83"/>
      <c r="U181" s="83"/>
      <c r="V181" s="83"/>
      <c r="W181" s="83"/>
      <c r="X181" s="83"/>
      <c r="Y181" s="83"/>
      <c r="Z181" s="83"/>
      <c r="AA181" s="83"/>
      <c r="AB181" s="83"/>
      <c r="AC181" s="83"/>
      <c r="AD181" s="83"/>
      <c r="AE181" s="83"/>
      <c r="AF181" s="83"/>
      <c r="AG181" s="83"/>
      <c r="AH181" s="83"/>
      <c r="AI181" s="83"/>
      <c r="AJ181" s="83"/>
      <c r="AK181" s="83"/>
      <c r="AL181" s="83"/>
      <c r="AM181" s="83"/>
      <c r="AN181" s="83"/>
      <c r="AO181" s="83"/>
      <c r="AP181" s="83"/>
      <c r="AQ181" s="83"/>
      <c r="AR181" s="83"/>
      <c r="AS181" s="83"/>
      <c r="AT181" s="83"/>
      <c r="AU181" s="83"/>
      <c r="AV181" s="83"/>
      <c r="AW181" s="83"/>
      <c r="AX181" s="83"/>
      <c r="AY181" s="83"/>
      <c r="AZ181" s="83"/>
      <c r="BA181" s="83"/>
      <c r="BB181" s="83"/>
      <c r="BC181" s="83"/>
      <c r="BD181" s="83"/>
      <c r="BE181" s="83"/>
      <c r="BF181" s="83"/>
      <c r="BG181" s="83"/>
      <c r="BH181" s="83"/>
      <c r="BI181" s="83"/>
      <c r="BJ181" s="83"/>
      <c r="BK181" s="83"/>
      <c r="BL181" s="83"/>
      <c r="BM181" s="83"/>
      <c r="BN181" s="83"/>
      <c r="BO181" s="83"/>
      <c r="BP181" s="83"/>
      <c r="BQ181" s="83"/>
      <c r="BR181" s="83"/>
      <c r="BS181" s="83"/>
      <c r="BT181" s="83"/>
      <c r="BU181" s="83"/>
      <c r="BV181" s="83"/>
      <c r="BW181" s="83"/>
      <c r="BX181" s="83"/>
      <c r="BY181" s="83"/>
      <c r="BZ181" s="83"/>
      <c r="CA181" s="83"/>
      <c r="CB181" s="83"/>
      <c r="CC181" s="83"/>
      <c r="CD181" s="83"/>
      <c r="CE181" s="83"/>
      <c r="CF181" s="83"/>
    </row>
    <row r="182" spans="1:84">
      <c r="A182" s="287"/>
      <c r="B182" s="288"/>
      <c r="C182" s="288"/>
      <c r="D182" s="288"/>
      <c r="E182" s="288"/>
      <c r="F182" s="288"/>
      <c r="G182" s="288"/>
      <c r="H182" s="288"/>
      <c r="I182" s="288"/>
      <c r="J182" s="288"/>
      <c r="K182" s="288"/>
      <c r="L182" s="288"/>
      <c r="M182" s="288"/>
      <c r="N182" s="288"/>
      <c r="O182" s="288"/>
      <c r="P182" s="288"/>
      <c r="Q182" s="289"/>
    </row>
    <row r="183" spans="1:84">
      <c r="A183" s="287"/>
      <c r="B183" s="288"/>
      <c r="C183" s="288"/>
      <c r="D183" s="288"/>
      <c r="E183" s="288"/>
      <c r="F183" s="288"/>
      <c r="G183" s="288"/>
      <c r="H183" s="288"/>
      <c r="I183" s="288"/>
      <c r="J183" s="288"/>
      <c r="K183" s="288"/>
      <c r="L183" s="288"/>
      <c r="M183" s="288"/>
      <c r="N183" s="288"/>
      <c r="O183" s="288"/>
      <c r="P183" s="288"/>
      <c r="Q183" s="289"/>
    </row>
    <row r="184" spans="1:84" s="61" customFormat="1" ht="307.5" customHeight="1">
      <c r="A184" s="287"/>
      <c r="B184" s="288"/>
      <c r="C184" s="288"/>
      <c r="D184" s="288"/>
      <c r="E184" s="288"/>
      <c r="F184" s="288"/>
      <c r="G184" s="288"/>
      <c r="H184" s="288"/>
      <c r="I184" s="288"/>
      <c r="J184" s="288"/>
      <c r="K184" s="288"/>
      <c r="L184" s="288"/>
      <c r="M184" s="288"/>
      <c r="N184" s="288"/>
      <c r="O184" s="288"/>
      <c r="P184" s="288"/>
      <c r="Q184" s="289"/>
      <c r="R184" s="82"/>
      <c r="S184" s="82"/>
      <c r="T184" s="82"/>
      <c r="U184" s="82"/>
      <c r="V184" s="82"/>
      <c r="W184" s="82"/>
      <c r="X184" s="82"/>
      <c r="Y184" s="82"/>
      <c r="Z184" s="82"/>
      <c r="AA184" s="82"/>
      <c r="AB184" s="82"/>
      <c r="AC184" s="82"/>
      <c r="AD184" s="82"/>
      <c r="AE184" s="82"/>
      <c r="AF184" s="62" t="s">
        <v>113</v>
      </c>
      <c r="AG184" s="62" t="s">
        <v>114</v>
      </c>
      <c r="AH184" s="62" t="s">
        <v>112</v>
      </c>
      <c r="AI184" s="62" t="s">
        <v>119</v>
      </c>
      <c r="AJ184" s="82"/>
      <c r="AK184" s="62"/>
      <c r="AL184" s="82"/>
      <c r="AM184" s="82"/>
      <c r="AN184" s="82"/>
      <c r="AO184" s="82"/>
      <c r="AP184" s="82"/>
      <c r="AQ184" s="82"/>
      <c r="AR184" s="82"/>
      <c r="AS184" s="82"/>
      <c r="AT184" s="82"/>
      <c r="AU184" s="82"/>
      <c r="AV184" s="82"/>
      <c r="AW184" s="82"/>
      <c r="AX184" s="82"/>
      <c r="AY184" s="82"/>
      <c r="AZ184" s="82"/>
      <c r="BA184" s="82"/>
      <c r="BB184" s="82"/>
      <c r="BC184" s="82"/>
      <c r="BD184" s="82"/>
      <c r="BE184" s="82"/>
      <c r="BF184" s="82"/>
      <c r="BG184" s="82"/>
      <c r="BH184" s="82"/>
      <c r="BI184" s="82"/>
      <c r="BJ184" s="82"/>
      <c r="BK184" s="82"/>
      <c r="BL184" s="82"/>
      <c r="BM184" s="82"/>
      <c r="BN184" s="82"/>
      <c r="BO184" s="82"/>
      <c r="BP184" s="82"/>
      <c r="BQ184" s="82"/>
      <c r="BR184" s="82"/>
      <c r="BS184" s="82"/>
      <c r="BT184" s="82"/>
      <c r="BU184" s="82"/>
      <c r="BV184" s="82"/>
      <c r="BW184" s="82"/>
      <c r="BX184" s="82"/>
      <c r="BY184" s="82"/>
      <c r="BZ184" s="82"/>
      <c r="CA184" s="82"/>
      <c r="CB184" s="82"/>
      <c r="CC184" s="82"/>
      <c r="CD184" s="82"/>
      <c r="CE184" s="82"/>
      <c r="CF184" s="82"/>
    </row>
    <row r="185" spans="1:84" s="61" customFormat="1" ht="57" hidden="1" customHeight="1">
      <c r="A185" s="287"/>
      <c r="B185" s="288"/>
      <c r="C185" s="288"/>
      <c r="D185" s="288"/>
      <c r="E185" s="288"/>
      <c r="F185" s="288"/>
      <c r="G185" s="288"/>
      <c r="H185" s="288"/>
      <c r="I185" s="288"/>
      <c r="J185" s="288"/>
      <c r="K185" s="288"/>
      <c r="L185" s="288"/>
      <c r="M185" s="288"/>
      <c r="N185" s="288"/>
      <c r="O185" s="288"/>
      <c r="P185" s="288"/>
      <c r="Q185" s="289"/>
      <c r="R185" s="82"/>
      <c r="S185" s="82"/>
      <c r="T185" s="82"/>
      <c r="U185" s="82"/>
      <c r="V185" s="82"/>
      <c r="W185" s="82"/>
      <c r="X185" s="82"/>
      <c r="Y185" s="82"/>
      <c r="Z185" s="82"/>
      <c r="AA185" s="82"/>
      <c r="AB185" s="82"/>
      <c r="AC185" s="82"/>
      <c r="AD185" s="82"/>
      <c r="AE185" s="82"/>
      <c r="AF185" s="62" t="s">
        <v>115</v>
      </c>
      <c r="AG185" s="62" t="s">
        <v>116</v>
      </c>
      <c r="AH185" s="62" t="s">
        <v>118</v>
      </c>
      <c r="AI185" s="62" t="s">
        <v>117</v>
      </c>
      <c r="AJ185" s="62"/>
      <c r="AK185" s="82"/>
      <c r="AL185" s="82"/>
      <c r="AM185" s="82"/>
      <c r="AN185" s="82"/>
      <c r="AO185" s="82"/>
      <c r="AP185" s="82"/>
      <c r="AQ185" s="82"/>
      <c r="AR185" s="82"/>
      <c r="AS185" s="82"/>
      <c r="AT185" s="82"/>
      <c r="AU185" s="82"/>
      <c r="AV185" s="82"/>
      <c r="AW185" s="82"/>
      <c r="AX185" s="82"/>
      <c r="AY185" s="82"/>
      <c r="AZ185" s="82"/>
      <c r="BA185" s="82"/>
      <c r="BB185" s="82"/>
      <c r="BC185" s="82"/>
      <c r="BD185" s="82"/>
      <c r="BE185" s="82"/>
      <c r="BF185" s="82"/>
      <c r="BG185" s="82"/>
      <c r="BH185" s="82"/>
      <c r="BI185" s="82"/>
      <c r="BJ185" s="82"/>
      <c r="BK185" s="82"/>
      <c r="BL185" s="82"/>
      <c r="BM185" s="82"/>
      <c r="BN185" s="82"/>
      <c r="BO185" s="82"/>
      <c r="BP185" s="82"/>
      <c r="BQ185" s="82"/>
      <c r="BR185" s="82"/>
      <c r="BS185" s="82"/>
      <c r="BT185" s="82"/>
      <c r="BU185" s="82"/>
      <c r="BV185" s="82"/>
      <c r="BW185" s="82"/>
      <c r="BX185" s="82"/>
      <c r="BY185" s="82"/>
      <c r="BZ185" s="82"/>
      <c r="CA185" s="82"/>
      <c r="CB185" s="82"/>
      <c r="CC185" s="82"/>
      <c r="CD185" s="82"/>
      <c r="CE185" s="82"/>
      <c r="CF185" s="82"/>
    </row>
    <row r="186" spans="1:84" s="61" customFormat="1" ht="57" hidden="1" customHeight="1">
      <c r="A186" s="287"/>
      <c r="B186" s="288"/>
      <c r="C186" s="288"/>
      <c r="D186" s="288"/>
      <c r="E186" s="288"/>
      <c r="F186" s="288"/>
      <c r="G186" s="288"/>
      <c r="H186" s="288"/>
      <c r="I186" s="288"/>
      <c r="J186" s="288"/>
      <c r="K186" s="288"/>
      <c r="L186" s="288"/>
      <c r="M186" s="288"/>
      <c r="N186" s="288"/>
      <c r="O186" s="288"/>
      <c r="P186" s="288"/>
      <c r="Q186" s="289"/>
      <c r="R186" s="82"/>
      <c r="S186" s="82"/>
      <c r="T186" s="82"/>
      <c r="U186" s="82"/>
      <c r="V186" s="82"/>
      <c r="W186" s="82"/>
      <c r="X186" s="82"/>
      <c r="Y186" s="82"/>
      <c r="Z186" s="82"/>
      <c r="AA186" s="82"/>
      <c r="AB186" s="82"/>
      <c r="AC186" s="82"/>
      <c r="AD186" s="82"/>
      <c r="AE186" s="82"/>
      <c r="AF186" s="82"/>
      <c r="AG186" s="82"/>
      <c r="AH186" s="82"/>
      <c r="AI186" s="82"/>
      <c r="AJ186" s="82"/>
      <c r="AK186" s="82"/>
      <c r="AL186" s="82"/>
      <c r="AM186" s="82"/>
      <c r="AN186" s="82"/>
      <c r="AO186" s="82"/>
      <c r="AP186" s="82"/>
      <c r="AQ186" s="82"/>
      <c r="AR186" s="82"/>
      <c r="AS186" s="82"/>
      <c r="AT186" s="82"/>
      <c r="AU186" s="82"/>
      <c r="AV186" s="82"/>
      <c r="AW186" s="82"/>
      <c r="AX186" s="82"/>
      <c r="AY186" s="82"/>
      <c r="AZ186" s="82"/>
      <c r="BA186" s="82"/>
      <c r="BB186" s="82"/>
      <c r="BC186" s="82"/>
      <c r="BD186" s="82"/>
      <c r="BE186" s="82"/>
      <c r="BF186" s="82"/>
      <c r="BG186" s="82"/>
      <c r="BH186" s="82"/>
      <c r="BI186" s="82"/>
      <c r="BJ186" s="82"/>
      <c r="BK186" s="82"/>
      <c r="BL186" s="82"/>
      <c r="BM186" s="82"/>
      <c r="BN186" s="82"/>
      <c r="BO186" s="82"/>
      <c r="BP186" s="82"/>
      <c r="BQ186" s="82"/>
      <c r="BR186" s="82"/>
      <c r="BS186" s="82"/>
      <c r="BT186" s="82"/>
      <c r="BU186" s="82"/>
      <c r="BV186" s="82"/>
      <c r="BW186" s="82"/>
      <c r="BX186" s="82"/>
      <c r="BY186" s="82"/>
      <c r="BZ186" s="82"/>
      <c r="CA186" s="82"/>
      <c r="CB186" s="82"/>
      <c r="CC186" s="82"/>
      <c r="CD186" s="82"/>
      <c r="CE186" s="82"/>
      <c r="CF186" s="82"/>
    </row>
    <row r="187" spans="1:84" hidden="1">
      <c r="A187" s="287"/>
      <c r="B187" s="288"/>
      <c r="C187" s="288"/>
      <c r="D187" s="288"/>
      <c r="E187" s="288"/>
      <c r="F187" s="288"/>
      <c r="G187" s="288"/>
      <c r="H187" s="288"/>
      <c r="I187" s="288"/>
      <c r="J187" s="288"/>
      <c r="K187" s="288"/>
      <c r="L187" s="288"/>
      <c r="M187" s="288"/>
      <c r="N187" s="288"/>
      <c r="O187" s="288"/>
      <c r="P187" s="288"/>
      <c r="Q187" s="289"/>
    </row>
    <row r="188" spans="1:84" s="61" customFormat="1" ht="57" hidden="1" customHeight="1" thickBot="1">
      <c r="A188" s="290"/>
      <c r="B188" s="291"/>
      <c r="C188" s="291"/>
      <c r="D188" s="291"/>
      <c r="E188" s="291"/>
      <c r="F188" s="291"/>
      <c r="G188" s="291"/>
      <c r="H188" s="291"/>
      <c r="I188" s="291"/>
      <c r="J188" s="291"/>
      <c r="K188" s="291"/>
      <c r="L188" s="291"/>
      <c r="M188" s="291"/>
      <c r="N188" s="291"/>
      <c r="O188" s="291"/>
      <c r="P188" s="291"/>
      <c r="Q188" s="292"/>
      <c r="R188" s="82"/>
      <c r="S188" s="82"/>
      <c r="T188" s="82"/>
      <c r="U188" s="82"/>
      <c r="V188" s="82"/>
      <c r="W188" s="82"/>
      <c r="X188" s="82"/>
      <c r="Y188" s="82"/>
      <c r="Z188" s="82"/>
      <c r="AA188" s="82"/>
      <c r="AB188" s="82"/>
      <c r="AC188" s="82"/>
      <c r="AD188" s="82"/>
      <c r="AE188" s="82"/>
      <c r="AF188" s="82"/>
      <c r="AG188" s="82"/>
      <c r="AH188" s="82"/>
      <c r="AI188" s="82"/>
      <c r="AJ188" s="82"/>
      <c r="AK188" s="82"/>
      <c r="AL188" s="82"/>
      <c r="AM188" s="82"/>
      <c r="AN188" s="82"/>
      <c r="AO188" s="82"/>
      <c r="AP188" s="82"/>
      <c r="AQ188" s="82"/>
      <c r="AR188" s="82"/>
      <c r="AS188" s="82"/>
      <c r="AT188" s="82"/>
      <c r="AU188" s="82"/>
      <c r="AV188" s="82"/>
      <c r="AW188" s="82"/>
      <c r="AX188" s="82"/>
      <c r="AY188" s="82"/>
      <c r="AZ188" s="82"/>
      <c r="BA188" s="82"/>
      <c r="BB188" s="82"/>
      <c r="BC188" s="82"/>
      <c r="BD188" s="82"/>
      <c r="BE188" s="82"/>
      <c r="BF188" s="82"/>
      <c r="BG188" s="82"/>
      <c r="BH188" s="82"/>
      <c r="BI188" s="82"/>
      <c r="BJ188" s="82"/>
      <c r="BK188" s="82"/>
      <c r="BL188" s="82"/>
      <c r="BM188" s="82"/>
      <c r="BN188" s="82"/>
      <c r="BO188" s="82"/>
      <c r="BP188" s="82"/>
      <c r="BQ188" s="82"/>
      <c r="BR188" s="82"/>
      <c r="BS188" s="82"/>
      <c r="BT188" s="82"/>
      <c r="BU188" s="82"/>
      <c r="BV188" s="82"/>
      <c r="BW188" s="82"/>
      <c r="BX188" s="82"/>
      <c r="BY188" s="82"/>
      <c r="BZ188" s="82"/>
      <c r="CA188" s="82"/>
      <c r="CB188" s="82"/>
      <c r="CC188" s="82"/>
      <c r="CD188" s="82"/>
      <c r="CE188" s="82"/>
      <c r="CF188" s="82"/>
    </row>
    <row r="189" spans="1:84" s="61" customFormat="1" ht="14.25" customHeight="1" thickBot="1">
      <c r="A189" s="58"/>
      <c r="B189" s="58"/>
      <c r="C189" s="58"/>
      <c r="D189" s="58"/>
      <c r="E189" s="58"/>
      <c r="F189" s="58"/>
      <c r="G189" s="58"/>
      <c r="H189" s="58"/>
      <c r="I189" s="58"/>
      <c r="J189" s="58"/>
      <c r="K189" s="58"/>
      <c r="L189" s="58"/>
      <c r="M189" s="58"/>
      <c r="N189" s="58"/>
      <c r="O189" s="58"/>
      <c r="P189" s="58"/>
      <c r="Q189" s="58"/>
      <c r="R189" s="82"/>
      <c r="S189" s="82"/>
      <c r="T189" s="82"/>
      <c r="U189" s="82"/>
      <c r="V189" s="82"/>
      <c r="W189" s="82"/>
      <c r="X189" s="82"/>
      <c r="Y189" s="82"/>
      <c r="Z189" s="82"/>
      <c r="AA189" s="82"/>
      <c r="AB189" s="82"/>
      <c r="AC189" s="82"/>
      <c r="AD189" s="82"/>
      <c r="AE189" s="82"/>
      <c r="AF189" s="82"/>
      <c r="AG189" s="82"/>
      <c r="AH189" s="82"/>
      <c r="AI189" s="82"/>
      <c r="AJ189" s="82"/>
      <c r="AK189" s="82"/>
      <c r="AL189" s="82"/>
      <c r="AM189" s="82"/>
      <c r="AN189" s="82"/>
      <c r="AO189" s="82"/>
      <c r="AP189" s="82"/>
      <c r="AQ189" s="82"/>
      <c r="AR189" s="82"/>
      <c r="AS189" s="82"/>
      <c r="AT189" s="82"/>
      <c r="AU189" s="82"/>
      <c r="AV189" s="82"/>
      <c r="AW189" s="82"/>
      <c r="AX189" s="82"/>
      <c r="AY189" s="82"/>
      <c r="AZ189" s="82"/>
      <c r="BA189" s="82"/>
      <c r="BB189" s="82"/>
      <c r="BC189" s="82"/>
      <c r="BD189" s="82"/>
      <c r="BE189" s="82"/>
      <c r="BF189" s="82"/>
      <c r="BG189" s="82"/>
      <c r="BH189" s="82"/>
      <c r="BI189" s="82"/>
      <c r="BJ189" s="82"/>
      <c r="BK189" s="82"/>
      <c r="BL189" s="82"/>
      <c r="BM189" s="82"/>
      <c r="BN189" s="82"/>
      <c r="BO189" s="82"/>
      <c r="BP189" s="82"/>
      <c r="BQ189" s="82"/>
      <c r="BR189" s="82"/>
      <c r="BS189" s="82"/>
      <c r="BT189" s="82"/>
      <c r="BU189" s="82"/>
      <c r="BV189" s="82"/>
      <c r="BW189" s="82"/>
      <c r="BX189" s="82"/>
      <c r="BY189" s="82"/>
      <c r="BZ189" s="82"/>
      <c r="CA189" s="82"/>
      <c r="CB189" s="82"/>
      <c r="CC189" s="82"/>
      <c r="CD189" s="82"/>
      <c r="CE189" s="82"/>
      <c r="CF189" s="82"/>
    </row>
    <row r="190" spans="1:84" s="61" customFormat="1" ht="14.25" customHeight="1">
      <c r="A190" s="355" t="s">
        <v>91</v>
      </c>
      <c r="B190" s="356"/>
      <c r="C190" s="356"/>
      <c r="D190" s="356"/>
      <c r="E190" s="356"/>
      <c r="F190" s="356"/>
      <c r="G190" s="356"/>
      <c r="H190" s="356"/>
      <c r="I190" s="356"/>
      <c r="J190" s="356"/>
      <c r="K190" s="356"/>
      <c r="L190" s="356"/>
      <c r="M190" s="356"/>
      <c r="N190" s="356"/>
      <c r="O190" s="356"/>
      <c r="P190" s="356"/>
      <c r="Q190" s="357"/>
      <c r="R190" s="82"/>
      <c r="S190" s="82"/>
      <c r="T190" s="82"/>
      <c r="U190" s="82"/>
      <c r="V190" s="82"/>
      <c r="W190" s="82"/>
      <c r="X190" s="82"/>
      <c r="Y190" s="82"/>
      <c r="Z190" s="82"/>
      <c r="AA190" s="82"/>
      <c r="AB190" s="82"/>
      <c r="AC190" s="82"/>
      <c r="AD190" s="82"/>
      <c r="AE190" s="82"/>
      <c r="AF190" s="82"/>
      <c r="AG190" s="82"/>
      <c r="AH190" s="82"/>
      <c r="AI190" s="82"/>
      <c r="AJ190" s="82"/>
      <c r="AK190" s="82"/>
      <c r="AL190" s="82"/>
      <c r="AM190" s="82"/>
      <c r="AN190" s="82"/>
      <c r="AO190" s="82"/>
      <c r="AP190" s="82"/>
      <c r="AQ190" s="82"/>
      <c r="AR190" s="82"/>
      <c r="AS190" s="82"/>
      <c r="AT190" s="82"/>
      <c r="AU190" s="82"/>
      <c r="AV190" s="82"/>
      <c r="AW190" s="82"/>
      <c r="AX190" s="82"/>
      <c r="AY190" s="82"/>
      <c r="AZ190" s="82"/>
      <c r="BA190" s="82"/>
      <c r="BB190" s="82"/>
      <c r="BC190" s="82"/>
      <c r="BD190" s="82"/>
      <c r="BE190" s="82"/>
      <c r="BF190" s="82"/>
      <c r="BG190" s="82"/>
      <c r="BH190" s="82"/>
      <c r="BI190" s="82"/>
      <c r="BJ190" s="82"/>
      <c r="BK190" s="82"/>
      <c r="BL190" s="82"/>
      <c r="BM190" s="82"/>
      <c r="BN190" s="82"/>
      <c r="BO190" s="82"/>
      <c r="BP190" s="82"/>
      <c r="BQ190" s="82"/>
      <c r="BR190" s="82"/>
      <c r="BS190" s="82"/>
      <c r="BT190" s="82"/>
      <c r="BU190" s="82"/>
      <c r="BV190" s="82"/>
      <c r="BW190" s="82"/>
      <c r="BX190" s="82"/>
      <c r="BY190" s="82"/>
      <c r="BZ190" s="82"/>
      <c r="CA190" s="82"/>
      <c r="CB190" s="82"/>
      <c r="CC190" s="82"/>
      <c r="CD190" s="82"/>
      <c r="CE190" s="82"/>
      <c r="CF190" s="82"/>
    </row>
    <row r="191" spans="1:84" s="36" customFormat="1">
      <c r="A191" s="369" t="s">
        <v>105</v>
      </c>
      <c r="B191" s="349"/>
      <c r="C191" s="349"/>
      <c r="D191" s="349"/>
      <c r="E191" s="349" t="s">
        <v>104</v>
      </c>
      <c r="F191" s="349"/>
      <c r="G191" s="349"/>
      <c r="H191" s="349"/>
      <c r="I191" s="349" t="s">
        <v>101</v>
      </c>
      <c r="J191" s="349"/>
      <c r="K191" s="349" t="s">
        <v>102</v>
      </c>
      <c r="L191" s="349"/>
      <c r="M191" s="349" t="s">
        <v>103</v>
      </c>
      <c r="N191" s="349"/>
      <c r="O191" s="349"/>
      <c r="P191" s="349"/>
      <c r="Q191" s="376"/>
      <c r="R191" s="83"/>
      <c r="S191" s="83"/>
      <c r="T191" s="83"/>
      <c r="U191" s="83"/>
      <c r="V191" s="83"/>
      <c r="W191" s="83"/>
      <c r="X191" s="83"/>
      <c r="Y191" s="83"/>
      <c r="Z191" s="83"/>
      <c r="AA191" s="83"/>
      <c r="AB191" s="83"/>
      <c r="AC191" s="83"/>
      <c r="AD191" s="83"/>
      <c r="AE191" s="83"/>
      <c r="AF191" s="83"/>
      <c r="AG191" s="83"/>
      <c r="AH191" s="83"/>
      <c r="AI191" s="83"/>
      <c r="AJ191" s="83"/>
      <c r="AK191" s="83"/>
      <c r="AL191" s="83"/>
      <c r="AM191" s="83"/>
      <c r="AN191" s="83"/>
      <c r="AO191" s="83"/>
      <c r="AP191" s="83"/>
      <c r="AQ191" s="83"/>
      <c r="AR191" s="83"/>
      <c r="AS191" s="83"/>
      <c r="AT191" s="83"/>
      <c r="AU191" s="83"/>
      <c r="AV191" s="83"/>
      <c r="AW191" s="83"/>
      <c r="AX191" s="83"/>
      <c r="AY191" s="83"/>
      <c r="AZ191" s="83"/>
      <c r="BA191" s="83"/>
      <c r="BB191" s="83"/>
      <c r="BC191" s="83"/>
      <c r="BD191" s="83"/>
      <c r="BE191" s="83"/>
      <c r="BF191" s="83"/>
      <c r="BG191" s="83"/>
      <c r="BH191" s="83"/>
      <c r="BI191" s="83"/>
      <c r="BJ191" s="83"/>
      <c r="BK191" s="83"/>
      <c r="BL191" s="83"/>
      <c r="BM191" s="83"/>
      <c r="BN191" s="83"/>
      <c r="BO191" s="83"/>
      <c r="BP191" s="83"/>
      <c r="BQ191" s="83"/>
      <c r="BR191" s="83"/>
      <c r="BS191" s="83"/>
      <c r="BT191" s="83"/>
      <c r="BU191" s="83"/>
      <c r="BV191" s="83"/>
      <c r="BW191" s="83"/>
      <c r="BX191" s="83"/>
      <c r="BY191" s="83"/>
      <c r="BZ191" s="83"/>
      <c r="CA191" s="83"/>
      <c r="CB191" s="83"/>
      <c r="CC191" s="83"/>
      <c r="CD191" s="83"/>
      <c r="CE191" s="83"/>
      <c r="CF191" s="83"/>
    </row>
    <row r="192" spans="1:84" ht="117.75" customHeight="1">
      <c r="A192" s="222" t="s">
        <v>149</v>
      </c>
      <c r="B192" s="223"/>
      <c r="C192" s="223"/>
      <c r="D192" s="224"/>
      <c r="E192" s="219" t="s">
        <v>265</v>
      </c>
      <c r="F192" s="219"/>
      <c r="G192" s="219"/>
      <c r="H192" s="219"/>
      <c r="I192" s="219" t="s">
        <v>9</v>
      </c>
      <c r="J192" s="219"/>
      <c r="K192" s="353" t="s">
        <v>10</v>
      </c>
      <c r="L192" s="354"/>
      <c r="M192" s="219" t="s">
        <v>266</v>
      </c>
      <c r="N192" s="219"/>
      <c r="O192" s="219"/>
      <c r="P192" s="219"/>
      <c r="Q192" s="352"/>
    </row>
    <row r="193" spans="1:84" ht="74.25" customHeight="1">
      <c r="A193" s="353" t="s">
        <v>252</v>
      </c>
      <c r="B193" s="354"/>
      <c r="C193" s="354"/>
      <c r="D193" s="354"/>
      <c r="E193" s="219" t="s">
        <v>253</v>
      </c>
      <c r="F193" s="219"/>
      <c r="G193" s="219"/>
      <c r="H193" s="219"/>
      <c r="I193" s="219" t="s">
        <v>254</v>
      </c>
      <c r="J193" s="219"/>
      <c r="K193" s="353" t="s">
        <v>262</v>
      </c>
      <c r="L193" s="354"/>
      <c r="M193" s="219" t="s">
        <v>267</v>
      </c>
      <c r="N193" s="219"/>
      <c r="O193" s="219"/>
      <c r="P193" s="219"/>
      <c r="Q193" s="352"/>
    </row>
    <row r="194" spans="1:84" ht="18" customHeight="1">
      <c r="A194" s="199"/>
      <c r="B194" s="200"/>
      <c r="C194" s="200"/>
      <c r="D194" s="201"/>
      <c r="E194" s="197"/>
      <c r="F194" s="197"/>
      <c r="G194" s="197"/>
      <c r="H194" s="198"/>
      <c r="I194" s="211"/>
      <c r="J194" s="211"/>
      <c r="K194" s="211"/>
      <c r="L194" s="211"/>
      <c r="M194" s="219"/>
      <c r="N194" s="219"/>
      <c r="O194" s="219"/>
      <c r="P194" s="219"/>
      <c r="Q194" s="352"/>
    </row>
    <row r="195" spans="1:84" s="61" customFormat="1" ht="17.25" customHeight="1">
      <c r="A195" s="199"/>
      <c r="B195" s="200"/>
      <c r="C195" s="200"/>
      <c r="D195" s="201"/>
      <c r="E195" s="197"/>
      <c r="F195" s="197"/>
      <c r="G195" s="197"/>
      <c r="H195" s="198"/>
      <c r="I195" s="211"/>
      <c r="J195" s="211"/>
      <c r="K195" s="211"/>
      <c r="L195" s="211"/>
      <c r="M195" s="219"/>
      <c r="N195" s="219"/>
      <c r="O195" s="219"/>
      <c r="P195" s="219"/>
      <c r="Q195" s="352"/>
      <c r="R195" s="82"/>
      <c r="S195" s="82"/>
      <c r="T195" s="82"/>
      <c r="U195" s="82"/>
      <c r="V195" s="82"/>
      <c r="W195" s="82"/>
      <c r="X195" s="82"/>
      <c r="Y195" s="82"/>
      <c r="Z195" s="82"/>
      <c r="AA195" s="82"/>
      <c r="AB195" s="82"/>
      <c r="AC195" s="82"/>
      <c r="AD195" s="82"/>
      <c r="AE195" s="82"/>
      <c r="AF195" s="82"/>
      <c r="AG195" s="62" t="s">
        <v>97</v>
      </c>
      <c r="AH195" s="62" t="s">
        <v>98</v>
      </c>
      <c r="AI195" s="62" t="s">
        <v>99</v>
      </c>
      <c r="AJ195" s="82"/>
      <c r="AK195" s="82"/>
      <c r="AL195" s="82"/>
      <c r="AM195" s="82"/>
      <c r="AN195" s="82"/>
      <c r="AO195" s="82"/>
      <c r="AP195" s="82"/>
      <c r="AQ195" s="82"/>
      <c r="AR195" s="82"/>
      <c r="AS195" s="82"/>
      <c r="AT195" s="82"/>
      <c r="AU195" s="82"/>
      <c r="AV195" s="82"/>
      <c r="AW195" s="82"/>
      <c r="AX195" s="82"/>
      <c r="AY195" s="82"/>
      <c r="AZ195" s="82"/>
      <c r="BA195" s="82"/>
      <c r="BB195" s="82"/>
      <c r="BC195" s="82"/>
      <c r="BD195" s="82"/>
      <c r="BE195" s="82"/>
      <c r="BF195" s="82"/>
      <c r="BG195" s="82"/>
      <c r="BH195" s="82"/>
      <c r="BI195" s="82"/>
      <c r="BJ195" s="82"/>
      <c r="BK195" s="82"/>
      <c r="BL195" s="82"/>
      <c r="BM195" s="82"/>
      <c r="BN195" s="82"/>
      <c r="BO195" s="82"/>
      <c r="BP195" s="82"/>
      <c r="BQ195" s="82"/>
      <c r="BR195" s="82"/>
      <c r="BS195" s="82"/>
      <c r="BT195" s="82"/>
      <c r="BU195" s="82"/>
      <c r="BV195" s="82"/>
      <c r="BW195" s="82"/>
      <c r="BX195" s="82"/>
      <c r="BY195" s="82"/>
      <c r="BZ195" s="82"/>
      <c r="CA195" s="82"/>
      <c r="CB195" s="82"/>
      <c r="CC195" s="82"/>
      <c r="CD195" s="82"/>
      <c r="CE195" s="82"/>
      <c r="CF195" s="82"/>
    </row>
    <row r="196" spans="1:84" s="61" customFormat="1" ht="14.25" customHeight="1">
      <c r="A196" s="363" t="s">
        <v>100</v>
      </c>
      <c r="B196" s="364"/>
      <c r="C196" s="364"/>
      <c r="D196" s="364"/>
      <c r="E196" s="221" t="s">
        <v>104</v>
      </c>
      <c r="F196" s="221"/>
      <c r="G196" s="221"/>
      <c r="H196" s="221"/>
      <c r="I196" s="221" t="s">
        <v>101</v>
      </c>
      <c r="J196" s="221"/>
      <c r="K196" s="221" t="s">
        <v>102</v>
      </c>
      <c r="L196" s="221"/>
      <c r="M196" s="221" t="s">
        <v>103</v>
      </c>
      <c r="N196" s="221"/>
      <c r="O196" s="221"/>
      <c r="P196" s="221"/>
      <c r="Q196" s="385"/>
      <c r="R196" s="82"/>
      <c r="S196" s="82"/>
      <c r="T196" s="82"/>
      <c r="U196" s="82"/>
      <c r="V196" s="82"/>
      <c r="W196" s="82"/>
      <c r="X196" s="82"/>
      <c r="Y196" s="82"/>
      <c r="Z196" s="82"/>
      <c r="AA196" s="82"/>
      <c r="AB196" s="82"/>
      <c r="AC196" s="82"/>
      <c r="AD196" s="82"/>
      <c r="AE196" s="82"/>
      <c r="AF196" s="82"/>
      <c r="AG196" s="82"/>
      <c r="AH196" s="82"/>
      <c r="AI196" s="82"/>
      <c r="AJ196" s="82"/>
      <c r="AK196" s="82"/>
      <c r="AL196" s="82"/>
      <c r="AM196" s="82"/>
      <c r="AN196" s="82"/>
      <c r="AO196" s="82"/>
      <c r="AP196" s="82"/>
      <c r="AQ196" s="82"/>
      <c r="AR196" s="82"/>
      <c r="AS196" s="82"/>
      <c r="AT196" s="82"/>
      <c r="AU196" s="82"/>
      <c r="AV196" s="82"/>
      <c r="AW196" s="82"/>
      <c r="AX196" s="82"/>
      <c r="AY196" s="82"/>
      <c r="AZ196" s="82"/>
      <c r="BA196" s="82"/>
      <c r="BB196" s="82"/>
      <c r="BC196" s="82"/>
      <c r="BD196" s="82"/>
      <c r="BE196" s="82"/>
      <c r="BF196" s="82"/>
      <c r="BG196" s="82"/>
      <c r="BH196" s="82"/>
      <c r="BI196" s="82"/>
      <c r="BJ196" s="82"/>
      <c r="BK196" s="82"/>
      <c r="BL196" s="82"/>
      <c r="BM196" s="82"/>
      <c r="BN196" s="82"/>
      <c r="BO196" s="82"/>
      <c r="BP196" s="82"/>
      <c r="BQ196" s="82"/>
      <c r="BR196" s="82"/>
      <c r="BS196" s="82"/>
      <c r="BT196" s="82"/>
      <c r="BU196" s="82"/>
      <c r="BV196" s="82"/>
      <c r="BW196" s="82"/>
      <c r="BX196" s="82"/>
      <c r="BY196" s="82"/>
      <c r="BZ196" s="82"/>
      <c r="CA196" s="82"/>
      <c r="CB196" s="82"/>
      <c r="CC196" s="82"/>
      <c r="CD196" s="82"/>
      <c r="CE196" s="82"/>
      <c r="CF196" s="82"/>
    </row>
    <row r="197" spans="1:84" s="61" customFormat="1" ht="70.5" customHeight="1">
      <c r="A197" s="222" t="s">
        <v>113</v>
      </c>
      <c r="B197" s="223"/>
      <c r="C197" s="223"/>
      <c r="D197" s="224"/>
      <c r="E197" s="233" t="str">
        <f>IF(A197=AF184,AF185,(IF(A197=AG184,AG185,(IF(A197=AH184,AH185,(IF(A197=AI184,AI185,"Proszę wybrać produkt z listy rozwijanej po lewej.")))))))</f>
        <v>Liczba funkcjonariuszy przeszkolonych w zakresie istotnego dorobku prawnego Schengen i wykorzystania sprzętu związanego z Schengen</v>
      </c>
      <c r="F197" s="234"/>
      <c r="G197" s="234"/>
      <c r="H197" s="235"/>
      <c r="I197" s="383">
        <v>0</v>
      </c>
      <c r="J197" s="384"/>
      <c r="K197" s="383">
        <v>600</v>
      </c>
      <c r="L197" s="384"/>
      <c r="M197" s="225" t="s">
        <v>2</v>
      </c>
      <c r="N197" s="223"/>
      <c r="O197" s="223"/>
      <c r="P197" s="223"/>
      <c r="Q197" s="226"/>
      <c r="R197" s="82"/>
      <c r="S197" s="82"/>
      <c r="T197" s="82"/>
      <c r="U197" s="82"/>
      <c r="V197" s="82"/>
      <c r="W197" s="82"/>
      <c r="X197" s="82"/>
      <c r="Y197" s="82"/>
      <c r="Z197" s="82"/>
      <c r="AA197" s="82"/>
      <c r="AB197" s="82"/>
      <c r="AC197" s="82"/>
      <c r="AD197" s="82"/>
      <c r="AE197" s="82"/>
      <c r="AF197" s="82"/>
      <c r="AG197" s="82"/>
      <c r="AH197" s="82"/>
      <c r="AI197" s="82"/>
      <c r="AJ197" s="82"/>
      <c r="AK197" s="82"/>
      <c r="AL197" s="82"/>
      <c r="AM197" s="82"/>
      <c r="AN197" s="82"/>
      <c r="AO197" s="82"/>
      <c r="AP197" s="82"/>
      <c r="AQ197" s="82"/>
      <c r="AR197" s="82"/>
      <c r="AS197" s="82"/>
      <c r="AT197" s="82"/>
      <c r="AU197" s="82"/>
      <c r="AV197" s="82"/>
      <c r="AW197" s="82"/>
      <c r="AX197" s="82"/>
      <c r="AY197" s="82"/>
      <c r="AZ197" s="82"/>
      <c r="BA197" s="82"/>
      <c r="BB197" s="82"/>
      <c r="BC197" s="82"/>
      <c r="BD197" s="82"/>
      <c r="BE197" s="82"/>
      <c r="BF197" s="82"/>
      <c r="BG197" s="82"/>
      <c r="BH197" s="82"/>
      <c r="BI197" s="82"/>
      <c r="BJ197" s="82"/>
      <c r="BK197" s="82"/>
      <c r="BL197" s="82"/>
      <c r="BM197" s="82"/>
      <c r="BN197" s="82"/>
      <c r="BO197" s="82"/>
      <c r="BP197" s="82"/>
      <c r="BQ197" s="82"/>
      <c r="BR197" s="82"/>
      <c r="BS197" s="82"/>
      <c r="BT197" s="82"/>
      <c r="BU197" s="82"/>
      <c r="BV197" s="82"/>
      <c r="BW197" s="82"/>
      <c r="BX197" s="82"/>
      <c r="BY197" s="82"/>
      <c r="BZ197" s="82"/>
      <c r="CA197" s="82"/>
      <c r="CB197" s="82"/>
      <c r="CC197" s="82"/>
      <c r="CD197" s="82"/>
      <c r="CE197" s="82"/>
      <c r="CF197" s="82"/>
    </row>
    <row r="198" spans="1:84" s="61" customFormat="1" ht="54.75" customHeight="1">
      <c r="A198" s="222" t="s">
        <v>268</v>
      </c>
      <c r="B198" s="223"/>
      <c r="C198" s="223"/>
      <c r="D198" s="224"/>
      <c r="E198" s="222" t="s">
        <v>250</v>
      </c>
      <c r="F198" s="223"/>
      <c r="G198" s="223"/>
      <c r="H198" s="224"/>
      <c r="I198" s="218">
        <v>0</v>
      </c>
      <c r="J198" s="218"/>
      <c r="K198" s="218">
        <v>600</v>
      </c>
      <c r="L198" s="218"/>
      <c r="M198" s="225" t="s">
        <v>251</v>
      </c>
      <c r="N198" s="223"/>
      <c r="O198" s="223"/>
      <c r="P198" s="223"/>
      <c r="Q198" s="226"/>
      <c r="R198" s="82"/>
      <c r="S198" s="82"/>
      <c r="T198" s="82"/>
      <c r="U198" s="82"/>
      <c r="V198" s="82"/>
      <c r="W198" s="82"/>
      <c r="X198" s="82"/>
      <c r="Y198" s="82"/>
      <c r="Z198" s="82"/>
      <c r="AA198" s="82"/>
      <c r="AB198" s="82"/>
      <c r="AC198" s="82"/>
      <c r="AD198" s="82"/>
      <c r="AE198" s="82"/>
      <c r="AF198" s="82"/>
      <c r="AG198" s="82"/>
      <c r="AH198" s="82"/>
      <c r="AI198" s="82"/>
      <c r="AJ198" s="82"/>
      <c r="AK198" s="82"/>
      <c r="AL198" s="82"/>
      <c r="AM198" s="82"/>
      <c r="AN198" s="82"/>
      <c r="AO198" s="82"/>
      <c r="AP198" s="82"/>
      <c r="AQ198" s="82"/>
      <c r="AR198" s="82"/>
      <c r="AS198" s="82"/>
      <c r="AT198" s="82"/>
      <c r="AU198" s="82"/>
      <c r="AV198" s="82"/>
      <c r="AW198" s="82"/>
      <c r="AX198" s="82"/>
      <c r="AY198" s="82"/>
      <c r="AZ198" s="82"/>
      <c r="BA198" s="82"/>
      <c r="BB198" s="82"/>
      <c r="BC198" s="82"/>
      <c r="BD198" s="82"/>
      <c r="BE198" s="82"/>
      <c r="BF198" s="82"/>
      <c r="BG198" s="82"/>
      <c r="BH198" s="82"/>
      <c r="BI198" s="82"/>
      <c r="BJ198" s="82"/>
      <c r="BK198" s="82"/>
      <c r="BL198" s="82"/>
      <c r="BM198" s="82"/>
      <c r="BN198" s="82"/>
      <c r="BO198" s="82"/>
      <c r="BP198" s="82"/>
      <c r="BQ198" s="82"/>
      <c r="BR198" s="82"/>
      <c r="BS198" s="82"/>
      <c r="BT198" s="82"/>
      <c r="BU198" s="82"/>
      <c r="BV198" s="82"/>
      <c r="BW198" s="82"/>
      <c r="BX198" s="82"/>
      <c r="BY198" s="82"/>
      <c r="BZ198" s="82"/>
      <c r="CA198" s="82"/>
      <c r="CB198" s="82"/>
      <c r="CC198" s="82"/>
      <c r="CD198" s="82"/>
      <c r="CE198" s="82"/>
      <c r="CF198" s="82"/>
    </row>
    <row r="199" spans="1:84" s="61" customFormat="1" ht="71.25" customHeight="1">
      <c r="A199" s="222" t="s">
        <v>114</v>
      </c>
      <c r="B199" s="223"/>
      <c r="C199" s="223"/>
      <c r="D199" s="224"/>
      <c r="E199" s="222" t="s">
        <v>261</v>
      </c>
      <c r="F199" s="223"/>
      <c r="G199" s="223"/>
      <c r="H199" s="224"/>
      <c r="I199" s="218">
        <v>0</v>
      </c>
      <c r="J199" s="218"/>
      <c r="K199" s="218">
        <v>320</v>
      </c>
      <c r="L199" s="218"/>
      <c r="M199" s="225" t="s">
        <v>1</v>
      </c>
      <c r="N199" s="223"/>
      <c r="O199" s="223"/>
      <c r="P199" s="223"/>
      <c r="Q199" s="226"/>
      <c r="R199" s="82"/>
      <c r="S199" s="82"/>
      <c r="T199" s="82"/>
      <c r="U199" s="82"/>
      <c r="V199" s="82"/>
      <c r="W199" s="82"/>
      <c r="X199" s="82"/>
      <c r="Y199" s="82"/>
      <c r="Z199" s="82"/>
      <c r="AA199" s="82"/>
      <c r="AB199" s="82"/>
      <c r="AC199" s="82"/>
      <c r="AD199" s="82"/>
      <c r="AE199" s="82"/>
      <c r="AF199" s="82"/>
      <c r="AG199" s="82"/>
      <c r="AH199" s="82"/>
      <c r="AI199" s="82"/>
      <c r="AJ199" s="82"/>
      <c r="AK199" s="82"/>
      <c r="AL199" s="82"/>
      <c r="AM199" s="82"/>
      <c r="AN199" s="82"/>
      <c r="AO199" s="82"/>
      <c r="AP199" s="82"/>
      <c r="AQ199" s="82"/>
      <c r="AR199" s="82"/>
      <c r="AS199" s="82"/>
      <c r="AT199" s="82"/>
      <c r="AU199" s="82"/>
      <c r="AV199" s="82"/>
      <c r="AW199" s="82"/>
      <c r="AX199" s="82"/>
      <c r="AY199" s="82"/>
      <c r="AZ199" s="82"/>
      <c r="BA199" s="82"/>
      <c r="BB199" s="82"/>
      <c r="BC199" s="82"/>
      <c r="BD199" s="82"/>
      <c r="BE199" s="82"/>
      <c r="BF199" s="82"/>
      <c r="BG199" s="82"/>
      <c r="BH199" s="82"/>
      <c r="BI199" s="82"/>
      <c r="BJ199" s="82"/>
      <c r="BK199" s="82"/>
      <c r="BL199" s="82"/>
      <c r="BM199" s="82"/>
      <c r="BN199" s="82"/>
      <c r="BO199" s="82"/>
      <c r="BP199" s="82"/>
      <c r="BQ199" s="82"/>
      <c r="BR199" s="82"/>
      <c r="BS199" s="82"/>
      <c r="BT199" s="82"/>
      <c r="BU199" s="82"/>
      <c r="BV199" s="82"/>
      <c r="BW199" s="82"/>
      <c r="BX199" s="82"/>
      <c r="BY199" s="82"/>
      <c r="BZ199" s="82"/>
      <c r="CA199" s="82"/>
      <c r="CB199" s="82"/>
      <c r="CC199" s="82"/>
      <c r="CD199" s="82"/>
      <c r="CE199" s="82"/>
      <c r="CF199" s="82"/>
    </row>
    <row r="200" spans="1:84" s="61" customFormat="1" ht="15.75" customHeight="1">
      <c r="A200" s="222"/>
      <c r="B200" s="223"/>
      <c r="C200" s="223"/>
      <c r="D200" s="224"/>
      <c r="E200" s="231"/>
      <c r="F200" s="232"/>
      <c r="G200" s="232"/>
      <c r="H200" s="232"/>
      <c r="I200" s="218"/>
      <c r="J200" s="218"/>
      <c r="K200" s="218"/>
      <c r="L200" s="218"/>
      <c r="M200" s="232"/>
      <c r="N200" s="232"/>
      <c r="O200" s="232"/>
      <c r="P200" s="232"/>
      <c r="Q200" s="386"/>
      <c r="R200" s="82"/>
      <c r="S200" s="82"/>
      <c r="T200" s="82"/>
      <c r="U200" s="82"/>
      <c r="V200" s="82"/>
      <c r="W200" s="82"/>
      <c r="X200" s="82"/>
      <c r="Y200" s="82"/>
      <c r="Z200" s="82"/>
      <c r="AA200" s="82"/>
      <c r="AB200" s="82"/>
      <c r="AC200" s="82"/>
      <c r="AD200" s="82"/>
      <c r="AE200" s="82"/>
      <c r="AF200" s="82"/>
      <c r="AG200" s="82"/>
      <c r="AH200" s="82"/>
      <c r="AI200" s="82"/>
      <c r="AJ200" s="82"/>
      <c r="AK200" s="82"/>
      <c r="AL200" s="82"/>
      <c r="AM200" s="82"/>
      <c r="AN200" s="82"/>
      <c r="AO200" s="82"/>
      <c r="AP200" s="82"/>
      <c r="AQ200" s="82"/>
      <c r="AR200" s="82"/>
      <c r="AS200" s="82"/>
      <c r="AT200" s="82"/>
      <c r="AU200" s="82"/>
      <c r="AV200" s="82"/>
      <c r="AW200" s="82"/>
      <c r="AX200" s="82"/>
      <c r="AY200" s="82"/>
      <c r="AZ200" s="82"/>
      <c r="BA200" s="82"/>
      <c r="BB200" s="82"/>
      <c r="BC200" s="82"/>
      <c r="BD200" s="82"/>
      <c r="BE200" s="82"/>
      <c r="BF200" s="82"/>
      <c r="BG200" s="82"/>
      <c r="BH200" s="82"/>
      <c r="BI200" s="82"/>
      <c r="BJ200" s="82"/>
      <c r="BK200" s="82"/>
      <c r="BL200" s="82"/>
      <c r="BM200" s="82"/>
      <c r="BN200" s="82"/>
      <c r="BO200" s="82"/>
      <c r="BP200" s="82"/>
      <c r="BQ200" s="82"/>
      <c r="BR200" s="82"/>
      <c r="BS200" s="82"/>
      <c r="BT200" s="82"/>
      <c r="BU200" s="82"/>
      <c r="BV200" s="82"/>
      <c r="BW200" s="82"/>
      <c r="BX200" s="82"/>
      <c r="BY200" s="82"/>
      <c r="BZ200" s="82"/>
      <c r="CA200" s="82"/>
      <c r="CB200" s="82"/>
      <c r="CC200" s="82"/>
      <c r="CD200" s="82"/>
      <c r="CE200" s="82"/>
      <c r="CF200" s="82"/>
    </row>
    <row r="201" spans="1:84" s="61" customFormat="1" ht="16.5" customHeight="1">
      <c r="A201" s="231"/>
      <c r="B201" s="232"/>
      <c r="C201" s="232"/>
      <c r="D201" s="232"/>
      <c r="E201" s="232"/>
      <c r="F201" s="232"/>
      <c r="G201" s="232"/>
      <c r="H201" s="232"/>
      <c r="I201" s="218"/>
      <c r="J201" s="218"/>
      <c r="K201" s="218"/>
      <c r="L201" s="218"/>
      <c r="M201" s="232"/>
      <c r="N201" s="232"/>
      <c r="O201" s="232"/>
      <c r="P201" s="232"/>
      <c r="Q201" s="386"/>
      <c r="R201" s="82"/>
      <c r="S201" s="82"/>
      <c r="T201" s="82"/>
      <c r="U201" s="82"/>
      <c r="V201" s="82"/>
      <c r="W201" s="82"/>
      <c r="X201" s="82"/>
      <c r="Y201" s="82"/>
      <c r="Z201" s="82"/>
      <c r="AA201" s="82"/>
      <c r="AB201" s="82"/>
      <c r="AC201" s="82"/>
      <c r="AD201" s="82"/>
      <c r="AE201" s="82"/>
      <c r="AF201" s="82"/>
      <c r="AG201" s="82"/>
      <c r="AH201" s="82"/>
      <c r="AI201" s="82"/>
      <c r="AJ201" s="82"/>
      <c r="AK201" s="82"/>
      <c r="AL201" s="82"/>
      <c r="AM201" s="82"/>
      <c r="AN201" s="82"/>
      <c r="AO201" s="82"/>
      <c r="AP201" s="82"/>
      <c r="AQ201" s="82"/>
      <c r="AR201" s="82"/>
      <c r="AS201" s="82"/>
      <c r="AT201" s="82"/>
      <c r="AU201" s="82"/>
      <c r="AV201" s="82"/>
      <c r="AW201" s="82"/>
      <c r="AX201" s="82"/>
      <c r="AY201" s="82"/>
      <c r="AZ201" s="82"/>
      <c r="BA201" s="82"/>
      <c r="BB201" s="82"/>
      <c r="BC201" s="82"/>
      <c r="BD201" s="82"/>
      <c r="BE201" s="82"/>
      <c r="BF201" s="82"/>
      <c r="BG201" s="82"/>
      <c r="BH201" s="82"/>
      <c r="BI201" s="82"/>
      <c r="BJ201" s="82"/>
      <c r="BK201" s="82"/>
      <c r="BL201" s="82"/>
      <c r="BM201" s="82"/>
      <c r="BN201" s="82"/>
      <c r="BO201" s="82"/>
      <c r="BP201" s="82"/>
      <c r="BQ201" s="82"/>
      <c r="BR201" s="82"/>
      <c r="BS201" s="82"/>
      <c r="BT201" s="82"/>
      <c r="BU201" s="82"/>
      <c r="BV201" s="82"/>
      <c r="BW201" s="82"/>
      <c r="BX201" s="82"/>
      <c r="BY201" s="82"/>
      <c r="BZ201" s="82"/>
      <c r="CA201" s="82"/>
      <c r="CB201" s="82"/>
      <c r="CC201" s="82"/>
      <c r="CD201" s="82"/>
      <c r="CE201" s="82"/>
      <c r="CF201" s="82"/>
    </row>
    <row r="202" spans="1:84" s="61" customFormat="1" ht="18" customHeight="1">
      <c r="A202" s="231"/>
      <c r="B202" s="232"/>
      <c r="C202" s="232"/>
      <c r="D202" s="232"/>
      <c r="E202" s="232"/>
      <c r="F202" s="232"/>
      <c r="G202" s="232"/>
      <c r="H202" s="232"/>
      <c r="I202" s="218"/>
      <c r="J202" s="218"/>
      <c r="K202" s="218"/>
      <c r="L202" s="218"/>
      <c r="M202" s="232"/>
      <c r="N202" s="232"/>
      <c r="O202" s="232"/>
      <c r="P202" s="232"/>
      <c r="Q202" s="386"/>
      <c r="R202" s="82"/>
      <c r="S202" s="82"/>
      <c r="T202" s="82"/>
      <c r="U202" s="82"/>
      <c r="V202" s="82"/>
      <c r="W202" s="82"/>
      <c r="X202" s="82"/>
      <c r="Y202" s="82"/>
      <c r="Z202" s="82"/>
      <c r="AA202" s="82"/>
      <c r="AB202" s="82"/>
      <c r="AC202" s="82"/>
      <c r="AD202" s="82"/>
      <c r="AE202" s="82"/>
      <c r="AF202" s="82"/>
      <c r="AG202" s="82"/>
      <c r="AH202" s="82"/>
      <c r="AI202" s="82"/>
      <c r="AJ202" s="82"/>
      <c r="AK202" s="82"/>
      <c r="AL202" s="82"/>
      <c r="AM202" s="82"/>
      <c r="AN202" s="82"/>
      <c r="AO202" s="82"/>
      <c r="AP202" s="82"/>
      <c r="AQ202" s="82"/>
      <c r="AR202" s="82"/>
      <c r="AS202" s="82"/>
      <c r="AT202" s="82"/>
      <c r="AU202" s="82"/>
      <c r="AV202" s="82"/>
      <c r="AW202" s="82"/>
      <c r="AX202" s="82"/>
      <c r="AY202" s="82"/>
      <c r="AZ202" s="82"/>
      <c r="BA202" s="82"/>
      <c r="BB202" s="82"/>
      <c r="BC202" s="82"/>
      <c r="BD202" s="82"/>
      <c r="BE202" s="82"/>
      <c r="BF202" s="82"/>
      <c r="BG202" s="82"/>
      <c r="BH202" s="82"/>
      <c r="BI202" s="82"/>
      <c r="BJ202" s="82"/>
      <c r="BK202" s="82"/>
      <c r="BL202" s="82"/>
      <c r="BM202" s="82"/>
      <c r="BN202" s="82"/>
      <c r="BO202" s="82"/>
      <c r="BP202" s="82"/>
      <c r="BQ202" s="82"/>
      <c r="BR202" s="82"/>
      <c r="BS202" s="82"/>
      <c r="BT202" s="82"/>
      <c r="BU202" s="82"/>
      <c r="BV202" s="82"/>
      <c r="BW202" s="82"/>
      <c r="BX202" s="82"/>
      <c r="BY202" s="82"/>
      <c r="BZ202" s="82"/>
      <c r="CA202" s="82"/>
      <c r="CB202" s="82"/>
      <c r="CC202" s="82"/>
      <c r="CD202" s="82"/>
      <c r="CE202" s="82"/>
      <c r="CF202" s="82"/>
    </row>
    <row r="203" spans="1:84" ht="16.5" customHeight="1" thickBot="1">
      <c r="A203" s="359"/>
      <c r="B203" s="229"/>
      <c r="C203" s="229"/>
      <c r="D203" s="229"/>
      <c r="E203" s="229"/>
      <c r="F203" s="229"/>
      <c r="G203" s="229"/>
      <c r="H203" s="229"/>
      <c r="I203" s="228"/>
      <c r="J203" s="228"/>
      <c r="K203" s="228"/>
      <c r="L203" s="228"/>
      <c r="M203" s="229"/>
      <c r="N203" s="229"/>
      <c r="O203" s="229"/>
      <c r="P203" s="229"/>
      <c r="Q203" s="230"/>
    </row>
    <row r="204" spans="1:84" ht="15" thickBot="1">
      <c r="A204" s="39"/>
      <c r="B204" s="39"/>
      <c r="C204" s="39"/>
      <c r="D204" s="39"/>
      <c r="E204" s="39"/>
      <c r="F204" s="39"/>
      <c r="G204" s="39"/>
      <c r="H204" s="39"/>
      <c r="I204" s="40"/>
      <c r="J204" s="40"/>
      <c r="K204" s="40"/>
      <c r="L204" s="40"/>
      <c r="M204" s="39"/>
      <c r="N204" s="39"/>
      <c r="O204" s="39"/>
      <c r="P204" s="39"/>
      <c r="Q204" s="39"/>
    </row>
    <row r="205" spans="1:84" s="61" customFormat="1" ht="14.25" customHeight="1">
      <c r="A205" s="251" t="s">
        <v>92</v>
      </c>
      <c r="B205" s="252"/>
      <c r="C205" s="252"/>
      <c r="D205" s="252"/>
      <c r="E205" s="252"/>
      <c r="F205" s="252"/>
      <c r="G205" s="252"/>
      <c r="H205" s="252"/>
      <c r="I205" s="252"/>
      <c r="J205" s="252"/>
      <c r="K205" s="252"/>
      <c r="L205" s="252"/>
      <c r="M205" s="252"/>
      <c r="N205" s="252"/>
      <c r="O205" s="252"/>
      <c r="P205" s="252"/>
      <c r="Q205" s="253"/>
      <c r="R205" s="82"/>
      <c r="S205" s="82"/>
      <c r="T205" s="82"/>
      <c r="U205" s="82"/>
      <c r="V205" s="82"/>
      <c r="W205" s="82"/>
      <c r="X205" s="82"/>
      <c r="Y205" s="82"/>
      <c r="Z205" s="82"/>
      <c r="AA205" s="82"/>
      <c r="AB205" s="82"/>
      <c r="AC205" s="82"/>
      <c r="AD205" s="82"/>
      <c r="AE205" s="82"/>
      <c r="AF205" s="82"/>
      <c r="AG205" s="82"/>
      <c r="AH205" s="82"/>
      <c r="AI205" s="82"/>
      <c r="AJ205" s="82"/>
      <c r="AK205" s="82"/>
      <c r="AL205" s="82"/>
      <c r="AM205" s="82"/>
      <c r="AN205" s="82"/>
      <c r="AO205" s="82"/>
      <c r="AP205" s="82"/>
      <c r="AQ205" s="82"/>
      <c r="AR205" s="82"/>
      <c r="AS205" s="82"/>
      <c r="AT205" s="82"/>
      <c r="AU205" s="82"/>
      <c r="AV205" s="82"/>
      <c r="AW205" s="82"/>
      <c r="AX205" s="82"/>
      <c r="AY205" s="82"/>
      <c r="AZ205" s="82"/>
      <c r="BA205" s="82"/>
      <c r="BB205" s="82"/>
      <c r="BC205" s="82"/>
      <c r="BD205" s="82"/>
      <c r="BE205" s="82"/>
      <c r="BF205" s="82"/>
      <c r="BG205" s="82"/>
      <c r="BH205" s="82"/>
      <c r="BI205" s="82"/>
      <c r="BJ205" s="82"/>
      <c r="BK205" s="82"/>
      <c r="BL205" s="82"/>
      <c r="BM205" s="82"/>
      <c r="BN205" s="82"/>
      <c r="BO205" s="82"/>
      <c r="BP205" s="82"/>
      <c r="BQ205" s="82"/>
      <c r="BR205" s="82"/>
      <c r="BS205" s="82"/>
      <c r="BT205" s="82"/>
      <c r="BU205" s="82"/>
      <c r="BV205" s="82"/>
      <c r="BW205" s="82"/>
      <c r="BX205" s="82"/>
      <c r="BY205" s="82"/>
      <c r="BZ205" s="82"/>
      <c r="CA205" s="82"/>
      <c r="CB205" s="82"/>
      <c r="CC205" s="82"/>
      <c r="CD205" s="82"/>
      <c r="CE205" s="82"/>
      <c r="CF205" s="82"/>
    </row>
    <row r="206" spans="1:84" s="61" customFormat="1" ht="14.25" customHeight="1">
      <c r="A206" s="360" t="s">
        <v>94</v>
      </c>
      <c r="B206" s="361"/>
      <c r="C206" s="361"/>
      <c r="D206" s="361"/>
      <c r="E206" s="361"/>
      <c r="F206" s="362"/>
      <c r="G206" s="227" t="s">
        <v>96</v>
      </c>
      <c r="H206" s="227"/>
      <c r="I206" s="227" t="s">
        <v>93</v>
      </c>
      <c r="J206" s="227"/>
      <c r="K206" s="227" t="s">
        <v>95</v>
      </c>
      <c r="L206" s="227"/>
      <c r="M206" s="227"/>
      <c r="N206" s="227"/>
      <c r="O206" s="227"/>
      <c r="P206" s="227"/>
      <c r="Q206" s="377"/>
      <c r="R206" s="82"/>
      <c r="S206" s="82"/>
      <c r="T206" s="82"/>
      <c r="U206" s="82"/>
      <c r="V206" s="82"/>
      <c r="W206" s="82"/>
      <c r="X206" s="82"/>
      <c r="Y206" s="82"/>
      <c r="Z206" s="82"/>
      <c r="AA206" s="82"/>
      <c r="AB206" s="82"/>
      <c r="AC206" s="82"/>
      <c r="AD206" s="82"/>
      <c r="AE206" s="82"/>
      <c r="AF206" s="82"/>
      <c r="AG206" s="82"/>
      <c r="AH206" s="82"/>
      <c r="AI206" s="82"/>
      <c r="AJ206" s="82"/>
      <c r="AK206" s="82"/>
      <c r="AL206" s="82"/>
      <c r="AM206" s="82"/>
      <c r="AN206" s="82"/>
      <c r="AO206" s="82"/>
      <c r="AP206" s="82"/>
      <c r="AQ206" s="82"/>
      <c r="AR206" s="82"/>
      <c r="AS206" s="82"/>
      <c r="AT206" s="82"/>
      <c r="AU206" s="82"/>
      <c r="AV206" s="82"/>
      <c r="AW206" s="82"/>
      <c r="AX206" s="82"/>
      <c r="AY206" s="82"/>
      <c r="AZ206" s="82"/>
      <c r="BA206" s="82"/>
      <c r="BB206" s="82"/>
      <c r="BC206" s="82"/>
      <c r="BD206" s="82"/>
      <c r="BE206" s="82"/>
      <c r="BF206" s="82"/>
      <c r="BG206" s="82"/>
      <c r="BH206" s="82"/>
      <c r="BI206" s="82"/>
      <c r="BJ206" s="82"/>
      <c r="BK206" s="82"/>
      <c r="BL206" s="82"/>
      <c r="BM206" s="82"/>
      <c r="BN206" s="82"/>
      <c r="BO206" s="82"/>
      <c r="BP206" s="82"/>
      <c r="BQ206" s="82"/>
      <c r="BR206" s="82"/>
      <c r="BS206" s="82"/>
      <c r="BT206" s="82"/>
      <c r="BU206" s="82"/>
      <c r="BV206" s="82"/>
      <c r="BW206" s="82"/>
      <c r="BX206" s="82"/>
      <c r="BY206" s="82"/>
      <c r="BZ206" s="82"/>
      <c r="CA206" s="82"/>
      <c r="CB206" s="82"/>
      <c r="CC206" s="82"/>
      <c r="CD206" s="82"/>
      <c r="CE206" s="82"/>
      <c r="CF206" s="82"/>
    </row>
    <row r="207" spans="1:84" s="61" customFormat="1" ht="46.5" customHeight="1">
      <c r="A207" s="222" t="s">
        <v>255</v>
      </c>
      <c r="B207" s="223"/>
      <c r="C207" s="223"/>
      <c r="D207" s="223"/>
      <c r="E207" s="223"/>
      <c r="F207" s="224"/>
      <c r="G207" s="211" t="s">
        <v>98</v>
      </c>
      <c r="H207" s="211"/>
      <c r="I207" s="211" t="s">
        <v>98</v>
      </c>
      <c r="J207" s="211"/>
      <c r="K207" s="216" t="s">
        <v>256</v>
      </c>
      <c r="L207" s="216"/>
      <c r="M207" s="216"/>
      <c r="N207" s="216"/>
      <c r="O207" s="216"/>
      <c r="P207" s="216"/>
      <c r="Q207" s="217"/>
      <c r="R207" s="82"/>
      <c r="S207" s="82"/>
      <c r="T207" s="82"/>
      <c r="U207" s="82"/>
      <c r="V207" s="82"/>
      <c r="W207" s="82"/>
      <c r="X207" s="82"/>
      <c r="Y207" s="82"/>
      <c r="Z207" s="82"/>
      <c r="AA207" s="82"/>
      <c r="AB207" s="82"/>
      <c r="AC207" s="82"/>
      <c r="AD207" s="82"/>
      <c r="AE207" s="82"/>
      <c r="AF207" s="82"/>
      <c r="AG207" s="82"/>
      <c r="AH207" s="82"/>
      <c r="AI207" s="82"/>
      <c r="AJ207" s="82"/>
      <c r="AK207" s="82"/>
      <c r="AL207" s="82"/>
      <c r="AM207" s="82"/>
      <c r="AN207" s="82"/>
      <c r="AO207" s="82"/>
      <c r="AP207" s="82"/>
      <c r="AQ207" s="82"/>
      <c r="AR207" s="82"/>
      <c r="AS207" s="82"/>
      <c r="AT207" s="82"/>
      <c r="AU207" s="82"/>
      <c r="AV207" s="82"/>
      <c r="AW207" s="82"/>
      <c r="AX207" s="82"/>
      <c r="AY207" s="82"/>
      <c r="AZ207" s="82"/>
      <c r="BA207" s="82"/>
      <c r="BB207" s="82"/>
      <c r="BC207" s="82"/>
      <c r="BD207" s="82"/>
      <c r="BE207" s="82"/>
      <c r="BF207" s="82"/>
      <c r="BG207" s="82"/>
      <c r="BH207" s="82"/>
      <c r="BI207" s="82"/>
      <c r="BJ207" s="82"/>
      <c r="BK207" s="82"/>
      <c r="BL207" s="82"/>
      <c r="BM207" s="82"/>
      <c r="BN207" s="82"/>
      <c r="BO207" s="82"/>
      <c r="BP207" s="82"/>
      <c r="BQ207" s="82"/>
      <c r="BR207" s="82"/>
      <c r="BS207" s="82"/>
      <c r="BT207" s="82"/>
      <c r="BU207" s="82"/>
      <c r="BV207" s="82"/>
      <c r="BW207" s="82"/>
      <c r="BX207" s="82"/>
      <c r="BY207" s="82"/>
      <c r="BZ207" s="82"/>
      <c r="CA207" s="82"/>
      <c r="CB207" s="82"/>
      <c r="CC207" s="82"/>
      <c r="CD207" s="82"/>
      <c r="CE207" s="82"/>
      <c r="CF207" s="82"/>
    </row>
    <row r="208" spans="1:84" s="61" customFormat="1" ht="46.5" customHeight="1">
      <c r="A208" s="222" t="s">
        <v>259</v>
      </c>
      <c r="B208" s="223"/>
      <c r="C208" s="223"/>
      <c r="D208" s="223"/>
      <c r="E208" s="223"/>
      <c r="F208" s="224"/>
      <c r="G208" s="211" t="s">
        <v>98</v>
      </c>
      <c r="H208" s="211"/>
      <c r="I208" s="211" t="s">
        <v>98</v>
      </c>
      <c r="J208" s="211"/>
      <c r="K208" s="216" t="s">
        <v>269</v>
      </c>
      <c r="L208" s="216"/>
      <c r="M208" s="216"/>
      <c r="N208" s="216"/>
      <c r="O208" s="216"/>
      <c r="P208" s="216"/>
      <c r="Q208" s="217"/>
      <c r="R208" s="82"/>
      <c r="S208" s="82"/>
      <c r="T208" s="82"/>
      <c r="U208" s="82"/>
      <c r="V208" s="82"/>
      <c r="W208" s="82"/>
      <c r="X208" s="82"/>
      <c r="Y208" s="82"/>
      <c r="Z208" s="82"/>
      <c r="AA208" s="82"/>
      <c r="AB208" s="82"/>
      <c r="AC208" s="82"/>
      <c r="AD208" s="82"/>
      <c r="AE208" s="82"/>
      <c r="AF208" s="82"/>
      <c r="AG208" s="82"/>
      <c r="AH208" s="82"/>
      <c r="AI208" s="82"/>
      <c r="AJ208" s="82"/>
      <c r="AK208" s="82"/>
      <c r="AL208" s="82"/>
      <c r="AM208" s="82"/>
      <c r="AN208" s="82"/>
      <c r="AO208" s="82"/>
      <c r="AP208" s="82"/>
      <c r="AQ208" s="82"/>
      <c r="AR208" s="82"/>
      <c r="AS208" s="82"/>
      <c r="AT208" s="82"/>
      <c r="AU208" s="82"/>
      <c r="AV208" s="82"/>
      <c r="AW208" s="82"/>
      <c r="AX208" s="82"/>
      <c r="AY208" s="82"/>
      <c r="AZ208" s="82"/>
      <c r="BA208" s="82"/>
      <c r="BB208" s="82"/>
      <c r="BC208" s="82"/>
      <c r="BD208" s="82"/>
      <c r="BE208" s="82"/>
      <c r="BF208" s="82"/>
      <c r="BG208" s="82"/>
      <c r="BH208" s="82"/>
      <c r="BI208" s="82"/>
      <c r="BJ208" s="82"/>
      <c r="BK208" s="82"/>
      <c r="BL208" s="82"/>
      <c r="BM208" s="82"/>
      <c r="BN208" s="82"/>
      <c r="BO208" s="82"/>
      <c r="BP208" s="82"/>
      <c r="BQ208" s="82"/>
      <c r="BR208" s="82"/>
      <c r="BS208" s="82"/>
      <c r="BT208" s="82"/>
      <c r="BU208" s="82"/>
      <c r="BV208" s="82"/>
      <c r="BW208" s="82"/>
      <c r="BX208" s="82"/>
      <c r="BY208" s="82"/>
      <c r="BZ208" s="82"/>
      <c r="CA208" s="82"/>
      <c r="CB208" s="82"/>
      <c r="CC208" s="82"/>
      <c r="CD208" s="82"/>
      <c r="CE208" s="82"/>
      <c r="CF208" s="82"/>
    </row>
    <row r="209" spans="1:84" s="61" customFormat="1" ht="42.75" customHeight="1">
      <c r="A209" s="222" t="s">
        <v>258</v>
      </c>
      <c r="B209" s="223"/>
      <c r="C209" s="223"/>
      <c r="D209" s="223"/>
      <c r="E209" s="223"/>
      <c r="F209" s="224"/>
      <c r="G209" s="211" t="s">
        <v>98</v>
      </c>
      <c r="H209" s="211"/>
      <c r="I209" s="211" t="s">
        <v>98</v>
      </c>
      <c r="J209" s="211"/>
      <c r="K209" s="216" t="s">
        <v>257</v>
      </c>
      <c r="L209" s="216"/>
      <c r="M209" s="216"/>
      <c r="N209" s="216"/>
      <c r="O209" s="216"/>
      <c r="P209" s="216"/>
      <c r="Q209" s="217"/>
      <c r="R209" s="82"/>
      <c r="S209" s="82"/>
      <c r="T209" s="82"/>
      <c r="U209" s="82"/>
      <c r="V209" s="82"/>
      <c r="W209" s="82"/>
      <c r="X209" s="82"/>
      <c r="Y209" s="82"/>
      <c r="Z209" s="82"/>
      <c r="AA209" s="82"/>
      <c r="AB209" s="82"/>
      <c r="AC209" s="82"/>
      <c r="AD209" s="82"/>
      <c r="AE209" s="82"/>
      <c r="AF209" s="82"/>
      <c r="AG209" s="82"/>
      <c r="AH209" s="82"/>
      <c r="AI209" s="82"/>
      <c r="AJ209" s="82"/>
      <c r="AK209" s="82"/>
      <c r="AL209" s="82"/>
      <c r="AM209" s="82"/>
      <c r="AN209" s="82"/>
      <c r="AO209" s="82"/>
      <c r="AP209" s="82"/>
      <c r="AQ209" s="82"/>
      <c r="AR209" s="82"/>
      <c r="AS209" s="82"/>
      <c r="AT209" s="82"/>
      <c r="AU209" s="82"/>
      <c r="AV209" s="82"/>
      <c r="AW209" s="82"/>
      <c r="AX209" s="82"/>
      <c r="AY209" s="82"/>
      <c r="AZ209" s="82"/>
      <c r="BA209" s="82"/>
      <c r="BB209" s="82"/>
      <c r="BC209" s="82"/>
      <c r="BD209" s="82"/>
      <c r="BE209" s="82"/>
      <c r="BF209" s="82"/>
      <c r="BG209" s="82"/>
      <c r="BH209" s="82"/>
      <c r="BI209" s="82"/>
      <c r="BJ209" s="82"/>
      <c r="BK209" s="82"/>
      <c r="BL209" s="82"/>
      <c r="BM209" s="82"/>
      <c r="BN209" s="82"/>
      <c r="BO209" s="82"/>
      <c r="BP209" s="82"/>
      <c r="BQ209" s="82"/>
      <c r="BR209" s="82"/>
      <c r="BS209" s="82"/>
      <c r="BT209" s="82"/>
      <c r="BU209" s="82"/>
      <c r="BV209" s="82"/>
      <c r="BW209" s="82"/>
      <c r="BX209" s="82"/>
      <c r="BY209" s="82"/>
      <c r="BZ209" s="82"/>
      <c r="CA209" s="82"/>
      <c r="CB209" s="82"/>
      <c r="CC209" s="82"/>
      <c r="CD209" s="82"/>
      <c r="CE209" s="82"/>
      <c r="CF209" s="82"/>
    </row>
    <row r="210" spans="1:84" s="61" customFormat="1" ht="58.5" customHeight="1">
      <c r="A210" s="222" t="s">
        <v>260</v>
      </c>
      <c r="B210" s="223"/>
      <c r="C210" s="223"/>
      <c r="D210" s="223"/>
      <c r="E210" s="223"/>
      <c r="F210" s="224"/>
      <c r="G210" s="211" t="s">
        <v>98</v>
      </c>
      <c r="H210" s="211"/>
      <c r="I210" s="211" t="s">
        <v>98</v>
      </c>
      <c r="J210" s="211"/>
      <c r="K210" s="381" t="s">
        <v>4</v>
      </c>
      <c r="L210" s="381"/>
      <c r="M210" s="381"/>
      <c r="N210" s="381"/>
      <c r="O210" s="381"/>
      <c r="P210" s="381"/>
      <c r="Q210" s="382"/>
      <c r="R210" s="82"/>
      <c r="S210" s="82"/>
      <c r="T210" s="82"/>
      <c r="U210" s="82"/>
      <c r="V210" s="82"/>
      <c r="W210" s="82"/>
      <c r="X210" s="82"/>
      <c r="Y210" s="82"/>
      <c r="Z210" s="82"/>
      <c r="AA210" s="82"/>
      <c r="AB210" s="82"/>
      <c r="AC210" s="82"/>
      <c r="AD210" s="82"/>
      <c r="AE210" s="82"/>
      <c r="AF210" s="82"/>
      <c r="AG210" s="82"/>
      <c r="AH210" s="82"/>
      <c r="AI210" s="82"/>
      <c r="AJ210" s="82"/>
      <c r="AK210" s="82"/>
      <c r="AL210" s="82"/>
      <c r="AM210" s="82"/>
      <c r="AN210" s="82"/>
      <c r="AO210" s="82"/>
      <c r="AP210" s="82"/>
      <c r="AQ210" s="82"/>
      <c r="AR210" s="82"/>
      <c r="AS210" s="82"/>
      <c r="AT210" s="82"/>
      <c r="AU210" s="82"/>
      <c r="AV210" s="82"/>
      <c r="AW210" s="82"/>
      <c r="AX210" s="82"/>
      <c r="AY210" s="82"/>
      <c r="AZ210" s="82"/>
      <c r="BA210" s="82"/>
      <c r="BB210" s="82"/>
      <c r="BC210" s="82"/>
      <c r="BD210" s="82"/>
      <c r="BE210" s="82"/>
      <c r="BF210" s="82"/>
      <c r="BG210" s="82"/>
      <c r="BH210" s="82"/>
      <c r="BI210" s="82"/>
      <c r="BJ210" s="82"/>
      <c r="BK210" s="82"/>
      <c r="BL210" s="82"/>
      <c r="BM210" s="82"/>
      <c r="BN210" s="82"/>
      <c r="BO210" s="82"/>
      <c r="BP210" s="82"/>
      <c r="BQ210" s="82"/>
      <c r="BR210" s="82"/>
      <c r="BS210" s="82"/>
      <c r="BT210" s="82"/>
      <c r="BU210" s="82"/>
      <c r="BV210" s="82"/>
      <c r="BW210" s="82"/>
      <c r="BX210" s="82"/>
      <c r="BY210" s="82"/>
      <c r="BZ210" s="82"/>
      <c r="CA210" s="82"/>
      <c r="CB210" s="82"/>
      <c r="CC210" s="82"/>
      <c r="CD210" s="82"/>
      <c r="CE210" s="82"/>
      <c r="CF210" s="82"/>
    </row>
    <row r="211" spans="1:84" s="61" customFormat="1" ht="42.75" customHeight="1">
      <c r="A211" s="222" t="s">
        <v>15</v>
      </c>
      <c r="B211" s="223"/>
      <c r="C211" s="223"/>
      <c r="D211" s="223"/>
      <c r="E211" s="223"/>
      <c r="F211" s="224"/>
      <c r="G211" s="211" t="s">
        <v>98</v>
      </c>
      <c r="H211" s="211"/>
      <c r="I211" s="211" t="s">
        <v>98</v>
      </c>
      <c r="J211" s="211"/>
      <c r="K211" s="216" t="s">
        <v>14</v>
      </c>
      <c r="L211" s="216"/>
      <c r="M211" s="216"/>
      <c r="N211" s="216"/>
      <c r="O211" s="216"/>
      <c r="P211" s="216"/>
      <c r="Q211" s="217"/>
      <c r="R211" s="82"/>
      <c r="S211" s="82"/>
      <c r="T211" s="82"/>
      <c r="U211" s="82"/>
      <c r="V211" s="82"/>
      <c r="W211" s="82"/>
      <c r="X211" s="82"/>
      <c r="Y211" s="82"/>
      <c r="Z211" s="82"/>
      <c r="AA211" s="82"/>
      <c r="AB211" s="82"/>
      <c r="AC211" s="82"/>
      <c r="AD211" s="82"/>
      <c r="AE211" s="82"/>
      <c r="AF211" s="82"/>
      <c r="AG211" s="82"/>
      <c r="AH211" s="82"/>
      <c r="AI211" s="82"/>
      <c r="AJ211" s="82"/>
      <c r="AK211" s="82"/>
      <c r="AL211" s="82"/>
      <c r="AM211" s="82"/>
      <c r="AN211" s="82"/>
      <c r="AO211" s="82"/>
      <c r="AP211" s="82"/>
      <c r="AQ211" s="82"/>
      <c r="AR211" s="82"/>
      <c r="AS211" s="82"/>
      <c r="AT211" s="82"/>
      <c r="AU211" s="82"/>
      <c r="AV211" s="82"/>
      <c r="AW211" s="82"/>
      <c r="AX211" s="82"/>
      <c r="AY211" s="82"/>
      <c r="AZ211" s="82"/>
      <c r="BA211" s="82"/>
      <c r="BB211" s="82"/>
      <c r="BC211" s="82"/>
      <c r="BD211" s="82"/>
      <c r="BE211" s="82"/>
      <c r="BF211" s="82"/>
      <c r="BG211" s="82"/>
      <c r="BH211" s="82"/>
      <c r="BI211" s="82"/>
      <c r="BJ211" s="82"/>
      <c r="BK211" s="82"/>
      <c r="BL211" s="82"/>
      <c r="BM211" s="82"/>
      <c r="BN211" s="82"/>
      <c r="BO211" s="82"/>
      <c r="BP211" s="82"/>
      <c r="BQ211" s="82"/>
      <c r="BR211" s="82"/>
      <c r="BS211" s="82"/>
      <c r="BT211" s="82"/>
      <c r="BU211" s="82"/>
      <c r="BV211" s="82"/>
      <c r="BW211" s="82"/>
      <c r="BX211" s="82"/>
      <c r="BY211" s="82"/>
      <c r="BZ211" s="82"/>
      <c r="CA211" s="82"/>
      <c r="CB211" s="82"/>
      <c r="CC211" s="82"/>
      <c r="CD211" s="82"/>
      <c r="CE211" s="82"/>
      <c r="CF211" s="82"/>
    </row>
    <row r="212" spans="1:84" s="61" customFormat="1" ht="42.75" customHeight="1" thickBot="1">
      <c r="A212" s="373"/>
      <c r="B212" s="374"/>
      <c r="C212" s="374"/>
      <c r="D212" s="374"/>
      <c r="E212" s="374"/>
      <c r="F212" s="375"/>
      <c r="G212" s="220"/>
      <c r="H212" s="220"/>
      <c r="I212" s="220"/>
      <c r="J212" s="220"/>
      <c r="K212" s="350"/>
      <c r="L212" s="350"/>
      <c r="M212" s="350"/>
      <c r="N212" s="350"/>
      <c r="O212" s="350"/>
      <c r="P212" s="350"/>
      <c r="Q212" s="351"/>
      <c r="R212" s="82"/>
      <c r="S212" s="82"/>
      <c r="T212" s="82"/>
      <c r="U212" s="82"/>
      <c r="V212" s="82"/>
      <c r="W212" s="82"/>
      <c r="X212" s="82"/>
      <c r="Y212" s="82"/>
      <c r="Z212" s="82"/>
      <c r="AA212" s="82"/>
      <c r="AB212" s="82"/>
      <c r="AC212" s="82"/>
      <c r="AD212" s="82"/>
      <c r="AE212" s="82"/>
      <c r="AF212" s="82"/>
      <c r="AG212" s="82"/>
      <c r="AH212" s="82"/>
      <c r="AI212" s="82"/>
      <c r="AJ212" s="82"/>
      <c r="AK212" s="82"/>
      <c r="AL212" s="82"/>
      <c r="AM212" s="82"/>
      <c r="AN212" s="82"/>
      <c r="AO212" s="82"/>
      <c r="AP212" s="82"/>
      <c r="AQ212" s="82"/>
      <c r="AR212" s="82"/>
      <c r="AS212" s="82"/>
      <c r="AT212" s="82"/>
      <c r="AU212" s="82"/>
      <c r="AV212" s="82"/>
      <c r="AW212" s="82"/>
      <c r="AX212" s="82"/>
      <c r="AY212" s="82"/>
      <c r="AZ212" s="82"/>
      <c r="BA212" s="82"/>
      <c r="BB212" s="82"/>
      <c r="BC212" s="82"/>
      <c r="BD212" s="82"/>
      <c r="BE212" s="82"/>
      <c r="BF212" s="82"/>
      <c r="BG212" s="82"/>
      <c r="BH212" s="82"/>
      <c r="BI212" s="82"/>
      <c r="BJ212" s="82"/>
      <c r="BK212" s="82"/>
      <c r="BL212" s="82"/>
      <c r="BM212" s="82"/>
      <c r="BN212" s="82"/>
      <c r="BO212" s="82"/>
      <c r="BP212" s="82"/>
      <c r="BQ212" s="82"/>
      <c r="BR212" s="82"/>
      <c r="BS212" s="82"/>
      <c r="BT212" s="82"/>
      <c r="BU212" s="82"/>
      <c r="BV212" s="82"/>
      <c r="BW212" s="82"/>
      <c r="BX212" s="82"/>
      <c r="BY212" s="82"/>
      <c r="BZ212" s="82"/>
      <c r="CA212" s="82"/>
      <c r="CB212" s="82"/>
      <c r="CC212" s="82"/>
      <c r="CD212" s="82"/>
      <c r="CE212" s="82"/>
      <c r="CF212" s="82"/>
    </row>
    <row r="213" spans="1:84" s="61" customFormat="1" ht="14.25" customHeight="1" thickBot="1">
      <c r="A213"/>
      <c r="B213"/>
      <c r="C213"/>
      <c r="D213"/>
      <c r="E213"/>
      <c r="F213"/>
      <c r="G213"/>
      <c r="H213"/>
      <c r="I213"/>
      <c r="J213"/>
      <c r="K213"/>
      <c r="L213"/>
      <c r="M213"/>
      <c r="N213"/>
      <c r="O213"/>
      <c r="P213"/>
      <c r="Q213"/>
      <c r="R213" s="82"/>
      <c r="S213" s="82"/>
      <c r="T213" s="82"/>
      <c r="U213" s="82"/>
      <c r="V213" s="82"/>
      <c r="W213" s="82"/>
      <c r="X213" s="82"/>
      <c r="Y213" s="82"/>
      <c r="Z213" s="82"/>
      <c r="AA213" s="82"/>
      <c r="AB213" s="82"/>
      <c r="AC213" s="82"/>
      <c r="AD213" s="82"/>
      <c r="AE213" s="82"/>
      <c r="AF213" s="82"/>
      <c r="AG213" s="82"/>
      <c r="AH213" s="82"/>
      <c r="AI213" s="82"/>
      <c r="AJ213" s="82"/>
      <c r="AK213" s="82"/>
      <c r="AL213" s="82"/>
      <c r="AM213" s="82"/>
      <c r="AN213" s="82"/>
      <c r="AO213" s="82"/>
      <c r="AP213" s="82"/>
      <c r="AQ213" s="82"/>
      <c r="AR213" s="82"/>
      <c r="AS213" s="82"/>
      <c r="AT213" s="82"/>
      <c r="AU213" s="82"/>
      <c r="AV213" s="82"/>
      <c r="AW213" s="82"/>
      <c r="AX213" s="82"/>
      <c r="AY213" s="82"/>
      <c r="AZ213" s="82"/>
      <c r="BA213" s="82"/>
      <c r="BB213" s="82"/>
      <c r="BC213" s="82"/>
      <c r="BD213" s="82"/>
      <c r="BE213" s="82"/>
      <c r="BF213" s="82"/>
      <c r="BG213" s="82"/>
      <c r="BH213" s="82"/>
      <c r="BI213" s="82"/>
      <c r="BJ213" s="82"/>
      <c r="BK213" s="82"/>
      <c r="BL213" s="82"/>
      <c r="BM213" s="82"/>
      <c r="BN213" s="82"/>
      <c r="BO213" s="82"/>
      <c r="BP213" s="82"/>
      <c r="BQ213" s="82"/>
      <c r="BR213" s="82"/>
      <c r="BS213" s="82"/>
      <c r="BT213" s="82"/>
      <c r="BU213" s="82"/>
      <c r="BV213" s="82"/>
      <c r="BW213" s="82"/>
      <c r="BX213" s="82"/>
      <c r="BY213" s="82"/>
      <c r="BZ213" s="82"/>
      <c r="CA213" s="82"/>
      <c r="CB213" s="82"/>
      <c r="CC213" s="82"/>
      <c r="CD213" s="82"/>
      <c r="CE213" s="82"/>
      <c r="CF213" s="82"/>
    </row>
    <row r="214" spans="1:84" ht="14.25" customHeight="1">
      <c r="A214" s="251" t="s">
        <v>139</v>
      </c>
      <c r="B214" s="252"/>
      <c r="C214" s="252"/>
      <c r="D214" s="252"/>
      <c r="E214" s="252"/>
      <c r="F214" s="252"/>
      <c r="G214" s="252"/>
      <c r="H214" s="252"/>
      <c r="I214" s="252"/>
      <c r="J214" s="252"/>
      <c r="K214" s="252"/>
      <c r="L214" s="252"/>
      <c r="M214" s="252"/>
      <c r="N214" s="252"/>
      <c r="O214" s="252"/>
      <c r="P214" s="252"/>
      <c r="Q214" s="253"/>
    </row>
    <row r="215" spans="1:84" ht="14.25" customHeight="1">
      <c r="A215" s="284" t="s">
        <v>270</v>
      </c>
      <c r="B215" s="285"/>
      <c r="C215" s="285"/>
      <c r="D215" s="285"/>
      <c r="E215" s="285"/>
      <c r="F215" s="285"/>
      <c r="G215" s="285"/>
      <c r="H215" s="285"/>
      <c r="I215" s="285"/>
      <c r="J215" s="285"/>
      <c r="K215" s="285"/>
      <c r="L215" s="285"/>
      <c r="M215" s="285"/>
      <c r="N215" s="285"/>
      <c r="O215" s="285"/>
      <c r="P215" s="285"/>
      <c r="Q215" s="286"/>
    </row>
    <row r="216" spans="1:84" s="61" customFormat="1" ht="14.25" customHeight="1">
      <c r="A216" s="287"/>
      <c r="B216" s="288"/>
      <c r="C216" s="288"/>
      <c r="D216" s="288"/>
      <c r="E216" s="288"/>
      <c r="F216" s="288"/>
      <c r="G216" s="288"/>
      <c r="H216" s="288"/>
      <c r="I216" s="288"/>
      <c r="J216" s="288"/>
      <c r="K216" s="288"/>
      <c r="L216" s="288"/>
      <c r="M216" s="288"/>
      <c r="N216" s="288"/>
      <c r="O216" s="288"/>
      <c r="P216" s="288"/>
      <c r="Q216" s="289"/>
      <c r="R216" s="82"/>
      <c r="S216" s="82"/>
      <c r="T216" s="82"/>
      <c r="U216" s="82"/>
      <c r="V216" s="82"/>
      <c r="W216" s="82"/>
      <c r="X216" s="82"/>
      <c r="Y216" s="82"/>
      <c r="Z216" s="82"/>
      <c r="AA216" s="82"/>
      <c r="AB216" s="82"/>
      <c r="AC216" s="82"/>
      <c r="AD216" s="82"/>
      <c r="AE216" s="82"/>
      <c r="AF216" s="82"/>
      <c r="AG216" s="82"/>
      <c r="AH216" s="82"/>
      <c r="AI216" s="82"/>
      <c r="AJ216" s="82"/>
      <c r="AK216" s="82"/>
      <c r="AL216" s="82"/>
      <c r="AM216" s="82"/>
      <c r="AN216" s="82"/>
      <c r="AO216" s="82"/>
      <c r="AP216" s="82"/>
      <c r="AQ216" s="82"/>
      <c r="AR216" s="82"/>
      <c r="AS216" s="82"/>
      <c r="AT216" s="82"/>
      <c r="AU216" s="82"/>
      <c r="AV216" s="82"/>
      <c r="AW216" s="82"/>
      <c r="AX216" s="82"/>
      <c r="AY216" s="82"/>
      <c r="AZ216" s="82"/>
      <c r="BA216" s="82"/>
      <c r="BB216" s="82"/>
      <c r="BC216" s="82"/>
      <c r="BD216" s="82"/>
      <c r="BE216" s="82"/>
      <c r="BF216" s="82"/>
      <c r="BG216" s="82"/>
      <c r="BH216" s="82"/>
      <c r="BI216" s="82"/>
      <c r="BJ216" s="82"/>
      <c r="BK216" s="82"/>
      <c r="BL216" s="82"/>
      <c r="BM216" s="82"/>
      <c r="BN216" s="82"/>
      <c r="BO216" s="82"/>
      <c r="BP216" s="82"/>
      <c r="BQ216" s="82"/>
      <c r="BR216" s="82"/>
      <c r="BS216" s="82"/>
      <c r="BT216" s="82"/>
      <c r="BU216" s="82"/>
      <c r="BV216" s="82"/>
      <c r="BW216" s="82"/>
      <c r="BX216" s="82"/>
      <c r="BY216" s="82"/>
      <c r="BZ216" s="82"/>
      <c r="CA216" s="82"/>
      <c r="CB216" s="82"/>
      <c r="CC216" s="82"/>
      <c r="CD216" s="82"/>
      <c r="CE216" s="82"/>
      <c r="CF216" s="82"/>
    </row>
    <row r="217" spans="1:84" s="61" customFormat="1" ht="14.25" customHeight="1">
      <c r="A217" s="287"/>
      <c r="B217" s="288"/>
      <c r="C217" s="288"/>
      <c r="D217" s="288"/>
      <c r="E217" s="288"/>
      <c r="F217" s="288"/>
      <c r="G217" s="288"/>
      <c r="H217" s="288"/>
      <c r="I217" s="288"/>
      <c r="J217" s="288"/>
      <c r="K217" s="288"/>
      <c r="L217" s="288"/>
      <c r="M217" s="288"/>
      <c r="N217" s="288"/>
      <c r="O217" s="288"/>
      <c r="P217" s="288"/>
      <c r="Q217" s="289"/>
      <c r="R217" s="82"/>
      <c r="S217" s="82"/>
      <c r="T217" s="82"/>
      <c r="U217" s="82"/>
      <c r="V217" s="82"/>
      <c r="W217" s="82"/>
      <c r="X217" s="82"/>
      <c r="Y217" s="82"/>
      <c r="Z217" s="82"/>
      <c r="AA217" s="82"/>
      <c r="AB217" s="82"/>
      <c r="AC217" s="82"/>
      <c r="AD217" s="82"/>
      <c r="AE217" s="82"/>
      <c r="AF217" s="82"/>
      <c r="AG217" s="82"/>
      <c r="AH217" s="82"/>
      <c r="AI217" s="82"/>
      <c r="AJ217" s="82"/>
      <c r="AK217" s="82"/>
      <c r="AL217" s="82"/>
      <c r="AM217" s="82"/>
      <c r="AN217" s="82"/>
      <c r="AO217" s="82"/>
      <c r="AP217" s="82"/>
      <c r="AQ217" s="82"/>
      <c r="AR217" s="82"/>
      <c r="AS217" s="82"/>
      <c r="AT217" s="82"/>
      <c r="AU217" s="82"/>
      <c r="AV217" s="82"/>
      <c r="AW217" s="82"/>
      <c r="AX217" s="82"/>
      <c r="AY217" s="82"/>
      <c r="AZ217" s="82"/>
      <c r="BA217" s="82"/>
      <c r="BB217" s="82"/>
      <c r="BC217" s="82"/>
      <c r="BD217" s="82"/>
      <c r="BE217" s="82"/>
      <c r="BF217" s="82"/>
      <c r="BG217" s="82"/>
      <c r="BH217" s="82"/>
      <c r="BI217" s="82"/>
      <c r="BJ217" s="82"/>
      <c r="BK217" s="82"/>
      <c r="BL217" s="82"/>
      <c r="BM217" s="82"/>
      <c r="BN217" s="82"/>
      <c r="BO217" s="82"/>
      <c r="BP217" s="82"/>
      <c r="BQ217" s="82"/>
      <c r="BR217" s="82"/>
      <c r="BS217" s="82"/>
      <c r="BT217" s="82"/>
      <c r="BU217" s="82"/>
      <c r="BV217" s="82"/>
      <c r="BW217" s="82"/>
      <c r="BX217" s="82"/>
      <c r="BY217" s="82"/>
      <c r="BZ217" s="82"/>
      <c r="CA217" s="82"/>
      <c r="CB217" s="82"/>
      <c r="CC217" s="82"/>
      <c r="CD217" s="82"/>
      <c r="CE217" s="82"/>
      <c r="CF217" s="82"/>
    </row>
    <row r="218" spans="1:84" s="61" customFormat="1" ht="14.25" customHeight="1">
      <c r="A218" s="287"/>
      <c r="B218" s="288"/>
      <c r="C218" s="288"/>
      <c r="D218" s="288"/>
      <c r="E218" s="288"/>
      <c r="F218" s="288"/>
      <c r="G218" s="288"/>
      <c r="H218" s="288"/>
      <c r="I218" s="288"/>
      <c r="J218" s="288"/>
      <c r="K218" s="288"/>
      <c r="L218" s="288"/>
      <c r="M218" s="288"/>
      <c r="N218" s="288"/>
      <c r="O218" s="288"/>
      <c r="P218" s="288"/>
      <c r="Q218" s="289"/>
      <c r="R218" s="82"/>
      <c r="S218" s="82"/>
      <c r="T218" s="82"/>
      <c r="U218" s="82"/>
      <c r="V218" s="82"/>
      <c r="W218" s="82"/>
      <c r="X218" s="82"/>
      <c r="Y218" s="82"/>
      <c r="Z218" s="82"/>
      <c r="AA218" s="82"/>
      <c r="AB218" s="82"/>
      <c r="AC218" s="82"/>
      <c r="AD218" s="82"/>
      <c r="AE218" s="82"/>
      <c r="AF218" s="82"/>
      <c r="AG218" s="82"/>
      <c r="AH218" s="82"/>
      <c r="AI218" s="82"/>
      <c r="AJ218" s="82"/>
      <c r="AK218" s="82"/>
      <c r="AL218" s="82"/>
      <c r="AM218" s="82"/>
      <c r="AN218" s="82"/>
      <c r="AO218" s="82"/>
      <c r="AP218" s="82"/>
      <c r="AQ218" s="82"/>
      <c r="AR218" s="82"/>
      <c r="AS218" s="82"/>
      <c r="AT218" s="82"/>
      <c r="AU218" s="82"/>
      <c r="AV218" s="82"/>
      <c r="AW218" s="82"/>
      <c r="AX218" s="82"/>
      <c r="AY218" s="82"/>
      <c r="AZ218" s="82"/>
      <c r="BA218" s="82"/>
      <c r="BB218" s="82"/>
      <c r="BC218" s="82"/>
      <c r="BD218" s="82"/>
      <c r="BE218" s="82"/>
      <c r="BF218" s="82"/>
      <c r="BG218" s="82"/>
      <c r="BH218" s="82"/>
      <c r="BI218" s="82"/>
      <c r="BJ218" s="82"/>
      <c r="BK218" s="82"/>
      <c r="BL218" s="82"/>
      <c r="BM218" s="82"/>
      <c r="BN218" s="82"/>
      <c r="BO218" s="82"/>
      <c r="BP218" s="82"/>
      <c r="BQ218" s="82"/>
      <c r="BR218" s="82"/>
      <c r="BS218" s="82"/>
      <c r="BT218" s="82"/>
      <c r="BU218" s="82"/>
      <c r="BV218" s="82"/>
      <c r="BW218" s="82"/>
      <c r="BX218" s="82"/>
      <c r="BY218" s="82"/>
      <c r="BZ218" s="82"/>
      <c r="CA218" s="82"/>
      <c r="CB218" s="82"/>
      <c r="CC218" s="82"/>
      <c r="CD218" s="82"/>
      <c r="CE218" s="82"/>
      <c r="CF218" s="82"/>
    </row>
    <row r="219" spans="1:84" s="61" customFormat="1" ht="14.25" customHeight="1">
      <c r="A219" s="287"/>
      <c r="B219" s="288"/>
      <c r="C219" s="288"/>
      <c r="D219" s="288"/>
      <c r="E219" s="288"/>
      <c r="F219" s="288"/>
      <c r="G219" s="288"/>
      <c r="H219" s="288"/>
      <c r="I219" s="288"/>
      <c r="J219" s="288"/>
      <c r="K219" s="288"/>
      <c r="L219" s="288"/>
      <c r="M219" s="288"/>
      <c r="N219" s="288"/>
      <c r="O219" s="288"/>
      <c r="P219" s="288"/>
      <c r="Q219" s="289"/>
      <c r="R219" s="82"/>
      <c r="S219" s="82"/>
      <c r="T219" s="82"/>
      <c r="U219" s="82"/>
      <c r="V219" s="82"/>
      <c r="W219" s="82"/>
      <c r="X219" s="82"/>
      <c r="Y219" s="82"/>
      <c r="Z219" s="82"/>
      <c r="AA219" s="82"/>
      <c r="AB219" s="82"/>
      <c r="AC219" s="82"/>
      <c r="AD219" s="82"/>
      <c r="AE219" s="82"/>
      <c r="AF219" s="82"/>
      <c r="AG219" s="82"/>
      <c r="AH219" s="82"/>
      <c r="AI219" s="82"/>
      <c r="AJ219" s="82"/>
      <c r="AK219" s="82"/>
      <c r="AL219" s="82"/>
      <c r="AM219" s="82"/>
      <c r="AN219" s="82"/>
      <c r="AO219" s="82"/>
      <c r="AP219" s="82"/>
      <c r="AQ219" s="82"/>
      <c r="AR219" s="82"/>
      <c r="AS219" s="82"/>
      <c r="AT219" s="82"/>
      <c r="AU219" s="82"/>
      <c r="AV219" s="82"/>
      <c r="AW219" s="82"/>
      <c r="AX219" s="82"/>
      <c r="AY219" s="82"/>
      <c r="AZ219" s="82"/>
      <c r="BA219" s="82"/>
      <c r="BB219" s="82"/>
      <c r="BC219" s="82"/>
      <c r="BD219" s="82"/>
      <c r="BE219" s="82"/>
      <c r="BF219" s="82"/>
      <c r="BG219" s="82"/>
      <c r="BH219" s="82"/>
      <c r="BI219" s="82"/>
      <c r="BJ219" s="82"/>
      <c r="BK219" s="82"/>
      <c r="BL219" s="82"/>
      <c r="BM219" s="82"/>
      <c r="BN219" s="82"/>
      <c r="BO219" s="82"/>
      <c r="BP219" s="82"/>
      <c r="BQ219" s="82"/>
      <c r="BR219" s="82"/>
      <c r="BS219" s="82"/>
      <c r="BT219" s="82"/>
      <c r="BU219" s="82"/>
      <c r="BV219" s="82"/>
      <c r="BW219" s="82"/>
      <c r="BX219" s="82"/>
      <c r="BY219" s="82"/>
      <c r="BZ219" s="82"/>
      <c r="CA219" s="82"/>
      <c r="CB219" s="82"/>
      <c r="CC219" s="82"/>
      <c r="CD219" s="82"/>
      <c r="CE219" s="82"/>
      <c r="CF219" s="82"/>
    </row>
    <row r="220" spans="1:84" s="61" customFormat="1" ht="14.25" customHeight="1">
      <c r="A220" s="287"/>
      <c r="B220" s="288"/>
      <c r="C220" s="288"/>
      <c r="D220" s="288"/>
      <c r="E220" s="288"/>
      <c r="F220" s="288"/>
      <c r="G220" s="288"/>
      <c r="H220" s="288"/>
      <c r="I220" s="288"/>
      <c r="J220" s="288"/>
      <c r="K220" s="288"/>
      <c r="L220" s="288"/>
      <c r="M220" s="288"/>
      <c r="N220" s="288"/>
      <c r="O220" s="288"/>
      <c r="P220" s="288"/>
      <c r="Q220" s="289"/>
      <c r="R220" s="82"/>
      <c r="S220" s="82"/>
      <c r="T220" s="82"/>
      <c r="U220" s="82"/>
      <c r="V220" s="82"/>
      <c r="W220" s="82"/>
      <c r="X220" s="82"/>
      <c r="Y220" s="82"/>
      <c r="Z220" s="82"/>
      <c r="AA220" s="82"/>
      <c r="AB220" s="82"/>
      <c r="AC220" s="82"/>
      <c r="AD220" s="82"/>
      <c r="AE220" s="82"/>
      <c r="AF220" s="82"/>
      <c r="AG220" s="82"/>
      <c r="AH220" s="82"/>
      <c r="AI220" s="82"/>
      <c r="AJ220" s="82"/>
      <c r="AK220" s="82"/>
      <c r="AL220" s="82"/>
      <c r="AM220" s="82"/>
      <c r="AN220" s="82"/>
      <c r="AO220" s="82"/>
      <c r="AP220" s="82"/>
      <c r="AQ220" s="82"/>
      <c r="AR220" s="82"/>
      <c r="AS220" s="82"/>
      <c r="AT220" s="82"/>
      <c r="AU220" s="82"/>
      <c r="AV220" s="82"/>
      <c r="AW220" s="82"/>
      <c r="AX220" s="82"/>
      <c r="AY220" s="82"/>
      <c r="AZ220" s="82"/>
      <c r="BA220" s="82"/>
      <c r="BB220" s="82"/>
      <c r="BC220" s="82"/>
      <c r="BD220" s="82"/>
      <c r="BE220" s="82"/>
      <c r="BF220" s="82"/>
      <c r="BG220" s="82"/>
      <c r="BH220" s="82"/>
      <c r="BI220" s="82"/>
      <c r="BJ220" s="82"/>
      <c r="BK220" s="82"/>
      <c r="BL220" s="82"/>
      <c r="BM220" s="82"/>
      <c r="BN220" s="82"/>
      <c r="BO220" s="82"/>
      <c r="BP220" s="82"/>
      <c r="BQ220" s="82"/>
      <c r="BR220" s="82"/>
      <c r="BS220" s="82"/>
      <c r="BT220" s="82"/>
      <c r="BU220" s="82"/>
      <c r="BV220" s="82"/>
      <c r="BW220" s="82"/>
      <c r="BX220" s="82"/>
      <c r="BY220" s="82"/>
      <c r="BZ220" s="82"/>
      <c r="CA220" s="82"/>
      <c r="CB220" s="82"/>
      <c r="CC220" s="82"/>
      <c r="CD220" s="82"/>
      <c r="CE220" s="82"/>
      <c r="CF220" s="82"/>
    </row>
    <row r="221" spans="1:84" s="61" customFormat="1" ht="64.150000000000006" customHeight="1" thickBot="1">
      <c r="A221" s="290"/>
      <c r="B221" s="291"/>
      <c r="C221" s="291"/>
      <c r="D221" s="291"/>
      <c r="E221" s="291"/>
      <c r="F221" s="291"/>
      <c r="G221" s="291"/>
      <c r="H221" s="291"/>
      <c r="I221" s="291"/>
      <c r="J221" s="291"/>
      <c r="K221" s="291"/>
      <c r="L221" s="291"/>
      <c r="M221" s="291"/>
      <c r="N221" s="291"/>
      <c r="O221" s="291"/>
      <c r="P221" s="291"/>
      <c r="Q221" s="292"/>
      <c r="R221" s="82"/>
      <c r="S221" s="82"/>
      <c r="T221" s="82"/>
      <c r="U221" s="82"/>
      <c r="V221" s="82"/>
      <c r="W221" s="82"/>
      <c r="X221" s="82"/>
      <c r="Y221" s="82"/>
      <c r="Z221" s="82"/>
      <c r="AA221" s="82"/>
      <c r="AB221" s="82"/>
      <c r="AC221" s="82"/>
      <c r="AD221" s="82"/>
      <c r="AE221" s="82"/>
      <c r="AF221" s="82"/>
      <c r="AG221" s="82"/>
      <c r="AH221" s="82"/>
      <c r="AI221" s="82"/>
      <c r="AJ221" s="82"/>
      <c r="AK221" s="82"/>
      <c r="AL221" s="82"/>
      <c r="AM221" s="82"/>
      <c r="AN221" s="82"/>
      <c r="AO221" s="82"/>
      <c r="AP221" s="82"/>
      <c r="AQ221" s="82"/>
      <c r="AR221" s="82"/>
      <c r="AS221" s="82"/>
      <c r="AT221" s="82"/>
      <c r="AU221" s="82"/>
      <c r="AV221" s="82"/>
      <c r="AW221" s="82"/>
      <c r="AX221" s="82"/>
      <c r="AY221" s="82"/>
      <c r="AZ221" s="82"/>
      <c r="BA221" s="82"/>
      <c r="BB221" s="82"/>
      <c r="BC221" s="82"/>
      <c r="BD221" s="82"/>
      <c r="BE221" s="82"/>
      <c r="BF221" s="82"/>
      <c r="BG221" s="82"/>
      <c r="BH221" s="82"/>
      <c r="BI221" s="82"/>
      <c r="BJ221" s="82"/>
      <c r="BK221" s="82"/>
      <c r="BL221" s="82"/>
      <c r="BM221" s="82"/>
      <c r="BN221" s="82"/>
      <c r="BO221" s="82"/>
      <c r="BP221" s="82"/>
      <c r="BQ221" s="82"/>
      <c r="BR221" s="82"/>
      <c r="BS221" s="82"/>
      <c r="BT221" s="82"/>
      <c r="BU221" s="82"/>
      <c r="BV221" s="82"/>
      <c r="BW221" s="82"/>
      <c r="BX221" s="82"/>
      <c r="BY221" s="82"/>
      <c r="BZ221" s="82"/>
      <c r="CA221" s="82"/>
      <c r="CB221" s="82"/>
      <c r="CC221" s="82"/>
      <c r="CD221" s="82"/>
      <c r="CE221" s="82"/>
      <c r="CF221" s="82"/>
    </row>
    <row r="222" spans="1:84" s="61" customFormat="1" ht="14.25" customHeight="1" thickBot="1">
      <c r="A222"/>
      <c r="B222"/>
      <c r="C222"/>
      <c r="D222"/>
      <c r="E222"/>
      <c r="F222"/>
      <c r="G222"/>
      <c r="H222"/>
      <c r="I222"/>
      <c r="J222"/>
      <c r="K222"/>
      <c r="L222"/>
      <c r="M222"/>
      <c r="N222"/>
      <c r="O222"/>
      <c r="P222"/>
      <c r="Q222"/>
      <c r="R222" s="82"/>
      <c r="S222" s="82"/>
      <c r="T222" s="82"/>
      <c r="U222" s="82"/>
      <c r="V222" s="82"/>
      <c r="W222" s="82"/>
      <c r="X222" s="82"/>
      <c r="Y222" s="82"/>
      <c r="Z222" s="82"/>
      <c r="AA222" s="82"/>
      <c r="AB222" s="82"/>
      <c r="AC222" s="82"/>
      <c r="AD222" s="82"/>
      <c r="AE222" s="82"/>
      <c r="AF222" s="82"/>
      <c r="AG222" s="82"/>
      <c r="AH222" s="82"/>
      <c r="AI222" s="82"/>
      <c r="AJ222" s="82"/>
      <c r="AK222" s="82"/>
      <c r="AL222" s="82"/>
      <c r="AM222" s="82"/>
      <c r="AN222" s="82"/>
      <c r="AO222" s="82"/>
      <c r="AP222" s="82"/>
      <c r="AQ222" s="82"/>
      <c r="AR222" s="82"/>
      <c r="AS222" s="82"/>
      <c r="AT222" s="82"/>
      <c r="AU222" s="82"/>
      <c r="AV222" s="82"/>
      <c r="AW222" s="82"/>
      <c r="AX222" s="82"/>
      <c r="AY222" s="82"/>
      <c r="AZ222" s="82"/>
      <c r="BA222" s="82"/>
      <c r="BB222" s="82"/>
      <c r="BC222" s="82"/>
      <c r="BD222" s="82"/>
      <c r="BE222" s="82"/>
      <c r="BF222" s="82"/>
      <c r="BG222" s="82"/>
      <c r="BH222" s="82"/>
      <c r="BI222" s="82"/>
      <c r="BJ222" s="82"/>
      <c r="BK222" s="82"/>
      <c r="BL222" s="82"/>
      <c r="BM222" s="82"/>
      <c r="BN222" s="82"/>
      <c r="BO222" s="82"/>
      <c r="BP222" s="82"/>
      <c r="BQ222" s="82"/>
      <c r="BR222" s="82"/>
      <c r="BS222" s="82"/>
      <c r="BT222" s="82"/>
      <c r="BU222" s="82"/>
      <c r="BV222" s="82"/>
      <c r="BW222" s="82"/>
      <c r="BX222" s="82"/>
      <c r="BY222" s="82"/>
      <c r="BZ222" s="82"/>
      <c r="CA222" s="82"/>
      <c r="CB222" s="82"/>
      <c r="CC222" s="82"/>
      <c r="CD222" s="82"/>
      <c r="CE222" s="82"/>
      <c r="CF222" s="82"/>
    </row>
    <row r="223" spans="1:84" ht="14.25" customHeight="1">
      <c r="A223" s="251" t="s">
        <v>159</v>
      </c>
      <c r="B223" s="252"/>
      <c r="C223" s="252"/>
      <c r="D223" s="252"/>
      <c r="E223" s="252"/>
      <c r="F223" s="252"/>
      <c r="G223" s="252"/>
      <c r="H223" s="252"/>
      <c r="I223" s="252"/>
      <c r="J223" s="252"/>
      <c r="K223" s="252"/>
      <c r="L223" s="252"/>
      <c r="M223" s="252"/>
      <c r="N223" s="252"/>
      <c r="O223" s="252"/>
      <c r="P223" s="252"/>
      <c r="Q223" s="253"/>
    </row>
    <row r="224" spans="1:84" ht="13.9" customHeight="1">
      <c r="A224" s="284" t="s">
        <v>5</v>
      </c>
      <c r="B224" s="285"/>
      <c r="C224" s="285"/>
      <c r="D224" s="285"/>
      <c r="E224" s="285"/>
      <c r="F224" s="285"/>
      <c r="G224" s="285"/>
      <c r="H224" s="285"/>
      <c r="I224" s="285"/>
      <c r="J224" s="285"/>
      <c r="K224" s="285"/>
      <c r="L224" s="285"/>
      <c r="M224" s="285"/>
      <c r="N224" s="285"/>
      <c r="O224" s="285"/>
      <c r="P224" s="285"/>
      <c r="Q224" s="286"/>
    </row>
    <row r="225" spans="1:84" ht="13.9" customHeight="1">
      <c r="A225" s="287"/>
      <c r="B225" s="288"/>
      <c r="C225" s="288"/>
      <c r="D225" s="288"/>
      <c r="E225" s="288"/>
      <c r="F225" s="288"/>
      <c r="G225" s="288"/>
      <c r="H225" s="288"/>
      <c r="I225" s="288"/>
      <c r="J225" s="288"/>
      <c r="K225" s="288"/>
      <c r="L225" s="288"/>
      <c r="M225" s="288"/>
      <c r="N225" s="288"/>
      <c r="O225" s="288"/>
      <c r="P225" s="288"/>
      <c r="Q225" s="289"/>
    </row>
    <row r="226" spans="1:84" ht="13.9" customHeight="1">
      <c r="A226" s="287"/>
      <c r="B226" s="288"/>
      <c r="C226" s="288"/>
      <c r="D226" s="288"/>
      <c r="E226" s="288"/>
      <c r="F226" s="288"/>
      <c r="G226" s="288"/>
      <c r="H226" s="288"/>
      <c r="I226" s="288"/>
      <c r="J226" s="288"/>
      <c r="K226" s="288"/>
      <c r="L226" s="288"/>
      <c r="M226" s="288"/>
      <c r="N226" s="288"/>
      <c r="O226" s="288"/>
      <c r="P226" s="288"/>
      <c r="Q226" s="289"/>
    </row>
    <row r="227" spans="1:84" ht="13.9" customHeight="1">
      <c r="A227" s="287"/>
      <c r="B227" s="288"/>
      <c r="C227" s="288"/>
      <c r="D227" s="288"/>
      <c r="E227" s="288"/>
      <c r="F227" s="288"/>
      <c r="G227" s="288"/>
      <c r="H227" s="288"/>
      <c r="I227" s="288"/>
      <c r="J227" s="288"/>
      <c r="K227" s="288"/>
      <c r="L227" s="288"/>
      <c r="M227" s="288"/>
      <c r="N227" s="288"/>
      <c r="O227" s="288"/>
      <c r="P227" s="288"/>
      <c r="Q227" s="289"/>
    </row>
    <row r="228" spans="1:84" ht="13.9" customHeight="1">
      <c r="A228" s="287"/>
      <c r="B228" s="288"/>
      <c r="C228" s="288"/>
      <c r="D228" s="288"/>
      <c r="E228" s="288"/>
      <c r="F228" s="288"/>
      <c r="G228" s="288"/>
      <c r="H228" s="288"/>
      <c r="I228" s="288"/>
      <c r="J228" s="288"/>
      <c r="K228" s="288"/>
      <c r="L228" s="288"/>
      <c r="M228" s="288"/>
      <c r="N228" s="288"/>
      <c r="O228" s="288"/>
      <c r="P228" s="288"/>
      <c r="Q228" s="289"/>
    </row>
    <row r="229" spans="1:84" ht="19.5" customHeight="1">
      <c r="A229" s="287"/>
      <c r="B229" s="288"/>
      <c r="C229" s="288"/>
      <c r="D229" s="288"/>
      <c r="E229" s="288"/>
      <c r="F229" s="288"/>
      <c r="G229" s="288"/>
      <c r="H229" s="288"/>
      <c r="I229" s="288"/>
      <c r="J229" s="288"/>
      <c r="K229" s="288"/>
      <c r="L229" s="288"/>
      <c r="M229" s="288"/>
      <c r="N229" s="288"/>
      <c r="O229" s="288"/>
      <c r="P229" s="288"/>
      <c r="Q229" s="289"/>
    </row>
    <row r="230" spans="1:84" ht="52.5" customHeight="1" thickBot="1">
      <c r="A230" s="290"/>
      <c r="B230" s="291"/>
      <c r="C230" s="291"/>
      <c r="D230" s="291"/>
      <c r="E230" s="291"/>
      <c r="F230" s="291"/>
      <c r="G230" s="291"/>
      <c r="H230" s="291"/>
      <c r="I230" s="291"/>
      <c r="J230" s="291"/>
      <c r="K230" s="291"/>
      <c r="L230" s="291"/>
      <c r="M230" s="291"/>
      <c r="N230" s="291"/>
      <c r="O230" s="291"/>
      <c r="P230" s="291"/>
      <c r="Q230" s="292"/>
    </row>
    <row r="231" spans="1:84" ht="14.25" customHeight="1" thickBot="1"/>
    <row r="232" spans="1:84" ht="14.25" customHeight="1">
      <c r="A232" s="251" t="s">
        <v>152</v>
      </c>
      <c r="B232" s="252"/>
      <c r="C232" s="252"/>
      <c r="D232" s="252"/>
      <c r="E232" s="252"/>
      <c r="F232" s="252"/>
      <c r="G232" s="252"/>
      <c r="H232" s="252"/>
      <c r="I232" s="252"/>
      <c r="J232" s="252"/>
      <c r="K232" s="252"/>
      <c r="L232" s="252"/>
      <c r="M232" s="252"/>
      <c r="N232" s="252"/>
      <c r="O232" s="252"/>
      <c r="P232" s="252"/>
      <c r="Q232" s="253"/>
    </row>
    <row r="233" spans="1:84" ht="71.650000000000006" customHeight="1">
      <c r="A233" s="341" t="s">
        <v>120</v>
      </c>
      <c r="B233" s="342"/>
      <c r="C233" s="342"/>
      <c r="D233" s="342"/>
      <c r="E233" s="345" t="s">
        <v>6</v>
      </c>
      <c r="F233" s="345"/>
      <c r="G233" s="345"/>
      <c r="H233" s="345"/>
      <c r="I233" s="345"/>
      <c r="J233" s="345"/>
      <c r="K233" s="345"/>
      <c r="L233" s="345"/>
      <c r="M233" s="345"/>
      <c r="N233" s="345"/>
      <c r="O233" s="345"/>
      <c r="P233" s="345"/>
      <c r="Q233" s="346"/>
    </row>
    <row r="234" spans="1:84" ht="71.650000000000006" customHeight="1">
      <c r="A234" s="341" t="s">
        <v>154</v>
      </c>
      <c r="B234" s="342"/>
      <c r="C234" s="342"/>
      <c r="D234" s="342"/>
      <c r="E234" s="345" t="s">
        <v>17</v>
      </c>
      <c r="F234" s="345"/>
      <c r="G234" s="345"/>
      <c r="H234" s="345"/>
      <c r="I234" s="345"/>
      <c r="J234" s="345"/>
      <c r="K234" s="345"/>
      <c r="L234" s="345"/>
      <c r="M234" s="345"/>
      <c r="N234" s="345"/>
      <c r="O234" s="345"/>
      <c r="P234" s="345"/>
      <c r="Q234" s="346"/>
    </row>
    <row r="235" spans="1:84" ht="61.5" customHeight="1">
      <c r="A235" s="341" t="s">
        <v>146</v>
      </c>
      <c r="B235" s="342"/>
      <c r="C235" s="342"/>
      <c r="D235" s="342"/>
      <c r="E235" s="345" t="s">
        <v>18</v>
      </c>
      <c r="F235" s="345"/>
      <c r="G235" s="345"/>
      <c r="H235" s="345"/>
      <c r="I235" s="345"/>
      <c r="J235" s="345"/>
      <c r="K235" s="345"/>
      <c r="L235" s="345"/>
      <c r="M235" s="345"/>
      <c r="N235" s="345"/>
      <c r="O235" s="345"/>
      <c r="P235" s="345"/>
      <c r="Q235" s="346"/>
    </row>
    <row r="236" spans="1:84" s="61" customFormat="1" ht="57.2" customHeight="1">
      <c r="A236" s="341" t="s">
        <v>153</v>
      </c>
      <c r="B236" s="342"/>
      <c r="C236" s="342"/>
      <c r="D236" s="342"/>
      <c r="E236" s="345" t="s">
        <v>263</v>
      </c>
      <c r="F236" s="345"/>
      <c r="G236" s="345"/>
      <c r="H236" s="345"/>
      <c r="I236" s="345"/>
      <c r="J236" s="345"/>
      <c r="K236" s="345"/>
      <c r="L236" s="345"/>
      <c r="M236" s="345"/>
      <c r="N236" s="345"/>
      <c r="O236" s="345"/>
      <c r="P236" s="345"/>
      <c r="Q236" s="346"/>
      <c r="R236" s="82"/>
      <c r="S236" s="82"/>
      <c r="T236" s="82"/>
      <c r="U236" s="82"/>
      <c r="V236" s="82"/>
      <c r="W236" s="82"/>
      <c r="X236" s="82"/>
      <c r="Y236" s="82"/>
      <c r="Z236" s="82"/>
      <c r="AA236" s="82"/>
      <c r="AB236" s="82"/>
      <c r="AC236" s="82"/>
      <c r="AD236" s="82"/>
      <c r="AE236" s="82"/>
      <c r="AF236" s="82"/>
      <c r="AG236" s="82"/>
      <c r="AH236" s="82"/>
      <c r="AI236" s="82"/>
      <c r="AJ236" s="82"/>
      <c r="AK236" s="82"/>
      <c r="AL236" s="82"/>
      <c r="AM236" s="82"/>
      <c r="AN236" s="82"/>
      <c r="AO236" s="82"/>
      <c r="AP236" s="82"/>
      <c r="AQ236" s="82"/>
      <c r="AR236" s="82"/>
      <c r="AS236" s="82"/>
      <c r="AT236" s="82"/>
      <c r="AU236" s="82"/>
      <c r="AV236" s="82"/>
      <c r="AW236" s="82"/>
      <c r="AX236" s="82"/>
      <c r="AY236" s="82"/>
      <c r="AZ236" s="82"/>
      <c r="BA236" s="82"/>
      <c r="BB236" s="82"/>
      <c r="BC236" s="82"/>
      <c r="BD236" s="82"/>
      <c r="BE236" s="82"/>
      <c r="BF236" s="82"/>
      <c r="BG236" s="82"/>
      <c r="BH236" s="82"/>
      <c r="BI236" s="82"/>
      <c r="BJ236" s="82"/>
      <c r="BK236" s="82"/>
      <c r="BL236" s="82"/>
      <c r="BM236" s="82"/>
      <c r="BN236" s="82"/>
      <c r="BO236" s="82"/>
      <c r="BP236" s="82"/>
      <c r="BQ236" s="82"/>
      <c r="BR236" s="82"/>
      <c r="BS236" s="82"/>
      <c r="BT236" s="82"/>
      <c r="BU236" s="82"/>
      <c r="BV236" s="82"/>
      <c r="BW236" s="82"/>
      <c r="BX236" s="82"/>
      <c r="BY236" s="82"/>
      <c r="BZ236" s="82"/>
      <c r="CA236" s="82"/>
      <c r="CB236" s="82"/>
      <c r="CC236" s="82"/>
      <c r="CD236" s="82"/>
      <c r="CE236" s="82"/>
      <c r="CF236" s="82"/>
    </row>
    <row r="237" spans="1:84" s="61" customFormat="1" ht="59.25" customHeight="1">
      <c r="A237" s="341" t="s">
        <v>155</v>
      </c>
      <c r="B237" s="342"/>
      <c r="C237" s="342"/>
      <c r="D237" s="342"/>
      <c r="E237" s="345" t="s">
        <v>271</v>
      </c>
      <c r="F237" s="345"/>
      <c r="G237" s="345"/>
      <c r="H237" s="345"/>
      <c r="I237" s="345"/>
      <c r="J237" s="345"/>
      <c r="K237" s="345"/>
      <c r="L237" s="345"/>
      <c r="M237" s="345"/>
      <c r="N237" s="345"/>
      <c r="O237" s="345"/>
      <c r="P237" s="345"/>
      <c r="Q237" s="346"/>
      <c r="R237" s="82"/>
      <c r="S237" s="82"/>
      <c r="T237" s="82"/>
      <c r="U237" s="82"/>
      <c r="V237" s="82"/>
      <c r="W237" s="82"/>
      <c r="X237" s="82"/>
      <c r="Y237" s="82"/>
      <c r="Z237" s="82"/>
      <c r="AA237" s="82"/>
      <c r="AB237" s="82"/>
      <c r="AC237" s="82"/>
      <c r="AD237" s="82"/>
      <c r="AE237" s="82"/>
      <c r="AF237" s="82"/>
      <c r="AG237" s="82"/>
      <c r="AH237" s="82"/>
      <c r="AI237" s="82"/>
      <c r="AJ237" s="82"/>
      <c r="AK237" s="82"/>
      <c r="AL237" s="82"/>
      <c r="AM237" s="82"/>
      <c r="AN237" s="82"/>
      <c r="AO237" s="82"/>
      <c r="AP237" s="82"/>
      <c r="AQ237" s="82"/>
      <c r="AR237" s="82"/>
      <c r="AS237" s="82"/>
      <c r="AT237" s="82"/>
      <c r="AU237" s="82"/>
      <c r="AV237" s="82"/>
      <c r="AW237" s="82"/>
      <c r="AX237" s="82"/>
      <c r="AY237" s="82"/>
      <c r="AZ237" s="82"/>
      <c r="BA237" s="82"/>
      <c r="BB237" s="82"/>
      <c r="BC237" s="82"/>
      <c r="BD237" s="82"/>
      <c r="BE237" s="82"/>
      <c r="BF237" s="82"/>
      <c r="BG237" s="82"/>
      <c r="BH237" s="82"/>
      <c r="BI237" s="82"/>
      <c r="BJ237" s="82"/>
      <c r="BK237" s="82"/>
      <c r="BL237" s="82"/>
      <c r="BM237" s="82"/>
      <c r="BN237" s="82"/>
      <c r="BO237" s="82"/>
      <c r="BP237" s="82"/>
      <c r="BQ237" s="82"/>
      <c r="BR237" s="82"/>
      <c r="BS237" s="82"/>
      <c r="BT237" s="82"/>
      <c r="BU237" s="82"/>
      <c r="BV237" s="82"/>
      <c r="BW237" s="82"/>
      <c r="BX237" s="82"/>
      <c r="BY237" s="82"/>
      <c r="BZ237" s="82"/>
      <c r="CA237" s="82"/>
      <c r="CB237" s="82"/>
      <c r="CC237" s="82"/>
      <c r="CD237" s="82"/>
      <c r="CE237" s="82"/>
      <c r="CF237" s="82"/>
    </row>
    <row r="238" spans="1:84" s="61" customFormat="1" ht="57.2" customHeight="1">
      <c r="A238" s="341" t="s">
        <v>109</v>
      </c>
      <c r="B238" s="342"/>
      <c r="C238" s="342"/>
      <c r="D238" s="342"/>
      <c r="E238" s="345" t="s">
        <v>7</v>
      </c>
      <c r="F238" s="345"/>
      <c r="G238" s="345"/>
      <c r="H238" s="345"/>
      <c r="I238" s="345"/>
      <c r="J238" s="345"/>
      <c r="K238" s="345"/>
      <c r="L238" s="345"/>
      <c r="M238" s="345"/>
      <c r="N238" s="345"/>
      <c r="O238" s="345"/>
      <c r="P238" s="345"/>
      <c r="Q238" s="346"/>
      <c r="R238" s="82"/>
      <c r="S238" s="82"/>
      <c r="T238" s="82"/>
      <c r="U238" s="82"/>
      <c r="V238" s="82"/>
      <c r="W238" s="82"/>
      <c r="X238" s="82"/>
      <c r="Y238" s="82"/>
      <c r="Z238" s="82"/>
      <c r="AA238" s="82"/>
      <c r="AB238" s="82"/>
      <c r="AC238" s="82"/>
      <c r="AD238" s="82"/>
      <c r="AE238" s="82"/>
      <c r="AF238" s="82"/>
      <c r="AG238" s="82"/>
      <c r="AH238" s="82"/>
      <c r="AI238" s="82"/>
      <c r="AJ238" s="82"/>
      <c r="AK238" s="82"/>
      <c r="AL238" s="82"/>
      <c r="AM238" s="82"/>
      <c r="AN238" s="82"/>
      <c r="AO238" s="82"/>
      <c r="AP238" s="82"/>
      <c r="AQ238" s="82"/>
      <c r="AR238" s="82"/>
      <c r="AS238" s="82"/>
      <c r="AT238" s="82"/>
      <c r="AU238" s="82"/>
      <c r="AV238" s="82"/>
      <c r="AW238" s="82"/>
      <c r="AX238" s="82"/>
      <c r="AY238" s="82"/>
      <c r="AZ238" s="82"/>
      <c r="BA238" s="82"/>
      <c r="BB238" s="82"/>
      <c r="BC238" s="82"/>
      <c r="BD238" s="82"/>
      <c r="BE238" s="82"/>
      <c r="BF238" s="82"/>
      <c r="BG238" s="82"/>
      <c r="BH238" s="82"/>
      <c r="BI238" s="82"/>
      <c r="BJ238" s="82"/>
      <c r="BK238" s="82"/>
      <c r="BL238" s="82"/>
      <c r="BM238" s="82"/>
      <c r="BN238" s="82"/>
      <c r="BO238" s="82"/>
      <c r="BP238" s="82"/>
      <c r="BQ238" s="82"/>
      <c r="BR238" s="82"/>
      <c r="BS238" s="82"/>
      <c r="BT238" s="82"/>
      <c r="BU238" s="82"/>
      <c r="BV238" s="82"/>
      <c r="BW238" s="82"/>
      <c r="BX238" s="82"/>
      <c r="BY238" s="82"/>
      <c r="BZ238" s="82"/>
      <c r="CA238" s="82"/>
      <c r="CB238" s="82"/>
      <c r="CC238" s="82"/>
      <c r="CD238" s="82"/>
      <c r="CE238" s="82"/>
      <c r="CF238" s="82"/>
    </row>
    <row r="239" spans="1:84" s="61" customFormat="1" ht="57.2" customHeight="1">
      <c r="A239" s="341" t="s">
        <v>111</v>
      </c>
      <c r="B239" s="342"/>
      <c r="C239" s="342"/>
      <c r="D239" s="342"/>
      <c r="E239" s="345" t="s">
        <v>272</v>
      </c>
      <c r="F239" s="345"/>
      <c r="G239" s="345"/>
      <c r="H239" s="345"/>
      <c r="I239" s="345"/>
      <c r="J239" s="345"/>
      <c r="K239" s="345"/>
      <c r="L239" s="345"/>
      <c r="M239" s="345"/>
      <c r="N239" s="345"/>
      <c r="O239" s="345"/>
      <c r="P239" s="345"/>
      <c r="Q239" s="346"/>
      <c r="R239" s="82"/>
      <c r="S239" s="82"/>
      <c r="T239" s="82"/>
      <c r="U239" s="82"/>
      <c r="V239" s="82"/>
      <c r="W239" s="82"/>
      <c r="X239" s="82"/>
      <c r="Y239" s="82"/>
      <c r="Z239" s="82"/>
      <c r="AA239" s="82"/>
      <c r="AB239" s="82"/>
      <c r="AC239" s="82"/>
      <c r="AD239" s="82"/>
      <c r="AE239" s="82"/>
      <c r="AF239" s="82"/>
      <c r="AG239" s="82"/>
      <c r="AH239" s="82"/>
      <c r="AI239" s="82"/>
      <c r="AJ239" s="82"/>
      <c r="AK239" s="82"/>
      <c r="AL239" s="82"/>
      <c r="AM239" s="82"/>
      <c r="AN239" s="82"/>
      <c r="AO239" s="82"/>
      <c r="AP239" s="82"/>
      <c r="AQ239" s="82"/>
      <c r="AR239" s="82"/>
      <c r="AS239" s="82"/>
      <c r="AT239" s="82"/>
      <c r="AU239" s="82"/>
      <c r="AV239" s="82"/>
      <c r="AW239" s="82"/>
      <c r="AX239" s="82"/>
      <c r="AY239" s="82"/>
      <c r="AZ239" s="82"/>
      <c r="BA239" s="82"/>
      <c r="BB239" s="82"/>
      <c r="BC239" s="82"/>
      <c r="BD239" s="82"/>
      <c r="BE239" s="82"/>
      <c r="BF239" s="82"/>
      <c r="BG239" s="82"/>
      <c r="BH239" s="82"/>
      <c r="BI239" s="82"/>
      <c r="BJ239" s="82"/>
      <c r="BK239" s="82"/>
      <c r="BL239" s="82"/>
      <c r="BM239" s="82"/>
      <c r="BN239" s="82"/>
      <c r="BO239" s="82"/>
      <c r="BP239" s="82"/>
      <c r="BQ239" s="82"/>
      <c r="BR239" s="82"/>
      <c r="BS239" s="82"/>
      <c r="BT239" s="82"/>
      <c r="BU239" s="82"/>
      <c r="BV239" s="82"/>
      <c r="BW239" s="82"/>
      <c r="BX239" s="82"/>
      <c r="BY239" s="82"/>
      <c r="BZ239" s="82"/>
      <c r="CA239" s="82"/>
      <c r="CB239" s="82"/>
      <c r="CC239" s="82"/>
      <c r="CD239" s="82"/>
      <c r="CE239" s="82"/>
      <c r="CF239" s="82"/>
    </row>
    <row r="240" spans="1:84" s="61" customFormat="1" ht="57.2" customHeight="1">
      <c r="A240" s="341" t="s">
        <v>110</v>
      </c>
      <c r="B240" s="342"/>
      <c r="C240" s="342"/>
      <c r="D240" s="342"/>
      <c r="E240" s="345" t="s">
        <v>8</v>
      </c>
      <c r="F240" s="345"/>
      <c r="G240" s="345"/>
      <c r="H240" s="345"/>
      <c r="I240" s="345"/>
      <c r="J240" s="345"/>
      <c r="K240" s="345"/>
      <c r="L240" s="345"/>
      <c r="M240" s="345"/>
      <c r="N240" s="345"/>
      <c r="O240" s="345"/>
      <c r="P240" s="345"/>
      <c r="Q240" s="346"/>
      <c r="R240" s="82"/>
      <c r="S240" s="82"/>
      <c r="T240" s="82"/>
      <c r="U240" s="82"/>
      <c r="V240" s="82"/>
      <c r="W240" s="82"/>
      <c r="X240" s="82"/>
      <c r="Y240" s="82"/>
      <c r="Z240" s="82"/>
      <c r="AA240" s="82"/>
      <c r="AB240" s="82"/>
      <c r="AC240" s="82"/>
      <c r="AD240" s="82"/>
      <c r="AE240" s="82"/>
      <c r="AF240" s="82"/>
      <c r="AG240" s="82"/>
      <c r="AH240" s="82"/>
      <c r="AI240" s="82"/>
      <c r="AJ240" s="82"/>
      <c r="AK240" s="82"/>
      <c r="AL240" s="82"/>
      <c r="AM240" s="82"/>
      <c r="AN240" s="82"/>
      <c r="AO240" s="82"/>
      <c r="AP240" s="82"/>
      <c r="AQ240" s="82"/>
      <c r="AR240" s="82"/>
      <c r="AS240" s="82"/>
      <c r="AT240" s="82"/>
      <c r="AU240" s="82"/>
      <c r="AV240" s="82"/>
      <c r="AW240" s="82"/>
      <c r="AX240" s="82"/>
      <c r="AY240" s="82"/>
      <c r="AZ240" s="82"/>
      <c r="BA240" s="82"/>
      <c r="BB240" s="82"/>
      <c r="BC240" s="82"/>
      <c r="BD240" s="82"/>
      <c r="BE240" s="82"/>
      <c r="BF240" s="82"/>
      <c r="BG240" s="82"/>
      <c r="BH240" s="82"/>
      <c r="BI240" s="82"/>
      <c r="BJ240" s="82"/>
      <c r="BK240" s="82"/>
      <c r="BL240" s="82"/>
      <c r="BM240" s="82"/>
      <c r="BN240" s="82"/>
      <c r="BO240" s="82"/>
      <c r="BP240" s="82"/>
      <c r="BQ240" s="82"/>
      <c r="BR240" s="82"/>
      <c r="BS240" s="82"/>
      <c r="BT240" s="82"/>
      <c r="BU240" s="82"/>
      <c r="BV240" s="82"/>
      <c r="BW240" s="82"/>
      <c r="BX240" s="82"/>
      <c r="BY240" s="82"/>
      <c r="BZ240" s="82"/>
      <c r="CA240" s="82"/>
      <c r="CB240" s="82"/>
      <c r="CC240" s="82"/>
      <c r="CD240" s="82"/>
      <c r="CE240" s="82"/>
      <c r="CF240" s="82"/>
    </row>
    <row r="241" spans="1:84" s="61" customFormat="1" ht="57.2" customHeight="1" thickBot="1">
      <c r="A241" s="343" t="s">
        <v>151</v>
      </c>
      <c r="B241" s="344"/>
      <c r="C241" s="344"/>
      <c r="D241" s="344"/>
      <c r="E241" s="347" t="s">
        <v>273</v>
      </c>
      <c r="F241" s="347"/>
      <c r="G241" s="347"/>
      <c r="H241" s="347"/>
      <c r="I241" s="347"/>
      <c r="J241" s="347"/>
      <c r="K241" s="347"/>
      <c r="L241" s="347"/>
      <c r="M241" s="347"/>
      <c r="N241" s="347"/>
      <c r="O241" s="347"/>
      <c r="P241" s="347"/>
      <c r="Q241" s="348"/>
      <c r="R241" s="82"/>
      <c r="S241" s="82"/>
      <c r="T241" s="82"/>
      <c r="U241" s="82"/>
      <c r="V241" s="82"/>
      <c r="W241" s="82"/>
      <c r="X241" s="82"/>
      <c r="Y241" s="82"/>
      <c r="Z241" s="82"/>
      <c r="AA241" s="82"/>
      <c r="AB241" s="82"/>
      <c r="AC241" s="82"/>
      <c r="AD241" s="82"/>
      <c r="AE241" s="82"/>
      <c r="AF241" s="82"/>
      <c r="AG241" s="82"/>
      <c r="AH241" s="82"/>
      <c r="AI241" s="82"/>
      <c r="AJ241" s="82"/>
      <c r="AK241" s="82"/>
      <c r="AL241" s="82"/>
      <c r="AM241" s="82"/>
      <c r="AN241" s="82"/>
      <c r="AO241" s="82"/>
      <c r="AP241" s="82"/>
      <c r="AQ241" s="82"/>
      <c r="AR241" s="82"/>
      <c r="AS241" s="82"/>
      <c r="AT241" s="82"/>
      <c r="AU241" s="82"/>
      <c r="AV241" s="82"/>
      <c r="AW241" s="82"/>
      <c r="AX241" s="82"/>
      <c r="AY241" s="82"/>
      <c r="AZ241" s="82"/>
      <c r="BA241" s="82"/>
      <c r="BB241" s="82"/>
      <c r="BC241" s="82"/>
      <c r="BD241" s="82"/>
      <c r="BE241" s="82"/>
      <c r="BF241" s="82"/>
      <c r="BG241" s="82"/>
      <c r="BH241" s="82"/>
      <c r="BI241" s="82"/>
      <c r="BJ241" s="82"/>
      <c r="BK241" s="82"/>
      <c r="BL241" s="82"/>
      <c r="BM241" s="82"/>
      <c r="BN241" s="82"/>
      <c r="BO241" s="82"/>
      <c r="BP241" s="82"/>
      <c r="BQ241" s="82"/>
      <c r="BR241" s="82"/>
      <c r="BS241" s="82"/>
      <c r="BT241" s="82"/>
      <c r="BU241" s="82"/>
      <c r="BV241" s="82"/>
      <c r="BW241" s="82"/>
      <c r="BX241" s="82"/>
      <c r="BY241" s="82"/>
      <c r="BZ241" s="82"/>
      <c r="CA241" s="82"/>
      <c r="CB241" s="82"/>
      <c r="CC241" s="82"/>
      <c r="CD241" s="82"/>
      <c r="CE241" s="82"/>
      <c r="CF241" s="82"/>
    </row>
    <row r="242" spans="1:84" s="61" customFormat="1" ht="14.25" customHeight="1" thickBot="1">
      <c r="A242"/>
      <c r="B242"/>
      <c r="C242"/>
      <c r="D242"/>
      <c r="E242"/>
      <c r="F242"/>
      <c r="G242"/>
      <c r="H242"/>
      <c r="I242"/>
      <c r="J242"/>
      <c r="K242"/>
      <c r="L242"/>
      <c r="M242"/>
      <c r="N242"/>
      <c r="O242"/>
      <c r="P242"/>
      <c r="Q242"/>
      <c r="R242" s="82"/>
      <c r="S242" s="82"/>
      <c r="T242" s="82"/>
      <c r="U242" s="82"/>
      <c r="V242" s="82"/>
      <c r="W242" s="82"/>
      <c r="X242" s="82"/>
      <c r="Y242" s="82"/>
      <c r="Z242" s="82"/>
      <c r="AA242" s="82"/>
      <c r="AB242" s="82"/>
      <c r="AC242" s="82"/>
      <c r="AD242" s="82"/>
      <c r="AE242" s="82"/>
      <c r="AF242" s="82"/>
      <c r="AG242" s="82"/>
      <c r="AH242" s="82"/>
      <c r="AI242" s="82"/>
      <c r="AJ242" s="82"/>
      <c r="AK242" s="82"/>
      <c r="AL242" s="82"/>
      <c r="AM242" s="82"/>
      <c r="AN242" s="82"/>
      <c r="AO242" s="82"/>
      <c r="AP242" s="82"/>
      <c r="AQ242" s="82"/>
      <c r="AR242" s="82"/>
      <c r="AS242" s="82"/>
      <c r="AT242" s="82"/>
      <c r="AU242" s="82"/>
      <c r="AV242" s="82"/>
      <c r="AW242" s="82"/>
      <c r="AX242" s="82"/>
      <c r="AY242" s="82"/>
      <c r="AZ242" s="82"/>
      <c r="BA242" s="82"/>
      <c r="BB242" s="82"/>
      <c r="BC242" s="82"/>
      <c r="BD242" s="82"/>
      <c r="BE242" s="82"/>
      <c r="BF242" s="82"/>
      <c r="BG242" s="82"/>
      <c r="BH242" s="82"/>
      <c r="BI242" s="82"/>
      <c r="BJ242" s="82"/>
      <c r="BK242" s="82"/>
      <c r="BL242" s="82"/>
      <c r="BM242" s="82"/>
      <c r="BN242" s="82"/>
      <c r="BO242" s="82"/>
      <c r="BP242" s="82"/>
      <c r="BQ242" s="82"/>
      <c r="BR242" s="82"/>
      <c r="BS242" s="82"/>
      <c r="BT242" s="82"/>
      <c r="BU242" s="82"/>
      <c r="BV242" s="82"/>
      <c r="BW242" s="82"/>
      <c r="BX242" s="82"/>
      <c r="BY242" s="82"/>
      <c r="BZ242" s="82"/>
      <c r="CA242" s="82"/>
      <c r="CB242" s="82"/>
      <c r="CC242" s="82"/>
      <c r="CD242" s="82"/>
      <c r="CE242" s="82"/>
      <c r="CF242" s="82"/>
    </row>
    <row r="243" spans="1:84" ht="14.25" customHeight="1">
      <c r="A243" s="251" t="s">
        <v>137</v>
      </c>
      <c r="B243" s="252"/>
      <c r="C243" s="252"/>
      <c r="D243" s="252"/>
      <c r="E243" s="252"/>
      <c r="F243" s="252"/>
      <c r="G243" s="252"/>
      <c r="H243" s="252"/>
      <c r="I243" s="252"/>
      <c r="J243" s="252"/>
      <c r="K243" s="252"/>
      <c r="L243" s="252"/>
      <c r="M243" s="252"/>
      <c r="N243" s="252"/>
      <c r="O243" s="252"/>
      <c r="P243" s="252"/>
      <c r="Q243" s="253"/>
    </row>
    <row r="244" spans="1:84" ht="14.25" customHeight="1">
      <c r="A244" s="338" t="s">
        <v>16</v>
      </c>
      <c r="B244" s="339"/>
      <c r="C244" s="339"/>
      <c r="D244" s="339"/>
      <c r="E244" s="339"/>
      <c r="F244" s="339"/>
      <c r="G244" s="339"/>
      <c r="H244" s="339"/>
      <c r="I244" s="339"/>
      <c r="J244" s="339"/>
      <c r="K244" s="339"/>
      <c r="L244" s="339"/>
      <c r="M244" s="339"/>
      <c r="N244" s="339"/>
      <c r="O244" s="339"/>
      <c r="P244" s="339"/>
      <c r="Q244" s="340"/>
    </row>
    <row r="245" spans="1:84" ht="14.25" customHeight="1">
      <c r="A245" s="338" t="s">
        <v>19</v>
      </c>
      <c r="B245" s="339"/>
      <c r="C245" s="339"/>
      <c r="D245" s="339"/>
      <c r="E245" s="339"/>
      <c r="F245" s="339"/>
      <c r="G245" s="339"/>
      <c r="H245" s="339"/>
      <c r="I245" s="339"/>
      <c r="J245" s="339"/>
      <c r="K245" s="339"/>
      <c r="L245" s="339"/>
      <c r="M245" s="339"/>
      <c r="N245" s="339"/>
      <c r="O245" s="339"/>
      <c r="P245" s="339"/>
      <c r="Q245" s="340"/>
    </row>
    <row r="246" spans="1:84" ht="14.25" customHeight="1">
      <c r="A246" s="338" t="s">
        <v>20</v>
      </c>
      <c r="B246" s="339"/>
      <c r="C246" s="339"/>
      <c r="D246" s="339"/>
      <c r="E246" s="339"/>
      <c r="F246" s="339"/>
      <c r="G246" s="339"/>
      <c r="H246" s="339"/>
      <c r="I246" s="339"/>
      <c r="J246" s="339"/>
      <c r="K246" s="339"/>
      <c r="L246" s="339"/>
      <c r="M246" s="339"/>
      <c r="N246" s="339"/>
      <c r="O246" s="339"/>
      <c r="P246" s="339"/>
      <c r="Q246" s="340"/>
    </row>
    <row r="247" spans="1:84" ht="14.25" customHeight="1">
      <c r="A247" s="338"/>
      <c r="B247" s="339"/>
      <c r="C247" s="339"/>
      <c r="D247" s="339"/>
      <c r="E247" s="339"/>
      <c r="F247" s="339"/>
      <c r="G247" s="339"/>
      <c r="H247" s="339"/>
      <c r="I247" s="339"/>
      <c r="J247" s="339"/>
      <c r="K247" s="339"/>
      <c r="L247" s="339"/>
      <c r="M247" s="339"/>
      <c r="N247" s="339"/>
      <c r="O247" s="339"/>
      <c r="P247" s="339"/>
      <c r="Q247" s="340"/>
    </row>
    <row r="248" spans="1:84" ht="14.25" customHeight="1">
      <c r="A248" s="338"/>
      <c r="B248" s="339"/>
      <c r="C248" s="339"/>
      <c r="D248" s="339"/>
      <c r="E248" s="339"/>
      <c r="F248" s="339"/>
      <c r="G248" s="339"/>
      <c r="H248" s="339"/>
      <c r="I248" s="339"/>
      <c r="J248" s="339"/>
      <c r="K248" s="339"/>
      <c r="L248" s="339"/>
      <c r="M248" s="339"/>
      <c r="N248" s="339"/>
      <c r="O248" s="339"/>
      <c r="P248" s="339"/>
      <c r="Q248" s="340"/>
    </row>
    <row r="249" spans="1:84" ht="14.25" customHeight="1">
      <c r="A249" s="338"/>
      <c r="B249" s="339"/>
      <c r="C249" s="339"/>
      <c r="D249" s="339"/>
      <c r="E249" s="339"/>
      <c r="F249" s="339"/>
      <c r="G249" s="339"/>
      <c r="H249" s="339"/>
      <c r="I249" s="339"/>
      <c r="J249" s="339"/>
      <c r="K249" s="339"/>
      <c r="L249" s="339"/>
      <c r="M249" s="339"/>
      <c r="N249" s="339"/>
      <c r="O249" s="339"/>
      <c r="P249" s="339"/>
      <c r="Q249" s="340"/>
    </row>
    <row r="250" spans="1:84" ht="14.25" customHeight="1" thickBot="1">
      <c r="A250" s="370"/>
      <c r="B250" s="371"/>
      <c r="C250" s="371"/>
      <c r="D250" s="371"/>
      <c r="E250" s="371"/>
      <c r="F250" s="371"/>
      <c r="G250" s="371"/>
      <c r="H250" s="371"/>
      <c r="I250" s="371"/>
      <c r="J250" s="371"/>
      <c r="K250" s="371"/>
      <c r="L250" s="371"/>
      <c r="M250" s="371"/>
      <c r="N250" s="371"/>
      <c r="O250" s="371"/>
      <c r="P250" s="371"/>
      <c r="Q250" s="372"/>
    </row>
    <row r="251" spans="1:84">
      <c r="A251" s="82"/>
      <c r="B251" s="82"/>
      <c r="C251" s="82"/>
      <c r="D251" s="82"/>
      <c r="E251" s="82"/>
      <c r="F251" s="82"/>
      <c r="G251" s="82"/>
      <c r="H251" s="82"/>
      <c r="I251" s="82"/>
      <c r="J251" s="82"/>
      <c r="K251" s="82"/>
      <c r="L251" s="82"/>
      <c r="M251" s="82"/>
      <c r="N251" s="82"/>
      <c r="O251" s="82"/>
      <c r="P251" s="82"/>
      <c r="Q251" s="82"/>
    </row>
    <row r="252" spans="1:84">
      <c r="A252" s="82"/>
      <c r="B252" s="82"/>
      <c r="C252" s="82"/>
      <c r="D252" s="82"/>
      <c r="E252" s="82"/>
      <c r="F252" s="82"/>
      <c r="G252" s="82"/>
      <c r="H252" s="82"/>
      <c r="I252" s="82"/>
      <c r="J252" s="82"/>
      <c r="K252" s="82"/>
      <c r="L252" s="82"/>
      <c r="M252" s="82"/>
      <c r="N252" s="82"/>
      <c r="O252" s="82"/>
      <c r="P252" s="82"/>
      <c r="Q252" s="82"/>
    </row>
    <row r="253" spans="1:84">
      <c r="A253" s="82"/>
      <c r="B253" s="82"/>
      <c r="C253" s="82"/>
      <c r="D253" s="82"/>
      <c r="E253" s="82"/>
      <c r="F253" s="82"/>
      <c r="G253" s="82"/>
      <c r="H253" s="82"/>
      <c r="I253" s="82"/>
      <c r="J253" s="82"/>
      <c r="K253" s="82"/>
      <c r="L253" s="82"/>
      <c r="M253" s="82"/>
      <c r="N253" s="82"/>
      <c r="O253" s="82"/>
      <c r="P253" s="82"/>
      <c r="Q253" s="82"/>
    </row>
    <row r="254" spans="1:84">
      <c r="A254" s="82"/>
      <c r="B254" s="82"/>
      <c r="C254" s="82"/>
      <c r="D254" s="82"/>
      <c r="E254" s="82"/>
      <c r="F254" s="82"/>
      <c r="G254" s="82"/>
      <c r="H254" s="82"/>
      <c r="I254" s="82"/>
      <c r="J254" s="82"/>
      <c r="K254" s="82"/>
      <c r="L254" s="82"/>
      <c r="M254" s="82"/>
      <c r="N254" s="82"/>
      <c r="O254" s="82"/>
      <c r="P254" s="82"/>
      <c r="Q254" s="82"/>
    </row>
    <row r="255" spans="1:84">
      <c r="A255" s="82"/>
      <c r="B255" s="82"/>
      <c r="C255" s="82"/>
      <c r="D255" s="82"/>
      <c r="E255" s="82"/>
      <c r="F255" s="82"/>
      <c r="G255" s="82"/>
      <c r="H255" s="82"/>
      <c r="I255" s="82"/>
      <c r="J255" s="82"/>
      <c r="K255" s="82"/>
      <c r="L255" s="82"/>
      <c r="M255" s="82"/>
      <c r="N255" s="82"/>
      <c r="O255" s="82"/>
      <c r="P255" s="82"/>
      <c r="Q255" s="82"/>
    </row>
    <row r="256" spans="1:84">
      <c r="A256" s="82"/>
      <c r="B256" s="82"/>
      <c r="C256" s="82"/>
      <c r="D256" s="82"/>
      <c r="E256" s="82"/>
      <c r="F256" s="82"/>
      <c r="G256" s="82"/>
      <c r="H256" s="82"/>
      <c r="I256" s="82"/>
      <c r="J256" s="82"/>
      <c r="K256" s="82"/>
      <c r="L256" s="82"/>
      <c r="M256" s="82"/>
      <c r="N256" s="82"/>
      <c r="O256" s="82"/>
      <c r="P256" s="82"/>
      <c r="Q256" s="82"/>
    </row>
    <row r="257" spans="1:17">
      <c r="A257" s="82"/>
      <c r="B257" s="82"/>
      <c r="C257" s="82"/>
      <c r="D257" s="82"/>
      <c r="E257" s="82"/>
      <c r="F257" s="82"/>
      <c r="G257" s="82"/>
      <c r="H257" s="82"/>
      <c r="I257" s="82"/>
      <c r="J257" s="82"/>
      <c r="K257" s="82"/>
      <c r="L257" s="82"/>
      <c r="M257" s="82"/>
      <c r="N257" s="82"/>
      <c r="O257" s="82"/>
      <c r="P257" s="82"/>
      <c r="Q257" s="82"/>
    </row>
    <row r="258" spans="1:17">
      <c r="A258" s="82"/>
      <c r="B258" s="82"/>
      <c r="C258" s="82"/>
      <c r="D258" s="82"/>
      <c r="E258" s="82"/>
      <c r="F258" s="82"/>
      <c r="G258" s="82"/>
      <c r="H258" s="82"/>
      <c r="I258" s="82"/>
      <c r="J258" s="82"/>
      <c r="K258" s="82"/>
      <c r="L258" s="82"/>
      <c r="M258" s="82"/>
      <c r="N258" s="82"/>
      <c r="O258" s="82"/>
      <c r="P258" s="82"/>
      <c r="Q258" s="82"/>
    </row>
    <row r="259" spans="1:17">
      <c r="A259" s="82"/>
      <c r="B259" s="82"/>
      <c r="C259" s="82"/>
      <c r="D259" s="82"/>
      <c r="E259" s="82"/>
      <c r="F259" s="82"/>
      <c r="G259" s="82"/>
      <c r="H259" s="82"/>
      <c r="I259" s="82"/>
      <c r="J259" s="82"/>
      <c r="K259" s="82"/>
      <c r="L259" s="82"/>
      <c r="M259" s="82"/>
      <c r="N259" s="82"/>
      <c r="O259" s="82"/>
      <c r="P259" s="82"/>
      <c r="Q259" s="82"/>
    </row>
    <row r="260" spans="1:17">
      <c r="A260" s="82"/>
      <c r="B260" s="82"/>
      <c r="C260" s="82"/>
      <c r="D260" s="82"/>
      <c r="E260" s="82"/>
      <c r="F260" s="82"/>
      <c r="G260" s="82"/>
      <c r="H260" s="82"/>
      <c r="I260" s="82"/>
      <c r="J260" s="82"/>
      <c r="K260" s="82"/>
      <c r="L260" s="82"/>
      <c r="M260" s="82"/>
      <c r="N260" s="82"/>
      <c r="O260" s="82"/>
      <c r="P260" s="82"/>
      <c r="Q260" s="82"/>
    </row>
    <row r="261" spans="1:17">
      <c r="A261" s="82"/>
      <c r="B261" s="82"/>
      <c r="C261" s="82"/>
      <c r="D261" s="82"/>
      <c r="E261" s="82"/>
      <c r="F261" s="82"/>
      <c r="G261" s="82"/>
      <c r="H261" s="82"/>
      <c r="I261" s="82"/>
      <c r="J261" s="82"/>
      <c r="K261" s="82"/>
      <c r="L261" s="82"/>
      <c r="M261" s="82"/>
      <c r="N261" s="82"/>
      <c r="O261" s="82"/>
      <c r="P261" s="82"/>
      <c r="Q261" s="82"/>
    </row>
    <row r="262" spans="1:17">
      <c r="A262" s="82"/>
      <c r="B262" s="82"/>
      <c r="C262" s="82"/>
      <c r="D262" s="82"/>
      <c r="E262" s="82"/>
      <c r="F262" s="82"/>
      <c r="G262" s="82"/>
      <c r="H262" s="82"/>
      <c r="I262" s="82"/>
      <c r="J262" s="82"/>
      <c r="K262" s="82"/>
      <c r="L262" s="82"/>
      <c r="M262" s="82"/>
      <c r="N262" s="82"/>
      <c r="O262" s="82"/>
      <c r="P262" s="82"/>
      <c r="Q262" s="82"/>
    </row>
    <row r="263" spans="1:17">
      <c r="A263" s="82"/>
      <c r="B263" s="82"/>
      <c r="C263" s="82"/>
      <c r="D263" s="82"/>
      <c r="E263" s="82"/>
      <c r="F263" s="82"/>
      <c r="G263" s="82"/>
      <c r="H263" s="82"/>
      <c r="I263" s="82"/>
      <c r="J263" s="82"/>
      <c r="K263" s="82"/>
      <c r="L263" s="82"/>
      <c r="M263" s="82"/>
      <c r="N263" s="82"/>
      <c r="O263" s="82"/>
      <c r="P263" s="82"/>
      <c r="Q263" s="82"/>
    </row>
    <row r="264" spans="1:17">
      <c r="A264" s="82"/>
      <c r="B264" s="82"/>
      <c r="C264" s="82"/>
      <c r="D264" s="82"/>
      <c r="E264" s="82"/>
      <c r="F264" s="82"/>
      <c r="G264" s="82"/>
      <c r="H264" s="82"/>
      <c r="I264" s="82"/>
      <c r="J264" s="82"/>
      <c r="K264" s="82"/>
      <c r="L264" s="82"/>
      <c r="M264" s="82"/>
      <c r="N264" s="82"/>
      <c r="O264" s="82"/>
      <c r="P264" s="82"/>
      <c r="Q264" s="82"/>
    </row>
    <row r="265" spans="1:17">
      <c r="A265" s="82"/>
      <c r="B265" s="82"/>
      <c r="C265" s="82"/>
      <c r="D265" s="82"/>
      <c r="E265" s="82"/>
      <c r="F265" s="82"/>
      <c r="G265" s="82"/>
      <c r="H265" s="82"/>
      <c r="I265" s="82"/>
      <c r="J265" s="82"/>
      <c r="K265" s="82"/>
      <c r="L265" s="82"/>
      <c r="M265" s="82"/>
      <c r="N265" s="82"/>
      <c r="O265" s="82"/>
      <c r="P265" s="82"/>
      <c r="Q265" s="82"/>
    </row>
    <row r="266" spans="1:17">
      <c r="A266" s="82"/>
      <c r="B266" s="82"/>
      <c r="C266" s="82"/>
      <c r="D266" s="82"/>
      <c r="E266" s="82"/>
      <c r="F266" s="82"/>
      <c r="G266" s="82"/>
      <c r="H266" s="82"/>
      <c r="I266" s="82"/>
      <c r="J266" s="82"/>
      <c r="K266" s="82"/>
      <c r="L266" s="82"/>
      <c r="M266" s="82"/>
      <c r="N266" s="82"/>
      <c r="O266" s="82"/>
      <c r="P266" s="82"/>
      <c r="Q266" s="82"/>
    </row>
    <row r="267" spans="1:17">
      <c r="A267" s="82"/>
      <c r="B267" s="82"/>
      <c r="C267" s="82"/>
      <c r="D267" s="82"/>
      <c r="E267" s="82"/>
      <c r="F267" s="82"/>
      <c r="G267" s="82"/>
      <c r="H267" s="82"/>
      <c r="I267" s="82"/>
      <c r="J267" s="82"/>
      <c r="K267" s="82"/>
      <c r="L267" s="82"/>
      <c r="M267" s="82"/>
      <c r="N267" s="82"/>
      <c r="O267" s="82"/>
      <c r="P267" s="82"/>
      <c r="Q267" s="82"/>
    </row>
    <row r="268" spans="1:17">
      <c r="A268" s="82"/>
      <c r="B268" s="82"/>
      <c r="C268" s="82"/>
      <c r="D268" s="82"/>
      <c r="E268" s="82"/>
      <c r="F268" s="82"/>
      <c r="G268" s="82"/>
      <c r="H268" s="82"/>
      <c r="I268" s="82"/>
      <c r="J268" s="82"/>
      <c r="K268" s="82"/>
      <c r="L268" s="82"/>
      <c r="M268" s="82"/>
      <c r="N268" s="82"/>
      <c r="O268" s="82"/>
      <c r="P268" s="82"/>
      <c r="Q268" s="82"/>
    </row>
    <row r="269" spans="1:17">
      <c r="A269" s="82"/>
      <c r="B269" s="82"/>
      <c r="C269" s="82"/>
      <c r="D269" s="82"/>
      <c r="E269" s="82"/>
      <c r="F269" s="82"/>
      <c r="G269" s="82"/>
      <c r="H269" s="82"/>
      <c r="I269" s="82"/>
      <c r="J269" s="82"/>
      <c r="K269" s="82"/>
      <c r="L269" s="82"/>
      <c r="M269" s="82"/>
      <c r="N269" s="82"/>
      <c r="O269" s="82"/>
      <c r="P269" s="82"/>
      <c r="Q269" s="82"/>
    </row>
    <row r="270" spans="1:17">
      <c r="A270" s="82"/>
      <c r="B270" s="82"/>
      <c r="C270" s="82"/>
      <c r="D270" s="82"/>
      <c r="E270" s="82"/>
      <c r="F270" s="82"/>
      <c r="G270" s="82"/>
      <c r="H270" s="82"/>
      <c r="I270" s="82"/>
      <c r="J270" s="82"/>
      <c r="K270" s="82"/>
      <c r="L270" s="82"/>
      <c r="M270" s="82"/>
      <c r="N270" s="82"/>
      <c r="O270" s="82"/>
      <c r="P270" s="82"/>
      <c r="Q270" s="82"/>
    </row>
    <row r="271" spans="1:17">
      <c r="A271" s="82"/>
      <c r="B271" s="82"/>
      <c r="C271" s="82"/>
      <c r="D271" s="82"/>
      <c r="E271" s="82"/>
      <c r="F271" s="82"/>
      <c r="G271" s="82"/>
      <c r="H271" s="82"/>
      <c r="I271" s="82"/>
      <c r="J271" s="82"/>
      <c r="K271" s="82"/>
      <c r="L271" s="82"/>
      <c r="M271" s="82"/>
      <c r="N271" s="82"/>
      <c r="O271" s="82"/>
      <c r="P271" s="82"/>
      <c r="Q271" s="82"/>
    </row>
    <row r="272" spans="1:17">
      <c r="A272" s="82"/>
      <c r="B272" s="82"/>
      <c r="C272" s="82"/>
      <c r="D272" s="82"/>
      <c r="E272" s="82"/>
      <c r="F272" s="82"/>
      <c r="G272" s="82"/>
      <c r="H272" s="82"/>
      <c r="I272" s="82"/>
      <c r="J272" s="82"/>
      <c r="K272" s="82"/>
      <c r="L272" s="82"/>
      <c r="M272" s="82"/>
      <c r="N272" s="82"/>
      <c r="O272" s="82"/>
      <c r="P272" s="82"/>
      <c r="Q272" s="82"/>
    </row>
    <row r="273" spans="1:17">
      <c r="A273" s="82"/>
      <c r="B273" s="82"/>
      <c r="C273" s="82"/>
      <c r="D273" s="82"/>
      <c r="E273" s="82"/>
      <c r="F273" s="82"/>
      <c r="G273" s="82"/>
      <c r="H273" s="82"/>
      <c r="I273" s="82"/>
      <c r="J273" s="82"/>
      <c r="K273" s="82"/>
      <c r="L273" s="82"/>
      <c r="M273" s="82"/>
      <c r="N273" s="82"/>
      <c r="O273" s="82"/>
      <c r="P273" s="82"/>
      <c r="Q273" s="82"/>
    </row>
    <row r="274" spans="1:17">
      <c r="A274" s="82"/>
      <c r="B274" s="82"/>
      <c r="C274" s="82"/>
      <c r="D274" s="82"/>
      <c r="E274" s="82"/>
      <c r="F274" s="82"/>
      <c r="G274" s="82"/>
      <c r="H274" s="82"/>
      <c r="I274" s="82"/>
      <c r="J274" s="82"/>
      <c r="K274" s="82"/>
      <c r="L274" s="82"/>
      <c r="M274" s="82"/>
      <c r="N274" s="82"/>
      <c r="O274" s="82"/>
      <c r="P274" s="82"/>
      <c r="Q274" s="82"/>
    </row>
    <row r="275" spans="1:17">
      <c r="A275" s="82"/>
      <c r="B275" s="82"/>
      <c r="C275" s="82"/>
      <c r="D275" s="82"/>
      <c r="E275" s="82"/>
      <c r="F275" s="82"/>
      <c r="G275" s="82"/>
      <c r="H275" s="82"/>
      <c r="I275" s="82"/>
      <c r="J275" s="82"/>
      <c r="K275" s="82"/>
      <c r="L275" s="82"/>
      <c r="M275" s="82"/>
      <c r="N275" s="82"/>
      <c r="O275" s="82"/>
      <c r="P275" s="82"/>
      <c r="Q275" s="82"/>
    </row>
    <row r="276" spans="1:17">
      <c r="A276" s="82"/>
      <c r="B276" s="82"/>
      <c r="C276" s="82"/>
      <c r="D276" s="82"/>
      <c r="E276" s="82"/>
      <c r="F276" s="82"/>
      <c r="G276" s="82"/>
      <c r="H276" s="82"/>
      <c r="I276" s="82"/>
      <c r="J276" s="82"/>
      <c r="K276" s="82"/>
      <c r="L276" s="82"/>
      <c r="M276" s="82"/>
      <c r="N276" s="82"/>
      <c r="O276" s="82"/>
      <c r="P276" s="82"/>
      <c r="Q276" s="82"/>
    </row>
    <row r="277" spans="1:17">
      <c r="A277" s="82"/>
      <c r="B277" s="82"/>
      <c r="C277" s="82"/>
      <c r="D277" s="82"/>
      <c r="E277" s="82"/>
      <c r="F277" s="82"/>
      <c r="G277" s="82"/>
      <c r="H277" s="82"/>
      <c r="I277" s="82"/>
      <c r="J277" s="82"/>
      <c r="K277" s="82"/>
      <c r="L277" s="82"/>
      <c r="M277" s="82"/>
      <c r="N277" s="82"/>
      <c r="O277" s="82"/>
      <c r="P277" s="82"/>
      <c r="Q277" s="82"/>
    </row>
    <row r="278" spans="1:17">
      <c r="A278" s="82"/>
      <c r="B278" s="82"/>
      <c r="C278" s="82"/>
      <c r="D278" s="82"/>
      <c r="E278" s="82"/>
      <c r="F278" s="82"/>
      <c r="G278" s="82"/>
      <c r="H278" s="82"/>
      <c r="I278" s="82"/>
      <c r="J278" s="82"/>
      <c r="K278" s="82"/>
      <c r="L278" s="82"/>
      <c r="M278" s="82"/>
      <c r="N278" s="82"/>
      <c r="O278" s="82"/>
      <c r="P278" s="82"/>
      <c r="Q278" s="82"/>
    </row>
    <row r="279" spans="1:17">
      <c r="A279" s="82"/>
      <c r="B279" s="82"/>
      <c r="C279" s="82"/>
      <c r="D279" s="82"/>
      <c r="E279" s="82"/>
      <c r="F279" s="82"/>
      <c r="G279" s="82"/>
      <c r="H279" s="82"/>
      <c r="I279" s="82"/>
      <c r="J279" s="82"/>
      <c r="K279" s="82"/>
      <c r="L279" s="82"/>
      <c r="M279" s="82"/>
      <c r="N279" s="82"/>
      <c r="O279" s="82"/>
      <c r="P279" s="82"/>
      <c r="Q279" s="82"/>
    </row>
    <row r="280" spans="1:17">
      <c r="A280" s="82"/>
      <c r="B280" s="82"/>
      <c r="C280" s="82"/>
      <c r="D280" s="82"/>
      <c r="E280" s="82"/>
      <c r="F280" s="82"/>
      <c r="G280" s="82"/>
      <c r="H280" s="82"/>
      <c r="I280" s="82"/>
      <c r="J280" s="82"/>
      <c r="K280" s="82"/>
      <c r="L280" s="82"/>
      <c r="M280" s="82"/>
      <c r="N280" s="82"/>
      <c r="O280" s="82"/>
      <c r="P280" s="82"/>
      <c r="Q280" s="82"/>
    </row>
    <row r="281" spans="1:17">
      <c r="A281" s="82"/>
      <c r="B281" s="82"/>
      <c r="C281" s="82"/>
      <c r="D281" s="82"/>
      <c r="E281" s="82"/>
      <c r="F281" s="82"/>
      <c r="G281" s="82"/>
      <c r="H281" s="82"/>
      <c r="I281" s="82"/>
      <c r="J281" s="82"/>
      <c r="K281" s="82"/>
      <c r="L281" s="82"/>
      <c r="M281" s="82"/>
      <c r="N281" s="82"/>
      <c r="O281" s="82"/>
      <c r="P281" s="82"/>
      <c r="Q281" s="82"/>
    </row>
    <row r="282" spans="1:17">
      <c r="A282" s="82"/>
      <c r="B282" s="82"/>
      <c r="C282" s="82"/>
      <c r="D282" s="82"/>
      <c r="E282" s="82"/>
      <c r="F282" s="82"/>
      <c r="G282" s="82"/>
      <c r="H282" s="82"/>
      <c r="I282" s="82"/>
      <c r="J282" s="82"/>
      <c r="K282" s="82"/>
      <c r="L282" s="82"/>
      <c r="M282" s="82"/>
      <c r="N282" s="82"/>
      <c r="O282" s="82"/>
      <c r="P282" s="82"/>
      <c r="Q282" s="82"/>
    </row>
    <row r="283" spans="1:17">
      <c r="A283" s="82"/>
      <c r="B283" s="82"/>
      <c r="C283" s="82"/>
      <c r="D283" s="82"/>
      <c r="E283" s="82"/>
      <c r="F283" s="82"/>
      <c r="G283" s="82"/>
      <c r="H283" s="82"/>
      <c r="I283" s="82"/>
      <c r="J283" s="82"/>
      <c r="K283" s="82"/>
      <c r="L283" s="82"/>
      <c r="M283" s="82"/>
      <c r="N283" s="82"/>
      <c r="O283" s="82"/>
      <c r="P283" s="82"/>
      <c r="Q283" s="82"/>
    </row>
    <row r="284" spans="1:17">
      <c r="A284" s="82"/>
      <c r="B284" s="82"/>
      <c r="C284" s="82"/>
      <c r="D284" s="82"/>
      <c r="E284" s="82"/>
      <c r="F284" s="82"/>
      <c r="G284" s="82"/>
      <c r="H284" s="82"/>
      <c r="I284" s="82"/>
      <c r="J284" s="82"/>
      <c r="K284" s="82"/>
      <c r="L284" s="82"/>
      <c r="M284" s="82"/>
      <c r="N284" s="82"/>
      <c r="O284" s="82"/>
      <c r="P284" s="82"/>
      <c r="Q284" s="82"/>
    </row>
    <row r="285" spans="1:17">
      <c r="A285" s="82"/>
      <c r="B285" s="82"/>
      <c r="C285" s="82"/>
      <c r="D285" s="82"/>
      <c r="E285" s="82"/>
      <c r="F285" s="82"/>
      <c r="G285" s="82"/>
      <c r="H285" s="82"/>
      <c r="I285" s="82"/>
      <c r="J285" s="82"/>
      <c r="K285" s="82"/>
      <c r="L285" s="82"/>
      <c r="M285" s="82"/>
      <c r="N285" s="82"/>
      <c r="O285" s="82"/>
      <c r="P285" s="82"/>
      <c r="Q285" s="82"/>
    </row>
    <row r="286" spans="1:17">
      <c r="A286" s="82"/>
      <c r="B286" s="82"/>
      <c r="C286" s="82"/>
      <c r="D286" s="82"/>
      <c r="E286" s="82"/>
      <c r="F286" s="82"/>
      <c r="G286" s="82"/>
      <c r="H286" s="82"/>
      <c r="I286" s="82"/>
      <c r="J286" s="82"/>
      <c r="K286" s="82"/>
      <c r="L286" s="82"/>
      <c r="M286" s="82"/>
      <c r="N286" s="82"/>
      <c r="O286" s="82"/>
      <c r="P286" s="82"/>
      <c r="Q286" s="82"/>
    </row>
    <row r="287" spans="1:17">
      <c r="A287" s="82"/>
      <c r="B287" s="82"/>
      <c r="C287" s="82"/>
      <c r="D287" s="82"/>
      <c r="E287" s="82"/>
      <c r="F287" s="82"/>
      <c r="G287" s="82"/>
      <c r="H287" s="82"/>
      <c r="I287" s="82"/>
      <c r="J287" s="82"/>
      <c r="K287" s="82"/>
      <c r="L287" s="82"/>
      <c r="M287" s="82"/>
      <c r="N287" s="82"/>
      <c r="O287" s="82"/>
      <c r="P287" s="82"/>
      <c r="Q287" s="82"/>
    </row>
    <row r="288" spans="1:17">
      <c r="A288" s="82"/>
      <c r="B288" s="82"/>
      <c r="C288" s="82"/>
      <c r="D288" s="82"/>
      <c r="E288" s="82"/>
      <c r="F288" s="82"/>
      <c r="G288" s="82"/>
      <c r="H288" s="82"/>
      <c r="I288" s="82"/>
      <c r="J288" s="82"/>
      <c r="K288" s="82"/>
      <c r="L288" s="82"/>
      <c r="M288" s="82"/>
      <c r="N288" s="82"/>
      <c r="O288" s="82"/>
      <c r="P288" s="82"/>
      <c r="Q288" s="82"/>
    </row>
    <row r="289" spans="1:17">
      <c r="A289" s="82"/>
      <c r="B289" s="82"/>
      <c r="C289" s="82"/>
      <c r="D289" s="82"/>
      <c r="E289" s="82"/>
      <c r="F289" s="82"/>
      <c r="G289" s="82"/>
      <c r="H289" s="82"/>
      <c r="I289" s="82"/>
      <c r="J289" s="82"/>
      <c r="K289" s="82"/>
      <c r="L289" s="82"/>
      <c r="M289" s="82"/>
      <c r="N289" s="82"/>
      <c r="O289" s="82"/>
      <c r="P289" s="82"/>
      <c r="Q289" s="82"/>
    </row>
  </sheetData>
  <sheetProtection password="DD19" sheet="1" scenarios="1" formatRows="0" insertRows="0" deleteRows="0" selectLockedCells="1" autoFilter="0"/>
  <protectedRanges>
    <protectedRange sqref="A189:Q191 A196:Q196 E197 A204:Q206 A222:Q223 A231:Q232 A242:Q243 A138:Q138 A213:Q214 A129:IV129 R203:IV204 R232:IV235 R223:IV224 R214:IV215 A244:A250 R187:IV187 R181:IV183 A233:D241 A209:A212 R191:IV194" name="Zakres1"/>
  </protectedRanges>
  <dataConsolidate/>
  <mergeCells count="269">
    <mergeCell ref="A83:I83"/>
    <mergeCell ref="A78:I78"/>
    <mergeCell ref="A77:I77"/>
    <mergeCell ref="A79:G79"/>
    <mergeCell ref="G211:H211"/>
    <mergeCell ref="A138:Q138"/>
    <mergeCell ref="A139:Q145"/>
    <mergeCell ref="A105:I105"/>
    <mergeCell ref="M191:Q191"/>
    <mergeCell ref="K206:Q206"/>
    <mergeCell ref="N126:P126"/>
    <mergeCell ref="K126:M126"/>
    <mergeCell ref="E126:G126"/>
    <mergeCell ref="A122:Q122"/>
    <mergeCell ref="C123:E123"/>
    <mergeCell ref="C124:E124"/>
    <mergeCell ref="F123:H123"/>
    <mergeCell ref="F124:H124"/>
    <mergeCell ref="I123:K123"/>
    <mergeCell ref="I124:K124"/>
    <mergeCell ref="L123:N123"/>
    <mergeCell ref="K211:Q211"/>
    <mergeCell ref="A210:F210"/>
    <mergeCell ref="G210:H210"/>
    <mergeCell ref="A250:Q250"/>
    <mergeCell ref="A207:F207"/>
    <mergeCell ref="A209:F209"/>
    <mergeCell ref="A212:F212"/>
    <mergeCell ref="A214:Q214"/>
    <mergeCell ref="A215:Q221"/>
    <mergeCell ref="A235:D235"/>
    <mergeCell ref="E235:Q235"/>
    <mergeCell ref="E237:Q237"/>
    <mergeCell ref="A243:Q243"/>
    <mergeCell ref="I210:J210"/>
    <mergeCell ref="K210:Q210"/>
    <mergeCell ref="A211:F211"/>
    <mergeCell ref="A239:D239"/>
    <mergeCell ref="M192:Q192"/>
    <mergeCell ref="K196:L196"/>
    <mergeCell ref="A191:D191"/>
    <mergeCell ref="K193:L193"/>
    <mergeCell ref="I193:J193"/>
    <mergeCell ref="K191:L191"/>
    <mergeCell ref="I191:J191"/>
    <mergeCell ref="E239:Q239"/>
    <mergeCell ref="A232:Q232"/>
    <mergeCell ref="M194:Q194"/>
    <mergeCell ref="I194:J194"/>
    <mergeCell ref="K194:L194"/>
    <mergeCell ref="M195:Q195"/>
    <mergeCell ref="K197:L197"/>
    <mergeCell ref="I195:J195"/>
    <mergeCell ref="K195:L195"/>
    <mergeCell ref="I197:J197"/>
    <mergeCell ref="M196:Q196"/>
    <mergeCell ref="E201:H201"/>
    <mergeCell ref="I201:J201"/>
    <mergeCell ref="K201:L201"/>
    <mergeCell ref="M201:Q201"/>
    <mergeCell ref="A200:D200"/>
    <mergeCell ref="A233:D233"/>
    <mergeCell ref="A236:D236"/>
    <mergeCell ref="A237:D237"/>
    <mergeCell ref="A238:D238"/>
    <mergeCell ref="A234:D234"/>
    <mergeCell ref="E236:Q236"/>
    <mergeCell ref="E238:Q238"/>
    <mergeCell ref="E233:Q233"/>
    <mergeCell ref="E234:Q234"/>
    <mergeCell ref="A223:Q223"/>
    <mergeCell ref="A224:Q230"/>
    <mergeCell ref="A112:Q112"/>
    <mergeCell ref="E203:H203"/>
    <mergeCell ref="I203:J203"/>
    <mergeCell ref="A147:Q147"/>
    <mergeCell ref="M119:O119"/>
    <mergeCell ref="P119:Q119"/>
    <mergeCell ref="E125:G125"/>
    <mergeCell ref="H126:J126"/>
    <mergeCell ref="E200:H200"/>
    <mergeCell ref="I200:J200"/>
    <mergeCell ref="K200:L200"/>
    <mergeCell ref="M200:Q200"/>
    <mergeCell ref="M202:Q202"/>
    <mergeCell ref="A198:D198"/>
    <mergeCell ref="E198:H198"/>
    <mergeCell ref="I199:J199"/>
    <mergeCell ref="K199:L199"/>
    <mergeCell ref="M199:Q199"/>
    <mergeCell ref="A202:D202"/>
    <mergeCell ref="E202:H202"/>
    <mergeCell ref="I202:J202"/>
    <mergeCell ref="K202:L202"/>
    <mergeCell ref="A62:I62"/>
    <mergeCell ref="A91:I91"/>
    <mergeCell ref="A249:Q249"/>
    <mergeCell ref="A240:D240"/>
    <mergeCell ref="A241:D241"/>
    <mergeCell ref="A246:Q246"/>
    <mergeCell ref="E240:Q240"/>
    <mergeCell ref="A248:Q248"/>
    <mergeCell ref="A247:Q247"/>
    <mergeCell ref="A244:Q244"/>
    <mergeCell ref="E241:Q241"/>
    <mergeCell ref="E191:H191"/>
    <mergeCell ref="K212:Q212"/>
    <mergeCell ref="M193:Q193"/>
    <mergeCell ref="A245:Q245"/>
    <mergeCell ref="M197:Q197"/>
    <mergeCell ref="K209:Q209"/>
    <mergeCell ref="I206:J206"/>
    <mergeCell ref="A205:Q205"/>
    <mergeCell ref="A193:D193"/>
    <mergeCell ref="K192:L192"/>
    <mergeCell ref="A106:I106"/>
    <mergeCell ref="A113:I113"/>
    <mergeCell ref="A114:I114"/>
    <mergeCell ref="A1:Q1"/>
    <mergeCell ref="F9:G9"/>
    <mergeCell ref="D4:Q4"/>
    <mergeCell ref="C3:Q3"/>
    <mergeCell ref="F5:Q5"/>
    <mergeCell ref="F6:H6"/>
    <mergeCell ref="F7:H7"/>
    <mergeCell ref="A20:Q26"/>
    <mergeCell ref="B17:Q17"/>
    <mergeCell ref="C2:Q2"/>
    <mergeCell ref="A2:B2"/>
    <mergeCell ref="F11:G11"/>
    <mergeCell ref="P10:Q10"/>
    <mergeCell ref="O6:Q6"/>
    <mergeCell ref="O7:Q7"/>
    <mergeCell ref="D12:J12"/>
    <mergeCell ref="F10:G10"/>
    <mergeCell ref="A14:Q14"/>
    <mergeCell ref="F8:H8"/>
    <mergeCell ref="B16:Q16"/>
    <mergeCell ref="A19:Q19"/>
    <mergeCell ref="B15:Q15"/>
    <mergeCell ref="A28:Q28"/>
    <mergeCell ref="K32:L32"/>
    <mergeCell ref="A32:C32"/>
    <mergeCell ref="D32:F32"/>
    <mergeCell ref="H32:J32"/>
    <mergeCell ref="D31:Q31"/>
    <mergeCell ref="A30:C30"/>
    <mergeCell ref="M32:Q32"/>
    <mergeCell ref="D29:Q29"/>
    <mergeCell ref="A29:C29"/>
    <mergeCell ref="D30:J30"/>
    <mergeCell ref="A31:C31"/>
    <mergeCell ref="A192:D192"/>
    <mergeCell ref="E193:H193"/>
    <mergeCell ref="I208:J208"/>
    <mergeCell ref="E196:H196"/>
    <mergeCell ref="A201:D201"/>
    <mergeCell ref="E197:H197"/>
    <mergeCell ref="D34:Q34"/>
    <mergeCell ref="A61:Q61"/>
    <mergeCell ref="D33:Q33"/>
    <mergeCell ref="O35:Q35"/>
    <mergeCell ref="B35:I35"/>
    <mergeCell ref="A53:G58"/>
    <mergeCell ref="A50:G51"/>
    <mergeCell ref="A60:Q60"/>
    <mergeCell ref="D38:Q38"/>
    <mergeCell ref="K35:M35"/>
    <mergeCell ref="A36:Q36"/>
    <mergeCell ref="A37:C37"/>
    <mergeCell ref="D37:Q37"/>
    <mergeCell ref="A38:C38"/>
    <mergeCell ref="B116:C116"/>
    <mergeCell ref="A63:Q63"/>
    <mergeCell ref="A88:Q88"/>
    <mergeCell ref="A101:G101"/>
    <mergeCell ref="G212:H212"/>
    <mergeCell ref="I212:J212"/>
    <mergeCell ref="G207:H207"/>
    <mergeCell ref="I196:J196"/>
    <mergeCell ref="I207:J207"/>
    <mergeCell ref="I211:J211"/>
    <mergeCell ref="A208:F208"/>
    <mergeCell ref="K207:Q207"/>
    <mergeCell ref="K198:L198"/>
    <mergeCell ref="M198:Q198"/>
    <mergeCell ref="G206:H206"/>
    <mergeCell ref="A199:D199"/>
    <mergeCell ref="E199:H199"/>
    <mergeCell ref="K203:L203"/>
    <mergeCell ref="M203:Q203"/>
    <mergeCell ref="G208:H208"/>
    <mergeCell ref="A203:D203"/>
    <mergeCell ref="A206:F206"/>
    <mergeCell ref="A196:D196"/>
    <mergeCell ref="A197:D197"/>
    <mergeCell ref="G209:H209"/>
    <mergeCell ref="I209:J209"/>
    <mergeCell ref="P87:Q87"/>
    <mergeCell ref="P108:Q108"/>
    <mergeCell ref="P116:Q116"/>
    <mergeCell ref="H95:I95"/>
    <mergeCell ref="H98:I98"/>
    <mergeCell ref="H101:I101"/>
    <mergeCell ref="H104:I104"/>
    <mergeCell ref="J89:Q89"/>
    <mergeCell ref="K208:Q208"/>
    <mergeCell ref="I198:J198"/>
    <mergeCell ref="E192:H192"/>
    <mergeCell ref="I192:J192"/>
    <mergeCell ref="A129:Q129"/>
    <mergeCell ref="A190:Q190"/>
    <mergeCell ref="A148:Q188"/>
    <mergeCell ref="A130:Q136"/>
    <mergeCell ref="L124:N124"/>
    <mergeCell ref="N125:P125"/>
    <mergeCell ref="H125:J125"/>
    <mergeCell ref="K125:M125"/>
    <mergeCell ref="A109:Q109"/>
    <mergeCell ref="A102:I102"/>
    <mergeCell ref="J64:Q64"/>
    <mergeCell ref="H67:I67"/>
    <mergeCell ref="A67:G67"/>
    <mergeCell ref="J67:Q67"/>
    <mergeCell ref="A65:I65"/>
    <mergeCell ref="A66:I66"/>
    <mergeCell ref="A64:G64"/>
    <mergeCell ref="H64:I64"/>
    <mergeCell ref="J98:Q98"/>
    <mergeCell ref="A68:I68"/>
    <mergeCell ref="H70:I70"/>
    <mergeCell ref="H73:I73"/>
    <mergeCell ref="H76:I76"/>
    <mergeCell ref="A69:I69"/>
    <mergeCell ref="A71:I71"/>
    <mergeCell ref="A75:I75"/>
    <mergeCell ref="J70:Q70"/>
    <mergeCell ref="A81:I81"/>
    <mergeCell ref="A98:G98"/>
    <mergeCell ref="A90:I90"/>
    <mergeCell ref="A93:I93"/>
    <mergeCell ref="A89:G89"/>
    <mergeCell ref="H89:I89"/>
    <mergeCell ref="A84:I84"/>
    <mergeCell ref="A70:G70"/>
    <mergeCell ref="J79:Q79"/>
    <mergeCell ref="H79:I79"/>
    <mergeCell ref="A82:G82"/>
    <mergeCell ref="J82:Q82"/>
    <mergeCell ref="A80:I80"/>
    <mergeCell ref="H82:I82"/>
    <mergeCell ref="A73:G73"/>
    <mergeCell ref="J73:Q73"/>
    <mergeCell ref="A76:G76"/>
    <mergeCell ref="J76:Q76"/>
    <mergeCell ref="A74:I74"/>
    <mergeCell ref="A72:I72"/>
    <mergeCell ref="J104:Q104"/>
    <mergeCell ref="A92:G92"/>
    <mergeCell ref="J92:Q92"/>
    <mergeCell ref="A95:G95"/>
    <mergeCell ref="J95:Q95"/>
    <mergeCell ref="H92:I92"/>
    <mergeCell ref="A94:I94"/>
    <mergeCell ref="A103:I103"/>
    <mergeCell ref="A104:G104"/>
    <mergeCell ref="A100:I100"/>
    <mergeCell ref="J101:Q101"/>
    <mergeCell ref="A99:I99"/>
  </mergeCells>
  <phoneticPr fontId="15" type="noConversion"/>
  <conditionalFormatting sqref="Q110">
    <cfRule type="cellIs" dxfId="5" priority="1" stopIfTrue="1" operator="greaterThan">
      <formula>$P$87*0.2</formula>
    </cfRule>
  </conditionalFormatting>
  <conditionalFormatting sqref="F11:G11">
    <cfRule type="cellIs" dxfId="4" priority="2" stopIfTrue="1" operator="notBetween">
      <formula>170000</formula>
      <formula>2000000</formula>
    </cfRule>
  </conditionalFormatting>
  <conditionalFormatting sqref="N9">
    <cfRule type="cellIs" dxfId="3" priority="3" stopIfTrue="1" operator="greaterThan">
      <formula>0.85</formula>
    </cfRule>
  </conditionalFormatting>
  <dataValidations xWindow="1393" yWindow="667" count="37">
    <dataValidation type="whole" allowBlank="1" showInputMessage="1" showErrorMessage="1" error="Wnioskowane dofinansowanie nie może być niższe niż równowartość 170 000 euro ani wyższe niż równowartość 2 milionów euro." prompt="Wnioskowane dofinansowanie nie może być niższe niż równowartość 170 000 euro ani wyższe niż równowartość 2 milionów euro." sqref="F8:H8">
      <formula1>(170000)*F9</formula1>
      <formula2>(2000000)*F9</formula2>
    </dataValidation>
    <dataValidation type="date" allowBlank="1" showInputMessage="1" showErrorMessage="1" error="Data zakończenia musi mieścić się między 13 lutego 2013 r. a 30 kwietnia 2016 r. oraz być późniejsza niż data rozpoczęcia." prompt="Proszę podać datę w formacie RR-MM-DD" sqref="O6:Q6">
      <formula1>F6+1</formula1>
      <formula2>42490</formula2>
    </dataValidation>
    <dataValidation type="whole" operator="lessThanOrEqual" allowBlank="1" showInputMessage="1" showErrorMessage="1" error="Proszę wprowadzić wartość całkowitą, najbliższą wartości pełnych tysięcy złotych, nie większą niż 7% kosztów bezpośrednich." sqref="Q110">
      <formula1>(P87-Q86+P108)*0.07</formula1>
    </dataValidation>
    <dataValidation type="textLength" operator="lessThanOrEqual" allowBlank="1" showInputMessage="1" showErrorMessage="1" errorTitle="Uwaga!" error="Za duża liczba znaków (max. 1000)." prompt="Proszę przedstawić plan informacji i promocji projektu (max. 1000 znaków). UWAGA! Dodatkowe uwagi w komentarzu!" sqref="A224:Q230">
      <formula1>1000</formula1>
    </dataValidation>
    <dataValidation type="textLength" operator="lessThanOrEqual" allowBlank="1" showInputMessage="1" showErrorMessage="1" errorTitle="Uwaga!" error="Za duża liczba znaków (max. 1000)." prompt="Proszę przedstawić sposób zarządzania projektem (max. 1000 znaków)._x000a_UWAGA! Dodatkowe uwagi w komentarzu!" sqref="A215:Q221">
      <formula1>1000</formula1>
    </dataValidation>
    <dataValidation type="textLength" operator="lessThanOrEqual" allowBlank="1" showInputMessage="1" showErrorMessage="1" prompt="Proszę wprowadzić opis (max. 300 znaków)." sqref="E233:Q241">
      <formula1>300</formula1>
    </dataValidation>
    <dataValidation operator="lessThanOrEqual" allowBlank="1" showErrorMessage="1" errorTitle="Uwaga!" error="Za duża liczba znaków (max. 1000)." prompt="Proszę przedstawić plan informacji i promocji projektu (max. 1000 znaków)." sqref="A244 A245:Q250"/>
    <dataValidation type="list" allowBlank="1" showInputMessage="1" prompt="Proszę wybrać z listy rozwijanej." sqref="G207:J212">
      <formula1>$AG$195:$AI$195</formula1>
    </dataValidation>
    <dataValidation type="list" allowBlank="1" showInputMessage="1" showErrorMessage="1" error="Proszę wybrać z listy rozwijanej." prompt="Proszę wybrać z listy rozwijanej" sqref="A197:D197">
      <formula1>$AF$184:$AI$184</formula1>
    </dataValidation>
    <dataValidation type="whole" operator="lessThanOrEqual" allowBlank="1" showInputMessage="1" showErrorMessage="1" error="Proszę wprowadzić wartość całkowitą, najbliższą wartości pełnych tysięcy złotych." sqref="P108 P87 D71:Q72 D74:Q75 D77:Q78 D80:Q81 D68:Q69 D66:I66 J65:Q66 H65:I65 D105:Q106 D102:Q103 D99:Q100 J90:Q91 D93:Q94 D83:Q84 D96:Q97 N85:Q86 D113:Q114 D85:M87">
      <formula1>1000000</formula1>
    </dataValidation>
    <dataValidation operator="lessThanOrEqual" allowBlank="1" showInputMessage="1" showErrorMessage="1" error="Proszę wprowadzić wartość całkowitą, najbliższą wartości pełnych tysięcy złotych." sqref="O87 N120:N122 N146 N137 N127:N128 O116:O117 M119 O108 O110:O111"/>
    <dataValidation type="textLength" operator="lessThanOrEqual" allowBlank="1" showInputMessage="1" showErrorMessage="1" errorTitle="Uwaga!" error="Za duża liczba znaków (max. 1000)." prompt="Proszę przedstawić streszczenie projektu (max. 4000 znaków)." sqref="A189:Q189">
      <formula1>4000</formula1>
    </dataValidation>
    <dataValidation type="list" allowBlank="1" showInputMessage="1" showErrorMessage="1" prompt="Proszę wybrać z listy rozwijanej." sqref="A192:D192">
      <formula1>$B$15:$B$17</formula1>
    </dataValidation>
    <dataValidation type="textLength" operator="lessThanOrEqual" allowBlank="1" showInputMessage="1" showErrorMessage="1" errorTitle="Uwaga!" error="Za duża liczba znaków (max. 1000)." prompt="Proszę opisać koszty niekwalifikowalne występujące w projekcie oraz określić ich całkowitą wartość (max. 1000 znaków)." sqref="A130:Q136">
      <formula1>1000</formula1>
    </dataValidation>
    <dataValidation type="textLength" operator="lessThanOrEqual" allowBlank="1" showInputMessage="1" showErrorMessage="1" errorTitle="Uwaga!" error="Za duża liczba znaków (max. 1000)." prompt="Proszę przedstawić opis wnioskodawcy (max. 1000 znaków). _x000a_UWAGA! Dodatkowe uwagi w komentarzu." sqref="A139:Q145">
      <formula1>1000</formula1>
    </dataValidation>
    <dataValidation type="textLength" operator="lessThanOrEqual" allowBlank="1" showInputMessage="1" showErrorMessage="1" errorTitle="Uwaga!" error="Za duża liczba znaków (max. 1000)." prompt="Proszę przedstawić streszczenie projektu (max. 4000 znaków). _x000a_UWAGA! Dodatkowe uwagi w komentarzu." sqref="A148:Q188">
      <formula1>4000</formula1>
    </dataValidation>
    <dataValidation type="list" allowBlank="1" showInputMessage="1" showErrorMessage="1" prompt="Proszę wybrać z listy rozwijanej." sqref="D13">
      <formula1>$AF$12:$AH$12</formula1>
    </dataValidation>
    <dataValidation type="textLength" operator="lessThanOrEqual" allowBlank="1" showInputMessage="1" showErrorMessage="1" errorTitle="Uwaga!" error="Za duża liczba znaków (max. 1000)." prompt="Proszę przedstawić streszczenie projektu (max. 1000 znaków)." sqref="A20:Q27">
      <formula1>1000</formula1>
    </dataValidation>
    <dataValidation type="textLength" operator="lessThanOrEqual" allowBlank="1" showInputMessage="1" showErrorMessage="1" error="Za duża liczba znaków (max. 300)." prompt="Proszę wpisać tytuł projektu (max. 300 znaków)." sqref="C2:Q2">
      <formula1>300</formula1>
    </dataValidation>
    <dataValidation type="textLength" operator="lessThanOrEqual" allowBlank="1" showInputMessage="1" showErrorMessage="1" error="Za dużo znaków (max. 100)." prompt="Proszę wpisać adres beneficjenta (max. 100 znaków)." sqref="D31:Q31">
      <formula1>100</formula1>
    </dataValidation>
    <dataValidation type="textLength" operator="lessThanOrEqual" allowBlank="1" showInputMessage="1" showErrorMessage="1" error="Zbyt dużo znaków (max. 9)." prompt="Proszę wpisać numer bez początkowych zer." sqref="M32:Q32">
      <formula1>9</formula1>
    </dataValidation>
    <dataValidation type="textLength" operator="lessThan" allowBlank="1" showInputMessage="1" showErrorMessage="1" error="Zbyt duża liczba znaków (max. 60)." prompt="Proszę wpisać imię i nazwisko osoby upoważnionej do podpisania wniosku." sqref="D33:Q33">
      <formula1>60</formula1>
    </dataValidation>
    <dataValidation type="textLength" operator="lessThan" allowBlank="1" showInputMessage="1" showErrorMessage="1" error="Zbyt duża liczba znaków (max. 60)." prompt="Proszę wpisać imię i nazwisko osoby upoważnionej do bieżących kontaktów w sprawie projektu." sqref="D34:Q34">
      <formula1>60</formula1>
    </dataValidation>
    <dataValidation type="textLength" operator="lessThanOrEqual" allowBlank="1" showInputMessage="1" showErrorMessage="1" error="Za dużo znaków (max. 100)." prompt="Proszę wpisać nazwę beneficjenta (max. 100 znaków)." sqref="K29:Q30 D29:J29 C3">
      <formula1>100</formula1>
    </dataValidation>
    <dataValidation type="textLength" operator="lessThanOrEqual" allowBlank="1" showInputMessage="1" showErrorMessage="1" prompt="Proszę podać numer." sqref="K35 O35">
      <formula1>20</formula1>
    </dataValidation>
    <dataValidation type="textLength" operator="lessThanOrEqual" allowBlank="1" showInputMessage="1" showErrorMessage="1" error="Za dużo znaków (max. 100)." prompt="Proszę wpisać nazwę partnera (max. 100 znaków)._x000a_UWAGA! Do wniosku należy załączyć deklarację partnerstwa (list intencyjny, umowa partnerstwa, itp.)." sqref="D37:Q37">
      <formula1>100</formula1>
    </dataValidation>
    <dataValidation type="textLength" operator="lessThanOrEqual" allowBlank="1" showInputMessage="1" showErrorMessage="1" error="Za dużo znaków (max. 100)." prompt="Proszę wpisać adres partnera (max. 100 znaków)._x000a_UWAGA! Do wniosku należy załączyć deklarację partnerstwa." sqref="H56:H59 D39:F42 I39:Q59 D45:F48 H39:H53 D59:G59 G39:G49 D52:G52">
      <formula1>100</formula1>
    </dataValidation>
    <dataValidation operator="equal" error="Numer powinien mieć 10 cyfr." prompt="Proszę podać 10 cyfrowy numer (wyłącznie cyfry)." sqref="G32"/>
    <dataValidation type="textLength" operator="lessThan" allowBlank="1" showInputMessage="1" showErrorMessage="1" error="Wprowadzono za długi numer." prompt="Proszę podać numer." sqref="H32:J32">
      <formula1>20</formula1>
    </dataValidation>
    <dataValidation type="whole" operator="greaterThanOrEqual" allowBlank="1" showInputMessage="1" showErrorMessage="1" sqref="F11:G11">
      <formula1>170000</formula1>
    </dataValidation>
    <dataValidation type="list" operator="lessThanOrEqual" allowBlank="1" showInputMessage="1" showErrorMessage="1" error="Proszę wybrać z listy rozwijanej." prompt="Proszę wybrać z listy rozwijanej." sqref="D30:J30">
      <formula1>$AF$30:$AH$30</formula1>
    </dataValidation>
    <dataValidation type="textLength" operator="lessThanOrEqual" allowBlank="1" showInputMessage="1" showErrorMessage="1" error="Zbyt duża liczba znaków (max. 60)." prompt="Proszę podać adres poczty elektronicznej osoby do kontaktu." sqref="B35:I35">
      <formula1>60</formula1>
    </dataValidation>
    <dataValidation type="date" allowBlank="1" showInputMessage="1" showErrorMessage="1" error="Data rozpoczęcia musi mieścić się między 12 lutego 2013 r. a 29 kwietnia 2016 r." prompt="Proszę podać datę w formacie RR-MM-DD" sqref="F6:H6">
      <formula1>41317</formula1>
      <formula2>42489</formula2>
    </dataValidation>
    <dataValidation allowBlank="1" showInputMessage="1" prompt="Proszę zaznaczyć przynajmniej jedną komórkę." sqref="A15:Q18"/>
    <dataValidation type="textLength" operator="equal" allowBlank="1" showInputMessage="1" showErrorMessage="1" error="Numer powinien mieć 10 cyfr." prompt="Proszę podać 10 cyfrowy numer (wyłącznie cyfry)." sqref="D32:F32">
      <formula1>10</formula1>
    </dataValidation>
    <dataValidation type="textLength" operator="lessThanOrEqual" allowBlank="1" showInputMessage="1" showErrorMessage="1" error="Za dużo znaków (max. 100)." prompt="Proszę wpisać adres partnera (max. 100 znaków)._x000a_UWAGA! Do wniosku należy załączyć deklarację partnerstwa (list intencyjny, umowa partnerstwa, itp.)." sqref="D38:Q38">
      <formula1>100</formula1>
    </dataValidation>
    <dataValidation type="list" allowBlank="1" showInputMessage="1" showErrorMessage="1" prompt="Proszę wybrać z listy rozwijanej." sqref="D12:J12">
      <formula1>$AF$12:$AG$12</formula1>
    </dataValidation>
  </dataValidations>
  <pageMargins left="0.70866141732283472" right="0.70866141732283472" top="0.64" bottom="0.86" header="0.2" footer="0.31496062992125984"/>
  <pageSetup paperSize="9" scale="61" fitToHeight="0" orientation="portrait" r:id="rId1"/>
  <headerFooter>
    <oddHeader>&amp;LPlan Wdrażania Projektu&amp;CNorweski Mechanizm Finansowy:
Współpraca w obszarze Schengen oraz walka z przestępczością transgraniczną i zorganizowaną, 
w tym przeciwdziałanie handlowi ludźmi oraz migracjom grup przestępczych&amp;R&amp;D</oddHeader>
    <oddFooter>Strona &amp;P z &amp;N</oddFooter>
  </headerFooter>
  <rowBreaks count="4" manualBreakCount="4">
    <brk id="59" max="16" man="1"/>
    <brk id="127" max="16" man="1"/>
    <brk id="189" max="16" man="1"/>
    <brk id="231" max="16" man="1"/>
  </rowBreaks>
  <drawing r:id="rId2"/>
  <legacyDrawing r:id="rId3"/>
  <mc:AlternateContent xmlns:mc="http://schemas.openxmlformats.org/markup-compatibility/2006">
    <mc:Choice Requires="x14">
      <controls>
        <mc:AlternateContent xmlns:mc="http://schemas.openxmlformats.org/markup-compatibility/2006">
          <mc:Choice Requires="x14">
            <control shapeId="1152" r:id="rId4" name="Check Box 128">
              <controlPr defaultSize="0" autoFill="0" autoLine="0" autoPict="0">
                <anchor moveWithCells="1">
                  <from>
                    <xdr:col>0</xdr:col>
                    <xdr:colOff>247650</xdr:colOff>
                    <xdr:row>14</xdr:row>
                    <xdr:rowOff>66675</xdr:rowOff>
                  </from>
                  <to>
                    <xdr:col>1</xdr:col>
                    <xdr:colOff>9525</xdr:colOff>
                    <xdr:row>14</xdr:row>
                    <xdr:rowOff>295275</xdr:rowOff>
                  </to>
                </anchor>
              </controlPr>
            </control>
          </mc:Choice>
        </mc:AlternateContent>
        <mc:AlternateContent xmlns:mc="http://schemas.openxmlformats.org/markup-compatibility/2006">
          <mc:Choice Requires="x14">
            <control shapeId="1153" r:id="rId5" name="Check Box 129">
              <controlPr defaultSize="0" autoFill="0" autoLine="0" autoPict="0">
                <anchor moveWithCells="1">
                  <from>
                    <xdr:col>0</xdr:col>
                    <xdr:colOff>247650</xdr:colOff>
                    <xdr:row>15</xdr:row>
                    <xdr:rowOff>66675</xdr:rowOff>
                  </from>
                  <to>
                    <xdr:col>1</xdr:col>
                    <xdr:colOff>9525</xdr:colOff>
                    <xdr:row>15</xdr:row>
                    <xdr:rowOff>295275</xdr:rowOff>
                  </to>
                </anchor>
              </controlPr>
            </control>
          </mc:Choice>
        </mc:AlternateContent>
        <mc:AlternateContent xmlns:mc="http://schemas.openxmlformats.org/markup-compatibility/2006">
          <mc:Choice Requires="x14">
            <control shapeId="1154" r:id="rId6" name="Check Box 130">
              <controlPr defaultSize="0" autoFill="0" autoLine="0" autoPict="0">
                <anchor moveWithCells="1">
                  <from>
                    <xdr:col>0</xdr:col>
                    <xdr:colOff>247650</xdr:colOff>
                    <xdr:row>16</xdr:row>
                    <xdr:rowOff>66675</xdr:rowOff>
                  </from>
                  <to>
                    <xdr:col>1</xdr:col>
                    <xdr:colOff>9525</xdr:colOff>
                    <xdr:row>16</xdr:row>
                    <xdr:rowOff>295275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Arkusz2">
    <pageSetUpPr fitToPage="1"/>
  </sheetPr>
  <dimension ref="A1:AK288"/>
  <sheetViews>
    <sheetView topLeftCell="A85" zoomScale="70" workbookViewId="0">
      <selection activeCell="A133" sqref="A133:Q133"/>
    </sheetView>
  </sheetViews>
  <sheetFormatPr defaultColWidth="8.75" defaultRowHeight="14.25"/>
  <cols>
    <col min="1" max="7" width="7.125" style="82" customWidth="1"/>
    <col min="8" max="17" width="8" style="82" customWidth="1"/>
    <col min="18" max="31" width="9" style="82" customWidth="1"/>
    <col min="32" max="35" width="12.625" style="82" customWidth="1"/>
    <col min="36" max="84" width="9" style="82" customWidth="1"/>
    <col min="85" max="16384" width="8.75" style="82"/>
  </cols>
  <sheetData>
    <row r="1" spans="1:34" ht="108" customHeight="1">
      <c r="A1" s="387" t="s">
        <v>166</v>
      </c>
      <c r="B1" s="387"/>
      <c r="C1" s="387"/>
      <c r="D1" s="387"/>
      <c r="E1" s="387"/>
      <c r="F1" s="387"/>
      <c r="G1" s="387"/>
      <c r="H1" s="387"/>
      <c r="I1" s="387"/>
      <c r="J1" s="387"/>
      <c r="K1" s="387"/>
      <c r="L1" s="387"/>
      <c r="M1" s="387"/>
      <c r="N1" s="387"/>
      <c r="O1" s="387"/>
      <c r="P1" s="387"/>
      <c r="Q1" s="387"/>
    </row>
    <row r="2" spans="1:34" ht="64.900000000000006" customHeight="1">
      <c r="A2" s="400" t="s">
        <v>206</v>
      </c>
      <c r="B2" s="400"/>
      <c r="C2" s="400"/>
      <c r="D2" s="400"/>
      <c r="E2" s="400"/>
      <c r="F2" s="400"/>
      <c r="G2" s="400"/>
      <c r="H2" s="400"/>
      <c r="I2" s="400"/>
      <c r="J2" s="400"/>
      <c r="K2" s="400"/>
      <c r="L2" s="400"/>
      <c r="M2" s="400"/>
      <c r="N2" s="400"/>
      <c r="O2" s="400"/>
      <c r="P2" s="400"/>
      <c r="Q2" s="400"/>
    </row>
    <row r="3" spans="1:34" ht="42.6" customHeight="1">
      <c r="A3" s="400" t="s">
        <v>207</v>
      </c>
      <c r="B3" s="400"/>
      <c r="C3" s="400"/>
      <c r="D3" s="400"/>
      <c r="E3" s="400"/>
      <c r="F3" s="400"/>
      <c r="G3" s="400"/>
      <c r="H3" s="400"/>
      <c r="I3" s="400"/>
      <c r="J3" s="400"/>
      <c r="K3" s="400"/>
      <c r="L3" s="400"/>
      <c r="M3" s="400"/>
      <c r="N3" s="400"/>
      <c r="O3" s="400"/>
      <c r="P3" s="400"/>
      <c r="Q3" s="400"/>
    </row>
    <row r="4" spans="1:34" ht="50.45" customHeight="1">
      <c r="A4" s="400" t="s">
        <v>172</v>
      </c>
      <c r="B4" s="400"/>
      <c r="C4" s="400"/>
      <c r="D4" s="400"/>
      <c r="E4" s="400"/>
      <c r="F4" s="400"/>
      <c r="G4" s="400"/>
      <c r="H4" s="400"/>
      <c r="I4" s="400"/>
      <c r="J4" s="400"/>
      <c r="K4" s="400"/>
      <c r="L4" s="400"/>
      <c r="M4" s="400"/>
      <c r="N4" s="400"/>
      <c r="O4" s="400"/>
      <c r="P4" s="400"/>
      <c r="Q4" s="400"/>
    </row>
    <row r="5" spans="1:34" ht="67.900000000000006" customHeight="1">
      <c r="A5" s="396" t="s">
        <v>208</v>
      </c>
      <c r="B5" s="397"/>
      <c r="C5" s="397"/>
      <c r="D5" s="397"/>
      <c r="E5" s="397"/>
      <c r="F5" s="397"/>
      <c r="G5" s="397"/>
      <c r="H5" s="397"/>
      <c r="I5" s="397"/>
      <c r="J5" s="397"/>
      <c r="K5" s="397"/>
      <c r="L5" s="397"/>
      <c r="M5" s="397"/>
      <c r="N5" s="397"/>
      <c r="O5" s="397"/>
      <c r="P5" s="397"/>
      <c r="Q5" s="398"/>
    </row>
    <row r="6" spans="1:34" ht="20.45" customHeight="1">
      <c r="A6" s="396" t="s">
        <v>204</v>
      </c>
      <c r="B6" s="397"/>
      <c r="C6" s="397"/>
      <c r="D6" s="397"/>
      <c r="E6" s="397"/>
      <c r="F6" s="397"/>
      <c r="G6" s="397"/>
      <c r="H6" s="397"/>
      <c r="I6" s="397"/>
      <c r="J6" s="397"/>
      <c r="K6" s="397"/>
      <c r="L6" s="397"/>
      <c r="M6" s="397"/>
      <c r="N6" s="397"/>
      <c r="O6" s="397"/>
      <c r="P6" s="397"/>
      <c r="Q6" s="398"/>
    </row>
    <row r="7" spans="1:34" ht="15" thickBot="1">
      <c r="A7" s="399"/>
      <c r="B7" s="399"/>
      <c r="C7" s="399"/>
      <c r="D7" s="399"/>
      <c r="E7" s="399"/>
      <c r="F7" s="399"/>
      <c r="G7" s="399"/>
      <c r="H7" s="399"/>
      <c r="I7" s="399"/>
      <c r="J7" s="399"/>
      <c r="K7" s="399"/>
      <c r="L7" s="399"/>
      <c r="M7" s="399"/>
      <c r="N7" s="399"/>
      <c r="O7" s="399"/>
      <c r="P7" s="399"/>
      <c r="Q7" s="399"/>
    </row>
    <row r="8" spans="1:34" ht="18.75" thickBot="1">
      <c r="A8" s="92"/>
      <c r="B8" s="93"/>
      <c r="C8" s="93"/>
      <c r="D8" s="93"/>
      <c r="E8" s="93"/>
      <c r="F8" s="93"/>
      <c r="G8" s="93"/>
      <c r="H8" s="93"/>
      <c r="I8" s="93"/>
      <c r="J8" s="93"/>
      <c r="K8" s="93"/>
      <c r="L8" s="93"/>
      <c r="M8" s="93"/>
      <c r="N8" s="93"/>
      <c r="O8" s="93"/>
      <c r="P8" s="93"/>
      <c r="Q8" s="94"/>
    </row>
    <row r="9" spans="1:34" ht="13.9" customHeight="1" thickBot="1">
      <c r="A9" s="388" t="s">
        <v>31</v>
      </c>
      <c r="B9" s="389"/>
      <c r="C9" s="390" t="s">
        <v>167</v>
      </c>
      <c r="D9" s="391"/>
      <c r="E9" s="391"/>
      <c r="F9" s="391"/>
      <c r="G9" s="391"/>
      <c r="H9" s="391"/>
      <c r="I9" s="391"/>
      <c r="J9" s="391"/>
      <c r="K9" s="391"/>
      <c r="L9" s="391"/>
      <c r="M9" s="391"/>
      <c r="N9" s="391"/>
      <c r="O9" s="391"/>
      <c r="P9" s="391"/>
      <c r="Q9" s="392"/>
    </row>
    <row r="10" spans="1:34">
      <c r="A10" s="95" t="s">
        <v>60</v>
      </c>
      <c r="B10" s="96"/>
      <c r="C10" s="393" t="s">
        <v>168</v>
      </c>
      <c r="D10" s="394"/>
      <c r="E10" s="394"/>
      <c r="F10" s="394"/>
      <c r="G10" s="394"/>
      <c r="H10" s="394"/>
      <c r="I10" s="394"/>
      <c r="J10" s="394"/>
      <c r="K10" s="394"/>
      <c r="L10" s="394"/>
      <c r="M10" s="394"/>
      <c r="N10" s="394"/>
      <c r="O10" s="394"/>
      <c r="P10" s="394"/>
      <c r="Q10" s="395"/>
    </row>
    <row r="11" spans="1:34">
      <c r="A11" s="97" t="s">
        <v>32</v>
      </c>
      <c r="B11" s="98"/>
      <c r="C11" s="99"/>
      <c r="D11" s="406"/>
      <c r="E11" s="406"/>
      <c r="F11" s="406"/>
      <c r="G11" s="406"/>
      <c r="H11" s="406"/>
      <c r="I11" s="406"/>
      <c r="J11" s="406"/>
      <c r="K11" s="406"/>
      <c r="L11" s="406"/>
      <c r="M11" s="406"/>
      <c r="N11" s="406"/>
      <c r="O11" s="406"/>
      <c r="P11" s="406"/>
      <c r="Q11" s="407"/>
    </row>
    <row r="12" spans="1:34">
      <c r="A12" s="97" t="s">
        <v>58</v>
      </c>
      <c r="B12" s="98"/>
      <c r="C12" s="98"/>
      <c r="D12" s="98"/>
      <c r="E12" s="98"/>
      <c r="F12" s="406"/>
      <c r="G12" s="406"/>
      <c r="H12" s="406"/>
      <c r="I12" s="406"/>
      <c r="J12" s="406"/>
      <c r="K12" s="406"/>
      <c r="L12" s="406"/>
      <c r="M12" s="406"/>
      <c r="N12" s="406"/>
      <c r="O12" s="406"/>
      <c r="P12" s="406"/>
      <c r="Q12" s="407"/>
      <c r="AF12" s="62" t="s">
        <v>42</v>
      </c>
      <c r="AG12" s="62" t="s">
        <v>160</v>
      </c>
      <c r="AH12" s="62" t="s">
        <v>43</v>
      </c>
    </row>
    <row r="13" spans="1:34">
      <c r="A13" s="100" t="s">
        <v>33</v>
      </c>
      <c r="B13" s="101"/>
      <c r="C13" s="101"/>
      <c r="D13" s="101"/>
      <c r="E13" s="102"/>
      <c r="F13" s="408"/>
      <c r="G13" s="409"/>
      <c r="H13" s="410"/>
      <c r="I13" s="101" t="s">
        <v>34</v>
      </c>
      <c r="J13" s="102"/>
      <c r="K13" s="101"/>
      <c r="L13" s="102"/>
      <c r="M13" s="102"/>
      <c r="N13" s="101"/>
      <c r="O13" s="408"/>
      <c r="P13" s="409"/>
      <c r="Q13" s="411"/>
      <c r="AF13" s="62"/>
      <c r="AG13" s="62"/>
      <c r="AH13" s="62"/>
    </row>
    <row r="14" spans="1:34" ht="34.15" customHeight="1">
      <c r="A14" s="447" t="s">
        <v>169</v>
      </c>
      <c r="B14" s="400"/>
      <c r="C14" s="400"/>
      <c r="D14" s="400"/>
      <c r="E14" s="400"/>
      <c r="F14" s="400"/>
      <c r="G14" s="400"/>
      <c r="H14" s="400"/>
      <c r="I14" s="400"/>
      <c r="J14" s="400"/>
      <c r="K14" s="400"/>
      <c r="L14" s="400"/>
      <c r="M14" s="400"/>
      <c r="N14" s="400"/>
      <c r="O14" s="400"/>
      <c r="P14" s="400"/>
      <c r="Q14" s="448"/>
    </row>
    <row r="15" spans="1:34">
      <c r="A15" s="100" t="s">
        <v>36</v>
      </c>
      <c r="B15" s="101"/>
      <c r="C15" s="101"/>
      <c r="D15" s="101"/>
      <c r="E15" s="102"/>
      <c r="F15" s="401"/>
      <c r="G15" s="402"/>
      <c r="H15" s="403"/>
      <c r="I15" s="101" t="s">
        <v>44</v>
      </c>
      <c r="J15" s="102"/>
      <c r="K15" s="101"/>
      <c r="L15" s="102"/>
      <c r="M15" s="102"/>
      <c r="N15" s="101"/>
      <c r="O15" s="401"/>
      <c r="P15" s="402"/>
      <c r="Q15" s="404"/>
      <c r="AF15" s="62"/>
      <c r="AG15" s="62"/>
      <c r="AH15" s="62"/>
    </row>
    <row r="16" spans="1:34" ht="30.95" customHeight="1">
      <c r="A16" s="100" t="s">
        <v>37</v>
      </c>
      <c r="B16" s="101"/>
      <c r="C16" s="101"/>
      <c r="D16" s="101"/>
      <c r="E16" s="102"/>
      <c r="F16" s="401"/>
      <c r="G16" s="402"/>
      <c r="H16" s="403"/>
      <c r="I16" s="103"/>
      <c r="J16" s="103"/>
      <c r="K16" s="104"/>
      <c r="L16" s="105"/>
      <c r="M16" s="105"/>
      <c r="N16" s="96"/>
      <c r="O16" s="96"/>
      <c r="P16" s="96"/>
      <c r="Q16" s="106"/>
      <c r="AF16" s="62"/>
      <c r="AG16" s="62"/>
      <c r="AH16" s="62"/>
    </row>
    <row r="17" spans="1:34" ht="31.15" customHeight="1">
      <c r="A17" s="447" t="s">
        <v>209</v>
      </c>
      <c r="B17" s="400"/>
      <c r="C17" s="400"/>
      <c r="D17" s="400"/>
      <c r="E17" s="400"/>
      <c r="F17" s="400"/>
      <c r="G17" s="400"/>
      <c r="H17" s="400"/>
      <c r="I17" s="400"/>
      <c r="J17" s="400"/>
      <c r="K17" s="400"/>
      <c r="L17" s="400"/>
      <c r="M17" s="400"/>
      <c r="N17" s="400"/>
      <c r="O17" s="400"/>
      <c r="P17" s="400"/>
      <c r="Q17" s="448"/>
    </row>
    <row r="18" spans="1:34" ht="30.95" customHeight="1">
      <c r="A18" s="107" t="s">
        <v>40</v>
      </c>
      <c r="B18" s="98"/>
      <c r="C18" s="98"/>
      <c r="D18" s="98"/>
      <c r="E18" s="108"/>
      <c r="F18" s="405" t="s">
        <v>170</v>
      </c>
      <c r="G18" s="405"/>
      <c r="H18" s="109"/>
      <c r="I18" s="109"/>
      <c r="J18" s="110" t="s">
        <v>35</v>
      </c>
      <c r="K18" s="108"/>
      <c r="L18" s="98"/>
      <c r="M18" s="98"/>
      <c r="N18" s="111"/>
      <c r="O18" s="98"/>
      <c r="P18" s="108"/>
      <c r="Q18" s="112"/>
      <c r="AF18" s="62"/>
      <c r="AG18" s="62"/>
      <c r="AH18" s="62"/>
    </row>
    <row r="19" spans="1:34" s="83" customFormat="1" ht="14.25" customHeight="1">
      <c r="A19" s="107" t="s">
        <v>39</v>
      </c>
      <c r="B19" s="110"/>
      <c r="C19" s="110"/>
      <c r="D19" s="110"/>
      <c r="E19" s="113"/>
      <c r="F19" s="412"/>
      <c r="G19" s="412"/>
      <c r="H19" s="114"/>
      <c r="I19" s="114"/>
      <c r="J19" s="114"/>
      <c r="K19" s="98"/>
      <c r="L19" s="98"/>
      <c r="M19" s="98"/>
      <c r="N19" s="98"/>
      <c r="O19" s="98"/>
      <c r="P19" s="98"/>
      <c r="Q19" s="112"/>
      <c r="AF19" s="84"/>
      <c r="AG19" s="84"/>
      <c r="AH19" s="84"/>
    </row>
    <row r="20" spans="1:34" ht="15" thickBot="1">
      <c r="A20" s="115" t="s">
        <v>41</v>
      </c>
      <c r="B20" s="116"/>
      <c r="C20" s="116"/>
      <c r="D20" s="413"/>
      <c r="E20" s="414"/>
      <c r="F20" s="414"/>
      <c r="G20" s="414"/>
      <c r="H20" s="415"/>
      <c r="I20" s="415"/>
      <c r="J20" s="416"/>
      <c r="K20" s="116"/>
      <c r="L20" s="116"/>
      <c r="M20" s="116"/>
      <c r="N20" s="116"/>
      <c r="O20" s="116"/>
      <c r="P20" s="116"/>
      <c r="Q20" s="117"/>
    </row>
    <row r="21" spans="1:34" ht="15" thickBot="1">
      <c r="A21" s="105"/>
      <c r="B21" s="105"/>
      <c r="C21" s="105"/>
      <c r="D21" s="118"/>
      <c r="E21" s="118"/>
      <c r="F21" s="118"/>
      <c r="G21" s="118"/>
      <c r="H21" s="118"/>
      <c r="I21" s="118"/>
      <c r="J21" s="118"/>
      <c r="K21" s="105"/>
      <c r="L21" s="105"/>
      <c r="M21" s="105"/>
      <c r="N21" s="105"/>
      <c r="O21" s="105"/>
      <c r="P21" s="105"/>
      <c r="Q21" s="105"/>
    </row>
    <row r="22" spans="1:34">
      <c r="A22" s="423" t="s">
        <v>106</v>
      </c>
      <c r="B22" s="424"/>
      <c r="C22" s="424"/>
      <c r="D22" s="424"/>
      <c r="E22" s="424"/>
      <c r="F22" s="424"/>
      <c r="G22" s="424"/>
      <c r="H22" s="424"/>
      <c r="I22" s="424"/>
      <c r="J22" s="424"/>
      <c r="K22" s="424"/>
      <c r="L22" s="424"/>
      <c r="M22" s="424"/>
      <c r="N22" s="424"/>
      <c r="O22" s="424"/>
      <c r="P22" s="424"/>
      <c r="Q22" s="425"/>
    </row>
    <row r="23" spans="1:34">
      <c r="A23" s="447" t="s">
        <v>210</v>
      </c>
      <c r="B23" s="400"/>
      <c r="C23" s="400"/>
      <c r="D23" s="400"/>
      <c r="E23" s="400"/>
      <c r="F23" s="400"/>
      <c r="G23" s="400"/>
      <c r="H23" s="400"/>
      <c r="I23" s="400"/>
      <c r="J23" s="400"/>
      <c r="K23" s="400"/>
      <c r="L23" s="400"/>
      <c r="M23" s="400"/>
      <c r="N23" s="400"/>
      <c r="O23" s="400"/>
      <c r="P23" s="400"/>
      <c r="Q23" s="448"/>
    </row>
    <row r="24" spans="1:34" ht="28.5" customHeight="1">
      <c r="A24" s="59"/>
      <c r="B24" s="426" t="s">
        <v>148</v>
      </c>
      <c r="C24" s="426"/>
      <c r="D24" s="426"/>
      <c r="E24" s="426"/>
      <c r="F24" s="426"/>
      <c r="G24" s="426"/>
      <c r="H24" s="426"/>
      <c r="I24" s="426"/>
      <c r="J24" s="426"/>
      <c r="K24" s="426"/>
      <c r="L24" s="426"/>
      <c r="M24" s="426"/>
      <c r="N24" s="426"/>
      <c r="O24" s="426"/>
      <c r="P24" s="426"/>
      <c r="Q24" s="427"/>
    </row>
    <row r="25" spans="1:34" ht="34.15" customHeight="1">
      <c r="A25" s="59"/>
      <c r="B25" s="426" t="s">
        <v>149</v>
      </c>
      <c r="C25" s="426"/>
      <c r="D25" s="426"/>
      <c r="E25" s="426"/>
      <c r="F25" s="426"/>
      <c r="G25" s="426"/>
      <c r="H25" s="426"/>
      <c r="I25" s="426"/>
      <c r="J25" s="426"/>
      <c r="K25" s="426"/>
      <c r="L25" s="426"/>
      <c r="M25" s="426"/>
      <c r="N25" s="426"/>
      <c r="O25" s="426"/>
      <c r="P25" s="426"/>
      <c r="Q25" s="427"/>
    </row>
    <row r="26" spans="1:34" ht="34.9" customHeight="1" thickBot="1">
      <c r="A26" s="60"/>
      <c r="B26" s="428" t="s">
        <v>150</v>
      </c>
      <c r="C26" s="428"/>
      <c r="D26" s="428"/>
      <c r="E26" s="428"/>
      <c r="F26" s="428"/>
      <c r="G26" s="428"/>
      <c r="H26" s="428"/>
      <c r="I26" s="428"/>
      <c r="J26" s="428"/>
      <c r="K26" s="428"/>
      <c r="L26" s="428"/>
      <c r="M26" s="428"/>
      <c r="N26" s="428"/>
      <c r="O26" s="428"/>
      <c r="P26" s="428"/>
      <c r="Q26" s="429"/>
    </row>
    <row r="27" spans="1:34" ht="28.5" customHeight="1" thickBot="1">
      <c r="A27" s="120"/>
      <c r="B27" s="119"/>
      <c r="C27" s="119"/>
      <c r="D27" s="119"/>
      <c r="E27" s="119"/>
      <c r="F27" s="119"/>
      <c r="G27" s="119"/>
      <c r="H27" s="119"/>
      <c r="I27" s="119"/>
      <c r="J27" s="119"/>
      <c r="K27" s="119"/>
      <c r="L27" s="119"/>
      <c r="M27" s="119"/>
      <c r="N27" s="119"/>
      <c r="O27" s="119"/>
      <c r="P27" s="119"/>
      <c r="Q27" s="119"/>
    </row>
    <row r="28" spans="1:34" ht="43.5" customHeight="1">
      <c r="A28" s="355" t="s">
        <v>46</v>
      </c>
      <c r="B28" s="356"/>
      <c r="C28" s="356"/>
      <c r="D28" s="356"/>
      <c r="E28" s="356"/>
      <c r="F28" s="356"/>
      <c r="G28" s="356"/>
      <c r="H28" s="356"/>
      <c r="I28" s="356"/>
      <c r="J28" s="356"/>
      <c r="K28" s="356"/>
      <c r="L28" s="356"/>
      <c r="M28" s="356"/>
      <c r="N28" s="356"/>
      <c r="O28" s="356"/>
      <c r="P28" s="356"/>
      <c r="Q28" s="357"/>
    </row>
    <row r="29" spans="1:34" ht="48.6" customHeight="1">
      <c r="A29" s="447" t="s">
        <v>211</v>
      </c>
      <c r="B29" s="400"/>
      <c r="C29" s="400"/>
      <c r="D29" s="400"/>
      <c r="E29" s="400"/>
      <c r="F29" s="400"/>
      <c r="G29" s="400"/>
      <c r="H29" s="400"/>
      <c r="I29" s="400"/>
      <c r="J29" s="400"/>
      <c r="K29" s="400"/>
      <c r="L29" s="400"/>
      <c r="M29" s="400"/>
      <c r="N29" s="400"/>
      <c r="O29" s="400"/>
      <c r="P29" s="400"/>
      <c r="Q29" s="448"/>
    </row>
    <row r="30" spans="1:34" s="83" customFormat="1" ht="14.25" customHeight="1">
      <c r="A30" s="430"/>
      <c r="B30" s="431"/>
      <c r="C30" s="431"/>
      <c r="D30" s="431"/>
      <c r="E30" s="431"/>
      <c r="F30" s="431"/>
      <c r="G30" s="431"/>
      <c r="H30" s="431"/>
      <c r="I30" s="431"/>
      <c r="J30" s="431"/>
      <c r="K30" s="431"/>
      <c r="L30" s="431"/>
      <c r="M30" s="431"/>
      <c r="N30" s="431"/>
      <c r="O30" s="431"/>
      <c r="P30" s="431"/>
      <c r="Q30" s="432"/>
    </row>
    <row r="31" spans="1:34">
      <c r="A31" s="433"/>
      <c r="B31" s="434"/>
      <c r="C31" s="434"/>
      <c r="D31" s="434"/>
      <c r="E31" s="434"/>
      <c r="F31" s="434"/>
      <c r="G31" s="434"/>
      <c r="H31" s="434"/>
      <c r="I31" s="434"/>
      <c r="J31" s="434"/>
      <c r="K31" s="434"/>
      <c r="L31" s="434"/>
      <c r="M31" s="434"/>
      <c r="N31" s="434"/>
      <c r="O31" s="434"/>
      <c r="P31" s="434"/>
      <c r="Q31" s="435"/>
    </row>
    <row r="32" spans="1:34" ht="28.5" customHeight="1">
      <c r="A32" s="433"/>
      <c r="B32" s="434"/>
      <c r="C32" s="434"/>
      <c r="D32" s="434"/>
      <c r="E32" s="434"/>
      <c r="F32" s="434"/>
      <c r="G32" s="434"/>
      <c r="H32" s="434"/>
      <c r="I32" s="434"/>
      <c r="J32" s="434"/>
      <c r="K32" s="434"/>
      <c r="L32" s="434"/>
      <c r="M32" s="434"/>
      <c r="N32" s="434"/>
      <c r="O32" s="434"/>
      <c r="P32" s="434"/>
      <c r="Q32" s="435"/>
    </row>
    <row r="33" spans="1:36" ht="14.25" customHeight="1">
      <c r="A33" s="433"/>
      <c r="B33" s="434"/>
      <c r="C33" s="434"/>
      <c r="D33" s="434"/>
      <c r="E33" s="434"/>
      <c r="F33" s="434"/>
      <c r="G33" s="434"/>
      <c r="H33" s="434"/>
      <c r="I33" s="434"/>
      <c r="J33" s="434"/>
      <c r="K33" s="434"/>
      <c r="L33" s="434"/>
      <c r="M33" s="434"/>
      <c r="N33" s="434"/>
      <c r="O33" s="434"/>
      <c r="P33" s="434"/>
      <c r="Q33" s="435"/>
      <c r="AF33" s="62" t="s">
        <v>121</v>
      </c>
      <c r="AG33" s="62" t="s">
        <v>77</v>
      </c>
      <c r="AH33" s="62" t="s">
        <v>76</v>
      </c>
      <c r="AI33" s="62"/>
      <c r="AJ33" s="62"/>
    </row>
    <row r="34" spans="1:36" ht="28.5" customHeight="1">
      <c r="A34" s="433"/>
      <c r="B34" s="434"/>
      <c r="C34" s="434"/>
      <c r="D34" s="434"/>
      <c r="E34" s="434"/>
      <c r="F34" s="434"/>
      <c r="G34" s="434"/>
      <c r="H34" s="434"/>
      <c r="I34" s="434"/>
      <c r="J34" s="434"/>
      <c r="K34" s="434"/>
      <c r="L34" s="434"/>
      <c r="M34" s="434"/>
      <c r="N34" s="434"/>
      <c r="O34" s="434"/>
      <c r="P34" s="434"/>
      <c r="Q34" s="435"/>
    </row>
    <row r="35" spans="1:36">
      <c r="A35" s="433"/>
      <c r="B35" s="434"/>
      <c r="C35" s="434"/>
      <c r="D35" s="434"/>
      <c r="E35" s="434"/>
      <c r="F35" s="434"/>
      <c r="G35" s="434"/>
      <c r="H35" s="434"/>
      <c r="I35" s="434"/>
      <c r="J35" s="434"/>
      <c r="K35" s="434"/>
      <c r="L35" s="434"/>
      <c r="M35" s="434"/>
      <c r="N35" s="434"/>
      <c r="O35" s="434"/>
      <c r="P35" s="434"/>
      <c r="Q35" s="435"/>
    </row>
    <row r="36" spans="1:36" ht="15" thickBot="1">
      <c r="A36" s="436"/>
      <c r="B36" s="437"/>
      <c r="C36" s="437"/>
      <c r="D36" s="437"/>
      <c r="E36" s="437"/>
      <c r="F36" s="437"/>
      <c r="G36" s="437"/>
      <c r="H36" s="437"/>
      <c r="I36" s="437"/>
      <c r="J36" s="437"/>
      <c r="K36" s="437"/>
      <c r="L36" s="437"/>
      <c r="M36" s="437"/>
      <c r="N36" s="437"/>
      <c r="O36" s="437"/>
      <c r="P36" s="437"/>
      <c r="Q36" s="438"/>
    </row>
    <row r="37" spans="1:36" ht="15" thickBot="1">
      <c r="A37" s="121"/>
      <c r="B37" s="121"/>
      <c r="C37" s="121"/>
      <c r="D37" s="121"/>
      <c r="E37" s="121"/>
      <c r="F37" s="121"/>
      <c r="G37" s="121"/>
      <c r="H37" s="121"/>
      <c r="I37" s="121"/>
      <c r="J37" s="121"/>
      <c r="K37" s="121"/>
      <c r="L37" s="121"/>
      <c r="M37" s="121"/>
      <c r="N37" s="121"/>
      <c r="O37" s="121"/>
      <c r="P37" s="121"/>
      <c r="Q37" s="121"/>
    </row>
    <row r="38" spans="1:36" ht="15" thickBot="1">
      <c r="A38" s="355" t="s">
        <v>61</v>
      </c>
      <c r="B38" s="356"/>
      <c r="C38" s="356"/>
      <c r="D38" s="356"/>
      <c r="E38" s="356"/>
      <c r="F38" s="356"/>
      <c r="G38" s="356"/>
      <c r="H38" s="356"/>
      <c r="I38" s="356"/>
      <c r="J38" s="356"/>
      <c r="K38" s="356"/>
      <c r="L38" s="356"/>
      <c r="M38" s="356"/>
      <c r="N38" s="356"/>
      <c r="O38" s="356"/>
      <c r="P38" s="356"/>
      <c r="Q38" s="357"/>
    </row>
    <row r="39" spans="1:36" ht="13.9" customHeight="1">
      <c r="A39" s="439" t="s">
        <v>62</v>
      </c>
      <c r="B39" s="440"/>
      <c r="C39" s="440"/>
      <c r="D39" s="444" t="s">
        <v>212</v>
      </c>
      <c r="E39" s="445"/>
      <c r="F39" s="445"/>
      <c r="G39" s="445"/>
      <c r="H39" s="445"/>
      <c r="I39" s="445"/>
      <c r="J39" s="445"/>
      <c r="K39" s="445"/>
      <c r="L39" s="445"/>
      <c r="M39" s="445"/>
      <c r="N39" s="445"/>
      <c r="O39" s="445"/>
      <c r="P39" s="445"/>
      <c r="Q39" s="446"/>
    </row>
    <row r="40" spans="1:36" ht="28.5" customHeight="1">
      <c r="A40" s="439" t="s">
        <v>75</v>
      </c>
      <c r="B40" s="440"/>
      <c r="C40" s="440"/>
      <c r="D40" s="535"/>
      <c r="E40" s="536"/>
      <c r="F40" s="536"/>
      <c r="G40" s="536"/>
      <c r="H40" s="536"/>
      <c r="I40" s="536"/>
      <c r="J40" s="537"/>
      <c r="K40" s="122"/>
      <c r="L40" s="122"/>
      <c r="M40" s="122"/>
      <c r="N40" s="122"/>
      <c r="O40" s="122"/>
      <c r="P40" s="122"/>
      <c r="Q40" s="123"/>
    </row>
    <row r="41" spans="1:36" ht="28.5" customHeight="1">
      <c r="A41" s="439" t="s">
        <v>63</v>
      </c>
      <c r="B41" s="440"/>
      <c r="C41" s="440"/>
      <c r="D41" s="441"/>
      <c r="E41" s="442"/>
      <c r="F41" s="442"/>
      <c r="G41" s="442"/>
      <c r="H41" s="442"/>
      <c r="I41" s="442"/>
      <c r="J41" s="442"/>
      <c r="K41" s="442"/>
      <c r="L41" s="442"/>
      <c r="M41" s="442"/>
      <c r="N41" s="442"/>
      <c r="O41" s="442"/>
      <c r="P41" s="442"/>
      <c r="Q41" s="443"/>
    </row>
    <row r="42" spans="1:36" s="83" customFormat="1" ht="14.25" customHeight="1">
      <c r="A42" s="530" t="s">
        <v>52</v>
      </c>
      <c r="B42" s="525"/>
      <c r="C42" s="531"/>
      <c r="D42" s="532"/>
      <c r="E42" s="533"/>
      <c r="F42" s="534"/>
      <c r="G42" s="124" t="s">
        <v>59</v>
      </c>
      <c r="H42" s="515"/>
      <c r="I42" s="516"/>
      <c r="J42" s="524"/>
      <c r="K42" s="525" t="s">
        <v>53</v>
      </c>
      <c r="L42" s="525"/>
      <c r="M42" s="515"/>
      <c r="N42" s="516"/>
      <c r="O42" s="516"/>
      <c r="P42" s="516"/>
      <c r="Q42" s="517"/>
    </row>
    <row r="43" spans="1:36" s="83" customFormat="1" ht="14.25" customHeight="1">
      <c r="A43" s="100" t="s">
        <v>47</v>
      </c>
      <c r="B43" s="101"/>
      <c r="C43" s="101"/>
      <c r="D43" s="518"/>
      <c r="E43" s="519"/>
      <c r="F43" s="519"/>
      <c r="G43" s="519"/>
      <c r="H43" s="519"/>
      <c r="I43" s="519"/>
      <c r="J43" s="519"/>
      <c r="K43" s="519"/>
      <c r="L43" s="519"/>
      <c r="M43" s="519"/>
      <c r="N43" s="519"/>
      <c r="O43" s="519"/>
      <c r="P43" s="519"/>
      <c r="Q43" s="520"/>
    </row>
    <row r="44" spans="1:36" s="83" customFormat="1" ht="14.25" customHeight="1">
      <c r="A44" s="100" t="s">
        <v>48</v>
      </c>
      <c r="B44" s="101"/>
      <c r="C44" s="101"/>
      <c r="D44" s="518"/>
      <c r="E44" s="519"/>
      <c r="F44" s="519"/>
      <c r="G44" s="519"/>
      <c r="H44" s="519"/>
      <c r="I44" s="519"/>
      <c r="J44" s="519"/>
      <c r="K44" s="519"/>
      <c r="L44" s="519"/>
      <c r="M44" s="519"/>
      <c r="N44" s="519"/>
      <c r="O44" s="519"/>
      <c r="P44" s="519"/>
      <c r="Q44" s="520"/>
    </row>
    <row r="45" spans="1:36" s="83" customFormat="1" ht="14.25" customHeight="1">
      <c r="A45" s="100" t="s">
        <v>49</v>
      </c>
      <c r="B45" s="521"/>
      <c r="C45" s="522"/>
      <c r="D45" s="522"/>
      <c r="E45" s="522"/>
      <c r="F45" s="522"/>
      <c r="G45" s="522"/>
      <c r="H45" s="522"/>
      <c r="I45" s="523"/>
      <c r="J45" s="101" t="s">
        <v>50</v>
      </c>
      <c r="K45" s="526"/>
      <c r="L45" s="527"/>
      <c r="M45" s="528"/>
      <c r="N45" s="101" t="s">
        <v>51</v>
      </c>
      <c r="O45" s="526"/>
      <c r="P45" s="527"/>
      <c r="Q45" s="529"/>
    </row>
    <row r="46" spans="1:36" s="83" customFormat="1" ht="14.25" customHeight="1">
      <c r="A46" s="455" t="s">
        <v>161</v>
      </c>
      <c r="B46" s="456"/>
      <c r="C46" s="456"/>
      <c r="D46" s="456"/>
      <c r="E46" s="456"/>
      <c r="F46" s="456"/>
      <c r="G46" s="456"/>
      <c r="H46" s="456"/>
      <c r="I46" s="456"/>
      <c r="J46" s="456"/>
      <c r="K46" s="456"/>
      <c r="L46" s="456"/>
      <c r="M46" s="456"/>
      <c r="N46" s="456"/>
      <c r="O46" s="456"/>
      <c r="P46" s="456"/>
      <c r="Q46" s="457"/>
    </row>
    <row r="47" spans="1:36">
      <c r="A47" s="447" t="s">
        <v>171</v>
      </c>
      <c r="B47" s="400"/>
      <c r="C47" s="400"/>
      <c r="D47" s="400"/>
      <c r="E47" s="400"/>
      <c r="F47" s="400"/>
      <c r="G47" s="400"/>
      <c r="H47" s="400"/>
      <c r="I47" s="400"/>
      <c r="J47" s="400"/>
      <c r="K47" s="400"/>
      <c r="L47" s="400"/>
      <c r="M47" s="400"/>
      <c r="N47" s="400"/>
      <c r="O47" s="400"/>
      <c r="P47" s="400"/>
      <c r="Q47" s="448"/>
    </row>
    <row r="48" spans="1:36" s="83" customFormat="1" ht="14.25" customHeight="1">
      <c r="A48" s="439" t="s">
        <v>55</v>
      </c>
      <c r="B48" s="440"/>
      <c r="C48" s="440"/>
      <c r="D48" s="458"/>
      <c r="E48" s="459"/>
      <c r="F48" s="459"/>
      <c r="G48" s="459"/>
      <c r="H48" s="459"/>
      <c r="I48" s="459"/>
      <c r="J48" s="459"/>
      <c r="K48" s="459"/>
      <c r="L48" s="459"/>
      <c r="M48" s="459"/>
      <c r="N48" s="459"/>
      <c r="O48" s="459"/>
      <c r="P48" s="459"/>
      <c r="Q48" s="460"/>
    </row>
    <row r="49" spans="1:17" s="83" customFormat="1" ht="14.25" customHeight="1" thickBot="1">
      <c r="A49" s="461" t="s">
        <v>56</v>
      </c>
      <c r="B49" s="462"/>
      <c r="C49" s="462"/>
      <c r="D49" s="463"/>
      <c r="E49" s="464"/>
      <c r="F49" s="464"/>
      <c r="G49" s="464"/>
      <c r="H49" s="464"/>
      <c r="I49" s="464"/>
      <c r="J49" s="464"/>
      <c r="K49" s="464"/>
      <c r="L49" s="464"/>
      <c r="M49" s="464"/>
      <c r="N49" s="464"/>
      <c r="O49" s="464"/>
      <c r="P49" s="464"/>
      <c r="Q49" s="465"/>
    </row>
    <row r="50" spans="1:17" s="83" customFormat="1" ht="14.25" customHeight="1">
      <c r="A50" s="125"/>
      <c r="B50" s="125"/>
      <c r="C50" s="125"/>
      <c r="D50" s="126"/>
      <c r="E50" s="126"/>
      <c r="F50" s="126"/>
      <c r="G50" s="126"/>
      <c r="H50" s="126"/>
      <c r="I50" s="126"/>
      <c r="J50" s="126"/>
      <c r="K50" s="126"/>
      <c r="L50" s="126"/>
      <c r="M50" s="126"/>
      <c r="N50" s="126"/>
      <c r="O50" s="126"/>
      <c r="P50" s="126"/>
      <c r="Q50" s="126"/>
    </row>
    <row r="51" spans="1:17" s="83" customFormat="1" ht="14.25" customHeight="1">
      <c r="A51" s="125"/>
      <c r="B51" s="125"/>
      <c r="C51" s="125"/>
      <c r="D51" s="126"/>
      <c r="E51" s="126"/>
      <c r="F51" s="126"/>
      <c r="G51" s="126"/>
      <c r="H51" s="126"/>
      <c r="I51" s="126"/>
      <c r="J51" s="126"/>
      <c r="K51" s="126"/>
      <c r="L51" s="126"/>
      <c r="M51" s="126"/>
      <c r="N51" s="126"/>
      <c r="O51" s="126"/>
      <c r="P51" s="126"/>
      <c r="Q51" s="126"/>
    </row>
    <row r="52" spans="1:17" s="83" customFormat="1" ht="14.25" customHeight="1">
      <c r="A52" s="125"/>
      <c r="B52" s="125"/>
      <c r="C52" s="125"/>
      <c r="D52" s="126"/>
      <c r="E52" s="126"/>
      <c r="F52" s="126"/>
      <c r="G52" s="126"/>
      <c r="H52" s="126"/>
      <c r="I52" s="126"/>
      <c r="J52" s="126"/>
      <c r="K52" s="126"/>
      <c r="L52" s="126"/>
      <c r="M52" s="126"/>
      <c r="N52" s="126"/>
      <c r="O52" s="126"/>
      <c r="P52" s="126"/>
      <c r="Q52" s="126"/>
    </row>
    <row r="53" spans="1:17" s="83" customFormat="1" ht="14.25" customHeight="1">
      <c r="A53" s="125"/>
      <c r="B53" s="125"/>
      <c r="C53" s="125"/>
      <c r="D53" s="126"/>
      <c r="E53" s="126"/>
      <c r="F53" s="126"/>
      <c r="G53" s="126"/>
      <c r="H53" s="126"/>
      <c r="I53" s="126"/>
      <c r="J53" s="126"/>
      <c r="K53" s="126"/>
      <c r="L53" s="126"/>
      <c r="M53" s="126"/>
      <c r="N53" s="126"/>
      <c r="O53" s="126"/>
      <c r="P53" s="126"/>
      <c r="Q53" s="126"/>
    </row>
    <row r="54" spans="1:17" s="83" customFormat="1" ht="14.25" customHeight="1">
      <c r="H54" s="126"/>
      <c r="I54" s="126"/>
      <c r="J54" s="126"/>
      <c r="K54" s="126"/>
      <c r="L54" s="126"/>
      <c r="M54" s="126"/>
      <c r="N54" s="126"/>
      <c r="O54" s="126"/>
      <c r="P54" s="126"/>
      <c r="Q54" s="126"/>
    </row>
    <row r="55" spans="1:17" s="83" customFormat="1" ht="14.25" customHeight="1">
      <c r="H55" s="126"/>
      <c r="I55" s="126"/>
      <c r="J55" s="126"/>
      <c r="K55" s="126"/>
      <c r="L55" s="126"/>
      <c r="M55" s="126"/>
      <c r="N55" s="126"/>
      <c r="O55" s="126"/>
      <c r="P55" s="126"/>
      <c r="Q55" s="126"/>
    </row>
    <row r="56" spans="1:17" s="83" customFormat="1" ht="14.25" customHeight="1">
      <c r="A56" s="29"/>
      <c r="B56" s="29"/>
      <c r="C56" s="29"/>
      <c r="D56" s="38"/>
      <c r="E56" s="38"/>
      <c r="F56" s="38"/>
      <c r="G56" s="38"/>
      <c r="H56" s="126"/>
      <c r="I56" s="126"/>
      <c r="J56" s="126"/>
      <c r="K56" s="126"/>
      <c r="L56" s="126"/>
      <c r="M56" s="126"/>
      <c r="N56" s="126"/>
      <c r="O56" s="126"/>
      <c r="P56" s="126"/>
      <c r="Q56" s="126"/>
    </row>
    <row r="57" spans="1:17" s="83" customFormat="1" ht="14.25" customHeight="1">
      <c r="H57" s="126"/>
      <c r="I57" s="126"/>
      <c r="J57" s="126"/>
      <c r="K57" s="126"/>
      <c r="L57" s="126"/>
      <c r="M57" s="126"/>
      <c r="N57" s="126"/>
      <c r="O57" s="126"/>
      <c r="P57" s="126"/>
      <c r="Q57" s="126"/>
    </row>
    <row r="58" spans="1:17" s="83" customFormat="1" ht="14.25" customHeight="1">
      <c r="H58" s="126"/>
      <c r="I58" s="126"/>
      <c r="J58" s="126"/>
      <c r="K58" s="126"/>
      <c r="L58" s="126"/>
      <c r="M58" s="126"/>
      <c r="N58" s="126"/>
      <c r="O58" s="126"/>
      <c r="P58" s="126"/>
      <c r="Q58" s="126"/>
    </row>
    <row r="59" spans="1:17" s="83" customFormat="1" ht="14.25" customHeight="1">
      <c r="H59" s="126"/>
      <c r="I59" s="126"/>
      <c r="J59" s="126"/>
      <c r="K59" s="126"/>
      <c r="L59" s="126"/>
      <c r="M59" s="126"/>
      <c r="N59" s="126"/>
      <c r="O59" s="126"/>
      <c r="P59" s="126"/>
      <c r="Q59" s="126"/>
    </row>
    <row r="60" spans="1:17" s="83" customFormat="1" ht="14.25" customHeight="1">
      <c r="H60" s="126"/>
      <c r="I60" s="126"/>
      <c r="J60" s="126"/>
      <c r="K60" s="126"/>
      <c r="L60" s="126"/>
      <c r="M60" s="126"/>
      <c r="N60" s="126"/>
      <c r="O60" s="126"/>
      <c r="P60" s="126"/>
      <c r="Q60" s="126"/>
    </row>
    <row r="61" spans="1:17" s="83" customFormat="1" ht="14.25" customHeight="1">
      <c r="A61" s="249" t="s">
        <v>235</v>
      </c>
      <c r="B61" s="249"/>
      <c r="C61" s="249"/>
      <c r="D61" s="249"/>
      <c r="E61" s="249"/>
      <c r="F61" s="249"/>
      <c r="G61" s="249"/>
      <c r="H61" s="126"/>
      <c r="I61" s="126"/>
      <c r="J61" s="126"/>
      <c r="K61" s="126"/>
      <c r="L61" s="126"/>
      <c r="M61" s="126"/>
      <c r="N61" s="126"/>
      <c r="O61" s="126"/>
      <c r="P61" s="126"/>
      <c r="Q61" s="126"/>
    </row>
    <row r="62" spans="1:17" s="83" customFormat="1" ht="14.25" customHeight="1">
      <c r="A62" s="250"/>
      <c r="B62" s="250"/>
      <c r="C62" s="250"/>
      <c r="D62" s="250"/>
      <c r="E62" s="250"/>
      <c r="F62" s="250"/>
      <c r="G62" s="250"/>
      <c r="H62" s="126"/>
      <c r="I62" s="126"/>
      <c r="J62" s="126"/>
      <c r="K62" s="126"/>
      <c r="L62" s="126"/>
      <c r="M62" s="126"/>
      <c r="N62" s="126"/>
      <c r="O62" s="126"/>
      <c r="P62" s="126"/>
      <c r="Q62" s="126"/>
    </row>
    <row r="63" spans="1:17" s="83" customFormat="1" ht="14.25" customHeight="1">
      <c r="A63" s="125"/>
      <c r="B63" s="125"/>
      <c r="C63" s="125"/>
      <c r="D63" s="126"/>
      <c r="E63" s="126"/>
      <c r="F63" s="126"/>
      <c r="G63" s="126"/>
      <c r="H63" s="126"/>
      <c r="I63" s="126"/>
      <c r="J63" s="126"/>
      <c r="K63" s="126"/>
      <c r="L63" s="126"/>
      <c r="M63" s="126"/>
      <c r="N63" s="126"/>
      <c r="O63" s="126"/>
      <c r="P63" s="126"/>
      <c r="Q63" s="126"/>
    </row>
    <row r="64" spans="1:17">
      <c r="A64" s="248" t="s">
        <v>236</v>
      </c>
      <c r="B64" s="248"/>
      <c r="C64" s="248"/>
      <c r="D64" s="248"/>
      <c r="E64" s="248"/>
      <c r="F64" s="248"/>
      <c r="G64" s="248"/>
      <c r="H64" s="126"/>
      <c r="I64" s="126"/>
      <c r="J64" s="126"/>
      <c r="K64" s="126"/>
      <c r="L64" s="126"/>
      <c r="M64" s="126"/>
      <c r="N64" s="126"/>
      <c r="O64" s="126"/>
      <c r="P64" s="126"/>
      <c r="Q64" s="126"/>
    </row>
    <row r="65" spans="1:17" s="85" customFormat="1" ht="12.6" customHeight="1">
      <c r="A65" s="248"/>
      <c r="B65" s="248"/>
      <c r="C65" s="248"/>
      <c r="D65" s="248"/>
      <c r="E65" s="248"/>
      <c r="F65" s="248"/>
      <c r="G65" s="248"/>
      <c r="H65" s="126"/>
      <c r="I65" s="126"/>
      <c r="J65" s="126"/>
      <c r="K65" s="126"/>
      <c r="L65" s="126"/>
      <c r="M65" s="126"/>
      <c r="N65" s="126"/>
      <c r="O65" s="126"/>
      <c r="P65" s="126"/>
      <c r="Q65" s="126"/>
    </row>
    <row r="66" spans="1:17">
      <c r="A66" s="248"/>
      <c r="B66" s="248"/>
      <c r="C66" s="248"/>
      <c r="D66" s="248"/>
      <c r="E66" s="248"/>
      <c r="F66" s="248"/>
      <c r="G66" s="248"/>
      <c r="H66" s="126"/>
      <c r="I66" s="126"/>
      <c r="J66" s="126"/>
      <c r="K66" s="126"/>
      <c r="L66" s="126"/>
      <c r="M66" s="126"/>
      <c r="N66" s="126"/>
      <c r="O66" s="126"/>
      <c r="P66" s="126"/>
      <c r="Q66" s="126"/>
    </row>
    <row r="67" spans="1:17">
      <c r="A67" s="248"/>
      <c r="B67" s="248"/>
      <c r="C67" s="248"/>
      <c r="D67" s="248"/>
      <c r="E67" s="248"/>
      <c r="F67" s="248"/>
      <c r="G67" s="248"/>
      <c r="H67" s="126"/>
      <c r="I67" s="126"/>
      <c r="J67" s="126"/>
      <c r="K67" s="126"/>
      <c r="L67" s="126"/>
      <c r="M67" s="126"/>
      <c r="N67" s="126"/>
      <c r="O67" s="126"/>
      <c r="P67" s="126"/>
      <c r="Q67" s="126"/>
    </row>
    <row r="68" spans="1:17">
      <c r="A68" s="248"/>
      <c r="B68" s="248"/>
      <c r="C68" s="248"/>
      <c r="D68" s="248"/>
      <c r="E68" s="248"/>
      <c r="F68" s="248"/>
      <c r="G68" s="248"/>
      <c r="H68" s="126"/>
      <c r="I68" s="126"/>
      <c r="J68" s="126"/>
      <c r="K68" s="126"/>
      <c r="L68" s="126"/>
      <c r="M68" s="126"/>
      <c r="N68" s="126"/>
      <c r="O68" s="126"/>
      <c r="P68" s="126"/>
      <c r="Q68" s="126"/>
    </row>
    <row r="69" spans="1:17">
      <c r="A69" s="248"/>
      <c r="B69" s="248"/>
      <c r="C69" s="248"/>
      <c r="D69" s="248"/>
      <c r="E69" s="248"/>
      <c r="F69" s="248"/>
      <c r="G69" s="248"/>
      <c r="H69" s="126"/>
      <c r="I69" s="126"/>
      <c r="J69" s="126"/>
      <c r="K69" s="126"/>
      <c r="L69" s="126"/>
      <c r="M69" s="126"/>
      <c r="N69" s="126"/>
      <c r="O69" s="126"/>
      <c r="P69" s="126"/>
      <c r="Q69" s="126"/>
    </row>
    <row r="70" spans="1:17" ht="15" thickBot="1">
      <c r="A70" s="125"/>
      <c r="B70" s="125"/>
      <c r="C70" s="125"/>
      <c r="D70" s="126"/>
      <c r="E70" s="126"/>
      <c r="F70" s="126"/>
      <c r="G70" s="126"/>
      <c r="H70" s="126"/>
      <c r="I70" s="126"/>
      <c r="J70" s="126"/>
      <c r="K70" s="126"/>
      <c r="L70" s="126"/>
      <c r="M70" s="126"/>
      <c r="N70" s="126"/>
      <c r="O70" s="126"/>
      <c r="P70" s="126"/>
      <c r="Q70" s="126"/>
    </row>
    <row r="71" spans="1:17">
      <c r="A71" s="468" t="s">
        <v>54</v>
      </c>
      <c r="B71" s="469"/>
      <c r="C71" s="469"/>
      <c r="D71" s="469"/>
      <c r="E71" s="469"/>
      <c r="F71" s="469"/>
      <c r="G71" s="469"/>
      <c r="H71" s="469"/>
      <c r="I71" s="469"/>
      <c r="J71" s="469"/>
      <c r="K71" s="469"/>
      <c r="L71" s="469"/>
      <c r="M71" s="469"/>
      <c r="N71" s="469"/>
      <c r="O71" s="469"/>
      <c r="P71" s="469"/>
      <c r="Q71" s="470"/>
    </row>
    <row r="72" spans="1:17" ht="66" customHeight="1">
      <c r="A72" s="447" t="s">
        <v>213</v>
      </c>
      <c r="B72" s="400"/>
      <c r="C72" s="400"/>
      <c r="D72" s="400"/>
      <c r="E72" s="400"/>
      <c r="F72" s="400"/>
      <c r="G72" s="400"/>
      <c r="H72" s="400"/>
      <c r="I72" s="400"/>
      <c r="J72" s="400"/>
      <c r="K72" s="400"/>
      <c r="L72" s="400"/>
      <c r="M72" s="400"/>
      <c r="N72" s="400"/>
      <c r="O72" s="400"/>
      <c r="P72" s="400"/>
      <c r="Q72" s="448"/>
    </row>
    <row r="73" spans="1:17" ht="33" customHeight="1">
      <c r="A73" s="447" t="s">
        <v>173</v>
      </c>
      <c r="B73" s="400"/>
      <c r="C73" s="400"/>
      <c r="D73" s="400"/>
      <c r="E73" s="400"/>
      <c r="F73" s="400"/>
      <c r="G73" s="400"/>
      <c r="H73" s="400"/>
      <c r="I73" s="400"/>
      <c r="J73" s="400"/>
      <c r="K73" s="400"/>
      <c r="L73" s="400"/>
      <c r="M73" s="400"/>
      <c r="N73" s="400"/>
      <c r="O73" s="400"/>
      <c r="P73" s="400"/>
      <c r="Q73" s="448"/>
    </row>
    <row r="74" spans="1:17" ht="63" customHeight="1">
      <c r="A74" s="466" t="s">
        <v>216</v>
      </c>
      <c r="B74" s="397"/>
      <c r="C74" s="397"/>
      <c r="D74" s="397"/>
      <c r="E74" s="397"/>
      <c r="F74" s="397"/>
      <c r="G74" s="397"/>
      <c r="H74" s="397"/>
      <c r="I74" s="397"/>
      <c r="J74" s="397"/>
      <c r="K74" s="397"/>
      <c r="L74" s="397"/>
      <c r="M74" s="397"/>
      <c r="N74" s="397"/>
      <c r="O74" s="397"/>
      <c r="P74" s="397"/>
      <c r="Q74" s="467"/>
    </row>
    <row r="75" spans="1:17" ht="74.45" customHeight="1">
      <c r="A75" s="466" t="s">
        <v>174</v>
      </c>
      <c r="B75" s="397"/>
      <c r="C75" s="397"/>
      <c r="D75" s="397"/>
      <c r="E75" s="397"/>
      <c r="F75" s="397"/>
      <c r="G75" s="397"/>
      <c r="H75" s="397"/>
      <c r="I75" s="397"/>
      <c r="J75" s="397"/>
      <c r="K75" s="397"/>
      <c r="L75" s="397"/>
      <c r="M75" s="397"/>
      <c r="N75" s="397"/>
      <c r="O75" s="397"/>
      <c r="P75" s="397"/>
      <c r="Q75" s="467"/>
    </row>
    <row r="76" spans="1:17" ht="45.6" customHeight="1">
      <c r="A76" s="466" t="s">
        <v>197</v>
      </c>
      <c r="B76" s="397"/>
      <c r="C76" s="397"/>
      <c r="D76" s="397"/>
      <c r="E76" s="397"/>
      <c r="F76" s="397"/>
      <c r="G76" s="397"/>
      <c r="H76" s="397"/>
      <c r="I76" s="397"/>
      <c r="J76" s="397"/>
      <c r="K76" s="397"/>
      <c r="L76" s="397"/>
      <c r="M76" s="397"/>
      <c r="N76" s="397"/>
      <c r="O76" s="397"/>
      <c r="P76" s="397"/>
      <c r="Q76" s="467"/>
    </row>
    <row r="77" spans="1:17" ht="37.9" customHeight="1">
      <c r="A77" s="466" t="s">
        <v>217</v>
      </c>
      <c r="B77" s="397"/>
      <c r="C77" s="397"/>
      <c r="D77" s="397"/>
      <c r="E77" s="397"/>
      <c r="F77" s="397"/>
      <c r="G77" s="397"/>
      <c r="H77" s="397"/>
      <c r="I77" s="397"/>
      <c r="J77" s="397"/>
      <c r="K77" s="397"/>
      <c r="L77" s="397"/>
      <c r="M77" s="397"/>
      <c r="N77" s="397"/>
      <c r="O77" s="397"/>
      <c r="P77" s="397"/>
      <c r="Q77" s="467"/>
    </row>
    <row r="78" spans="1:17" ht="25.15" customHeight="1">
      <c r="A78" s="466" t="s">
        <v>218</v>
      </c>
      <c r="B78" s="397"/>
      <c r="C78" s="397"/>
      <c r="D78" s="397"/>
      <c r="E78" s="397"/>
      <c r="F78" s="397"/>
      <c r="G78" s="397"/>
      <c r="H78" s="397"/>
      <c r="I78" s="397"/>
      <c r="J78" s="397"/>
      <c r="K78" s="397"/>
      <c r="L78" s="397"/>
      <c r="M78" s="397"/>
      <c r="N78" s="397"/>
      <c r="O78" s="397"/>
      <c r="P78" s="397"/>
      <c r="Q78" s="467"/>
    </row>
    <row r="79" spans="1:17" ht="54" customHeight="1">
      <c r="A79" s="466" t="s">
        <v>200</v>
      </c>
      <c r="B79" s="397"/>
      <c r="C79" s="397"/>
      <c r="D79" s="397"/>
      <c r="E79" s="397"/>
      <c r="F79" s="397"/>
      <c r="G79" s="397"/>
      <c r="H79" s="397"/>
      <c r="I79" s="397"/>
      <c r="J79" s="397"/>
      <c r="K79" s="397"/>
      <c r="L79" s="397"/>
      <c r="M79" s="397"/>
      <c r="N79" s="397"/>
      <c r="O79" s="397"/>
      <c r="P79" s="397"/>
      <c r="Q79" s="467"/>
    </row>
    <row r="80" spans="1:17">
      <c r="A80" s="449" t="s">
        <v>157</v>
      </c>
      <c r="B80" s="450"/>
      <c r="C80" s="450"/>
      <c r="D80" s="450"/>
      <c r="E80" s="450"/>
      <c r="F80" s="450"/>
      <c r="G80" s="450"/>
      <c r="H80" s="450"/>
      <c r="I80" s="450"/>
      <c r="J80" s="450"/>
      <c r="K80" s="450"/>
      <c r="L80" s="450"/>
      <c r="M80" s="450"/>
      <c r="N80" s="450"/>
      <c r="O80" s="450"/>
      <c r="P80" s="450"/>
      <c r="Q80" s="451"/>
    </row>
    <row r="81" spans="1:17">
      <c r="A81" s="452"/>
      <c r="B81" s="453"/>
      <c r="C81" s="453"/>
      <c r="D81" s="453"/>
      <c r="E81" s="453"/>
      <c r="F81" s="453"/>
      <c r="G81" s="453"/>
      <c r="H81" s="453"/>
      <c r="I81" s="454"/>
      <c r="J81" s="127" t="s">
        <v>130</v>
      </c>
      <c r="K81" s="127" t="s">
        <v>131</v>
      </c>
      <c r="L81" s="127" t="s">
        <v>214</v>
      </c>
      <c r="M81" s="127" t="s">
        <v>132</v>
      </c>
      <c r="N81" s="128" t="s">
        <v>133</v>
      </c>
      <c r="O81" s="127" t="s">
        <v>215</v>
      </c>
      <c r="P81" s="127" t="s">
        <v>135</v>
      </c>
      <c r="Q81" s="129" t="s">
        <v>134</v>
      </c>
    </row>
    <row r="82" spans="1:17">
      <c r="A82" s="455" t="s">
        <v>138</v>
      </c>
      <c r="B82" s="456"/>
      <c r="C82" s="456"/>
      <c r="D82" s="456"/>
      <c r="E82" s="456"/>
      <c r="F82" s="456"/>
      <c r="G82" s="456"/>
      <c r="H82" s="456"/>
      <c r="I82" s="456"/>
      <c r="J82" s="456"/>
      <c r="K82" s="456"/>
      <c r="L82" s="456"/>
      <c r="M82" s="456"/>
      <c r="N82" s="456"/>
      <c r="O82" s="456"/>
      <c r="P82" s="456"/>
      <c r="Q82" s="457"/>
    </row>
    <row r="83" spans="1:17">
      <c r="A83" s="417" t="s">
        <v>64</v>
      </c>
      <c r="B83" s="418"/>
      <c r="C83" s="418"/>
      <c r="D83" s="418"/>
      <c r="E83" s="418"/>
      <c r="F83" s="418"/>
      <c r="G83" s="418"/>
      <c r="H83" s="418"/>
      <c r="I83" s="418"/>
      <c r="J83" s="418"/>
      <c r="K83" s="418"/>
      <c r="L83" s="418"/>
      <c r="M83" s="418"/>
      <c r="N83" s="418"/>
      <c r="O83" s="418"/>
      <c r="P83" s="418"/>
      <c r="Q83" s="419"/>
    </row>
    <row r="84" spans="1:17">
      <c r="A84" s="471" t="s">
        <v>190</v>
      </c>
      <c r="B84" s="472"/>
      <c r="C84" s="472"/>
      <c r="D84" s="472"/>
      <c r="E84" s="472"/>
      <c r="F84" s="472"/>
      <c r="G84" s="472"/>
      <c r="H84" s="472"/>
      <c r="I84" s="473"/>
      <c r="J84" s="130"/>
      <c r="K84" s="130"/>
      <c r="L84" s="130"/>
      <c r="M84" s="130"/>
      <c r="N84" s="130"/>
      <c r="O84" s="130"/>
      <c r="P84" s="130"/>
      <c r="Q84" s="131"/>
    </row>
    <row r="85" spans="1:17">
      <c r="A85" s="474" t="s">
        <v>192</v>
      </c>
      <c r="B85" s="472"/>
      <c r="C85" s="472"/>
      <c r="D85" s="472"/>
      <c r="E85" s="472"/>
      <c r="F85" s="472"/>
      <c r="G85" s="472"/>
      <c r="H85" s="472"/>
      <c r="I85" s="473"/>
      <c r="J85" s="130"/>
      <c r="K85" s="130"/>
      <c r="L85" s="130"/>
      <c r="M85" s="130"/>
      <c r="N85" s="130"/>
      <c r="O85" s="130"/>
      <c r="P85" s="130"/>
      <c r="Q85" s="131"/>
    </row>
    <row r="86" spans="1:17">
      <c r="A86" s="471" t="s">
        <v>191</v>
      </c>
      <c r="B86" s="472"/>
      <c r="C86" s="472"/>
      <c r="D86" s="472"/>
      <c r="E86" s="472"/>
      <c r="F86" s="472"/>
      <c r="G86" s="472"/>
      <c r="H86" s="472"/>
      <c r="I86" s="473"/>
      <c r="J86" s="130"/>
      <c r="K86" s="130"/>
      <c r="L86" s="130"/>
      <c r="M86" s="130"/>
      <c r="N86" s="130"/>
      <c r="O86" s="130"/>
      <c r="P86" s="130"/>
      <c r="Q86" s="131"/>
    </row>
    <row r="87" spans="1:17">
      <c r="A87" s="471" t="s">
        <v>199</v>
      </c>
      <c r="B87" s="472"/>
      <c r="C87" s="472"/>
      <c r="D87" s="472"/>
      <c r="E87" s="472"/>
      <c r="F87" s="472"/>
      <c r="G87" s="472"/>
      <c r="H87" s="472"/>
      <c r="I87" s="473"/>
      <c r="J87" s="130"/>
      <c r="K87" s="130"/>
      <c r="L87" s="130"/>
      <c r="M87" s="130"/>
      <c r="N87" s="130"/>
      <c r="O87" s="130"/>
      <c r="P87" s="130"/>
      <c r="Q87" s="131"/>
    </row>
    <row r="88" spans="1:17">
      <c r="A88" s="417" t="s">
        <v>65</v>
      </c>
      <c r="B88" s="418"/>
      <c r="C88" s="418"/>
      <c r="D88" s="418"/>
      <c r="E88" s="418"/>
      <c r="F88" s="418"/>
      <c r="G88" s="418"/>
      <c r="H88" s="418"/>
      <c r="I88" s="418"/>
      <c r="J88" s="418"/>
      <c r="K88" s="418"/>
      <c r="L88" s="418"/>
      <c r="M88" s="418"/>
      <c r="N88" s="418"/>
      <c r="O88" s="418"/>
      <c r="P88" s="418"/>
      <c r="Q88" s="419"/>
    </row>
    <row r="89" spans="1:17">
      <c r="A89" s="471" t="s">
        <v>187</v>
      </c>
      <c r="B89" s="472"/>
      <c r="C89" s="472"/>
      <c r="D89" s="472"/>
      <c r="E89" s="472"/>
      <c r="F89" s="472"/>
      <c r="G89" s="472"/>
      <c r="H89" s="472"/>
      <c r="I89" s="473"/>
      <c r="J89" s="130"/>
      <c r="K89" s="130"/>
      <c r="L89" s="130"/>
      <c r="M89" s="130"/>
      <c r="N89" s="130"/>
      <c r="O89" s="130"/>
      <c r="P89" s="130"/>
      <c r="Q89" s="131"/>
    </row>
    <row r="90" spans="1:17">
      <c r="A90" s="471" t="s">
        <v>24</v>
      </c>
      <c r="B90" s="472"/>
      <c r="C90" s="472"/>
      <c r="D90" s="472">
        <v>9999</v>
      </c>
      <c r="E90" s="472"/>
      <c r="F90" s="472"/>
      <c r="G90" s="472"/>
      <c r="H90" s="472"/>
      <c r="I90" s="473"/>
      <c r="J90" s="130"/>
      <c r="K90" s="130"/>
      <c r="L90" s="130"/>
      <c r="M90" s="130"/>
      <c r="N90" s="130"/>
      <c r="O90" s="130"/>
      <c r="P90" s="130"/>
      <c r="Q90" s="131"/>
    </row>
    <row r="91" spans="1:17">
      <c r="A91" s="417" t="s">
        <v>66</v>
      </c>
      <c r="B91" s="418"/>
      <c r="C91" s="418"/>
      <c r="D91" s="418"/>
      <c r="E91" s="418"/>
      <c r="F91" s="418"/>
      <c r="G91" s="418"/>
      <c r="H91" s="418"/>
      <c r="I91" s="418"/>
      <c r="J91" s="418"/>
      <c r="K91" s="418"/>
      <c r="L91" s="418"/>
      <c r="M91" s="418"/>
      <c r="N91" s="418"/>
      <c r="O91" s="418"/>
      <c r="P91" s="418"/>
      <c r="Q91" s="419"/>
    </row>
    <row r="92" spans="1:17">
      <c r="A92" s="420" t="s">
        <v>188</v>
      </c>
      <c r="B92" s="421"/>
      <c r="C92" s="421"/>
      <c r="D92" s="421"/>
      <c r="E92" s="421"/>
      <c r="F92" s="421"/>
      <c r="G92" s="421"/>
      <c r="H92" s="421"/>
      <c r="I92" s="422"/>
      <c r="J92" s="130"/>
      <c r="K92" s="130"/>
      <c r="L92" s="130"/>
      <c r="M92" s="130"/>
      <c r="N92" s="130"/>
      <c r="O92" s="130"/>
      <c r="P92" s="130"/>
      <c r="Q92" s="131"/>
    </row>
    <row r="93" spans="1:17">
      <c r="A93" s="420" t="s">
        <v>189</v>
      </c>
      <c r="B93" s="421"/>
      <c r="C93" s="421"/>
      <c r="D93" s="421">
        <v>9999</v>
      </c>
      <c r="E93" s="421"/>
      <c r="F93" s="421"/>
      <c r="G93" s="421"/>
      <c r="H93" s="421"/>
      <c r="I93" s="422"/>
      <c r="J93" s="130"/>
      <c r="K93" s="130"/>
      <c r="L93" s="130"/>
      <c r="M93" s="130"/>
      <c r="N93" s="130"/>
      <c r="O93" s="130"/>
      <c r="P93" s="130"/>
      <c r="Q93" s="131"/>
    </row>
    <row r="94" spans="1:17">
      <c r="A94" s="417" t="s">
        <v>67</v>
      </c>
      <c r="B94" s="418"/>
      <c r="C94" s="418"/>
      <c r="D94" s="418"/>
      <c r="E94" s="418"/>
      <c r="F94" s="418"/>
      <c r="G94" s="418"/>
      <c r="H94" s="418"/>
      <c r="I94" s="418"/>
      <c r="J94" s="418"/>
      <c r="K94" s="418"/>
      <c r="L94" s="418"/>
      <c r="M94" s="418"/>
      <c r="N94" s="418"/>
      <c r="O94" s="418"/>
      <c r="P94" s="418"/>
      <c r="Q94" s="419"/>
    </row>
    <row r="95" spans="1:17">
      <c r="A95" s="420" t="s">
        <v>88</v>
      </c>
      <c r="B95" s="421"/>
      <c r="C95" s="421"/>
      <c r="D95" s="421"/>
      <c r="E95" s="421"/>
      <c r="F95" s="421"/>
      <c r="G95" s="421"/>
      <c r="H95" s="421"/>
      <c r="I95" s="422"/>
      <c r="J95" s="130"/>
      <c r="K95" s="130"/>
      <c r="L95" s="130"/>
      <c r="M95" s="130"/>
      <c r="N95" s="130"/>
      <c r="O95" s="130"/>
      <c r="P95" s="130"/>
      <c r="Q95" s="131"/>
    </row>
    <row r="96" spans="1:17">
      <c r="A96" s="420" t="s">
        <v>180</v>
      </c>
      <c r="B96" s="421"/>
      <c r="C96" s="421"/>
      <c r="D96" s="421"/>
      <c r="E96" s="421"/>
      <c r="F96" s="421"/>
      <c r="G96" s="421"/>
      <c r="H96" s="421"/>
      <c r="I96" s="422"/>
      <c r="J96" s="130"/>
      <c r="K96" s="130"/>
      <c r="L96" s="130"/>
      <c r="M96" s="130"/>
      <c r="N96" s="130"/>
      <c r="O96" s="130"/>
      <c r="P96" s="130"/>
      <c r="Q96" s="131"/>
    </row>
    <row r="97" spans="1:17">
      <c r="A97" s="417" t="s">
        <v>90</v>
      </c>
      <c r="B97" s="418"/>
      <c r="C97" s="418"/>
      <c r="D97" s="418"/>
      <c r="E97" s="418"/>
      <c r="F97" s="418"/>
      <c r="G97" s="418"/>
      <c r="H97" s="418"/>
      <c r="I97" s="418"/>
      <c r="J97" s="418"/>
      <c r="K97" s="418"/>
      <c r="L97" s="418"/>
      <c r="M97" s="418"/>
      <c r="N97" s="418"/>
      <c r="O97" s="418"/>
      <c r="P97" s="418"/>
      <c r="Q97" s="419"/>
    </row>
    <row r="98" spans="1:17" ht="15" customHeight="1">
      <c r="A98" s="420" t="s">
        <v>181</v>
      </c>
      <c r="B98" s="421"/>
      <c r="C98" s="421"/>
      <c r="D98" s="421"/>
      <c r="E98" s="421"/>
      <c r="F98" s="421"/>
      <c r="G98" s="421"/>
      <c r="H98" s="421"/>
      <c r="I98" s="422"/>
      <c r="J98" s="130"/>
      <c r="K98" s="130"/>
      <c r="L98" s="130"/>
      <c r="M98" s="130"/>
      <c r="N98" s="130"/>
      <c r="O98" s="130"/>
      <c r="P98" s="130"/>
      <c r="Q98" s="131"/>
    </row>
    <row r="99" spans="1:17">
      <c r="A99" s="420" t="s">
        <v>198</v>
      </c>
      <c r="B99" s="421"/>
      <c r="C99" s="421"/>
      <c r="D99" s="421"/>
      <c r="E99" s="421"/>
      <c r="F99" s="421"/>
      <c r="G99" s="421"/>
      <c r="H99" s="421"/>
      <c r="I99" s="422"/>
      <c r="J99" s="130"/>
      <c r="K99" s="130"/>
      <c r="L99" s="130"/>
      <c r="M99" s="130"/>
      <c r="N99" s="130"/>
      <c r="O99" s="130"/>
      <c r="P99" s="130"/>
      <c r="Q99" s="131"/>
    </row>
    <row r="100" spans="1:17">
      <c r="A100" s="417" t="s">
        <v>68</v>
      </c>
      <c r="B100" s="418"/>
      <c r="C100" s="418"/>
      <c r="D100" s="418"/>
      <c r="E100" s="418"/>
      <c r="F100" s="418"/>
      <c r="G100" s="418"/>
      <c r="H100" s="418"/>
      <c r="I100" s="418"/>
      <c r="J100" s="418"/>
      <c r="K100" s="418"/>
      <c r="L100" s="418"/>
      <c r="M100" s="418"/>
      <c r="N100" s="418"/>
      <c r="O100" s="418"/>
      <c r="P100" s="418"/>
      <c r="Q100" s="419"/>
    </row>
    <row r="101" spans="1:17">
      <c r="A101" s="420" t="s">
        <v>183</v>
      </c>
      <c r="B101" s="421"/>
      <c r="C101" s="421"/>
      <c r="D101" s="421"/>
      <c r="E101" s="421"/>
      <c r="F101" s="421"/>
      <c r="G101" s="421"/>
      <c r="H101" s="421"/>
      <c r="I101" s="422"/>
      <c r="J101" s="130"/>
      <c r="K101" s="130"/>
      <c r="L101" s="130"/>
      <c r="M101" s="130"/>
      <c r="N101" s="130"/>
      <c r="O101" s="130"/>
      <c r="P101" s="130"/>
      <c r="Q101" s="131"/>
    </row>
    <row r="102" spans="1:17">
      <c r="A102" s="420" t="s">
        <v>184</v>
      </c>
      <c r="B102" s="421"/>
      <c r="C102" s="421"/>
      <c r="D102" s="421"/>
      <c r="E102" s="421"/>
      <c r="F102" s="421"/>
      <c r="G102" s="421"/>
      <c r="H102" s="421"/>
      <c r="I102" s="422"/>
      <c r="J102" s="130"/>
      <c r="K102" s="130"/>
      <c r="L102" s="130"/>
      <c r="M102" s="130"/>
      <c r="N102" s="130"/>
      <c r="O102" s="130"/>
      <c r="P102" s="130"/>
      <c r="Q102" s="131"/>
    </row>
    <row r="103" spans="1:17">
      <c r="A103" s="417" t="s">
        <v>69</v>
      </c>
      <c r="B103" s="418"/>
      <c r="C103" s="418"/>
      <c r="D103" s="418"/>
      <c r="E103" s="418"/>
      <c r="F103" s="418"/>
      <c r="G103" s="418"/>
      <c r="H103" s="418"/>
      <c r="I103" s="418"/>
      <c r="J103" s="418"/>
      <c r="K103" s="418"/>
      <c r="L103" s="418"/>
      <c r="M103" s="418"/>
      <c r="N103" s="418"/>
      <c r="O103" s="418"/>
      <c r="P103" s="418"/>
      <c r="Q103" s="419"/>
    </row>
    <row r="104" spans="1:17">
      <c r="A104" s="420" t="s">
        <v>186</v>
      </c>
      <c r="B104" s="421"/>
      <c r="C104" s="421"/>
      <c r="D104" s="421"/>
      <c r="E104" s="421"/>
      <c r="F104" s="421"/>
      <c r="G104" s="421"/>
      <c r="H104" s="421"/>
      <c r="I104" s="422"/>
      <c r="J104" s="130"/>
      <c r="K104" s="130"/>
      <c r="L104" s="130"/>
      <c r="M104" s="130"/>
      <c r="N104" s="130"/>
      <c r="O104" s="130"/>
      <c r="P104" s="130"/>
      <c r="Q104" s="131"/>
    </row>
    <row r="105" spans="1:17" ht="15" thickBot="1">
      <c r="A105" s="420" t="s">
        <v>185</v>
      </c>
      <c r="B105" s="421"/>
      <c r="C105" s="421"/>
      <c r="D105" s="421"/>
      <c r="E105" s="421"/>
      <c r="F105" s="421"/>
      <c r="G105" s="421"/>
      <c r="H105" s="421"/>
      <c r="I105" s="422"/>
      <c r="J105" s="135"/>
      <c r="K105" s="135"/>
      <c r="L105" s="135"/>
      <c r="M105" s="135"/>
      <c r="N105" s="135"/>
      <c r="O105" s="135"/>
      <c r="P105" s="135"/>
      <c r="Q105" s="136"/>
    </row>
    <row r="106" spans="1:17" ht="15" thickTop="1">
      <c r="A106" s="100"/>
      <c r="B106" s="101"/>
      <c r="C106" s="101"/>
      <c r="D106" s="101"/>
      <c r="E106" s="101"/>
      <c r="F106" s="101"/>
      <c r="G106" s="101"/>
      <c r="H106" s="101"/>
      <c r="I106" s="101"/>
      <c r="J106" s="187">
        <f t="shared" ref="J106:Q106" si="0">SUM(J83:J105)</f>
        <v>0</v>
      </c>
      <c r="K106" s="187">
        <f t="shared" si="0"/>
        <v>0</v>
      </c>
      <c r="L106" s="187">
        <f t="shared" si="0"/>
        <v>0</v>
      </c>
      <c r="M106" s="187">
        <f t="shared" si="0"/>
        <v>0</v>
      </c>
      <c r="N106" s="187">
        <f t="shared" si="0"/>
        <v>0</v>
      </c>
      <c r="O106" s="187">
        <f t="shared" si="0"/>
        <v>0</v>
      </c>
      <c r="P106" s="187">
        <f t="shared" si="0"/>
        <v>0</v>
      </c>
      <c r="Q106" s="188">
        <f t="shared" si="0"/>
        <v>0</v>
      </c>
    </row>
    <row r="107" spans="1:17">
      <c r="A107" s="100"/>
      <c r="B107" s="101"/>
      <c r="C107" s="101"/>
      <c r="D107" s="101"/>
      <c r="E107" s="101"/>
      <c r="F107" s="101"/>
      <c r="G107" s="101"/>
      <c r="H107" s="101"/>
      <c r="I107" s="101"/>
      <c r="J107" s="101"/>
      <c r="K107" s="101"/>
      <c r="L107" s="101"/>
      <c r="M107" s="101"/>
      <c r="N107" s="101"/>
      <c r="O107" s="101"/>
      <c r="P107" s="101"/>
      <c r="Q107" s="137"/>
    </row>
    <row r="108" spans="1:17" ht="80.45" customHeight="1">
      <c r="A108" s="466" t="s">
        <v>25</v>
      </c>
      <c r="B108" s="397"/>
      <c r="C108" s="397"/>
      <c r="D108" s="397"/>
      <c r="E108" s="397"/>
      <c r="F108" s="397"/>
      <c r="G108" s="397"/>
      <c r="H108" s="397"/>
      <c r="I108" s="397"/>
      <c r="J108" s="397"/>
      <c r="K108" s="397"/>
      <c r="L108" s="397"/>
      <c r="M108" s="397"/>
      <c r="N108" s="397"/>
      <c r="O108" s="397"/>
      <c r="P108" s="397"/>
      <c r="Q108" s="467"/>
    </row>
    <row r="109" spans="1:17">
      <c r="A109" s="138" t="s">
        <v>156</v>
      </c>
      <c r="B109" s="139"/>
      <c r="C109" s="139"/>
      <c r="D109" s="139"/>
      <c r="E109" s="139"/>
      <c r="F109" s="139"/>
      <c r="G109" s="139"/>
      <c r="H109" s="139"/>
      <c r="I109" s="139"/>
      <c r="J109" s="139"/>
      <c r="K109" s="139"/>
      <c r="L109" s="139"/>
      <c r="M109" s="139"/>
      <c r="N109" s="139"/>
      <c r="O109" s="139"/>
      <c r="P109" s="139"/>
      <c r="Q109" s="189"/>
    </row>
    <row r="110" spans="1:17">
      <c r="A110" s="100"/>
      <c r="B110" s="101"/>
      <c r="C110" s="101"/>
      <c r="D110" s="101"/>
      <c r="E110" s="101"/>
      <c r="F110" s="101"/>
      <c r="G110" s="101"/>
      <c r="H110" s="101"/>
      <c r="I110" s="101"/>
      <c r="J110" s="101"/>
      <c r="K110" s="101"/>
      <c r="L110" s="101"/>
      <c r="M110" s="101"/>
      <c r="N110" s="101"/>
      <c r="O110" s="140" t="s">
        <v>81</v>
      </c>
      <c r="P110" s="477">
        <f>SUM(D106:Q106)</f>
        <v>0</v>
      </c>
      <c r="Q110" s="478"/>
    </row>
    <row r="111" spans="1:17" ht="61.15" customHeight="1">
      <c r="A111" s="466" t="s">
        <v>232</v>
      </c>
      <c r="B111" s="397"/>
      <c r="C111" s="397"/>
      <c r="D111" s="397"/>
      <c r="E111" s="397"/>
      <c r="F111" s="397"/>
      <c r="G111" s="397"/>
      <c r="H111" s="397"/>
      <c r="I111" s="397"/>
      <c r="J111" s="397"/>
      <c r="K111" s="397"/>
      <c r="L111" s="397"/>
      <c r="M111" s="397"/>
      <c r="N111" s="397"/>
      <c r="O111" s="397"/>
      <c r="P111" s="397"/>
      <c r="Q111" s="467"/>
    </row>
    <row r="112" spans="1:17">
      <c r="A112" s="455" t="s">
        <v>89</v>
      </c>
      <c r="B112" s="456"/>
      <c r="C112" s="456"/>
      <c r="D112" s="456"/>
      <c r="E112" s="456"/>
      <c r="F112" s="456"/>
      <c r="G112" s="456"/>
      <c r="H112" s="456"/>
      <c r="I112" s="456"/>
      <c r="J112" s="456"/>
      <c r="K112" s="456"/>
      <c r="L112" s="456"/>
      <c r="M112" s="456"/>
      <c r="N112" s="456"/>
      <c r="O112" s="456"/>
      <c r="P112" s="456"/>
      <c r="Q112" s="457"/>
    </row>
    <row r="113" spans="1:17">
      <c r="A113" s="417" t="s">
        <v>80</v>
      </c>
      <c r="B113" s="418"/>
      <c r="C113" s="418"/>
      <c r="D113" s="418"/>
      <c r="E113" s="418"/>
      <c r="F113" s="418"/>
      <c r="G113" s="418"/>
      <c r="H113" s="418"/>
      <c r="I113" s="418"/>
      <c r="J113" s="418"/>
      <c r="K113" s="418"/>
      <c r="L113" s="418"/>
      <c r="M113" s="418"/>
      <c r="N113" s="418"/>
      <c r="O113" s="418"/>
      <c r="P113" s="418"/>
      <c r="Q113" s="419"/>
    </row>
    <row r="114" spans="1:17">
      <c r="A114" s="420" t="s">
        <v>87</v>
      </c>
      <c r="B114" s="421"/>
      <c r="C114" s="421"/>
      <c r="D114" s="421"/>
      <c r="E114" s="421"/>
      <c r="F114" s="421"/>
      <c r="G114" s="421"/>
      <c r="H114" s="421"/>
      <c r="I114" s="422"/>
      <c r="J114" s="130"/>
      <c r="K114" s="130"/>
      <c r="L114" s="130"/>
      <c r="M114" s="130"/>
      <c r="N114" s="130"/>
      <c r="O114" s="130"/>
      <c r="P114" s="130"/>
      <c r="Q114" s="131"/>
    </row>
    <row r="115" spans="1:17">
      <c r="A115" s="420" t="s">
        <v>193</v>
      </c>
      <c r="B115" s="421"/>
      <c r="C115" s="421"/>
      <c r="D115" s="421"/>
      <c r="E115" s="421"/>
      <c r="F115" s="421"/>
      <c r="G115" s="421"/>
      <c r="H115" s="421"/>
      <c r="I115" s="422"/>
      <c r="J115" s="130"/>
      <c r="K115" s="130"/>
      <c r="L115" s="130"/>
      <c r="M115" s="130"/>
      <c r="N115" s="130"/>
      <c r="O115" s="130"/>
      <c r="P115" s="130"/>
      <c r="Q115" s="131"/>
    </row>
    <row r="116" spans="1:17">
      <c r="A116" s="417" t="s">
        <v>79</v>
      </c>
      <c r="B116" s="418"/>
      <c r="C116" s="418"/>
      <c r="D116" s="418"/>
      <c r="E116" s="418"/>
      <c r="F116" s="418"/>
      <c r="G116" s="418"/>
      <c r="H116" s="418"/>
      <c r="I116" s="418"/>
      <c r="J116" s="418"/>
      <c r="K116" s="418"/>
      <c r="L116" s="418"/>
      <c r="M116" s="418"/>
      <c r="N116" s="418"/>
      <c r="O116" s="418"/>
      <c r="P116" s="418"/>
      <c r="Q116" s="419"/>
    </row>
    <row r="117" spans="1:17">
      <c r="A117" s="420" t="s">
        <v>86</v>
      </c>
      <c r="B117" s="421"/>
      <c r="C117" s="421"/>
      <c r="D117" s="421"/>
      <c r="E117" s="421"/>
      <c r="F117" s="421"/>
      <c r="G117" s="421"/>
      <c r="H117" s="421"/>
      <c r="I117" s="422"/>
      <c r="J117" s="130"/>
      <c r="K117" s="130"/>
      <c r="L117" s="130"/>
      <c r="M117" s="130"/>
      <c r="N117" s="130"/>
      <c r="O117" s="130"/>
      <c r="P117" s="130"/>
      <c r="Q117" s="131"/>
    </row>
    <row r="118" spans="1:17">
      <c r="A118" s="420" t="s">
        <v>194</v>
      </c>
      <c r="B118" s="421"/>
      <c r="C118" s="421"/>
      <c r="D118" s="421"/>
      <c r="E118" s="421"/>
      <c r="F118" s="421"/>
      <c r="G118" s="421"/>
      <c r="H118" s="421"/>
      <c r="I118" s="422"/>
      <c r="J118" s="130"/>
      <c r="K118" s="130"/>
      <c r="L118" s="130"/>
      <c r="M118" s="130"/>
      <c r="N118" s="130"/>
      <c r="O118" s="130"/>
      <c r="P118" s="130"/>
      <c r="Q118" s="131"/>
    </row>
    <row r="119" spans="1:17">
      <c r="A119" s="417" t="s">
        <v>78</v>
      </c>
      <c r="B119" s="418"/>
      <c r="C119" s="418"/>
      <c r="D119" s="418"/>
      <c r="E119" s="418"/>
      <c r="F119" s="418"/>
      <c r="G119" s="418"/>
      <c r="H119" s="418"/>
      <c r="I119" s="418"/>
      <c r="J119" s="418"/>
      <c r="K119" s="418"/>
      <c r="L119" s="418"/>
      <c r="M119" s="418"/>
      <c r="N119" s="418"/>
      <c r="O119" s="418"/>
      <c r="P119" s="418"/>
      <c r="Q119" s="419"/>
    </row>
    <row r="120" spans="1:17">
      <c r="A120" s="132" t="s">
        <v>85</v>
      </c>
      <c r="B120" s="133"/>
      <c r="C120" s="133"/>
      <c r="D120" s="133"/>
      <c r="E120" s="133"/>
      <c r="F120" s="133"/>
      <c r="G120" s="133"/>
      <c r="H120" s="133"/>
      <c r="I120" s="134"/>
      <c r="J120" s="130"/>
      <c r="K120" s="130"/>
      <c r="L120" s="130"/>
      <c r="M120" s="130"/>
      <c r="N120" s="130"/>
      <c r="O120" s="130"/>
      <c r="P120" s="130"/>
      <c r="Q120" s="131"/>
    </row>
    <row r="121" spans="1:17">
      <c r="A121" s="132" t="s">
        <v>195</v>
      </c>
      <c r="B121" s="133"/>
      <c r="C121" s="133"/>
      <c r="D121" s="133"/>
      <c r="E121" s="133"/>
      <c r="F121" s="133"/>
      <c r="G121" s="133"/>
      <c r="H121" s="133"/>
      <c r="I121" s="134"/>
      <c r="J121" s="130"/>
      <c r="K121" s="130"/>
      <c r="L121" s="130"/>
      <c r="M121" s="130"/>
      <c r="N121" s="130"/>
      <c r="O121" s="130"/>
      <c r="P121" s="130"/>
      <c r="Q121" s="131"/>
    </row>
    <row r="122" spans="1:17">
      <c r="A122" s="417" t="s">
        <v>162</v>
      </c>
      <c r="B122" s="418"/>
      <c r="C122" s="418"/>
      <c r="D122" s="418"/>
      <c r="E122" s="418"/>
      <c r="F122" s="418"/>
      <c r="G122" s="418"/>
      <c r="H122" s="418"/>
      <c r="I122" s="418"/>
      <c r="J122" s="418"/>
      <c r="K122" s="418"/>
      <c r="L122" s="418"/>
      <c r="M122" s="418"/>
      <c r="N122" s="418"/>
      <c r="O122" s="418"/>
      <c r="P122" s="418"/>
      <c r="Q122" s="419"/>
    </row>
    <row r="123" spans="1:17" ht="14.25" customHeight="1">
      <c r="A123" s="420" t="s">
        <v>84</v>
      </c>
      <c r="B123" s="421"/>
      <c r="C123" s="421"/>
      <c r="D123" s="421"/>
      <c r="E123" s="421"/>
      <c r="F123" s="421"/>
      <c r="G123" s="421"/>
      <c r="H123" s="421"/>
      <c r="I123" s="422"/>
      <c r="J123" s="130"/>
      <c r="K123" s="130"/>
      <c r="L123" s="130"/>
      <c r="M123" s="130"/>
      <c r="N123" s="130"/>
      <c r="O123" s="130"/>
      <c r="P123" s="130"/>
      <c r="Q123" s="131"/>
    </row>
    <row r="124" spans="1:17" ht="14.25" customHeight="1">
      <c r="A124" s="420" t="s">
        <v>196</v>
      </c>
      <c r="B124" s="421"/>
      <c r="C124" s="421"/>
      <c r="D124" s="421"/>
      <c r="E124" s="421"/>
      <c r="F124" s="421"/>
      <c r="G124" s="421"/>
      <c r="H124" s="421"/>
      <c r="I124" s="422"/>
      <c r="J124" s="130"/>
      <c r="K124" s="130"/>
      <c r="L124" s="130"/>
      <c r="M124" s="130"/>
      <c r="N124" s="130"/>
      <c r="O124" s="130"/>
      <c r="P124" s="130"/>
      <c r="Q124" s="131"/>
    </row>
    <row r="125" spans="1:17" ht="14.25" customHeight="1">
      <c r="A125" s="417" t="s">
        <v>163</v>
      </c>
      <c r="B125" s="418"/>
      <c r="C125" s="418"/>
      <c r="D125" s="418"/>
      <c r="E125" s="418"/>
      <c r="F125" s="418"/>
      <c r="G125" s="418"/>
      <c r="H125" s="418"/>
      <c r="I125" s="418"/>
      <c r="J125" s="418"/>
      <c r="K125" s="418"/>
      <c r="L125" s="418"/>
      <c r="M125" s="418"/>
      <c r="N125" s="418"/>
      <c r="O125" s="418"/>
      <c r="P125" s="418"/>
      <c r="Q125" s="419"/>
    </row>
    <row r="126" spans="1:17" ht="14.25" customHeight="1">
      <c r="A126" s="420" t="s">
        <v>83</v>
      </c>
      <c r="B126" s="421"/>
      <c r="C126" s="421"/>
      <c r="D126" s="421"/>
      <c r="E126" s="421"/>
      <c r="F126" s="421"/>
      <c r="G126" s="421"/>
      <c r="H126" s="421"/>
      <c r="I126" s="422"/>
      <c r="J126" s="141"/>
      <c r="K126" s="141"/>
      <c r="L126" s="141"/>
      <c r="M126" s="141"/>
      <c r="N126" s="141"/>
      <c r="O126" s="141"/>
      <c r="P126" s="141"/>
      <c r="Q126" s="142"/>
    </row>
    <row r="127" spans="1:17" ht="14.25" customHeight="1">
      <c r="A127" s="420" t="s">
        <v>165</v>
      </c>
      <c r="B127" s="421"/>
      <c r="C127" s="421"/>
      <c r="D127" s="421"/>
      <c r="E127" s="421"/>
      <c r="F127" s="421"/>
      <c r="G127" s="421"/>
      <c r="H127" s="421"/>
      <c r="I127" s="422"/>
      <c r="J127" s="130"/>
      <c r="K127" s="130"/>
      <c r="L127" s="130"/>
      <c r="M127" s="130"/>
      <c r="N127" s="130"/>
      <c r="O127" s="130"/>
      <c r="P127" s="130"/>
      <c r="Q127" s="131"/>
    </row>
    <row r="128" spans="1:17" ht="14.25" customHeight="1">
      <c r="A128" s="417" t="s">
        <v>164</v>
      </c>
      <c r="B128" s="418"/>
      <c r="C128" s="418"/>
      <c r="D128" s="418"/>
      <c r="E128" s="418"/>
      <c r="F128" s="418"/>
      <c r="G128" s="418"/>
      <c r="H128" s="418"/>
      <c r="I128" s="418"/>
      <c r="J128" s="418"/>
      <c r="K128" s="418"/>
      <c r="L128" s="418"/>
      <c r="M128" s="418"/>
      <c r="N128" s="418"/>
      <c r="O128" s="418"/>
      <c r="P128" s="418"/>
      <c r="Q128" s="419"/>
    </row>
    <row r="129" spans="1:17" ht="14.25" customHeight="1" thickBot="1">
      <c r="A129" s="420" t="s">
        <v>82</v>
      </c>
      <c r="B129" s="421"/>
      <c r="C129" s="421"/>
      <c r="D129" s="421"/>
      <c r="E129" s="421"/>
      <c r="F129" s="421"/>
      <c r="G129" s="421"/>
      <c r="H129" s="421"/>
      <c r="I129" s="422"/>
      <c r="J129" s="143"/>
      <c r="K129" s="143"/>
      <c r="L129" s="143"/>
      <c r="M129" s="143"/>
      <c r="N129" s="143"/>
      <c r="O129" s="143"/>
      <c r="P129" s="143"/>
      <c r="Q129" s="144"/>
    </row>
    <row r="130" spans="1:17" ht="14.25" customHeight="1" thickTop="1" thickBot="1">
      <c r="A130" s="420" t="s">
        <v>175</v>
      </c>
      <c r="B130" s="421"/>
      <c r="C130" s="421"/>
      <c r="D130" s="421"/>
      <c r="E130" s="421"/>
      <c r="F130" s="421"/>
      <c r="G130" s="421"/>
      <c r="H130" s="421"/>
      <c r="I130" s="422"/>
      <c r="J130" s="143"/>
      <c r="K130" s="143"/>
      <c r="L130" s="143"/>
      <c r="M130" s="143"/>
      <c r="N130" s="143"/>
      <c r="O130" s="143"/>
      <c r="P130" s="143"/>
      <c r="Q130" s="144"/>
    </row>
    <row r="131" spans="1:17" ht="14.25" customHeight="1" thickTop="1">
      <c r="A131" s="145"/>
      <c r="B131" s="101"/>
      <c r="C131" s="101"/>
      <c r="D131" s="146"/>
      <c r="E131" s="146"/>
      <c r="F131" s="146"/>
      <c r="G131" s="146"/>
      <c r="H131" s="146"/>
      <c r="I131" s="146"/>
      <c r="J131" s="190">
        <f t="shared" ref="J131:Q131" si="1">SUM(J113:J130)</f>
        <v>0</v>
      </c>
      <c r="K131" s="190">
        <f t="shared" si="1"/>
        <v>0</v>
      </c>
      <c r="L131" s="190">
        <f t="shared" si="1"/>
        <v>0</v>
      </c>
      <c r="M131" s="190">
        <f t="shared" si="1"/>
        <v>0</v>
      </c>
      <c r="N131" s="190">
        <f t="shared" si="1"/>
        <v>0</v>
      </c>
      <c r="O131" s="190">
        <f t="shared" si="1"/>
        <v>0</v>
      </c>
      <c r="P131" s="190">
        <f t="shared" si="1"/>
        <v>0</v>
      </c>
      <c r="Q131" s="191">
        <f t="shared" si="1"/>
        <v>0</v>
      </c>
    </row>
    <row r="132" spans="1:17" ht="14.25" customHeight="1">
      <c r="A132" s="145"/>
      <c r="B132" s="101"/>
      <c r="C132" s="101"/>
      <c r="D132" s="146"/>
      <c r="E132" s="101"/>
      <c r="F132" s="146"/>
      <c r="G132" s="146"/>
      <c r="H132" s="146"/>
      <c r="I132" s="146"/>
      <c r="J132" s="146"/>
      <c r="K132" s="146"/>
      <c r="L132" s="146"/>
      <c r="M132" s="146"/>
      <c r="N132" s="146"/>
      <c r="O132" s="140" t="s">
        <v>81</v>
      </c>
      <c r="P132" s="477">
        <f>SUM(J131:Q131)</f>
        <v>0</v>
      </c>
      <c r="Q132" s="478"/>
    </row>
    <row r="133" spans="1:17" ht="36.6" customHeight="1">
      <c r="A133" s="466" t="s">
        <v>201</v>
      </c>
      <c r="B133" s="397"/>
      <c r="C133" s="397"/>
      <c r="D133" s="397"/>
      <c r="E133" s="397"/>
      <c r="F133" s="397"/>
      <c r="G133" s="397"/>
      <c r="H133" s="397"/>
      <c r="I133" s="397"/>
      <c r="J133" s="397"/>
      <c r="K133" s="397"/>
      <c r="L133" s="397"/>
      <c r="M133" s="397"/>
      <c r="N133" s="397"/>
      <c r="O133" s="397"/>
      <c r="P133" s="397"/>
      <c r="Q133" s="467"/>
    </row>
    <row r="134" spans="1:17" ht="14.25" customHeight="1">
      <c r="A134" s="145"/>
      <c r="B134" s="101"/>
      <c r="C134" s="101"/>
      <c r="D134" s="146"/>
      <c r="E134" s="101"/>
      <c r="F134" s="146"/>
      <c r="G134" s="146"/>
      <c r="H134" s="146"/>
      <c r="I134" s="146"/>
      <c r="J134" s="146"/>
      <c r="K134" s="146"/>
      <c r="L134" s="146"/>
      <c r="M134" s="146"/>
      <c r="N134" s="146"/>
      <c r="O134" s="140"/>
      <c r="P134" s="146"/>
      <c r="Q134" s="137"/>
    </row>
    <row r="135" spans="1:17" ht="14.25" customHeight="1">
      <c r="A135" s="455" t="s">
        <v>144</v>
      </c>
      <c r="B135" s="456"/>
      <c r="C135" s="456"/>
      <c r="D135" s="456"/>
      <c r="E135" s="456"/>
      <c r="F135" s="456"/>
      <c r="G135" s="456"/>
      <c r="H135" s="456"/>
      <c r="I135" s="456"/>
      <c r="J135" s="456"/>
      <c r="K135" s="456"/>
      <c r="L135" s="456"/>
      <c r="M135" s="456"/>
      <c r="N135" s="456"/>
      <c r="O135" s="456"/>
      <c r="P135" s="456"/>
      <c r="Q135" s="457"/>
    </row>
    <row r="136" spans="1:17" ht="14.25" customHeight="1">
      <c r="A136" s="145" t="s">
        <v>140</v>
      </c>
      <c r="B136" s="101"/>
      <c r="C136" s="101"/>
      <c r="D136" s="146"/>
      <c r="E136" s="146"/>
      <c r="F136" s="146"/>
      <c r="G136" s="146"/>
      <c r="H136" s="146"/>
      <c r="I136" s="146"/>
      <c r="J136" s="146"/>
      <c r="K136" s="146"/>
      <c r="L136" s="146"/>
      <c r="M136" s="146"/>
      <c r="N136" s="146"/>
      <c r="O136" s="140"/>
      <c r="P136" s="146"/>
      <c r="Q136" s="131"/>
    </row>
    <row r="137" spans="1:17" ht="14.25" customHeight="1">
      <c r="A137" s="148" t="b">
        <f>Q136&lt;&gt;0</f>
        <v>0</v>
      </c>
      <c r="B137" s="149" t="b">
        <f>P146&lt;&gt;0</f>
        <v>0</v>
      </c>
      <c r="C137" s="149" t="e">
        <f>AND($A$110,$B$110)</f>
        <v>#VALUE!</v>
      </c>
      <c r="D137" s="146"/>
      <c r="E137" s="146"/>
      <c r="F137" s="146"/>
      <c r="G137" s="150" t="e">
        <f>IF(C137=TRUE,"Błąd! Dwukrotne policzono koszty pośrednie.","")</f>
        <v>#VALUE!</v>
      </c>
      <c r="H137" s="146"/>
      <c r="I137" s="146"/>
      <c r="J137" s="146"/>
      <c r="K137" s="146"/>
      <c r="L137" s="146"/>
      <c r="M137" s="146"/>
      <c r="N137" s="146"/>
      <c r="O137" s="140"/>
      <c r="P137" s="146"/>
      <c r="Q137" s="147"/>
    </row>
    <row r="138" spans="1:17" ht="14.25" customHeight="1">
      <c r="A138" s="455" t="s">
        <v>145</v>
      </c>
      <c r="B138" s="456"/>
      <c r="C138" s="456"/>
      <c r="D138" s="456"/>
      <c r="E138" s="456"/>
      <c r="F138" s="456"/>
      <c r="G138" s="456"/>
      <c r="H138" s="456"/>
      <c r="I138" s="456"/>
      <c r="J138" s="456"/>
      <c r="K138" s="456"/>
      <c r="L138" s="456"/>
      <c r="M138" s="456"/>
      <c r="N138" s="456"/>
      <c r="O138" s="456"/>
      <c r="P138" s="456"/>
      <c r="Q138" s="457"/>
    </row>
    <row r="139" spans="1:17" ht="14.25" customHeight="1">
      <c r="A139" s="420" t="s">
        <v>70</v>
      </c>
      <c r="B139" s="421"/>
      <c r="C139" s="421"/>
      <c r="D139" s="421"/>
      <c r="E139" s="421"/>
      <c r="F139" s="421"/>
      <c r="G139" s="421"/>
      <c r="H139" s="421"/>
      <c r="I139" s="422"/>
      <c r="J139" s="151"/>
      <c r="K139" s="151"/>
      <c r="L139" s="151"/>
      <c r="M139" s="151"/>
      <c r="N139" s="151"/>
      <c r="O139" s="151"/>
      <c r="P139" s="151"/>
      <c r="Q139" s="152"/>
    </row>
    <row r="140" spans="1:17" ht="14.25" customHeight="1">
      <c r="A140" s="420" t="s">
        <v>71</v>
      </c>
      <c r="B140" s="421"/>
      <c r="C140" s="421"/>
      <c r="D140" s="421"/>
      <c r="E140" s="421"/>
      <c r="F140" s="421"/>
      <c r="G140" s="421"/>
      <c r="H140" s="421"/>
      <c r="I140" s="422"/>
      <c r="J140" s="130"/>
      <c r="K140" s="130"/>
      <c r="L140" s="130"/>
      <c r="M140" s="130"/>
      <c r="N140" s="130"/>
      <c r="O140" s="130"/>
      <c r="P140" s="130"/>
      <c r="Q140" s="131"/>
    </row>
    <row r="141" spans="1:17" ht="14.25" customHeight="1">
      <c r="A141" s="420" t="s">
        <v>72</v>
      </c>
      <c r="B141" s="421"/>
      <c r="C141" s="421"/>
      <c r="D141" s="421"/>
      <c r="E141" s="421"/>
      <c r="F141" s="421"/>
      <c r="G141" s="421"/>
      <c r="H141" s="421"/>
      <c r="I141" s="422"/>
      <c r="J141" s="130"/>
      <c r="K141" s="130"/>
      <c r="L141" s="130"/>
      <c r="M141" s="130"/>
      <c r="N141" s="130"/>
      <c r="O141" s="130"/>
      <c r="P141" s="130"/>
      <c r="Q141" s="131"/>
    </row>
    <row r="142" spans="1:17" ht="14.25" customHeight="1">
      <c r="A142" s="420" t="s">
        <v>73</v>
      </c>
      <c r="B142" s="421"/>
      <c r="C142" s="421"/>
      <c r="D142" s="421"/>
      <c r="E142" s="421"/>
      <c r="F142" s="421"/>
      <c r="G142" s="421"/>
      <c r="H142" s="421"/>
      <c r="I142" s="422"/>
      <c r="J142" s="130"/>
      <c r="K142" s="130"/>
      <c r="L142" s="130"/>
      <c r="M142" s="130"/>
      <c r="N142" s="130"/>
      <c r="O142" s="130"/>
      <c r="P142" s="130"/>
      <c r="Q142" s="131"/>
    </row>
    <row r="143" spans="1:17" ht="14.25" customHeight="1">
      <c r="A143" s="420" t="s">
        <v>74</v>
      </c>
      <c r="B143" s="421"/>
      <c r="C143" s="421"/>
      <c r="D143" s="421"/>
      <c r="E143" s="421"/>
      <c r="F143" s="421"/>
      <c r="G143" s="421"/>
      <c r="H143" s="421"/>
      <c r="I143" s="422"/>
      <c r="J143" s="153"/>
      <c r="K143" s="153"/>
      <c r="L143" s="153"/>
      <c r="M143" s="153"/>
      <c r="N143" s="153"/>
      <c r="O143" s="153"/>
      <c r="P143" s="153"/>
      <c r="Q143" s="154"/>
    </row>
    <row r="144" spans="1:17" ht="14.25" customHeight="1" thickBot="1">
      <c r="A144" s="420" t="s">
        <v>107</v>
      </c>
      <c r="B144" s="421"/>
      <c r="C144" s="421"/>
      <c r="D144" s="421"/>
      <c r="E144" s="421"/>
      <c r="F144" s="421"/>
      <c r="G144" s="421"/>
      <c r="H144" s="421"/>
      <c r="I144" s="422"/>
      <c r="J144" s="143"/>
      <c r="K144" s="143"/>
      <c r="L144" s="143"/>
      <c r="M144" s="143"/>
      <c r="N144" s="143"/>
      <c r="O144" s="143"/>
      <c r="P144" s="143"/>
      <c r="Q144" s="144"/>
    </row>
    <row r="145" spans="1:17" ht="15" thickTop="1">
      <c r="A145" s="155"/>
      <c r="B145" s="102"/>
      <c r="C145" s="156"/>
      <c r="D145" s="101"/>
      <c r="E145" s="101"/>
      <c r="F145" s="101"/>
      <c r="G145" s="101"/>
      <c r="H145" s="101"/>
      <c r="I145" s="101"/>
      <c r="J145" s="187">
        <f t="shared" ref="J145:Q145" si="2">SUM(J139:J144)</f>
        <v>0</v>
      </c>
      <c r="K145" s="187">
        <f t="shared" si="2"/>
        <v>0</v>
      </c>
      <c r="L145" s="187">
        <f t="shared" si="2"/>
        <v>0</v>
      </c>
      <c r="M145" s="187">
        <f t="shared" si="2"/>
        <v>0</v>
      </c>
      <c r="N145" s="187">
        <f t="shared" si="2"/>
        <v>0</v>
      </c>
      <c r="O145" s="187">
        <f t="shared" si="2"/>
        <v>0</v>
      </c>
      <c r="P145" s="187">
        <f t="shared" si="2"/>
        <v>0</v>
      </c>
      <c r="Q145" s="188">
        <f t="shared" si="2"/>
        <v>0</v>
      </c>
    </row>
    <row r="146" spans="1:17">
      <c r="A146" s="157"/>
      <c r="B146" s="480"/>
      <c r="C146" s="480"/>
      <c r="D146" s="158"/>
      <c r="E146" s="158"/>
      <c r="F146" s="158"/>
      <c r="G146" s="158"/>
      <c r="H146" s="158"/>
      <c r="I146" s="158"/>
      <c r="J146" s="158"/>
      <c r="K146" s="158"/>
      <c r="L146" s="158"/>
      <c r="M146" s="158"/>
      <c r="N146" s="158"/>
      <c r="O146" s="158" t="s">
        <v>81</v>
      </c>
      <c r="P146" s="481">
        <f>SUM(D145:Q145)</f>
        <v>0</v>
      </c>
      <c r="Q146" s="482"/>
    </row>
    <row r="147" spans="1:17">
      <c r="A147" s="155"/>
      <c r="B147" s="159"/>
      <c r="C147" s="159"/>
      <c r="D147" s="140"/>
      <c r="E147" s="140"/>
      <c r="F147" s="140"/>
      <c r="G147" s="140"/>
      <c r="H147" s="140"/>
      <c r="I147" s="140"/>
      <c r="J147" s="140"/>
      <c r="K147" s="140"/>
      <c r="L147" s="140"/>
      <c r="M147" s="140"/>
      <c r="N147" s="140"/>
      <c r="O147" s="140"/>
      <c r="P147" s="140"/>
      <c r="Q147" s="160"/>
    </row>
    <row r="148" spans="1:17" ht="15" thickBot="1">
      <c r="A148" s="155"/>
      <c r="B148" s="159"/>
      <c r="C148" s="161"/>
      <c r="D148" s="102"/>
      <c r="E148" s="161" t="s">
        <v>141</v>
      </c>
      <c r="F148" s="140"/>
      <c r="G148" s="140"/>
      <c r="H148" s="140"/>
      <c r="I148" s="140"/>
      <c r="J148" s="192">
        <f t="shared" ref="J148:Q148" si="3">J108+J131+J145</f>
        <v>0</v>
      </c>
      <c r="K148" s="192">
        <f t="shared" si="3"/>
        <v>0</v>
      </c>
      <c r="L148" s="192">
        <f t="shared" si="3"/>
        <v>0</v>
      </c>
      <c r="M148" s="192">
        <f t="shared" si="3"/>
        <v>0</v>
      </c>
      <c r="N148" s="192">
        <f t="shared" si="3"/>
        <v>0</v>
      </c>
      <c r="O148" s="192">
        <f t="shared" si="3"/>
        <v>0</v>
      </c>
      <c r="P148" s="192">
        <f t="shared" si="3"/>
        <v>0</v>
      </c>
      <c r="Q148" s="193">
        <f t="shared" si="3"/>
        <v>0</v>
      </c>
    </row>
    <row r="149" spans="1:17" ht="15.75" thickTop="1">
      <c r="A149" s="155"/>
      <c r="B149" s="162"/>
      <c r="C149" s="163"/>
      <c r="D149" s="163"/>
      <c r="E149" s="163"/>
      <c r="F149" s="163"/>
      <c r="G149" s="163"/>
      <c r="H149" s="163"/>
      <c r="I149" s="163"/>
      <c r="J149" s="163"/>
      <c r="K149" s="163"/>
      <c r="L149" s="163"/>
      <c r="M149" s="479" t="s">
        <v>142</v>
      </c>
      <c r="N149" s="479"/>
      <c r="O149" s="479"/>
      <c r="P149" s="475">
        <f>SUM(C148:Q148)+Q136</f>
        <v>0</v>
      </c>
      <c r="Q149" s="476"/>
    </row>
    <row r="150" spans="1:17">
      <c r="A150" s="148">
        <f>ROUND(O30/1000,0)</f>
        <v>0</v>
      </c>
      <c r="B150" s="165" t="e">
        <f>ROUND(A150/P149,2)</f>
        <v>#DIV/0!</v>
      </c>
      <c r="C150" s="163"/>
      <c r="D150" s="166" t="str">
        <f>IF($B$124&lt;0.85,"Budżet znacznie różni się od kwoty wartości kwalifikowalnej projektu z komórki O7!",(IF($B$124&gt;1.15,"Budżet znacznie różni się od kwoty wartości kwalifikowalnej projektu z komórki O7!","")))</f>
        <v>Budżet znacznie różni się od kwoty wartości kwalifikowalnej projektu z komórki O7!</v>
      </c>
      <c r="E150" s="163"/>
      <c r="F150" s="163"/>
      <c r="G150" s="102"/>
      <c r="H150" s="163"/>
      <c r="I150" s="163"/>
      <c r="J150" s="163"/>
      <c r="K150" s="163"/>
      <c r="L150" s="163"/>
      <c r="M150" s="163"/>
      <c r="N150" s="161"/>
      <c r="O150" s="102"/>
      <c r="P150" s="159"/>
      <c r="Q150" s="164"/>
    </row>
    <row r="151" spans="1:17" ht="15">
      <c r="A151" s="148"/>
      <c r="B151" s="162"/>
      <c r="C151" s="163"/>
      <c r="D151" s="163"/>
      <c r="E151" s="163"/>
      <c r="F151" s="163"/>
      <c r="G151" s="102"/>
      <c r="H151" s="163"/>
      <c r="I151" s="163"/>
      <c r="J151" s="163"/>
      <c r="K151" s="163"/>
      <c r="L151" s="163"/>
      <c r="M151" s="163"/>
      <c r="N151" s="161"/>
      <c r="O151" s="102"/>
      <c r="P151" s="159"/>
      <c r="Q151" s="164"/>
    </row>
    <row r="152" spans="1:17" ht="68.25" customHeight="1">
      <c r="A152" s="538" t="s">
        <v>136</v>
      </c>
      <c r="B152" s="539"/>
      <c r="C152" s="539"/>
      <c r="D152" s="539"/>
      <c r="E152" s="539"/>
      <c r="F152" s="539"/>
      <c r="G152" s="539"/>
      <c r="H152" s="539"/>
      <c r="I152" s="539"/>
      <c r="J152" s="539"/>
      <c r="K152" s="539"/>
      <c r="L152" s="539"/>
      <c r="M152" s="539"/>
      <c r="N152" s="539"/>
      <c r="O152" s="539"/>
      <c r="P152" s="539"/>
      <c r="Q152" s="540"/>
    </row>
    <row r="153" spans="1:17" ht="14.25" customHeight="1">
      <c r="A153" s="155"/>
      <c r="B153" s="167"/>
      <c r="C153" s="483" t="s">
        <v>122</v>
      </c>
      <c r="D153" s="483"/>
      <c r="E153" s="483"/>
      <c r="F153" s="483" t="s">
        <v>123</v>
      </c>
      <c r="G153" s="483"/>
      <c r="H153" s="483"/>
      <c r="I153" s="483" t="s">
        <v>124</v>
      </c>
      <c r="J153" s="483"/>
      <c r="K153" s="483"/>
      <c r="L153" s="483" t="s">
        <v>125</v>
      </c>
      <c r="M153" s="483"/>
      <c r="N153" s="483"/>
      <c r="O153" s="167"/>
      <c r="P153" s="167"/>
      <c r="Q153" s="164"/>
    </row>
    <row r="154" spans="1:17" ht="14.25" customHeight="1">
      <c r="A154" s="168"/>
      <c r="B154" s="104"/>
      <c r="C154" s="368" t="str">
        <f>IF(J148=0,"û","ü")</f>
        <v>û</v>
      </c>
      <c r="D154" s="368"/>
      <c r="E154" s="368"/>
      <c r="F154" s="358" t="str">
        <f>IF(SUM(K$122:$Q148)=0,"û",(IF(SUM(J$122:$K148)&lt;&gt;0,"ü","û")))</f>
        <v>û</v>
      </c>
      <c r="G154" s="358"/>
      <c r="H154" s="358"/>
      <c r="I154" s="358" t="str">
        <f>IF(SUM(L$122:$Q148)=0,"û",(IF(SUM(J$122:$L148)&lt;&gt;0,"ü","û")))</f>
        <v>û</v>
      </c>
      <c r="J154" s="358"/>
      <c r="K154" s="358"/>
      <c r="L154" s="358" t="str">
        <f>IF(SUM(M$122:$Q148)=0,"û",(IF(SUM($J$120:M148)&lt;&gt;0,"ü","û")))</f>
        <v>û</v>
      </c>
      <c r="M154" s="358"/>
      <c r="N154" s="358"/>
      <c r="O154" s="87"/>
      <c r="P154" s="87"/>
      <c r="Q154" s="164"/>
    </row>
    <row r="155" spans="1:17" ht="14.25" customHeight="1">
      <c r="A155" s="155"/>
      <c r="B155" s="167"/>
      <c r="C155" s="167"/>
      <c r="D155" s="167"/>
      <c r="E155" s="483" t="s">
        <v>126</v>
      </c>
      <c r="F155" s="349"/>
      <c r="G155" s="349"/>
      <c r="H155" s="349" t="s">
        <v>127</v>
      </c>
      <c r="I155" s="349"/>
      <c r="J155" s="349"/>
      <c r="K155" s="349" t="s">
        <v>128</v>
      </c>
      <c r="L155" s="349"/>
      <c r="M155" s="349"/>
      <c r="N155" s="349" t="s">
        <v>129</v>
      </c>
      <c r="O155" s="349"/>
      <c r="P155" s="349"/>
      <c r="Q155" s="164"/>
    </row>
    <row r="156" spans="1:17" ht="14.25" customHeight="1">
      <c r="A156" s="168"/>
      <c r="B156" s="87"/>
      <c r="C156" s="87"/>
      <c r="D156" s="87"/>
      <c r="E156" s="368" t="str">
        <f>IF(SUM(N$122:$Q148)=0,"û",(IF(SUM($J$122:N148)&lt;&gt;0,"ü","û")))</f>
        <v>û</v>
      </c>
      <c r="F156" s="368"/>
      <c r="G156" s="368"/>
      <c r="H156" s="368" t="str">
        <f>IF(SUM(O$122:$Q148)=0,"û",(IF(SUM($J$122:O148)&lt;&gt;0,"ü","û")))</f>
        <v>û</v>
      </c>
      <c r="I156" s="368"/>
      <c r="J156" s="368"/>
      <c r="K156" s="368" t="str">
        <f>IF(SUM(P$122:$Q148)=0,"û",(IF(SUM($J$122:P148)&lt;&gt;0,"ü","û")))</f>
        <v>û</v>
      </c>
      <c r="L156" s="368"/>
      <c r="M156" s="368"/>
      <c r="N156" s="368" t="str">
        <f>IF(Q148=0,"û","ü")</f>
        <v>û</v>
      </c>
      <c r="O156" s="368"/>
      <c r="P156" s="368"/>
      <c r="Q156" s="164"/>
    </row>
    <row r="157" spans="1:17" ht="14.25" customHeight="1" thickBot="1">
      <c r="A157" s="169"/>
      <c r="B157" s="170"/>
      <c r="C157" s="171"/>
      <c r="D157" s="171"/>
      <c r="E157" s="171"/>
      <c r="F157" s="171"/>
      <c r="G157" s="171"/>
      <c r="H157" s="171"/>
      <c r="I157" s="171"/>
      <c r="J157" s="171"/>
      <c r="K157" s="171"/>
      <c r="L157" s="171"/>
      <c r="M157" s="171"/>
      <c r="N157" s="172"/>
      <c r="O157" s="173"/>
      <c r="P157" s="174"/>
      <c r="Q157" s="175"/>
    </row>
    <row r="158" spans="1:17" ht="14.25" customHeight="1">
      <c r="A158" s="162"/>
      <c r="B158" s="162"/>
      <c r="C158" s="163"/>
      <c r="D158" s="163"/>
      <c r="E158" s="163"/>
      <c r="F158" s="163"/>
      <c r="G158" s="163"/>
      <c r="H158" s="163"/>
      <c r="I158" s="163"/>
      <c r="J158" s="163"/>
      <c r="K158" s="163"/>
      <c r="L158" s="163"/>
      <c r="M158" s="163"/>
      <c r="N158" s="161"/>
      <c r="O158" s="102"/>
      <c r="P158" s="159"/>
      <c r="Q158" s="159"/>
    </row>
    <row r="159" spans="1:17" ht="113.45" customHeight="1" thickBot="1">
      <c r="A159" s="396" t="s">
        <v>223</v>
      </c>
      <c r="B159" s="397"/>
      <c r="C159" s="397"/>
      <c r="D159" s="397"/>
      <c r="E159" s="397"/>
      <c r="F159" s="397"/>
      <c r="G159" s="397"/>
      <c r="H159" s="397"/>
      <c r="I159" s="397"/>
      <c r="J159" s="397"/>
      <c r="K159" s="397"/>
      <c r="L159" s="397"/>
      <c r="M159" s="397"/>
      <c r="N159" s="397"/>
      <c r="O159" s="397"/>
      <c r="P159" s="397"/>
      <c r="Q159" s="398"/>
    </row>
    <row r="160" spans="1:17">
      <c r="A160" s="355" t="s">
        <v>158</v>
      </c>
      <c r="B160" s="356"/>
      <c r="C160" s="356"/>
      <c r="D160" s="356"/>
      <c r="E160" s="356"/>
      <c r="F160" s="356"/>
      <c r="G160" s="356"/>
      <c r="H160" s="356"/>
      <c r="I160" s="356"/>
      <c r="J160" s="356"/>
      <c r="K160" s="356"/>
      <c r="L160" s="356"/>
      <c r="M160" s="356"/>
      <c r="N160" s="356"/>
      <c r="O160" s="356"/>
      <c r="P160" s="356"/>
      <c r="Q160" s="357"/>
    </row>
    <row r="161" spans="1:17">
      <c r="A161" s="430"/>
      <c r="B161" s="431"/>
      <c r="C161" s="431"/>
      <c r="D161" s="431"/>
      <c r="E161" s="431"/>
      <c r="F161" s="431"/>
      <c r="G161" s="431"/>
      <c r="H161" s="431"/>
      <c r="I161" s="431"/>
      <c r="J161" s="431"/>
      <c r="K161" s="431"/>
      <c r="L161" s="431"/>
      <c r="M161" s="431"/>
      <c r="N161" s="431"/>
      <c r="O161" s="431"/>
      <c r="P161" s="431"/>
      <c r="Q161" s="432"/>
    </row>
    <row r="162" spans="1:17" ht="64.150000000000006" customHeight="1">
      <c r="A162" s="433"/>
      <c r="B162" s="434"/>
      <c r="C162" s="434"/>
      <c r="D162" s="434"/>
      <c r="E162" s="434"/>
      <c r="F162" s="434"/>
      <c r="G162" s="434"/>
      <c r="H162" s="434"/>
      <c r="I162" s="434"/>
      <c r="J162" s="434"/>
      <c r="K162" s="434"/>
      <c r="L162" s="434"/>
      <c r="M162" s="434"/>
      <c r="N162" s="434"/>
      <c r="O162" s="434"/>
      <c r="P162" s="434"/>
      <c r="Q162" s="435"/>
    </row>
    <row r="163" spans="1:17">
      <c r="A163" s="433"/>
      <c r="B163" s="434"/>
      <c r="C163" s="434"/>
      <c r="D163" s="434"/>
      <c r="E163" s="434"/>
      <c r="F163" s="434"/>
      <c r="G163" s="434"/>
      <c r="H163" s="434"/>
      <c r="I163" s="434"/>
      <c r="J163" s="434"/>
      <c r="K163" s="434"/>
      <c r="L163" s="434"/>
      <c r="M163" s="434"/>
      <c r="N163" s="434"/>
      <c r="O163" s="434"/>
      <c r="P163" s="434"/>
      <c r="Q163" s="435"/>
    </row>
    <row r="164" spans="1:17">
      <c r="A164" s="433"/>
      <c r="B164" s="434"/>
      <c r="C164" s="434"/>
      <c r="D164" s="434"/>
      <c r="E164" s="434"/>
      <c r="F164" s="434"/>
      <c r="G164" s="434"/>
      <c r="H164" s="434"/>
      <c r="I164" s="434"/>
      <c r="J164" s="434"/>
      <c r="K164" s="434"/>
      <c r="L164" s="434"/>
      <c r="M164" s="434"/>
      <c r="N164" s="434"/>
      <c r="O164" s="434"/>
      <c r="P164" s="434"/>
      <c r="Q164" s="435"/>
    </row>
    <row r="165" spans="1:17">
      <c r="A165" s="433"/>
      <c r="B165" s="434"/>
      <c r="C165" s="434"/>
      <c r="D165" s="434"/>
      <c r="E165" s="434"/>
      <c r="F165" s="434"/>
      <c r="G165" s="434"/>
      <c r="H165" s="434"/>
      <c r="I165" s="434"/>
      <c r="J165" s="434"/>
      <c r="K165" s="434"/>
      <c r="L165" s="434"/>
      <c r="M165" s="434"/>
      <c r="N165" s="434"/>
      <c r="O165" s="434"/>
      <c r="P165" s="434"/>
      <c r="Q165" s="435"/>
    </row>
    <row r="166" spans="1:17">
      <c r="A166" s="433"/>
      <c r="B166" s="434"/>
      <c r="C166" s="434"/>
      <c r="D166" s="434"/>
      <c r="E166" s="434"/>
      <c r="F166" s="434"/>
      <c r="G166" s="434"/>
      <c r="H166" s="434"/>
      <c r="I166" s="434"/>
      <c r="J166" s="434"/>
      <c r="K166" s="434"/>
      <c r="L166" s="434"/>
      <c r="M166" s="434"/>
      <c r="N166" s="434"/>
      <c r="O166" s="434"/>
      <c r="P166" s="434"/>
      <c r="Q166" s="435"/>
    </row>
    <row r="167" spans="1:17" ht="15" thickBot="1">
      <c r="A167" s="436"/>
      <c r="B167" s="437"/>
      <c r="C167" s="437"/>
      <c r="D167" s="437"/>
      <c r="E167" s="437"/>
      <c r="F167" s="437"/>
      <c r="G167" s="437"/>
      <c r="H167" s="437"/>
      <c r="I167" s="437"/>
      <c r="J167" s="437"/>
      <c r="K167" s="437"/>
      <c r="L167" s="437"/>
      <c r="M167" s="437"/>
      <c r="N167" s="437"/>
      <c r="O167" s="437"/>
      <c r="P167" s="437"/>
      <c r="Q167" s="438"/>
    </row>
    <row r="168" spans="1:17" ht="15">
      <c r="A168" s="162"/>
      <c r="B168" s="162"/>
      <c r="C168" s="163"/>
      <c r="D168" s="163"/>
      <c r="E168" s="163"/>
      <c r="F168" s="163"/>
      <c r="G168" s="163"/>
      <c r="H168" s="163"/>
      <c r="I168" s="163"/>
      <c r="J168" s="163"/>
      <c r="K168" s="163"/>
      <c r="L168" s="163"/>
      <c r="M168" s="163"/>
      <c r="N168" s="161"/>
      <c r="O168" s="102"/>
      <c r="P168" s="159"/>
      <c r="Q168" s="159"/>
    </row>
    <row r="169" spans="1:17" ht="71.45" customHeight="1" thickBot="1">
      <c r="A169" s="396" t="s">
        <v>26</v>
      </c>
      <c r="B169" s="397"/>
      <c r="C169" s="397"/>
      <c r="D169" s="397"/>
      <c r="E169" s="397"/>
      <c r="F169" s="397"/>
      <c r="G169" s="397"/>
      <c r="H169" s="397"/>
      <c r="I169" s="397"/>
      <c r="J169" s="397"/>
      <c r="K169" s="397"/>
      <c r="L169" s="397"/>
      <c r="M169" s="397"/>
      <c r="N169" s="397"/>
      <c r="O169" s="397"/>
      <c r="P169" s="397"/>
      <c r="Q169" s="398"/>
    </row>
    <row r="170" spans="1:17">
      <c r="A170" s="355" t="s">
        <v>143</v>
      </c>
      <c r="B170" s="356"/>
      <c r="C170" s="356"/>
      <c r="D170" s="356"/>
      <c r="E170" s="356"/>
      <c r="F170" s="356"/>
      <c r="G170" s="356"/>
      <c r="H170" s="356"/>
      <c r="I170" s="356"/>
      <c r="J170" s="356"/>
      <c r="K170" s="356"/>
      <c r="L170" s="356"/>
      <c r="M170" s="356"/>
      <c r="N170" s="356"/>
      <c r="O170" s="356"/>
      <c r="P170" s="356"/>
      <c r="Q170" s="357"/>
    </row>
    <row r="171" spans="1:17">
      <c r="A171" s="430"/>
      <c r="B171" s="431"/>
      <c r="C171" s="431"/>
      <c r="D171" s="431"/>
      <c r="E171" s="431"/>
      <c r="F171" s="431"/>
      <c r="G171" s="431"/>
      <c r="H171" s="431"/>
      <c r="I171" s="431"/>
      <c r="J171" s="431"/>
      <c r="K171" s="431"/>
      <c r="L171" s="431"/>
      <c r="M171" s="431"/>
      <c r="N171" s="431"/>
      <c r="O171" s="431"/>
      <c r="P171" s="431"/>
      <c r="Q171" s="432"/>
    </row>
    <row r="172" spans="1:17">
      <c r="A172" s="433"/>
      <c r="B172" s="434"/>
      <c r="C172" s="434"/>
      <c r="D172" s="434"/>
      <c r="E172" s="434"/>
      <c r="F172" s="434"/>
      <c r="G172" s="434"/>
      <c r="H172" s="434"/>
      <c r="I172" s="434"/>
      <c r="J172" s="434"/>
      <c r="K172" s="434"/>
      <c r="L172" s="434"/>
      <c r="M172" s="434"/>
      <c r="N172" s="434"/>
      <c r="O172" s="434"/>
      <c r="P172" s="434"/>
      <c r="Q172" s="435"/>
    </row>
    <row r="173" spans="1:17">
      <c r="A173" s="433"/>
      <c r="B173" s="434"/>
      <c r="C173" s="434"/>
      <c r="D173" s="434"/>
      <c r="E173" s="434"/>
      <c r="F173" s="434"/>
      <c r="G173" s="434"/>
      <c r="H173" s="434"/>
      <c r="I173" s="434"/>
      <c r="J173" s="434"/>
      <c r="K173" s="434"/>
      <c r="L173" s="434"/>
      <c r="M173" s="434"/>
      <c r="N173" s="434"/>
      <c r="O173" s="434"/>
      <c r="P173" s="434"/>
      <c r="Q173" s="435"/>
    </row>
    <row r="174" spans="1:17">
      <c r="A174" s="433"/>
      <c r="B174" s="434"/>
      <c r="C174" s="434"/>
      <c r="D174" s="434"/>
      <c r="E174" s="434"/>
      <c r="F174" s="434"/>
      <c r="G174" s="434"/>
      <c r="H174" s="434"/>
      <c r="I174" s="434"/>
      <c r="J174" s="434"/>
      <c r="K174" s="434"/>
      <c r="L174" s="434"/>
      <c r="M174" s="434"/>
      <c r="N174" s="434"/>
      <c r="O174" s="434"/>
      <c r="P174" s="434"/>
      <c r="Q174" s="435"/>
    </row>
    <row r="175" spans="1:17">
      <c r="A175" s="433"/>
      <c r="B175" s="434"/>
      <c r="C175" s="434"/>
      <c r="D175" s="434"/>
      <c r="E175" s="434"/>
      <c r="F175" s="434"/>
      <c r="G175" s="434"/>
      <c r="H175" s="434"/>
      <c r="I175" s="434"/>
      <c r="J175" s="434"/>
      <c r="K175" s="434"/>
      <c r="L175" s="434"/>
      <c r="M175" s="434"/>
      <c r="N175" s="434"/>
      <c r="O175" s="434"/>
      <c r="P175" s="434"/>
      <c r="Q175" s="435"/>
    </row>
    <row r="176" spans="1:17">
      <c r="A176" s="433"/>
      <c r="B176" s="434"/>
      <c r="C176" s="434"/>
      <c r="D176" s="434"/>
      <c r="E176" s="434"/>
      <c r="F176" s="434"/>
      <c r="G176" s="434"/>
      <c r="H176" s="434"/>
      <c r="I176" s="434"/>
      <c r="J176" s="434"/>
      <c r="K176" s="434"/>
      <c r="L176" s="434"/>
      <c r="M176" s="434"/>
      <c r="N176" s="434"/>
      <c r="O176" s="434"/>
      <c r="P176" s="434"/>
      <c r="Q176" s="435"/>
    </row>
    <row r="177" spans="1:17" ht="15" thickBot="1">
      <c r="A177" s="436"/>
      <c r="B177" s="437"/>
      <c r="C177" s="437"/>
      <c r="D177" s="437"/>
      <c r="E177" s="437"/>
      <c r="F177" s="437"/>
      <c r="G177" s="437"/>
      <c r="H177" s="437"/>
      <c r="I177" s="437"/>
      <c r="J177" s="437"/>
      <c r="K177" s="437"/>
      <c r="L177" s="437"/>
      <c r="M177" s="437"/>
      <c r="N177" s="437"/>
      <c r="O177" s="437"/>
      <c r="P177" s="437"/>
      <c r="Q177" s="438"/>
    </row>
    <row r="178" spans="1:17" ht="15">
      <c r="A178" s="162"/>
      <c r="B178" s="162"/>
      <c r="C178" s="163"/>
      <c r="D178" s="163"/>
      <c r="E178" s="163"/>
      <c r="F178" s="163"/>
      <c r="G178" s="163"/>
      <c r="H178" s="163"/>
      <c r="I178" s="163"/>
      <c r="J178" s="163"/>
      <c r="K178" s="163"/>
      <c r="L178" s="163"/>
      <c r="M178" s="163"/>
      <c r="N178" s="161"/>
      <c r="O178" s="102"/>
      <c r="P178" s="159"/>
      <c r="Q178" s="159"/>
    </row>
    <row r="179" spans="1:17" ht="103.15" customHeight="1" thickBot="1">
      <c r="A179" s="396" t="s">
        <v>202</v>
      </c>
      <c r="B179" s="397"/>
      <c r="C179" s="397"/>
      <c r="D179" s="397"/>
      <c r="E179" s="397"/>
      <c r="F179" s="397"/>
      <c r="G179" s="397"/>
      <c r="H179" s="397"/>
      <c r="I179" s="397"/>
      <c r="J179" s="397"/>
      <c r="K179" s="397"/>
      <c r="L179" s="397"/>
      <c r="M179" s="397"/>
      <c r="N179" s="397"/>
      <c r="O179" s="397"/>
      <c r="P179" s="397"/>
      <c r="Q179" s="398"/>
    </row>
    <row r="180" spans="1:17">
      <c r="A180" s="468" t="s">
        <v>108</v>
      </c>
      <c r="B180" s="469"/>
      <c r="C180" s="469"/>
      <c r="D180" s="469"/>
      <c r="E180" s="469"/>
      <c r="F180" s="469"/>
      <c r="G180" s="469"/>
      <c r="H180" s="469"/>
      <c r="I180" s="469"/>
      <c r="J180" s="469"/>
      <c r="K180" s="469"/>
      <c r="L180" s="469"/>
      <c r="M180" s="469"/>
      <c r="N180" s="469"/>
      <c r="O180" s="469"/>
      <c r="P180" s="469"/>
      <c r="Q180" s="470"/>
    </row>
    <row r="181" spans="1:17">
      <c r="A181" s="430"/>
      <c r="B181" s="431"/>
      <c r="C181" s="431"/>
      <c r="D181" s="431"/>
      <c r="E181" s="431"/>
      <c r="F181" s="431"/>
      <c r="G181" s="431"/>
      <c r="H181" s="431"/>
      <c r="I181" s="431"/>
      <c r="J181" s="431"/>
      <c r="K181" s="431"/>
      <c r="L181" s="431"/>
      <c r="M181" s="431"/>
      <c r="N181" s="431"/>
      <c r="O181" s="431"/>
      <c r="P181" s="431"/>
      <c r="Q181" s="432"/>
    </row>
    <row r="182" spans="1:17" hidden="1">
      <c r="A182" s="433"/>
      <c r="B182" s="434"/>
      <c r="C182" s="434"/>
      <c r="D182" s="434"/>
      <c r="E182" s="434"/>
      <c r="F182" s="434"/>
      <c r="G182" s="434"/>
      <c r="H182" s="434"/>
      <c r="I182" s="434"/>
      <c r="J182" s="434"/>
      <c r="K182" s="434"/>
      <c r="L182" s="434"/>
      <c r="M182" s="434"/>
      <c r="N182" s="434"/>
      <c r="O182" s="434"/>
      <c r="P182" s="434"/>
      <c r="Q182" s="435"/>
    </row>
    <row r="183" spans="1:17" hidden="1">
      <c r="A183" s="433"/>
      <c r="B183" s="434"/>
      <c r="C183" s="434"/>
      <c r="D183" s="434"/>
      <c r="E183" s="434"/>
      <c r="F183" s="434"/>
      <c r="G183" s="434"/>
      <c r="H183" s="434"/>
      <c r="I183" s="434"/>
      <c r="J183" s="434"/>
      <c r="K183" s="434"/>
      <c r="L183" s="434"/>
      <c r="M183" s="434"/>
      <c r="N183" s="434"/>
      <c r="O183" s="434"/>
      <c r="P183" s="434"/>
      <c r="Q183" s="435"/>
    </row>
    <row r="184" spans="1:17" hidden="1">
      <c r="A184" s="433"/>
      <c r="B184" s="434"/>
      <c r="C184" s="434"/>
      <c r="D184" s="434"/>
      <c r="E184" s="434"/>
      <c r="F184" s="434"/>
      <c r="G184" s="434"/>
      <c r="H184" s="434"/>
      <c r="I184" s="434"/>
      <c r="J184" s="434"/>
      <c r="K184" s="434"/>
      <c r="L184" s="434"/>
      <c r="M184" s="434"/>
      <c r="N184" s="434"/>
      <c r="O184" s="434"/>
      <c r="P184" s="434"/>
      <c r="Q184" s="435"/>
    </row>
    <row r="185" spans="1:17" hidden="1">
      <c r="A185" s="433"/>
      <c r="B185" s="434"/>
      <c r="C185" s="434"/>
      <c r="D185" s="434"/>
      <c r="E185" s="434"/>
      <c r="F185" s="434"/>
      <c r="G185" s="434"/>
      <c r="H185" s="434"/>
      <c r="I185" s="434"/>
      <c r="J185" s="434"/>
      <c r="K185" s="434"/>
      <c r="L185" s="434"/>
      <c r="M185" s="434"/>
      <c r="N185" s="434"/>
      <c r="O185" s="434"/>
      <c r="P185" s="434"/>
      <c r="Q185" s="435"/>
    </row>
    <row r="186" spans="1:17" hidden="1">
      <c r="A186" s="433"/>
      <c r="B186" s="434"/>
      <c r="C186" s="434"/>
      <c r="D186" s="434"/>
      <c r="E186" s="434"/>
      <c r="F186" s="434"/>
      <c r="G186" s="434"/>
      <c r="H186" s="434"/>
      <c r="I186" s="434"/>
      <c r="J186" s="434"/>
      <c r="K186" s="434"/>
      <c r="L186" s="434"/>
      <c r="M186" s="434"/>
      <c r="N186" s="434"/>
      <c r="O186" s="434"/>
      <c r="P186" s="434"/>
      <c r="Q186" s="435"/>
    </row>
    <row r="187" spans="1:17" hidden="1">
      <c r="A187" s="433"/>
      <c r="B187" s="434"/>
      <c r="C187" s="434"/>
      <c r="D187" s="434"/>
      <c r="E187" s="434"/>
      <c r="F187" s="434"/>
      <c r="G187" s="434"/>
      <c r="H187" s="434"/>
      <c r="I187" s="434"/>
      <c r="J187" s="434"/>
      <c r="K187" s="434"/>
      <c r="L187" s="434"/>
      <c r="M187" s="434"/>
      <c r="N187" s="434"/>
      <c r="O187" s="434"/>
      <c r="P187" s="434"/>
      <c r="Q187" s="435"/>
    </row>
    <row r="188" spans="1:17" hidden="1">
      <c r="A188" s="433"/>
      <c r="B188" s="434"/>
      <c r="C188" s="434"/>
      <c r="D188" s="434"/>
      <c r="E188" s="434"/>
      <c r="F188" s="434"/>
      <c r="G188" s="434"/>
      <c r="H188" s="434"/>
      <c r="I188" s="434"/>
      <c r="J188" s="434"/>
      <c r="K188" s="434"/>
      <c r="L188" s="434"/>
      <c r="M188" s="434"/>
      <c r="N188" s="434"/>
      <c r="O188" s="434"/>
      <c r="P188" s="434"/>
      <c r="Q188" s="435"/>
    </row>
    <row r="189" spans="1:17" hidden="1">
      <c r="A189" s="433"/>
      <c r="B189" s="434"/>
      <c r="C189" s="434"/>
      <c r="D189" s="434"/>
      <c r="E189" s="434"/>
      <c r="F189" s="434"/>
      <c r="G189" s="434"/>
      <c r="H189" s="434"/>
      <c r="I189" s="434"/>
      <c r="J189" s="434"/>
      <c r="K189" s="434"/>
      <c r="L189" s="434"/>
      <c r="M189" s="434"/>
      <c r="N189" s="434"/>
      <c r="O189" s="434"/>
      <c r="P189" s="434"/>
      <c r="Q189" s="435"/>
    </row>
    <row r="190" spans="1:17" hidden="1">
      <c r="A190" s="433"/>
      <c r="B190" s="434"/>
      <c r="C190" s="434"/>
      <c r="D190" s="434"/>
      <c r="E190" s="434"/>
      <c r="F190" s="434"/>
      <c r="G190" s="434"/>
      <c r="H190" s="434"/>
      <c r="I190" s="434"/>
      <c r="J190" s="434"/>
      <c r="K190" s="434"/>
      <c r="L190" s="434"/>
      <c r="M190" s="434"/>
      <c r="N190" s="434"/>
      <c r="O190" s="434"/>
      <c r="P190" s="434"/>
      <c r="Q190" s="435"/>
    </row>
    <row r="191" spans="1:17" hidden="1">
      <c r="A191" s="433"/>
      <c r="B191" s="434"/>
      <c r="C191" s="434"/>
      <c r="D191" s="434"/>
      <c r="E191" s="434"/>
      <c r="F191" s="434"/>
      <c r="G191" s="434"/>
      <c r="H191" s="434"/>
      <c r="I191" s="434"/>
      <c r="J191" s="434"/>
      <c r="K191" s="434"/>
      <c r="L191" s="434"/>
      <c r="M191" s="434"/>
      <c r="N191" s="434"/>
      <c r="O191" s="434"/>
      <c r="P191" s="434"/>
      <c r="Q191" s="435"/>
    </row>
    <row r="192" spans="1:17" hidden="1">
      <c r="A192" s="433"/>
      <c r="B192" s="434"/>
      <c r="C192" s="434"/>
      <c r="D192" s="434"/>
      <c r="E192" s="434"/>
      <c r="F192" s="434"/>
      <c r="G192" s="434"/>
      <c r="H192" s="434"/>
      <c r="I192" s="434"/>
      <c r="J192" s="434"/>
      <c r="K192" s="434"/>
      <c r="L192" s="434"/>
      <c r="M192" s="434"/>
      <c r="N192" s="434"/>
      <c r="O192" s="434"/>
      <c r="P192" s="434"/>
      <c r="Q192" s="435"/>
    </row>
    <row r="193" spans="1:37" hidden="1">
      <c r="A193" s="433"/>
      <c r="B193" s="434"/>
      <c r="C193" s="434"/>
      <c r="D193" s="434"/>
      <c r="E193" s="434"/>
      <c r="F193" s="434"/>
      <c r="G193" s="434"/>
      <c r="H193" s="434"/>
      <c r="I193" s="434"/>
      <c r="J193" s="434"/>
      <c r="K193" s="434"/>
      <c r="L193" s="434"/>
      <c r="M193" s="434"/>
      <c r="N193" s="434"/>
      <c r="O193" s="434"/>
      <c r="P193" s="434"/>
      <c r="Q193" s="435"/>
    </row>
    <row r="194" spans="1:37" hidden="1">
      <c r="A194" s="433"/>
      <c r="B194" s="434"/>
      <c r="C194" s="434"/>
      <c r="D194" s="434"/>
      <c r="E194" s="434"/>
      <c r="F194" s="434"/>
      <c r="G194" s="434"/>
      <c r="H194" s="434"/>
      <c r="I194" s="434"/>
      <c r="J194" s="434"/>
      <c r="K194" s="434"/>
      <c r="L194" s="434"/>
      <c r="M194" s="434"/>
      <c r="N194" s="434"/>
      <c r="O194" s="434"/>
      <c r="P194" s="434"/>
      <c r="Q194" s="435"/>
    </row>
    <row r="195" spans="1:37" hidden="1">
      <c r="A195" s="433"/>
      <c r="B195" s="434"/>
      <c r="C195" s="434"/>
      <c r="D195" s="434"/>
      <c r="E195" s="434"/>
      <c r="F195" s="434"/>
      <c r="G195" s="434"/>
      <c r="H195" s="434"/>
      <c r="I195" s="434"/>
      <c r="J195" s="434"/>
      <c r="K195" s="434"/>
      <c r="L195" s="434"/>
      <c r="M195" s="434"/>
      <c r="N195" s="434"/>
      <c r="O195" s="434"/>
      <c r="P195" s="434"/>
      <c r="Q195" s="435"/>
    </row>
    <row r="196" spans="1:37" hidden="1">
      <c r="A196" s="433"/>
      <c r="B196" s="434"/>
      <c r="C196" s="434"/>
      <c r="D196" s="434"/>
      <c r="E196" s="434"/>
      <c r="F196" s="434"/>
      <c r="G196" s="434"/>
      <c r="H196" s="434"/>
      <c r="I196" s="434"/>
      <c r="J196" s="434"/>
      <c r="K196" s="434"/>
      <c r="L196" s="434"/>
      <c r="M196" s="434"/>
      <c r="N196" s="434"/>
      <c r="O196" s="434"/>
      <c r="P196" s="434"/>
      <c r="Q196" s="435"/>
    </row>
    <row r="197" spans="1:37" hidden="1">
      <c r="A197" s="433"/>
      <c r="B197" s="434"/>
      <c r="C197" s="434"/>
      <c r="D197" s="434"/>
      <c r="E197" s="434"/>
      <c r="F197" s="434"/>
      <c r="G197" s="434"/>
      <c r="H197" s="434"/>
      <c r="I197" s="434"/>
      <c r="J197" s="434"/>
      <c r="K197" s="434"/>
      <c r="L197" s="434"/>
      <c r="M197" s="434"/>
      <c r="N197" s="434"/>
      <c r="O197" s="434"/>
      <c r="P197" s="434"/>
      <c r="Q197" s="435"/>
    </row>
    <row r="198" spans="1:37" hidden="1">
      <c r="A198" s="433"/>
      <c r="B198" s="434"/>
      <c r="C198" s="434"/>
      <c r="D198" s="434"/>
      <c r="E198" s="434"/>
      <c r="F198" s="434"/>
      <c r="G198" s="434"/>
      <c r="H198" s="434"/>
      <c r="I198" s="434"/>
      <c r="J198" s="434"/>
      <c r="K198" s="434"/>
      <c r="L198" s="434"/>
      <c r="M198" s="434"/>
      <c r="N198" s="434"/>
      <c r="O198" s="434"/>
      <c r="P198" s="434"/>
      <c r="Q198" s="435"/>
    </row>
    <row r="199" spans="1:37" hidden="1">
      <c r="A199" s="433"/>
      <c r="B199" s="434"/>
      <c r="C199" s="434"/>
      <c r="D199" s="434"/>
      <c r="E199" s="434"/>
      <c r="F199" s="434"/>
      <c r="G199" s="434"/>
      <c r="H199" s="434"/>
      <c r="I199" s="434"/>
      <c r="J199" s="434"/>
      <c r="K199" s="434"/>
      <c r="L199" s="434"/>
      <c r="M199" s="434"/>
      <c r="N199" s="434"/>
      <c r="O199" s="434"/>
      <c r="P199" s="434"/>
      <c r="Q199" s="435"/>
    </row>
    <row r="200" spans="1:37" s="83" customFormat="1" hidden="1">
      <c r="A200" s="433"/>
      <c r="B200" s="434"/>
      <c r="C200" s="434"/>
      <c r="D200" s="434"/>
      <c r="E200" s="434"/>
      <c r="F200" s="434"/>
      <c r="G200" s="434"/>
      <c r="H200" s="434"/>
      <c r="I200" s="434"/>
      <c r="J200" s="434"/>
      <c r="K200" s="434"/>
      <c r="L200" s="434"/>
      <c r="M200" s="434"/>
      <c r="N200" s="434"/>
      <c r="O200" s="434"/>
      <c r="P200" s="434"/>
      <c r="Q200" s="435"/>
    </row>
    <row r="201" spans="1:37" hidden="1">
      <c r="A201" s="433"/>
      <c r="B201" s="434"/>
      <c r="C201" s="434"/>
      <c r="D201" s="434"/>
      <c r="E201" s="434"/>
      <c r="F201" s="434"/>
      <c r="G201" s="434"/>
      <c r="H201" s="434"/>
      <c r="I201" s="434"/>
      <c r="J201" s="434"/>
      <c r="K201" s="434"/>
      <c r="L201" s="434"/>
      <c r="M201" s="434"/>
      <c r="N201" s="434"/>
      <c r="O201" s="434"/>
      <c r="P201" s="434"/>
      <c r="Q201" s="435"/>
    </row>
    <row r="202" spans="1:37" hidden="1">
      <c r="A202" s="433"/>
      <c r="B202" s="434"/>
      <c r="C202" s="434"/>
      <c r="D202" s="434"/>
      <c r="E202" s="434"/>
      <c r="F202" s="434"/>
      <c r="G202" s="434"/>
      <c r="H202" s="434"/>
      <c r="I202" s="434"/>
      <c r="J202" s="434"/>
      <c r="K202" s="434"/>
      <c r="L202" s="434"/>
      <c r="M202" s="434"/>
      <c r="N202" s="434"/>
      <c r="O202" s="434"/>
      <c r="P202" s="434"/>
      <c r="Q202" s="435"/>
    </row>
    <row r="203" spans="1:37" ht="57" hidden="1" customHeight="1">
      <c r="A203" s="433"/>
      <c r="B203" s="434"/>
      <c r="C203" s="434"/>
      <c r="D203" s="434"/>
      <c r="E203" s="434"/>
      <c r="F203" s="434"/>
      <c r="G203" s="434"/>
      <c r="H203" s="434"/>
      <c r="I203" s="434"/>
      <c r="J203" s="434"/>
      <c r="K203" s="434"/>
      <c r="L203" s="434"/>
      <c r="M203" s="434"/>
      <c r="N203" s="434"/>
      <c r="O203" s="434"/>
      <c r="P203" s="434"/>
      <c r="Q203" s="435"/>
      <c r="AF203" s="62" t="s">
        <v>113</v>
      </c>
      <c r="AG203" s="62" t="s">
        <v>114</v>
      </c>
      <c r="AH203" s="62" t="s">
        <v>27</v>
      </c>
      <c r="AI203" s="62" t="s">
        <v>119</v>
      </c>
      <c r="AK203" s="62"/>
    </row>
    <row r="204" spans="1:37" ht="57" hidden="1" customHeight="1">
      <c r="A204" s="433"/>
      <c r="B204" s="434"/>
      <c r="C204" s="434"/>
      <c r="D204" s="434"/>
      <c r="E204" s="434"/>
      <c r="F204" s="434"/>
      <c r="G204" s="434"/>
      <c r="H204" s="434"/>
      <c r="I204" s="434"/>
      <c r="J204" s="434"/>
      <c r="K204" s="434"/>
      <c r="L204" s="434"/>
      <c r="M204" s="434"/>
      <c r="N204" s="434"/>
      <c r="O204" s="434"/>
      <c r="P204" s="434"/>
      <c r="Q204" s="435"/>
      <c r="AF204" s="62" t="s">
        <v>115</v>
      </c>
      <c r="AG204" s="62" t="s">
        <v>116</v>
      </c>
      <c r="AH204" s="62" t="s">
        <v>118</v>
      </c>
      <c r="AI204" s="62" t="s">
        <v>117</v>
      </c>
      <c r="AJ204" s="62"/>
    </row>
    <row r="205" spans="1:37" ht="57" hidden="1" customHeight="1">
      <c r="A205" s="433"/>
      <c r="B205" s="434"/>
      <c r="C205" s="434"/>
      <c r="D205" s="434"/>
      <c r="E205" s="434"/>
      <c r="F205" s="434"/>
      <c r="G205" s="434"/>
      <c r="H205" s="434"/>
      <c r="I205" s="434"/>
      <c r="J205" s="434"/>
      <c r="K205" s="434"/>
      <c r="L205" s="434"/>
      <c r="M205" s="434"/>
      <c r="N205" s="434"/>
      <c r="O205" s="434"/>
      <c r="P205" s="434"/>
      <c r="Q205" s="435"/>
    </row>
    <row r="206" spans="1:37" hidden="1">
      <c r="A206" s="433"/>
      <c r="B206" s="434"/>
      <c r="C206" s="434"/>
      <c r="D206" s="434"/>
      <c r="E206" s="434"/>
      <c r="F206" s="434"/>
      <c r="G206" s="434"/>
      <c r="H206" s="434"/>
      <c r="I206" s="434"/>
      <c r="J206" s="434"/>
      <c r="K206" s="434"/>
      <c r="L206" s="434"/>
      <c r="M206" s="434"/>
      <c r="N206" s="434"/>
      <c r="O206" s="434"/>
      <c r="P206" s="434"/>
      <c r="Q206" s="435"/>
    </row>
    <row r="207" spans="1:37" ht="57" customHeight="1">
      <c r="A207" s="433"/>
      <c r="B207" s="434"/>
      <c r="C207" s="434"/>
      <c r="D207" s="434"/>
      <c r="E207" s="434"/>
      <c r="F207" s="434"/>
      <c r="G207" s="434"/>
      <c r="H207" s="434"/>
      <c r="I207" s="434"/>
      <c r="J207" s="434"/>
      <c r="K207" s="434"/>
      <c r="L207" s="434"/>
      <c r="M207" s="434"/>
      <c r="N207" s="434"/>
      <c r="O207" s="434"/>
      <c r="P207" s="434"/>
      <c r="Q207" s="435"/>
    </row>
    <row r="208" spans="1:37" ht="13.9" customHeight="1">
      <c r="A208" s="433"/>
      <c r="B208" s="434"/>
      <c r="C208" s="434"/>
      <c r="D208" s="434"/>
      <c r="E208" s="434"/>
      <c r="F208" s="434"/>
      <c r="G208" s="434"/>
      <c r="H208" s="434"/>
      <c r="I208" s="434"/>
      <c r="J208" s="434"/>
      <c r="K208" s="434"/>
      <c r="L208" s="434"/>
      <c r="M208" s="434"/>
      <c r="N208" s="434"/>
      <c r="O208" s="434"/>
      <c r="P208" s="434"/>
      <c r="Q208" s="435"/>
    </row>
    <row r="209" spans="1:35" ht="13.9" customHeight="1">
      <c r="A209" s="433"/>
      <c r="B209" s="434"/>
      <c r="C209" s="434"/>
      <c r="D209" s="434"/>
      <c r="E209" s="434"/>
      <c r="F209" s="434"/>
      <c r="G209" s="434"/>
      <c r="H209" s="434"/>
      <c r="I209" s="434"/>
      <c r="J209" s="434"/>
      <c r="K209" s="434"/>
      <c r="L209" s="434"/>
      <c r="M209" s="434"/>
      <c r="N209" s="434"/>
      <c r="O209" s="434"/>
      <c r="P209" s="434"/>
      <c r="Q209" s="435"/>
    </row>
    <row r="210" spans="1:35" s="83" customFormat="1">
      <c r="A210" s="433"/>
      <c r="B210" s="434"/>
      <c r="C210" s="434"/>
      <c r="D210" s="434"/>
      <c r="E210" s="434"/>
      <c r="F210" s="434"/>
      <c r="G210" s="434"/>
      <c r="H210" s="434"/>
      <c r="I210" s="434"/>
      <c r="J210" s="434"/>
      <c r="K210" s="434"/>
      <c r="L210" s="434"/>
      <c r="M210" s="434"/>
      <c r="N210" s="434"/>
      <c r="O210" s="434"/>
      <c r="P210" s="434"/>
      <c r="Q210" s="435"/>
    </row>
    <row r="211" spans="1:35" ht="42.6" hidden="1" customHeight="1">
      <c r="A211" s="433"/>
      <c r="B211" s="434"/>
      <c r="C211" s="434"/>
      <c r="D211" s="434"/>
      <c r="E211" s="434"/>
      <c r="F211" s="434"/>
      <c r="G211" s="434"/>
      <c r="H211" s="434"/>
      <c r="I211" s="434"/>
      <c r="J211" s="434"/>
      <c r="K211" s="434"/>
      <c r="L211" s="434"/>
      <c r="M211" s="434"/>
      <c r="N211" s="434"/>
      <c r="O211" s="434"/>
      <c r="P211" s="434"/>
      <c r="Q211" s="435"/>
    </row>
    <row r="212" spans="1:35" ht="42.6" hidden="1" customHeight="1">
      <c r="A212" s="433"/>
      <c r="B212" s="434"/>
      <c r="C212" s="434"/>
      <c r="D212" s="434"/>
      <c r="E212" s="434"/>
      <c r="F212" s="434"/>
      <c r="G212" s="434"/>
      <c r="H212" s="434"/>
      <c r="I212" s="434"/>
      <c r="J212" s="434"/>
      <c r="K212" s="434"/>
      <c r="L212" s="434"/>
      <c r="M212" s="434"/>
      <c r="N212" s="434"/>
      <c r="O212" s="434"/>
      <c r="P212" s="434"/>
      <c r="Q212" s="435"/>
    </row>
    <row r="213" spans="1:35" ht="42.6" hidden="1" customHeight="1">
      <c r="A213" s="433"/>
      <c r="B213" s="434"/>
      <c r="C213" s="434"/>
      <c r="D213" s="434"/>
      <c r="E213" s="434"/>
      <c r="F213" s="434"/>
      <c r="G213" s="434"/>
      <c r="H213" s="434"/>
      <c r="I213" s="434"/>
      <c r="J213" s="434"/>
      <c r="K213" s="434"/>
      <c r="L213" s="434"/>
      <c r="M213" s="434"/>
      <c r="N213" s="434"/>
      <c r="O213" s="434"/>
      <c r="P213" s="434"/>
      <c r="Q213" s="435"/>
      <c r="AG213" s="62" t="s">
        <v>97</v>
      </c>
      <c r="AH213" s="62" t="s">
        <v>98</v>
      </c>
      <c r="AI213" s="62" t="s">
        <v>99</v>
      </c>
    </row>
    <row r="214" spans="1:35" ht="13.9" customHeight="1">
      <c r="A214" s="433"/>
      <c r="B214" s="434"/>
      <c r="C214" s="434"/>
      <c r="D214" s="434"/>
      <c r="E214" s="434"/>
      <c r="F214" s="434"/>
      <c r="G214" s="434"/>
      <c r="H214" s="434"/>
      <c r="I214" s="434"/>
      <c r="J214" s="434"/>
      <c r="K214" s="434"/>
      <c r="L214" s="434"/>
      <c r="M214" s="434"/>
      <c r="N214" s="434"/>
      <c r="O214" s="434"/>
      <c r="P214" s="434"/>
      <c r="Q214" s="435"/>
    </row>
    <row r="215" spans="1:35" ht="42.6" customHeight="1">
      <c r="A215" s="433"/>
      <c r="B215" s="434"/>
      <c r="C215" s="434"/>
      <c r="D215" s="434"/>
      <c r="E215" s="434"/>
      <c r="F215" s="434"/>
      <c r="G215" s="434"/>
      <c r="H215" s="434"/>
      <c r="I215" s="434"/>
      <c r="J215" s="434"/>
      <c r="K215" s="434"/>
      <c r="L215" s="434"/>
      <c r="M215" s="434"/>
      <c r="N215" s="434"/>
      <c r="O215" s="434"/>
      <c r="P215" s="434"/>
      <c r="Q215" s="435"/>
    </row>
    <row r="216" spans="1:35" ht="42.6" customHeight="1">
      <c r="A216" s="433"/>
      <c r="B216" s="434"/>
      <c r="C216" s="434"/>
      <c r="D216" s="434"/>
      <c r="E216" s="434"/>
      <c r="F216" s="434"/>
      <c r="G216" s="434"/>
      <c r="H216" s="434"/>
      <c r="I216" s="434"/>
      <c r="J216" s="434"/>
      <c r="K216" s="434"/>
      <c r="L216" s="434"/>
      <c r="M216" s="434"/>
      <c r="N216" s="434"/>
      <c r="O216" s="434"/>
      <c r="P216" s="434"/>
      <c r="Q216" s="435"/>
    </row>
    <row r="217" spans="1:35" ht="42.6" customHeight="1">
      <c r="A217" s="433"/>
      <c r="B217" s="434"/>
      <c r="C217" s="434"/>
      <c r="D217" s="434"/>
      <c r="E217" s="434"/>
      <c r="F217" s="434"/>
      <c r="G217" s="434"/>
      <c r="H217" s="434"/>
      <c r="I217" s="434"/>
      <c r="J217" s="434"/>
      <c r="K217" s="434"/>
      <c r="L217" s="434"/>
      <c r="M217" s="434"/>
      <c r="N217" s="434"/>
      <c r="O217" s="434"/>
      <c r="P217" s="434"/>
      <c r="Q217" s="435"/>
    </row>
    <row r="218" spans="1:35">
      <c r="A218" s="433"/>
      <c r="B218" s="434"/>
      <c r="C218" s="434"/>
      <c r="D218" s="434"/>
      <c r="E218" s="434"/>
      <c r="F218" s="434"/>
      <c r="G218" s="434"/>
      <c r="H218" s="434"/>
      <c r="I218" s="434"/>
      <c r="J218" s="434"/>
      <c r="K218" s="434"/>
      <c r="L218" s="434"/>
      <c r="M218" s="434"/>
      <c r="N218" s="434"/>
      <c r="O218" s="434"/>
      <c r="P218" s="434"/>
      <c r="Q218" s="435"/>
    </row>
    <row r="219" spans="1:35" ht="13.9" customHeight="1">
      <c r="A219" s="433"/>
      <c r="B219" s="434"/>
      <c r="C219" s="434"/>
      <c r="D219" s="434"/>
      <c r="E219" s="434"/>
      <c r="F219" s="434"/>
      <c r="G219" s="434"/>
      <c r="H219" s="434"/>
      <c r="I219" s="434"/>
      <c r="J219" s="434"/>
      <c r="K219" s="434"/>
      <c r="L219" s="434"/>
      <c r="M219" s="434"/>
      <c r="N219" s="434"/>
      <c r="O219" s="434"/>
      <c r="P219" s="434"/>
      <c r="Q219" s="435"/>
    </row>
    <row r="220" spans="1:35" ht="13.9" customHeight="1">
      <c r="A220" s="433"/>
      <c r="B220" s="434"/>
      <c r="C220" s="434"/>
      <c r="D220" s="434"/>
      <c r="E220" s="434"/>
      <c r="F220" s="434"/>
      <c r="G220" s="434"/>
      <c r="H220" s="434"/>
      <c r="I220" s="434"/>
      <c r="J220" s="434"/>
      <c r="K220" s="434"/>
      <c r="L220" s="434"/>
      <c r="M220" s="434"/>
      <c r="N220" s="434"/>
      <c r="O220" s="434"/>
      <c r="P220" s="434"/>
      <c r="Q220" s="435"/>
    </row>
    <row r="221" spans="1:35" ht="42.6" customHeight="1" thickBot="1">
      <c r="A221" s="436"/>
      <c r="B221" s="437"/>
      <c r="C221" s="437"/>
      <c r="D221" s="437"/>
      <c r="E221" s="437"/>
      <c r="F221" s="437"/>
      <c r="G221" s="437"/>
      <c r="H221" s="437"/>
      <c r="I221" s="437"/>
      <c r="J221" s="437"/>
      <c r="K221" s="437"/>
      <c r="L221" s="437"/>
      <c r="M221" s="437"/>
      <c r="N221" s="437"/>
      <c r="O221" s="437"/>
      <c r="P221" s="437"/>
      <c r="Q221" s="438"/>
    </row>
    <row r="222" spans="1:35" ht="42.75" customHeight="1">
      <c r="A222" s="58"/>
      <c r="B222" s="58"/>
      <c r="C222" s="58"/>
      <c r="D222" s="58"/>
      <c r="E222" s="58"/>
      <c r="F222" s="58"/>
      <c r="G222" s="58"/>
      <c r="H222" s="58"/>
      <c r="I222" s="58"/>
      <c r="J222" s="58"/>
      <c r="K222" s="58"/>
      <c r="L222" s="58"/>
      <c r="M222" s="58"/>
      <c r="N222" s="58"/>
      <c r="O222" s="58"/>
      <c r="P222" s="58"/>
      <c r="Q222" s="58"/>
    </row>
    <row r="223" spans="1:35" ht="49.15" customHeight="1">
      <c r="A223" s="396" t="s">
        <v>203</v>
      </c>
      <c r="B223" s="397"/>
      <c r="C223" s="397"/>
      <c r="D223" s="397"/>
      <c r="E223" s="397"/>
      <c r="F223" s="397"/>
      <c r="G223" s="397"/>
      <c r="H223" s="397"/>
      <c r="I223" s="397"/>
      <c r="J223" s="397"/>
      <c r="K223" s="397"/>
      <c r="L223" s="397"/>
      <c r="M223" s="397"/>
      <c r="N223" s="397"/>
      <c r="O223" s="397"/>
      <c r="P223" s="397"/>
      <c r="Q223" s="398"/>
    </row>
    <row r="224" spans="1:35" ht="52.15" customHeight="1">
      <c r="A224" s="396" t="s">
        <v>219</v>
      </c>
      <c r="B224" s="397"/>
      <c r="C224" s="397"/>
      <c r="D224" s="397"/>
      <c r="E224" s="397"/>
      <c r="F224" s="397"/>
      <c r="G224" s="397"/>
      <c r="H224" s="397"/>
      <c r="I224" s="397"/>
      <c r="J224" s="397"/>
      <c r="K224" s="397"/>
      <c r="L224" s="397"/>
      <c r="M224" s="397"/>
      <c r="N224" s="397"/>
      <c r="O224" s="397"/>
      <c r="P224" s="397"/>
      <c r="Q224" s="398"/>
    </row>
    <row r="225" spans="1:17" ht="49.15" customHeight="1">
      <c r="A225" s="396" t="s">
        <v>231</v>
      </c>
      <c r="B225" s="397"/>
      <c r="C225" s="397"/>
      <c r="D225" s="397"/>
      <c r="E225" s="397"/>
      <c r="F225" s="397"/>
      <c r="G225" s="397"/>
      <c r="H225" s="397"/>
      <c r="I225" s="397"/>
      <c r="J225" s="397"/>
      <c r="K225" s="397"/>
      <c r="L225" s="397"/>
      <c r="M225" s="397"/>
      <c r="N225" s="397"/>
      <c r="O225" s="397"/>
      <c r="P225" s="397"/>
      <c r="Q225" s="398"/>
    </row>
    <row r="226" spans="1:17" ht="114" customHeight="1" thickBot="1">
      <c r="A226" s="396" t="s">
        <v>239</v>
      </c>
      <c r="B226" s="397"/>
      <c r="C226" s="397"/>
      <c r="D226" s="397"/>
      <c r="E226" s="397"/>
      <c r="F226" s="397"/>
      <c r="G226" s="397"/>
      <c r="H226" s="397"/>
      <c r="I226" s="397"/>
      <c r="J226" s="397"/>
      <c r="K226" s="397"/>
      <c r="L226" s="397"/>
      <c r="M226" s="397"/>
      <c r="N226" s="397"/>
      <c r="O226" s="397"/>
      <c r="P226" s="397"/>
      <c r="Q226" s="398"/>
    </row>
    <row r="227" spans="1:17">
      <c r="A227" s="355" t="s">
        <v>91</v>
      </c>
      <c r="B227" s="356"/>
      <c r="C227" s="356"/>
      <c r="D227" s="356"/>
      <c r="E227" s="356"/>
      <c r="F227" s="356"/>
      <c r="G227" s="356"/>
      <c r="H227" s="356"/>
      <c r="I227" s="356"/>
      <c r="J227" s="356"/>
      <c r="K227" s="356"/>
      <c r="L227" s="356"/>
      <c r="M227" s="356"/>
      <c r="N227" s="356"/>
      <c r="O227" s="356"/>
      <c r="P227" s="356"/>
      <c r="Q227" s="357"/>
    </row>
    <row r="228" spans="1:17">
      <c r="A228" s="369" t="s">
        <v>105</v>
      </c>
      <c r="B228" s="349"/>
      <c r="C228" s="349"/>
      <c r="D228" s="349"/>
      <c r="E228" s="349" t="s">
        <v>104</v>
      </c>
      <c r="F228" s="349"/>
      <c r="G228" s="349"/>
      <c r="H228" s="349"/>
      <c r="I228" s="349" t="s">
        <v>101</v>
      </c>
      <c r="J228" s="349"/>
      <c r="K228" s="349" t="s">
        <v>102</v>
      </c>
      <c r="L228" s="349"/>
      <c r="M228" s="349" t="s">
        <v>103</v>
      </c>
      <c r="N228" s="349"/>
      <c r="O228" s="349"/>
      <c r="P228" s="349"/>
      <c r="Q228" s="376"/>
    </row>
    <row r="229" spans="1:17" ht="42.75" customHeight="1">
      <c r="A229" s="488"/>
      <c r="B229" s="489"/>
      <c r="C229" s="489"/>
      <c r="D229" s="490"/>
      <c r="E229" s="484"/>
      <c r="F229" s="484"/>
      <c r="G229" s="484"/>
      <c r="H229" s="484"/>
      <c r="I229" s="486"/>
      <c r="J229" s="486"/>
      <c r="K229" s="486"/>
      <c r="L229" s="486"/>
      <c r="M229" s="484"/>
      <c r="N229" s="484"/>
      <c r="O229" s="484"/>
      <c r="P229" s="484"/>
      <c r="Q229" s="485"/>
    </row>
    <row r="230" spans="1:17" ht="14.25" customHeight="1">
      <c r="A230" s="487"/>
      <c r="B230" s="484"/>
      <c r="C230" s="484"/>
      <c r="D230" s="484"/>
      <c r="E230" s="484"/>
      <c r="F230" s="484"/>
      <c r="G230" s="484"/>
      <c r="H230" s="484"/>
      <c r="I230" s="486"/>
      <c r="J230" s="486"/>
      <c r="K230" s="486"/>
      <c r="L230" s="486"/>
      <c r="M230" s="484"/>
      <c r="N230" s="484"/>
      <c r="O230" s="484"/>
      <c r="P230" s="484"/>
      <c r="Q230" s="485"/>
    </row>
    <row r="231" spans="1:17" ht="14.25" customHeight="1">
      <c r="A231" s="487"/>
      <c r="B231" s="484"/>
      <c r="C231" s="484"/>
      <c r="D231" s="484"/>
      <c r="E231" s="484"/>
      <c r="F231" s="484"/>
      <c r="G231" s="484"/>
      <c r="H231" s="484"/>
      <c r="I231" s="486"/>
      <c r="J231" s="486"/>
      <c r="K231" s="486"/>
      <c r="L231" s="486"/>
      <c r="M231" s="484"/>
      <c r="N231" s="484"/>
      <c r="O231" s="484"/>
      <c r="P231" s="484"/>
      <c r="Q231" s="485"/>
    </row>
    <row r="232" spans="1:17" ht="14.25" customHeight="1">
      <c r="A232" s="369" t="s">
        <v>100</v>
      </c>
      <c r="B232" s="349"/>
      <c r="C232" s="349"/>
      <c r="D232" s="349"/>
      <c r="E232" s="349" t="s">
        <v>104</v>
      </c>
      <c r="F232" s="349"/>
      <c r="G232" s="349"/>
      <c r="H232" s="349"/>
      <c r="I232" s="349" t="s">
        <v>101</v>
      </c>
      <c r="J232" s="349"/>
      <c r="K232" s="349" t="s">
        <v>102</v>
      </c>
      <c r="L232" s="349"/>
      <c r="M232" s="349" t="s">
        <v>103</v>
      </c>
      <c r="N232" s="349"/>
      <c r="O232" s="349"/>
      <c r="P232" s="349"/>
      <c r="Q232" s="376"/>
    </row>
    <row r="233" spans="1:17" ht="14.25" customHeight="1">
      <c r="A233" s="488"/>
      <c r="B233" s="489"/>
      <c r="C233" s="489"/>
      <c r="D233" s="490"/>
      <c r="E233" s="233">
        <f>IF(A233=AF217,AF218,(IF(A233=AG217,AG218,(IF(A233=AH217,AH218,(IF(A233=AI217,AI218,"Proszę wybrać produkt z listy rozwijanej po lewej.")))))))</f>
        <v>0</v>
      </c>
      <c r="F233" s="234"/>
      <c r="G233" s="234"/>
      <c r="H233" s="235"/>
      <c r="I233" s="495"/>
      <c r="J233" s="496"/>
      <c r="K233" s="495"/>
      <c r="L233" s="496"/>
      <c r="M233" s="541"/>
      <c r="N233" s="489"/>
      <c r="O233" s="489"/>
      <c r="P233" s="489"/>
      <c r="Q233" s="542"/>
    </row>
    <row r="234" spans="1:17" ht="14.25" customHeight="1">
      <c r="A234" s="492"/>
      <c r="B234" s="493"/>
      <c r="C234" s="493"/>
      <c r="D234" s="493"/>
      <c r="E234" s="493"/>
      <c r="F234" s="493"/>
      <c r="G234" s="493"/>
      <c r="H234" s="493"/>
      <c r="I234" s="491"/>
      <c r="J234" s="491"/>
      <c r="K234" s="491"/>
      <c r="L234" s="491"/>
      <c r="M234" s="493"/>
      <c r="N234" s="493"/>
      <c r="O234" s="493"/>
      <c r="P234" s="493"/>
      <c r="Q234" s="494"/>
    </row>
    <row r="235" spans="1:17" ht="14.25" customHeight="1" thickBot="1">
      <c r="A235" s="503"/>
      <c r="B235" s="504"/>
      <c r="C235" s="504"/>
      <c r="D235" s="504"/>
      <c r="E235" s="504"/>
      <c r="F235" s="504"/>
      <c r="G235" s="504"/>
      <c r="H235" s="504"/>
      <c r="I235" s="502"/>
      <c r="J235" s="502"/>
      <c r="K235" s="502"/>
      <c r="L235" s="502"/>
      <c r="M235" s="504"/>
      <c r="N235" s="504"/>
      <c r="O235" s="504"/>
      <c r="P235" s="504"/>
      <c r="Q235" s="505"/>
    </row>
    <row r="236" spans="1:17" ht="14.25" customHeight="1">
      <c r="A236" s="176"/>
      <c r="B236" s="176"/>
      <c r="C236" s="176"/>
      <c r="D236" s="176"/>
      <c r="E236" s="176"/>
      <c r="F236" s="176"/>
      <c r="G236" s="176"/>
      <c r="H236" s="176"/>
      <c r="I236" s="177"/>
      <c r="J236" s="177"/>
      <c r="K236" s="177"/>
      <c r="L236" s="177"/>
      <c r="M236" s="176"/>
      <c r="N236" s="176"/>
      <c r="O236" s="176"/>
      <c r="P236" s="176"/>
      <c r="Q236" s="176"/>
    </row>
    <row r="237" spans="1:17" ht="100.15" customHeight="1" thickBot="1">
      <c r="A237" s="396" t="s">
        <v>238</v>
      </c>
      <c r="B237" s="397"/>
      <c r="C237" s="397"/>
      <c r="D237" s="397"/>
      <c r="E237" s="397"/>
      <c r="F237" s="397"/>
      <c r="G237" s="397"/>
      <c r="H237" s="397"/>
      <c r="I237" s="397"/>
      <c r="J237" s="397"/>
      <c r="K237" s="397"/>
      <c r="L237" s="397"/>
      <c r="M237" s="397"/>
      <c r="N237" s="397"/>
      <c r="O237" s="397"/>
      <c r="P237" s="397"/>
      <c r="Q237" s="398"/>
    </row>
    <row r="238" spans="1:17" ht="14.25" customHeight="1">
      <c r="A238" s="355" t="s">
        <v>92</v>
      </c>
      <c r="B238" s="356"/>
      <c r="C238" s="356"/>
      <c r="D238" s="356"/>
      <c r="E238" s="356"/>
      <c r="F238" s="356"/>
      <c r="G238" s="356"/>
      <c r="H238" s="356"/>
      <c r="I238" s="356"/>
      <c r="J238" s="356"/>
      <c r="K238" s="356"/>
      <c r="L238" s="356"/>
      <c r="M238" s="356"/>
      <c r="N238" s="356"/>
      <c r="O238" s="356"/>
      <c r="P238" s="356"/>
      <c r="Q238" s="357"/>
    </row>
    <row r="239" spans="1:17" ht="64.150000000000006" customHeight="1">
      <c r="A239" s="497" t="s">
        <v>94</v>
      </c>
      <c r="B239" s="498"/>
      <c r="C239" s="498"/>
      <c r="D239" s="498"/>
      <c r="E239" s="498"/>
      <c r="F239" s="499"/>
      <c r="G239" s="500" t="s">
        <v>96</v>
      </c>
      <c r="H239" s="500"/>
      <c r="I239" s="500" t="s">
        <v>93</v>
      </c>
      <c r="J239" s="500"/>
      <c r="K239" s="500" t="s">
        <v>95</v>
      </c>
      <c r="L239" s="500"/>
      <c r="M239" s="500"/>
      <c r="N239" s="500"/>
      <c r="O239" s="500"/>
      <c r="P239" s="500"/>
      <c r="Q239" s="501"/>
    </row>
    <row r="240" spans="1:17" ht="14.25" customHeight="1">
      <c r="A240" s="488"/>
      <c r="B240" s="489"/>
      <c r="C240" s="489"/>
      <c r="D240" s="489"/>
      <c r="E240" s="489"/>
      <c r="F240" s="490"/>
      <c r="G240" s="486"/>
      <c r="H240" s="486"/>
      <c r="I240" s="486"/>
      <c r="J240" s="486"/>
      <c r="K240" s="508"/>
      <c r="L240" s="508"/>
      <c r="M240" s="508"/>
      <c r="N240" s="508"/>
      <c r="O240" s="508"/>
      <c r="P240" s="508"/>
      <c r="Q240" s="509"/>
    </row>
    <row r="241" spans="1:17" ht="14.25" customHeight="1">
      <c r="A241" s="488"/>
      <c r="B241" s="489"/>
      <c r="C241" s="489"/>
      <c r="D241" s="489"/>
      <c r="E241" s="489"/>
      <c r="F241" s="490"/>
      <c r="G241" s="486"/>
      <c r="H241" s="486"/>
      <c r="I241" s="486"/>
      <c r="J241" s="486"/>
      <c r="K241" s="508"/>
      <c r="L241" s="508"/>
      <c r="M241" s="508"/>
      <c r="N241" s="508"/>
      <c r="O241" s="508"/>
      <c r="P241" s="508"/>
      <c r="Q241" s="509"/>
    </row>
    <row r="242" spans="1:17" ht="13.9" customHeight="1">
      <c r="A242" s="488"/>
      <c r="B242" s="489"/>
      <c r="C242" s="489"/>
      <c r="D242" s="489"/>
      <c r="E242" s="489"/>
      <c r="F242" s="490"/>
      <c r="G242" s="486"/>
      <c r="H242" s="486"/>
      <c r="I242" s="486"/>
      <c r="J242" s="486"/>
      <c r="K242" s="508"/>
      <c r="L242" s="508"/>
      <c r="M242" s="508"/>
      <c r="N242" s="508"/>
      <c r="O242" s="508"/>
      <c r="P242" s="508"/>
      <c r="Q242" s="509"/>
    </row>
    <row r="243" spans="1:17" ht="13.9" customHeight="1">
      <c r="A243" s="488"/>
      <c r="B243" s="489"/>
      <c r="C243" s="489"/>
      <c r="D243" s="489"/>
      <c r="E243" s="489"/>
      <c r="F243" s="490"/>
      <c r="G243" s="486"/>
      <c r="H243" s="486"/>
      <c r="I243" s="486"/>
      <c r="J243" s="486"/>
      <c r="K243" s="508"/>
      <c r="L243" s="508"/>
      <c r="M243" s="508"/>
      <c r="N243" s="508"/>
      <c r="O243" s="508"/>
      <c r="P243" s="508"/>
      <c r="Q243" s="509"/>
    </row>
    <row r="244" spans="1:17" ht="13.9" customHeight="1" thickBot="1">
      <c r="A244" s="543"/>
      <c r="B244" s="544"/>
      <c r="C244" s="544"/>
      <c r="D244" s="544"/>
      <c r="E244" s="544"/>
      <c r="F244" s="545"/>
      <c r="G244" s="546"/>
      <c r="H244" s="546"/>
      <c r="I244" s="546"/>
      <c r="J244" s="546"/>
      <c r="K244" s="547"/>
      <c r="L244" s="547"/>
      <c r="M244" s="547"/>
      <c r="N244" s="547"/>
      <c r="O244" s="547"/>
      <c r="P244" s="547"/>
      <c r="Q244" s="548"/>
    </row>
    <row r="245" spans="1:17" ht="13.9" customHeight="1"/>
    <row r="246" spans="1:17" ht="46.15" customHeight="1" thickBot="1">
      <c r="A246" s="396" t="s">
        <v>28</v>
      </c>
      <c r="B246" s="397"/>
      <c r="C246" s="397"/>
      <c r="D246" s="397"/>
      <c r="E246" s="397"/>
      <c r="F246" s="397"/>
      <c r="G246" s="397"/>
      <c r="H246" s="397"/>
      <c r="I246" s="397"/>
      <c r="J246" s="397"/>
      <c r="K246" s="397"/>
      <c r="L246" s="397"/>
      <c r="M246" s="397"/>
      <c r="N246" s="397"/>
      <c r="O246" s="397"/>
      <c r="P246" s="397"/>
      <c r="Q246" s="398"/>
    </row>
    <row r="247" spans="1:17" ht="13.9" customHeight="1">
      <c r="A247" s="355" t="s">
        <v>139</v>
      </c>
      <c r="B247" s="356"/>
      <c r="C247" s="356"/>
      <c r="D247" s="356"/>
      <c r="E247" s="356"/>
      <c r="F247" s="356"/>
      <c r="G247" s="356"/>
      <c r="H247" s="356"/>
      <c r="I247" s="356"/>
      <c r="J247" s="356"/>
      <c r="K247" s="356"/>
      <c r="L247" s="356"/>
      <c r="M247" s="356"/>
      <c r="N247" s="356"/>
      <c r="O247" s="356"/>
      <c r="P247" s="356"/>
      <c r="Q247" s="357"/>
    </row>
    <row r="248" spans="1:17" ht="13.9" customHeight="1">
      <c r="A248" s="430"/>
      <c r="B248" s="431"/>
      <c r="C248" s="431"/>
      <c r="D248" s="431"/>
      <c r="E248" s="431"/>
      <c r="F248" s="431"/>
      <c r="G248" s="431"/>
      <c r="H248" s="431"/>
      <c r="I248" s="431"/>
      <c r="J248" s="431"/>
      <c r="K248" s="431"/>
      <c r="L248" s="431"/>
      <c r="M248" s="431"/>
      <c r="N248" s="431"/>
      <c r="O248" s="431"/>
      <c r="P248" s="431"/>
      <c r="Q248" s="432"/>
    </row>
    <row r="249" spans="1:17" ht="64.150000000000006" customHeight="1">
      <c r="A249" s="433"/>
      <c r="B249" s="434"/>
      <c r="C249" s="434"/>
      <c r="D249" s="434"/>
      <c r="E249" s="434"/>
      <c r="F249" s="434"/>
      <c r="G249" s="434"/>
      <c r="H249" s="434"/>
      <c r="I249" s="434"/>
      <c r="J249" s="434"/>
      <c r="K249" s="434"/>
      <c r="L249" s="434"/>
      <c r="M249" s="434"/>
      <c r="N249" s="434"/>
      <c r="O249" s="434"/>
      <c r="P249" s="434"/>
      <c r="Q249" s="435"/>
    </row>
    <row r="250" spans="1:17" ht="14.25" customHeight="1">
      <c r="A250" s="433"/>
      <c r="B250" s="434"/>
      <c r="C250" s="434"/>
      <c r="D250" s="434"/>
      <c r="E250" s="434"/>
      <c r="F250" s="434"/>
      <c r="G250" s="434"/>
      <c r="H250" s="434"/>
      <c r="I250" s="434"/>
      <c r="J250" s="434"/>
      <c r="K250" s="434"/>
      <c r="L250" s="434"/>
      <c r="M250" s="434"/>
      <c r="N250" s="434"/>
      <c r="O250" s="434"/>
      <c r="P250" s="434"/>
      <c r="Q250" s="435"/>
    </row>
    <row r="251" spans="1:17" ht="14.25" customHeight="1">
      <c r="A251" s="433"/>
      <c r="B251" s="434"/>
      <c r="C251" s="434"/>
      <c r="D251" s="434"/>
      <c r="E251" s="434"/>
      <c r="F251" s="434"/>
      <c r="G251" s="434"/>
      <c r="H251" s="434"/>
      <c r="I251" s="434"/>
      <c r="J251" s="434"/>
      <c r="K251" s="434"/>
      <c r="L251" s="434"/>
      <c r="M251" s="434"/>
      <c r="N251" s="434"/>
      <c r="O251" s="434"/>
      <c r="P251" s="434"/>
      <c r="Q251" s="435"/>
    </row>
    <row r="252" spans="1:17" ht="71.650000000000006" customHeight="1">
      <c r="A252" s="433"/>
      <c r="B252" s="434"/>
      <c r="C252" s="434"/>
      <c r="D252" s="434"/>
      <c r="E252" s="434"/>
      <c r="F252" s="434"/>
      <c r="G252" s="434"/>
      <c r="H252" s="434"/>
      <c r="I252" s="434"/>
      <c r="J252" s="434"/>
      <c r="K252" s="434"/>
      <c r="L252" s="434"/>
      <c r="M252" s="434"/>
      <c r="N252" s="434"/>
      <c r="O252" s="434"/>
      <c r="P252" s="434"/>
      <c r="Q252" s="435"/>
    </row>
    <row r="253" spans="1:17" ht="71.650000000000006" customHeight="1">
      <c r="A253" s="433"/>
      <c r="B253" s="434"/>
      <c r="C253" s="434"/>
      <c r="D253" s="434"/>
      <c r="E253" s="434"/>
      <c r="F253" s="434"/>
      <c r="G253" s="434"/>
      <c r="H253" s="434"/>
      <c r="I253" s="434"/>
      <c r="J253" s="434"/>
      <c r="K253" s="434"/>
      <c r="L253" s="434"/>
      <c r="M253" s="434"/>
      <c r="N253" s="434"/>
      <c r="O253" s="434"/>
      <c r="P253" s="434"/>
      <c r="Q253" s="435"/>
    </row>
    <row r="254" spans="1:17" ht="57.2" customHeight="1" thickBot="1">
      <c r="A254" s="436"/>
      <c r="B254" s="437"/>
      <c r="C254" s="437"/>
      <c r="D254" s="437"/>
      <c r="E254" s="437"/>
      <c r="F254" s="437"/>
      <c r="G254" s="437"/>
      <c r="H254" s="437"/>
      <c r="I254" s="437"/>
      <c r="J254" s="437"/>
      <c r="K254" s="437"/>
      <c r="L254" s="437"/>
      <c r="M254" s="437"/>
      <c r="N254" s="437"/>
      <c r="O254" s="437"/>
      <c r="P254" s="437"/>
      <c r="Q254" s="438"/>
    </row>
    <row r="255" spans="1:17" ht="25.15" customHeight="1"/>
    <row r="256" spans="1:17" ht="30.6" customHeight="1" thickBot="1">
      <c r="A256" s="396" t="s">
        <v>230</v>
      </c>
      <c r="B256" s="397"/>
      <c r="C256" s="397"/>
      <c r="D256" s="397"/>
      <c r="E256" s="397"/>
      <c r="F256" s="397"/>
      <c r="G256" s="397"/>
      <c r="H256" s="397"/>
      <c r="I256" s="397"/>
      <c r="J256" s="397"/>
      <c r="K256" s="397"/>
      <c r="L256" s="397"/>
      <c r="M256" s="397"/>
      <c r="N256" s="397"/>
      <c r="O256" s="397"/>
      <c r="P256" s="397"/>
      <c r="Q256" s="398"/>
    </row>
    <row r="257" spans="1:17" ht="16.899999999999999" customHeight="1">
      <c r="A257" s="355" t="s">
        <v>159</v>
      </c>
      <c r="B257" s="356"/>
      <c r="C257" s="356"/>
      <c r="D257" s="356"/>
      <c r="E257" s="356"/>
      <c r="F257" s="356"/>
      <c r="G257" s="356"/>
      <c r="H257" s="356"/>
      <c r="I257" s="356"/>
      <c r="J257" s="356"/>
      <c r="K257" s="356"/>
      <c r="L257" s="356"/>
      <c r="M257" s="356"/>
      <c r="N257" s="356"/>
      <c r="O257" s="356"/>
      <c r="P257" s="356"/>
      <c r="Q257" s="357"/>
    </row>
    <row r="258" spans="1:17" ht="57.2" customHeight="1">
      <c r="A258" s="430"/>
      <c r="B258" s="431"/>
      <c r="C258" s="431"/>
      <c r="D258" s="431"/>
      <c r="E258" s="431"/>
      <c r="F258" s="431"/>
      <c r="G258" s="431"/>
      <c r="H258" s="431"/>
      <c r="I258" s="431"/>
      <c r="J258" s="431"/>
      <c r="K258" s="431"/>
      <c r="L258" s="431"/>
      <c r="M258" s="431"/>
      <c r="N258" s="431"/>
      <c r="O258" s="431"/>
      <c r="P258" s="431"/>
      <c r="Q258" s="432"/>
    </row>
    <row r="259" spans="1:17" ht="57.2" customHeight="1">
      <c r="A259" s="433"/>
      <c r="B259" s="434"/>
      <c r="C259" s="434"/>
      <c r="D259" s="434"/>
      <c r="E259" s="434"/>
      <c r="F259" s="434"/>
      <c r="G259" s="434"/>
      <c r="H259" s="434"/>
      <c r="I259" s="434"/>
      <c r="J259" s="434"/>
      <c r="K259" s="434"/>
      <c r="L259" s="434"/>
      <c r="M259" s="434"/>
      <c r="N259" s="434"/>
      <c r="O259" s="434"/>
      <c r="P259" s="434"/>
      <c r="Q259" s="435"/>
    </row>
    <row r="260" spans="1:17" ht="57.2" customHeight="1">
      <c r="A260" s="433"/>
      <c r="B260" s="434"/>
      <c r="C260" s="434"/>
      <c r="D260" s="434"/>
      <c r="E260" s="434"/>
      <c r="F260" s="434"/>
      <c r="G260" s="434"/>
      <c r="H260" s="434"/>
      <c r="I260" s="434"/>
      <c r="J260" s="434"/>
      <c r="K260" s="434"/>
      <c r="L260" s="434"/>
      <c r="M260" s="434"/>
      <c r="N260" s="434"/>
      <c r="O260" s="434"/>
      <c r="P260" s="434"/>
      <c r="Q260" s="435"/>
    </row>
    <row r="261" spans="1:17" ht="57.2" customHeight="1">
      <c r="A261" s="433"/>
      <c r="B261" s="434"/>
      <c r="C261" s="434"/>
      <c r="D261" s="434"/>
      <c r="E261" s="434"/>
      <c r="F261" s="434"/>
      <c r="G261" s="434"/>
      <c r="H261" s="434"/>
      <c r="I261" s="434"/>
      <c r="J261" s="434"/>
      <c r="K261" s="434"/>
      <c r="L261" s="434"/>
      <c r="M261" s="434"/>
      <c r="N261" s="434"/>
      <c r="O261" s="434"/>
      <c r="P261" s="434"/>
      <c r="Q261" s="435"/>
    </row>
    <row r="262" spans="1:17" ht="14.25" customHeight="1">
      <c r="A262" s="433"/>
      <c r="B262" s="434"/>
      <c r="C262" s="434"/>
      <c r="D262" s="434"/>
      <c r="E262" s="434"/>
      <c r="F262" s="434"/>
      <c r="G262" s="434"/>
      <c r="H262" s="434"/>
      <c r="I262" s="434"/>
      <c r="J262" s="434"/>
      <c r="K262" s="434"/>
      <c r="L262" s="434"/>
      <c r="M262" s="434"/>
      <c r="N262" s="434"/>
      <c r="O262" s="434"/>
      <c r="P262" s="434"/>
      <c r="Q262" s="435"/>
    </row>
    <row r="263" spans="1:17" ht="14.25" customHeight="1">
      <c r="A263" s="433"/>
      <c r="B263" s="434"/>
      <c r="C263" s="434"/>
      <c r="D263" s="434"/>
      <c r="E263" s="434"/>
      <c r="F263" s="434"/>
      <c r="G263" s="434"/>
      <c r="H263" s="434"/>
      <c r="I263" s="434"/>
      <c r="J263" s="434"/>
      <c r="K263" s="434"/>
      <c r="L263" s="434"/>
      <c r="M263" s="434"/>
      <c r="N263" s="434"/>
      <c r="O263" s="434"/>
      <c r="P263" s="434"/>
      <c r="Q263" s="435"/>
    </row>
    <row r="264" spans="1:17" ht="14.25" customHeight="1" thickBot="1">
      <c r="A264" s="436"/>
      <c r="B264" s="437"/>
      <c r="C264" s="437"/>
      <c r="D264" s="437"/>
      <c r="E264" s="437"/>
      <c r="F264" s="437"/>
      <c r="G264" s="437"/>
      <c r="H264" s="437"/>
      <c r="I264" s="437"/>
      <c r="J264" s="437"/>
      <c r="K264" s="437"/>
      <c r="L264" s="437"/>
      <c r="M264" s="437"/>
      <c r="N264" s="437"/>
      <c r="O264" s="437"/>
      <c r="P264" s="437"/>
      <c r="Q264" s="438"/>
    </row>
    <row r="265" spans="1:17" ht="14.25" customHeight="1"/>
    <row r="266" spans="1:17" ht="17.45" customHeight="1" thickBot="1">
      <c r="A266" s="396" t="s">
        <v>29</v>
      </c>
      <c r="B266" s="397"/>
      <c r="C266" s="397"/>
      <c r="D266" s="397"/>
      <c r="E266" s="397"/>
      <c r="F266" s="397"/>
      <c r="G266" s="397"/>
      <c r="H266" s="397"/>
      <c r="I266" s="397"/>
      <c r="J266" s="397"/>
      <c r="K266" s="397"/>
      <c r="L266" s="397"/>
      <c r="M266" s="397"/>
      <c r="N266" s="397"/>
      <c r="O266" s="397"/>
      <c r="P266" s="397"/>
      <c r="Q266" s="398"/>
    </row>
    <row r="267" spans="1:17" ht="18" customHeight="1">
      <c r="A267" s="355" t="s">
        <v>152</v>
      </c>
      <c r="B267" s="356"/>
      <c r="C267" s="356"/>
      <c r="D267" s="356"/>
      <c r="E267" s="356"/>
      <c r="F267" s="356"/>
      <c r="G267" s="356"/>
      <c r="H267" s="356"/>
      <c r="I267" s="356"/>
      <c r="J267" s="356"/>
      <c r="K267" s="356"/>
      <c r="L267" s="356"/>
      <c r="M267" s="356"/>
      <c r="N267" s="356"/>
      <c r="O267" s="356"/>
      <c r="P267" s="356"/>
      <c r="Q267" s="357"/>
    </row>
    <row r="268" spans="1:17" ht="66.599999999999994" customHeight="1">
      <c r="A268" s="506" t="s">
        <v>120</v>
      </c>
      <c r="B268" s="507"/>
      <c r="C268" s="507"/>
      <c r="D268" s="507"/>
      <c r="E268" s="396" t="s">
        <v>30</v>
      </c>
      <c r="F268" s="397"/>
      <c r="G268" s="397"/>
      <c r="H268" s="397"/>
      <c r="I268" s="397"/>
      <c r="J268" s="397"/>
      <c r="K268" s="397"/>
      <c r="L268" s="397"/>
      <c r="M268" s="397"/>
      <c r="N268" s="397"/>
      <c r="O268" s="397"/>
      <c r="P268" s="397"/>
      <c r="Q268" s="467"/>
    </row>
    <row r="269" spans="1:17" ht="63" customHeight="1">
      <c r="A269" s="506" t="s">
        <v>154</v>
      </c>
      <c r="B269" s="507"/>
      <c r="C269" s="507"/>
      <c r="D269" s="507"/>
      <c r="E269" s="396" t="s">
        <v>22</v>
      </c>
      <c r="F269" s="397"/>
      <c r="G269" s="397"/>
      <c r="H269" s="397"/>
      <c r="I269" s="397"/>
      <c r="J269" s="397"/>
      <c r="K269" s="397"/>
      <c r="L269" s="397"/>
      <c r="M269" s="397"/>
      <c r="N269" s="397"/>
      <c r="O269" s="397"/>
      <c r="P269" s="397"/>
      <c r="Q269" s="467"/>
    </row>
    <row r="270" spans="1:17" ht="43.15" customHeight="1">
      <c r="A270" s="506" t="s">
        <v>146</v>
      </c>
      <c r="B270" s="507"/>
      <c r="C270" s="507"/>
      <c r="D270" s="507"/>
      <c r="E270" s="396" t="s">
        <v>220</v>
      </c>
      <c r="F270" s="397"/>
      <c r="G270" s="397"/>
      <c r="H270" s="397"/>
      <c r="I270" s="397"/>
      <c r="J270" s="397"/>
      <c r="K270" s="397"/>
      <c r="L270" s="397"/>
      <c r="M270" s="397"/>
      <c r="N270" s="397"/>
      <c r="O270" s="397"/>
      <c r="P270" s="397"/>
      <c r="Q270" s="467"/>
    </row>
    <row r="271" spans="1:17" ht="49.15" customHeight="1">
      <c r="A271" s="506" t="s">
        <v>153</v>
      </c>
      <c r="B271" s="507"/>
      <c r="C271" s="507"/>
      <c r="D271" s="507"/>
      <c r="E271" s="396" t="s">
        <v>233</v>
      </c>
      <c r="F271" s="397"/>
      <c r="G271" s="397"/>
      <c r="H271" s="397"/>
      <c r="I271" s="397"/>
      <c r="J271" s="397"/>
      <c r="K271" s="397"/>
      <c r="L271" s="397"/>
      <c r="M271" s="397"/>
      <c r="N271" s="397"/>
      <c r="O271" s="397"/>
      <c r="P271" s="397"/>
      <c r="Q271" s="467"/>
    </row>
    <row r="272" spans="1:17" ht="33" customHeight="1">
      <c r="A272" s="506" t="s">
        <v>155</v>
      </c>
      <c r="B272" s="507"/>
      <c r="C272" s="507"/>
      <c r="D272" s="507"/>
      <c r="E272" s="396" t="s">
        <v>205</v>
      </c>
      <c r="F272" s="397"/>
      <c r="G272" s="397"/>
      <c r="H272" s="397"/>
      <c r="I272" s="397"/>
      <c r="J272" s="397"/>
      <c r="K272" s="397"/>
      <c r="L272" s="397"/>
      <c r="M272" s="397"/>
      <c r="N272" s="397"/>
      <c r="O272" s="397"/>
      <c r="P272" s="397"/>
      <c r="Q272" s="467"/>
    </row>
    <row r="273" spans="1:17" ht="36" customHeight="1">
      <c r="A273" s="506" t="s">
        <v>109</v>
      </c>
      <c r="B273" s="507"/>
      <c r="C273" s="507"/>
      <c r="D273" s="507"/>
      <c r="E273" s="396" t="s">
        <v>221</v>
      </c>
      <c r="F273" s="397"/>
      <c r="G273" s="397"/>
      <c r="H273" s="397"/>
      <c r="I273" s="397"/>
      <c r="J273" s="397"/>
      <c r="K273" s="397"/>
      <c r="L273" s="397"/>
      <c r="M273" s="397"/>
      <c r="N273" s="397"/>
      <c r="O273" s="397"/>
      <c r="P273" s="397"/>
      <c r="Q273" s="467"/>
    </row>
    <row r="274" spans="1:17" ht="54.6" customHeight="1">
      <c r="A274" s="506" t="s">
        <v>111</v>
      </c>
      <c r="B274" s="507"/>
      <c r="C274" s="507"/>
      <c r="D274" s="507"/>
      <c r="E274" s="396" t="s">
        <v>222</v>
      </c>
      <c r="F274" s="397"/>
      <c r="G274" s="397"/>
      <c r="H274" s="397"/>
      <c r="I274" s="397"/>
      <c r="J274" s="397"/>
      <c r="K274" s="397"/>
      <c r="L274" s="397"/>
      <c r="M274" s="397"/>
      <c r="N274" s="397"/>
      <c r="O274" s="397"/>
      <c r="P274" s="397"/>
      <c r="Q274" s="467"/>
    </row>
    <row r="275" spans="1:17" ht="40.15" customHeight="1">
      <c r="A275" s="506" t="s">
        <v>110</v>
      </c>
      <c r="B275" s="507"/>
      <c r="C275" s="507"/>
      <c r="D275" s="507"/>
      <c r="E275" s="396" t="s">
        <v>21</v>
      </c>
      <c r="F275" s="397"/>
      <c r="G275" s="397"/>
      <c r="H275" s="397"/>
      <c r="I275" s="397"/>
      <c r="J275" s="397"/>
      <c r="K275" s="397"/>
      <c r="L275" s="397"/>
      <c r="M275" s="397"/>
      <c r="N275" s="397"/>
      <c r="O275" s="397"/>
      <c r="P275" s="397"/>
      <c r="Q275" s="467"/>
    </row>
    <row r="276" spans="1:17" ht="54" customHeight="1" thickBot="1">
      <c r="A276" s="510" t="s">
        <v>151</v>
      </c>
      <c r="B276" s="511"/>
      <c r="C276" s="511"/>
      <c r="D276" s="511"/>
      <c r="E276" s="396" t="s">
        <v>240</v>
      </c>
      <c r="F276" s="397"/>
      <c r="G276" s="397"/>
      <c r="H276" s="397"/>
      <c r="I276" s="397"/>
      <c r="J276" s="397"/>
      <c r="K276" s="397"/>
      <c r="L276" s="397"/>
      <c r="M276" s="397"/>
      <c r="N276" s="397"/>
      <c r="O276" s="397"/>
      <c r="P276" s="397"/>
      <c r="Q276" s="467"/>
    </row>
    <row r="278" spans="1:17" ht="52.9" customHeight="1">
      <c r="A278" s="396" t="s">
        <v>229</v>
      </c>
      <c r="B278" s="397"/>
      <c r="C278" s="397"/>
      <c r="D278" s="397"/>
      <c r="E278" s="397"/>
      <c r="F278" s="397"/>
      <c r="G278" s="397"/>
      <c r="H278" s="397"/>
      <c r="I278" s="397"/>
      <c r="J278" s="397"/>
      <c r="K278" s="397"/>
      <c r="L278" s="397"/>
      <c r="M278" s="397"/>
      <c r="N278" s="397"/>
      <c r="O278" s="397"/>
      <c r="P278" s="397"/>
      <c r="Q278" s="398"/>
    </row>
    <row r="279" spans="1:17" ht="50.45" customHeight="1">
      <c r="A279" s="396" t="s">
        <v>23</v>
      </c>
      <c r="B279" s="397"/>
      <c r="C279" s="397"/>
      <c r="D279" s="397"/>
      <c r="E279" s="397"/>
      <c r="F279" s="397"/>
      <c r="G279" s="397"/>
      <c r="H279" s="397"/>
      <c r="I279" s="397"/>
      <c r="J279" s="397"/>
      <c r="K279" s="397"/>
      <c r="L279" s="397"/>
      <c r="M279" s="397"/>
      <c r="N279" s="397"/>
      <c r="O279" s="397"/>
      <c r="P279" s="397"/>
      <c r="Q279" s="398"/>
    </row>
    <row r="280" spans="1:17" ht="102.6" customHeight="1" thickBot="1">
      <c r="A280" s="396" t="s">
        <v>237</v>
      </c>
      <c r="B280" s="397"/>
      <c r="C280" s="397"/>
      <c r="D280" s="397"/>
      <c r="E280" s="397"/>
      <c r="F280" s="397"/>
      <c r="G280" s="397"/>
      <c r="H280" s="397"/>
      <c r="I280" s="397"/>
      <c r="J280" s="397"/>
      <c r="K280" s="397"/>
      <c r="L280" s="397"/>
      <c r="M280" s="397"/>
      <c r="N280" s="397"/>
      <c r="O280" s="397"/>
      <c r="P280" s="397"/>
      <c r="Q280" s="398"/>
    </row>
    <row r="281" spans="1:17">
      <c r="A281" s="355" t="s">
        <v>137</v>
      </c>
      <c r="B281" s="356"/>
      <c r="C281" s="356"/>
      <c r="D281" s="356"/>
      <c r="E281" s="356"/>
      <c r="F281" s="356"/>
      <c r="G281" s="356"/>
      <c r="H281" s="356"/>
      <c r="I281" s="356"/>
      <c r="J281" s="356"/>
      <c r="K281" s="356"/>
      <c r="L281" s="356"/>
      <c r="M281" s="356"/>
      <c r="N281" s="356"/>
      <c r="O281" s="356"/>
      <c r="P281" s="356"/>
      <c r="Q281" s="357"/>
    </row>
    <row r="282" spans="1:17">
      <c r="A282" s="512" t="s">
        <v>224</v>
      </c>
      <c r="B282" s="513"/>
      <c r="C282" s="513"/>
      <c r="D282" s="513"/>
      <c r="E282" s="513"/>
      <c r="F282" s="513"/>
      <c r="G282" s="513"/>
      <c r="H282" s="513"/>
      <c r="I282" s="513"/>
      <c r="J282" s="513"/>
      <c r="K282" s="513"/>
      <c r="L282" s="513"/>
      <c r="M282" s="513"/>
      <c r="N282" s="513"/>
      <c r="O282" s="513"/>
      <c r="P282" s="513"/>
      <c r="Q282" s="514"/>
    </row>
    <row r="283" spans="1:17">
      <c r="A283" s="512" t="s">
        <v>225</v>
      </c>
      <c r="B283" s="513"/>
      <c r="C283" s="513"/>
      <c r="D283" s="513"/>
      <c r="E283" s="513"/>
      <c r="F283" s="513"/>
      <c r="G283" s="513"/>
      <c r="H283" s="513"/>
      <c r="I283" s="513"/>
      <c r="J283" s="513"/>
      <c r="K283" s="513"/>
      <c r="L283" s="513"/>
      <c r="M283" s="513"/>
      <c r="N283" s="513"/>
      <c r="O283" s="513"/>
      <c r="P283" s="513"/>
      <c r="Q283" s="514"/>
    </row>
    <row r="284" spans="1:17">
      <c r="A284" s="512" t="s">
        <v>234</v>
      </c>
      <c r="B284" s="513"/>
      <c r="C284" s="513"/>
      <c r="D284" s="513"/>
      <c r="E284" s="513"/>
      <c r="F284" s="513"/>
      <c r="G284" s="513"/>
      <c r="H284" s="513"/>
      <c r="I284" s="513"/>
      <c r="J284" s="513"/>
      <c r="K284" s="513"/>
      <c r="L284" s="513"/>
      <c r="M284" s="513"/>
      <c r="N284" s="513"/>
      <c r="O284" s="513"/>
      <c r="P284" s="513"/>
      <c r="Q284" s="514"/>
    </row>
    <row r="285" spans="1:17">
      <c r="A285" s="512" t="s">
        <v>147</v>
      </c>
      <c r="B285" s="513"/>
      <c r="C285" s="513"/>
      <c r="D285" s="513"/>
      <c r="E285" s="513"/>
      <c r="F285" s="513"/>
      <c r="G285" s="513"/>
      <c r="H285" s="513"/>
      <c r="I285" s="513"/>
      <c r="J285" s="513"/>
      <c r="K285" s="513"/>
      <c r="L285" s="513"/>
      <c r="M285" s="513"/>
      <c r="N285" s="513"/>
      <c r="O285" s="513"/>
      <c r="P285" s="513"/>
      <c r="Q285" s="514"/>
    </row>
    <row r="286" spans="1:17">
      <c r="A286" s="512" t="s">
        <v>226</v>
      </c>
      <c r="B286" s="513"/>
      <c r="C286" s="513"/>
      <c r="D286" s="513"/>
      <c r="E286" s="513"/>
      <c r="F286" s="513"/>
      <c r="G286" s="513"/>
      <c r="H286" s="513"/>
      <c r="I286" s="513"/>
      <c r="J286" s="513"/>
      <c r="K286" s="513"/>
      <c r="L286" s="513"/>
      <c r="M286" s="513"/>
      <c r="N286" s="513"/>
      <c r="O286" s="513"/>
      <c r="P286" s="513"/>
      <c r="Q286" s="514"/>
    </row>
    <row r="287" spans="1:17">
      <c r="A287" s="512" t="s">
        <v>227</v>
      </c>
      <c r="B287" s="513"/>
      <c r="C287" s="513"/>
      <c r="D287" s="513"/>
      <c r="E287" s="513"/>
      <c r="F287" s="513"/>
      <c r="G287" s="513"/>
      <c r="H287" s="513"/>
      <c r="I287" s="513"/>
      <c r="J287" s="513"/>
      <c r="K287" s="513"/>
      <c r="L287" s="513"/>
      <c r="M287" s="513"/>
      <c r="N287" s="513"/>
      <c r="O287" s="513"/>
      <c r="P287" s="513"/>
      <c r="Q287" s="514"/>
    </row>
    <row r="288" spans="1:17" ht="15" thickBot="1">
      <c r="A288" s="549" t="s">
        <v>228</v>
      </c>
      <c r="B288" s="550"/>
      <c r="C288" s="550"/>
      <c r="D288" s="550"/>
      <c r="E288" s="550"/>
      <c r="F288" s="550"/>
      <c r="G288" s="550"/>
      <c r="H288" s="550"/>
      <c r="I288" s="550"/>
      <c r="J288" s="550"/>
      <c r="K288" s="550"/>
      <c r="L288" s="550"/>
      <c r="M288" s="550"/>
      <c r="N288" s="550"/>
      <c r="O288" s="550"/>
      <c r="P288" s="550"/>
      <c r="Q288" s="551"/>
    </row>
  </sheetData>
  <sheetProtection password="DD19" sheet="1" objects="1" scenarios="1"/>
  <protectedRanges>
    <protectedRange sqref="R210:IV212 R206:IV206 R200:IV202 R145:IV145 R217:IV218 R251:IV254 R241:IV242 R231:IV232" name="Zakres1"/>
    <protectedRange sqref="A268:D276 A232:Q232 E233 A242:A244 A281:Q281 A238:Q239 A247:Q247 A282:A288 A267:Q267 A170:Q170 A227:Q228 A160:Q160 A222:Q222 A245:Q245 A265:Q265 A277:Q277 A236:Q236 A255:Q255 A257:Q257" name="Zakres1_1"/>
  </protectedRanges>
  <mergeCells count="258">
    <mergeCell ref="A288:Q288"/>
    <mergeCell ref="A133:Q133"/>
    <mergeCell ref="A159:Q159"/>
    <mergeCell ref="A169:Q169"/>
    <mergeCell ref="A179:Q179"/>
    <mergeCell ref="A223:Q223"/>
    <mergeCell ref="A226:Q226"/>
    <mergeCell ref="A225:Q225"/>
    <mergeCell ref="A224:Q224"/>
    <mergeCell ref="A246:Q246"/>
    <mergeCell ref="A284:Q284"/>
    <mergeCell ref="A285:Q285"/>
    <mergeCell ref="A286:Q286"/>
    <mergeCell ref="A287:Q287"/>
    <mergeCell ref="A247:Q247"/>
    <mergeCell ref="A248:Q254"/>
    <mergeCell ref="A257:Q257"/>
    <mergeCell ref="A258:Q264"/>
    <mergeCell ref="A256:Q256"/>
    <mergeCell ref="A282:Q282"/>
    <mergeCell ref="G242:H242"/>
    <mergeCell ref="A240:F240"/>
    <mergeCell ref="G240:H240"/>
    <mergeCell ref="I240:J240"/>
    <mergeCell ref="K240:Q240"/>
    <mergeCell ref="A244:F244"/>
    <mergeCell ref="G244:H244"/>
    <mergeCell ref="I244:J244"/>
    <mergeCell ref="K244:Q244"/>
    <mergeCell ref="I242:J242"/>
    <mergeCell ref="K242:Q242"/>
    <mergeCell ref="A243:F243"/>
    <mergeCell ref="G243:H243"/>
    <mergeCell ref="I243:J243"/>
    <mergeCell ref="K243:Q243"/>
    <mergeCell ref="M42:Q42"/>
    <mergeCell ref="D43:Q43"/>
    <mergeCell ref="D44:Q44"/>
    <mergeCell ref="B45:I45"/>
    <mergeCell ref="H42:J42"/>
    <mergeCell ref="K42:L42"/>
    <mergeCell ref="A61:G62"/>
    <mergeCell ref="A64:G69"/>
    <mergeCell ref="A14:Q14"/>
    <mergeCell ref="A17:Q17"/>
    <mergeCell ref="A23:Q23"/>
    <mergeCell ref="A47:Q47"/>
    <mergeCell ref="K45:M45"/>
    <mergeCell ref="O45:Q45"/>
    <mergeCell ref="A42:C42"/>
    <mergeCell ref="D42:F42"/>
    <mergeCell ref="A40:C40"/>
    <mergeCell ref="D40:J40"/>
    <mergeCell ref="A276:D276"/>
    <mergeCell ref="E276:Q276"/>
    <mergeCell ref="A278:Q278"/>
    <mergeCell ref="A279:Q279"/>
    <mergeCell ref="A283:Q283"/>
    <mergeCell ref="A280:Q280"/>
    <mergeCell ref="A75:Q75"/>
    <mergeCell ref="A73:Q73"/>
    <mergeCell ref="A74:Q74"/>
    <mergeCell ref="A79:Q79"/>
    <mergeCell ref="A76:Q76"/>
    <mergeCell ref="A77:Q77"/>
    <mergeCell ref="A98:I98"/>
    <mergeCell ref="A281:Q281"/>
    <mergeCell ref="A152:Q152"/>
    <mergeCell ref="C153:E153"/>
    <mergeCell ref="F153:H153"/>
    <mergeCell ref="I153:K153"/>
    <mergeCell ref="L153:N153"/>
    <mergeCell ref="A160:Q160"/>
    <mergeCell ref="A171:Q177"/>
    <mergeCell ref="K155:M155"/>
    <mergeCell ref="N155:P155"/>
    <mergeCell ref="E156:G156"/>
    <mergeCell ref="A274:D274"/>
    <mergeCell ref="E274:Q274"/>
    <mergeCell ref="A275:D275"/>
    <mergeCell ref="A269:D269"/>
    <mergeCell ref="E269:Q269"/>
    <mergeCell ref="A270:D270"/>
    <mergeCell ref="E270:Q270"/>
    <mergeCell ref="A271:D271"/>
    <mergeCell ref="E271:Q271"/>
    <mergeCell ref="A272:D272"/>
    <mergeCell ref="E272:Q272"/>
    <mergeCell ref="A273:D273"/>
    <mergeCell ref="E273:Q273"/>
    <mergeCell ref="E275:Q275"/>
    <mergeCell ref="A268:D268"/>
    <mergeCell ref="E268:Q268"/>
    <mergeCell ref="A267:Q267"/>
    <mergeCell ref="A111:Q111"/>
    <mergeCell ref="A266:Q266"/>
    <mergeCell ref="A237:Q237"/>
    <mergeCell ref="A241:F241"/>
    <mergeCell ref="G241:H241"/>
    <mergeCell ref="I241:J241"/>
    <mergeCell ref="K241:Q241"/>
    <mergeCell ref="H156:J156"/>
    <mergeCell ref="K156:M156"/>
    <mergeCell ref="N156:P156"/>
    <mergeCell ref="A233:D233"/>
    <mergeCell ref="E233:H233"/>
    <mergeCell ref="K233:L233"/>
    <mergeCell ref="M233:Q233"/>
    <mergeCell ref="M231:Q231"/>
    <mergeCell ref="A232:D232"/>
    <mergeCell ref="E232:H232"/>
    <mergeCell ref="I232:J232"/>
    <mergeCell ref="K232:L232"/>
    <mergeCell ref="M232:Q232"/>
    <mergeCell ref="A242:F242"/>
    <mergeCell ref="A239:F239"/>
    <mergeCell ref="G239:H239"/>
    <mergeCell ref="I239:J239"/>
    <mergeCell ref="K239:Q239"/>
    <mergeCell ref="A238:Q238"/>
    <mergeCell ref="I235:J235"/>
    <mergeCell ref="A235:D235"/>
    <mergeCell ref="E235:H235"/>
    <mergeCell ref="K235:L235"/>
    <mergeCell ref="M235:Q235"/>
    <mergeCell ref="I234:J234"/>
    <mergeCell ref="A234:D234"/>
    <mergeCell ref="E234:H234"/>
    <mergeCell ref="K234:L234"/>
    <mergeCell ref="M234:Q234"/>
    <mergeCell ref="M230:Q230"/>
    <mergeCell ref="I233:J233"/>
    <mergeCell ref="A231:D231"/>
    <mergeCell ref="E231:H231"/>
    <mergeCell ref="I231:J231"/>
    <mergeCell ref="M229:Q229"/>
    <mergeCell ref="A228:D228"/>
    <mergeCell ref="E228:H228"/>
    <mergeCell ref="I228:J228"/>
    <mergeCell ref="K228:L228"/>
    <mergeCell ref="A227:Q227"/>
    <mergeCell ref="K231:L231"/>
    <mergeCell ref="A230:D230"/>
    <mergeCell ref="E230:H230"/>
    <mergeCell ref="I230:J230"/>
    <mergeCell ref="K230:L230"/>
    <mergeCell ref="M228:Q228"/>
    <mergeCell ref="A229:D229"/>
    <mergeCell ref="E229:H229"/>
    <mergeCell ref="I229:J229"/>
    <mergeCell ref="K229:L229"/>
    <mergeCell ref="A181:Q221"/>
    <mergeCell ref="A180:Q180"/>
    <mergeCell ref="C154:E154"/>
    <mergeCell ref="F154:H154"/>
    <mergeCell ref="I154:K154"/>
    <mergeCell ref="L154:N154"/>
    <mergeCell ref="E155:G155"/>
    <mergeCell ref="H155:J155"/>
    <mergeCell ref="A161:Q167"/>
    <mergeCell ref="A170:Q170"/>
    <mergeCell ref="A128:Q128"/>
    <mergeCell ref="A124:I124"/>
    <mergeCell ref="A125:Q125"/>
    <mergeCell ref="A126:I126"/>
    <mergeCell ref="A127:I127"/>
    <mergeCell ref="A129:I129"/>
    <mergeCell ref="A130:I130"/>
    <mergeCell ref="P132:Q132"/>
    <mergeCell ref="M149:O149"/>
    <mergeCell ref="A144:I144"/>
    <mergeCell ref="B146:C146"/>
    <mergeCell ref="A139:I139"/>
    <mergeCell ref="A143:I143"/>
    <mergeCell ref="A138:Q138"/>
    <mergeCell ref="A140:I140"/>
    <mergeCell ref="A141:I141"/>
    <mergeCell ref="A142:I142"/>
    <mergeCell ref="P146:Q146"/>
    <mergeCell ref="A108:Q108"/>
    <mergeCell ref="P149:Q149"/>
    <mergeCell ref="A90:I90"/>
    <mergeCell ref="A91:Q91"/>
    <mergeCell ref="A92:I92"/>
    <mergeCell ref="A93:I93"/>
    <mergeCell ref="A103:Q103"/>
    <mergeCell ref="A104:I104"/>
    <mergeCell ref="A112:Q112"/>
    <mergeCell ref="A113:Q113"/>
    <mergeCell ref="A114:I114"/>
    <mergeCell ref="A115:I115"/>
    <mergeCell ref="A100:Q100"/>
    <mergeCell ref="A101:I101"/>
    <mergeCell ref="A102:I102"/>
    <mergeCell ref="A105:I105"/>
    <mergeCell ref="P110:Q110"/>
    <mergeCell ref="A123:I123"/>
    <mergeCell ref="A122:Q122"/>
    <mergeCell ref="A118:I118"/>
    <mergeCell ref="A119:Q119"/>
    <mergeCell ref="A116:Q116"/>
    <mergeCell ref="A117:I117"/>
    <mergeCell ref="A135:Q135"/>
    <mergeCell ref="A72:Q72"/>
    <mergeCell ref="A71:Q71"/>
    <mergeCell ref="A99:I99"/>
    <mergeCell ref="A86:I86"/>
    <mergeCell ref="A87:I87"/>
    <mergeCell ref="A88:Q88"/>
    <mergeCell ref="A89:I89"/>
    <mergeCell ref="A82:Q82"/>
    <mergeCell ref="A83:Q83"/>
    <mergeCell ref="A84:I84"/>
    <mergeCell ref="A85:I85"/>
    <mergeCell ref="A94:Q94"/>
    <mergeCell ref="A95:I95"/>
    <mergeCell ref="F19:G19"/>
    <mergeCell ref="D20:J20"/>
    <mergeCell ref="A97:Q97"/>
    <mergeCell ref="A96:I96"/>
    <mergeCell ref="A22:Q22"/>
    <mergeCell ref="B24:Q24"/>
    <mergeCell ref="B25:Q25"/>
    <mergeCell ref="B26:Q26"/>
    <mergeCell ref="A28:Q28"/>
    <mergeCell ref="A30:Q36"/>
    <mergeCell ref="A41:C41"/>
    <mergeCell ref="D41:Q41"/>
    <mergeCell ref="A38:Q38"/>
    <mergeCell ref="A39:C39"/>
    <mergeCell ref="D39:Q39"/>
    <mergeCell ref="A29:Q29"/>
    <mergeCell ref="A80:Q80"/>
    <mergeCell ref="A81:I81"/>
    <mergeCell ref="A46:Q46"/>
    <mergeCell ref="A48:C48"/>
    <mergeCell ref="D48:Q48"/>
    <mergeCell ref="A49:C49"/>
    <mergeCell ref="D49:Q49"/>
    <mergeCell ref="A78:Q78"/>
    <mergeCell ref="F15:H15"/>
    <mergeCell ref="O15:Q15"/>
    <mergeCell ref="F16:H16"/>
    <mergeCell ref="F18:G18"/>
    <mergeCell ref="A3:Q3"/>
    <mergeCell ref="D11:Q11"/>
    <mergeCell ref="F12:Q12"/>
    <mergeCell ref="F13:H13"/>
    <mergeCell ref="O13:Q13"/>
    <mergeCell ref="A1:Q1"/>
    <mergeCell ref="A9:B9"/>
    <mergeCell ref="C9:Q9"/>
    <mergeCell ref="C10:Q10"/>
    <mergeCell ref="A5:Q5"/>
    <mergeCell ref="A6:Q6"/>
    <mergeCell ref="A7:Q7"/>
    <mergeCell ref="A2:Q2"/>
    <mergeCell ref="A4:Q4"/>
  </mergeCells>
  <phoneticPr fontId="15" type="noConversion"/>
  <conditionalFormatting sqref="F19:G19">
    <cfRule type="cellIs" dxfId="2" priority="1" stopIfTrue="1" operator="notBetween">
      <formula>170000</formula>
      <formula>2000000</formula>
    </cfRule>
  </conditionalFormatting>
  <conditionalFormatting sqref="N18">
    <cfRule type="cellIs" dxfId="1" priority="2" stopIfTrue="1" operator="greaterThan">
      <formula>0.85</formula>
    </cfRule>
  </conditionalFormatting>
  <conditionalFormatting sqref="Q136">
    <cfRule type="cellIs" dxfId="0" priority="3" stopIfTrue="1" operator="greaterThan">
      <formula>$Q$86*0.2</formula>
    </cfRule>
  </conditionalFormatting>
  <dataValidations count="16">
    <dataValidation type="whole" operator="lessThanOrEqual" allowBlank="1" showInputMessage="1" showErrorMessage="1" error="Proszę wprowadzić wartość całkowitą, najbliższą wartości pełnych tysięcy złotych, nie większą niż 7% kosztów bezpośrednich." sqref="Q136">
      <formula1>(P110-Q109+P132)*0.07</formula1>
    </dataValidation>
    <dataValidation type="whole" operator="lessThanOrEqual" allowBlank="1" showInputMessage="1" showErrorMessage="1" error="Proszę wprowadzić wartość całkowitą, najbliższą wartości pełnych tysięcy złotych." sqref="P132 D117:Q118 J114:Q115 D123:Q124 D126:Q127 D129:Q130 D120:Q121 Q134 D139:Q144">
      <formula1>1000000</formula1>
    </dataValidation>
    <dataValidation allowBlank="1" sqref="A289:Q65536 P110 P98:Q109 B98:O110 R1:IV1048576 A278:Q280 A237:Q237 A266:Q266 E272:E273 A169:Q169 A111:Q111 A133:Q133 A159:Q159 A256:Q256 A223:Q226 B70:G96 E268 A246:Q246 A179:Q179 H1:Q96 A1:G53 A63:G63 A70:A110"/>
    <dataValidation type="textLength" operator="lessThanOrEqual" allowBlank="1" showInputMessage="1" showErrorMessage="1" errorTitle="Uwaga!" error="Za duża liczba znaków (max. 1000)." prompt="Proszę przedstawić streszczenie projektu (max. 4000 znaków). _x000a_UWAGA! Dodatkowe uwagi w komentarzu." sqref="A181:Q221">
      <formula1>4000</formula1>
    </dataValidation>
    <dataValidation type="list" allowBlank="1" showInputMessage="1" showErrorMessage="1" error="Proszę wybrać z listy rozwijanej." prompt="Proszę wybrać z listy rozwijanej" sqref="A233:D233">
      <formula1>$AF$193:$AI$193</formula1>
    </dataValidation>
    <dataValidation type="list" allowBlank="1" showInputMessage="1" showErrorMessage="1" prompt="Proszę wybrać z listy rozwijanej." sqref="A229:D229">
      <formula1>$B$14:$B$16</formula1>
    </dataValidation>
    <dataValidation type="textLength" operator="lessThanOrEqual" allowBlank="1" showInputMessage="1" showErrorMessage="1" errorTitle="Uwaga!" error="Za duża liczba znaków (max. 1000)." prompt="Proszę przedstawić streszczenie projektu (max. 4000 znaków)." sqref="A222:Q222">
      <formula1>4000</formula1>
    </dataValidation>
    <dataValidation type="list" allowBlank="1" showInputMessage="1" prompt="Proszę wybrać z listy rozwijanej." sqref="G240:J244">
      <formula1>$AG$203:$AI$203</formula1>
    </dataValidation>
    <dataValidation operator="lessThanOrEqual" allowBlank="1" showErrorMessage="1" errorTitle="Uwaga!" error="Za duża liczba znaków (max. 1000)." prompt="Proszę przedstawić plan informacji i promocji projektu (max. 1000 znaków)." sqref="A282:Q288"/>
    <dataValidation type="textLength" operator="lessThanOrEqual" allowBlank="1" showInputMessage="1" showErrorMessage="1" prompt="Proszę wprowadzić opis (max. 300 znaków)." sqref="E269:Q271 E274:Q276">
      <formula1>300</formula1>
    </dataValidation>
    <dataValidation type="textLength" operator="lessThanOrEqual" allowBlank="1" showInputMessage="1" showErrorMessage="1" errorTitle="Uwaga!" error="Za duża liczba znaków (max. 1000)." prompt="Proszę przedstawić sposób zarządzania projektem (max. 1000 znaków)._x000a_UWAGA! Dodatkowe uwagi w komentarzu!" sqref="A248:Q254">
      <formula1>1000</formula1>
    </dataValidation>
    <dataValidation type="textLength" operator="lessThanOrEqual" allowBlank="1" showInputMessage="1" showErrorMessage="1" errorTitle="Uwaga!" error="Za duża liczba znaków (max. 1000)." prompt="Proszę przedstawić plan informacji i promocji projektu (max. 1000 znaków). UWAGA! Dodatkowe uwagi w komentarzu!" sqref="A258:Q264">
      <formula1>1000</formula1>
    </dataValidation>
    <dataValidation type="textLength" operator="lessThanOrEqual" allowBlank="1" showInputMessage="1" showErrorMessage="1" errorTitle="Uwaga!" error="Za duża liczba znaków (max. 1000)." prompt="Proszę przedstawić opis wnioskodawcy (max. 1000 znaków). _x000a_UWAGA! Dodatkowe uwagi w komentarzu." sqref="A171:Q177">
      <formula1>1000</formula1>
    </dataValidation>
    <dataValidation operator="lessThanOrEqual" allowBlank="1" showInputMessage="1" showErrorMessage="1" error="Proszę wprowadzić wartość całkowitą, najbliższą wartości pełnych tysięcy złotych." sqref="N178 N168 N157:N158 O134 O146:O147 O136:O137 M149 O132 N150:N152"/>
    <dataValidation type="textLength" operator="lessThanOrEqual" allowBlank="1" showInputMessage="1" showErrorMessage="1" errorTitle="Uwaga!" error="Za duża liczba znaków (max. 1000)." prompt="Proszę opisać koszty niekwalifikowalne występujące w projekcie oraz określić ich całkowitą wartość (max. 1000 znaków)." sqref="A161:Q167">
      <formula1>1000</formula1>
    </dataValidation>
    <dataValidation type="textLength" operator="lessThanOrEqual" allowBlank="1" showInputMessage="1" showErrorMessage="1" error="Za dużo znaków (max. 100)." prompt="Proszę wpisać adres partnera (max. 100 znaków)._x000a_UWAGA! Do wniosku należy załączyć deklarację partnerstwa." sqref="D56:G56">
      <formula1>100</formula1>
    </dataValidation>
  </dataValidations>
  <pageMargins left="0.75" right="0.75" top="1" bottom="1" header="0.5" footer="0.5"/>
  <pageSetup paperSize="9" scale="60" fitToHeight="0"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58" r:id="rId4" name="Check Box 10">
              <controlPr defaultSize="0" autoFill="0" autoLine="0" autoPict="0">
                <anchor moveWithCells="1">
                  <from>
                    <xdr:col>0</xdr:col>
                    <xdr:colOff>247650</xdr:colOff>
                    <xdr:row>23</xdr:row>
                    <xdr:rowOff>66675</xdr:rowOff>
                  </from>
                  <to>
                    <xdr:col>1</xdr:col>
                    <xdr:colOff>0</xdr:colOff>
                    <xdr:row>23</xdr:row>
                    <xdr:rowOff>304800</xdr:rowOff>
                  </to>
                </anchor>
              </controlPr>
            </control>
          </mc:Choice>
        </mc:AlternateContent>
        <mc:AlternateContent xmlns:mc="http://schemas.openxmlformats.org/markup-compatibility/2006">
          <mc:Choice Requires="x14">
            <control shapeId="2059" r:id="rId5" name="Check Box 11">
              <controlPr defaultSize="0" autoFill="0" autoLine="0" autoPict="0">
                <anchor moveWithCells="1">
                  <from>
                    <xdr:col>0</xdr:col>
                    <xdr:colOff>247650</xdr:colOff>
                    <xdr:row>24</xdr:row>
                    <xdr:rowOff>66675</xdr:rowOff>
                  </from>
                  <to>
                    <xdr:col>1</xdr:col>
                    <xdr:colOff>0</xdr:colOff>
                    <xdr:row>24</xdr:row>
                    <xdr:rowOff>304800</xdr:rowOff>
                  </to>
                </anchor>
              </controlPr>
            </control>
          </mc:Choice>
        </mc:AlternateContent>
        <mc:AlternateContent xmlns:mc="http://schemas.openxmlformats.org/markup-compatibility/2006">
          <mc:Choice Requires="x14">
            <control shapeId="2060" r:id="rId6" name="Check Box 12">
              <controlPr defaultSize="0" autoFill="0" autoLine="0" autoPict="0">
                <anchor moveWithCells="1">
                  <from>
                    <xdr:col>0</xdr:col>
                    <xdr:colOff>247650</xdr:colOff>
                    <xdr:row>25</xdr:row>
                    <xdr:rowOff>66675</xdr:rowOff>
                  </from>
                  <to>
                    <xdr:col>1</xdr:col>
                    <xdr:colOff>0</xdr:colOff>
                    <xdr:row>25</xdr:row>
                    <xdr:rowOff>304800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2</vt:i4>
      </vt:variant>
      <vt:variant>
        <vt:lpstr>Zakresy nazwane</vt:lpstr>
      </vt:variant>
      <vt:variant>
        <vt:i4>2</vt:i4>
      </vt:variant>
    </vt:vector>
  </HeadingPairs>
  <TitlesOfParts>
    <vt:vector size="4" baseType="lpstr">
      <vt:lpstr>PWP</vt:lpstr>
      <vt:lpstr>Pomoc</vt:lpstr>
      <vt:lpstr>Pomoc!Obszar_wydruku</vt:lpstr>
      <vt:lpstr>PWP!Obszar_wydruku</vt:lpstr>
    </vt:vector>
  </TitlesOfParts>
  <Company>Departament Współpracy Międzynarodowej i Funduszy Europejskich MSW</Company>
  <LinksUpToDate>false</LinksUpToDate>
  <SharedDoc>false</SharedDoc>
  <HyperlinkBase>http://fundusze.msw.gov.pl/</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Plan Wdrażania Projektu</dc:title>
  <dc:subject>Norweski Mechanizm Finansowy 2009-2014</dc:subject>
  <dc:creator>Grzegorz Assbury</dc:creator>
  <cp:lastModifiedBy>Zieliński Łukasz</cp:lastModifiedBy>
  <cp:lastPrinted>2014-07-01T09:03:05Z</cp:lastPrinted>
  <dcterms:created xsi:type="dcterms:W3CDTF">2013-05-10T09:07:01Z</dcterms:created>
  <dcterms:modified xsi:type="dcterms:W3CDTF">2019-02-04T11:04:03Z</dcterms:modified>
</cp:coreProperties>
</file>