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</externalReference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28" i="14" l="1"/>
  <c r="P28" i="14"/>
  <c r="Q27" i="14"/>
  <c r="P27" i="14"/>
  <c r="Q26" i="14"/>
  <c r="P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<sst xmlns="http://schemas.openxmlformats.org/spreadsheetml/2006/main" count="1707" uniqueCount="313">
  <si>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</si>
  <si>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</si>
  <si>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</si>
  <si>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</si>
  <si>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</si>
  <si>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</si>
  <si>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</si>
  <si>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</si>
  <si>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</si>
  <si>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</si>
  <si>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</si>
  <si>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</si>
  <si>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</si>
  <si>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</si>
  <si>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</si>
  <si>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</si>
  <si>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</si>
  <si>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</si>
  <si>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</si>
  <si>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</si>
  <si>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</si>
  <si>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</si>
  <si>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</si>
  <si>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</si>
  <si>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</si>
  <si>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</si>
  <si>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</si>
  <si>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</si>
  <si>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</si>
  <si>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</si>
  <si>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</si>
  <si>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</si>
  <si>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</si>
  <si>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</si>
  <si>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</si>
  <si>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</si>
  <si>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</si>
  <si>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</si>
  <si>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</si>
  <si>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</si>
  <si>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</si>
  <si>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</si>
  <si>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</si>
  <si>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</si>
  <si>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</si>
  <si>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</si>
  <si>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</si>
  <si>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</si>
  <si>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</si>
  <si>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</si>
  <si>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</si>
  <si>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</si>
  <si>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</si>
  <si>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</si>
  <si>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</si>
  <si>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</si>
  <si>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</si>
  <si>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</si>
  <si>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</si>
  <si>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</si>
  <si>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</si>
  <si>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</si>
  <si>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</si>
  <si>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</si>
  <si>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</si>
  <si>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</si>
  <si>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</si>
  <si>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</si>
  <si>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</si>
  <si>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</si>
  <si>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</si>
  <si>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</si>
  <si>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</si>
  <si>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</si>
  <si>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</si>
  <si>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</si>
  <si>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</si>
  <si>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</si>
  <si>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</si>
  <si>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</si>
  <si>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</si>
  <si>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</si>
  <si>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</si>
  <si>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</si>
  <si>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</si>
  <si>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</si>
  <si>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</si>
  <si>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</si>
  <si>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</si>
  <si>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</si>
  <si>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</si>
  <si>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</si>
  <si>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</si>
  <si>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</si>
  <si>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</si>
  <si>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</si>
  <si>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</si>
  <si>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</si>
  <si>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</si>
  <si>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</si>
  <si>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</si>
  <si>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</si>
  <si>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</si>
  <si>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</si>
  <si>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</si>
  <si>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</si>
  <si>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</si>
  <si>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</si>
  <si>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</si>
  <si>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</si>
  <si>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</si>
  <si>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</si>
  <si>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</si>
  <si>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</si>
  <si>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</si>
  <si>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</si>
  <si>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</si>
  <si>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</si>
  <si>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</si>
  <si>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</si>
  <si>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</si>
  <si>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</si>
  <si>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</si>
  <si>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</si>
  <si>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</si>
  <si>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</si>
  <si>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</si>
  <si>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</si>
  <si>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</si>
  <si>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</si>
  <si>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</si>
  <si>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</si>
  <si>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</si>
  <si>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</si>
  <si>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</si>
  <si>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</si>
  <si>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</si>
  <si>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</si>
  <si>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</si>
  <si>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</si>
  <si>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</si>
  <si>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</si>
  <si>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</si>
  <si>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</si>
  <si>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</si>
  <si>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</si>
  <si>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</si>
  <si>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</si>
  <si>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</si>
  <si>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</si>
  <si>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</si>
  <si>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</si>
  <si>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</si>
  <si>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</si>
  <si>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</si>
  <si>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</si>
  <si>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</si>
  <si>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</si>
  <si>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</si>
  <si>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</si>
  <si>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</si>
  <si>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</si>
  <si>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</si>
  <si>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</si>
  <si>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</si>
  <si>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</si>
  <si>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</si>
  <si>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</si>
  <si>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</si>
  <si>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</si>
  <si>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</si>
  <si>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</si>
  <si>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</si>
  <si>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</si>
  <si>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</si>
  <si>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</si>
  <si>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</si>
  <si>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</si>
  <si>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</si>
  <si>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</si>
  <si>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</si>
  <si>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</si>
  <si>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</si>
  <si>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</si>
  <si>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</si>
  <si>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</si>
  <si>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</si>
  <si>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</si>
  <si>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</si>
  <si>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</si>
  <si>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</si>
  <si>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</si>
  <si>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</si>
  <si>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</si>
  <si>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</si>
  <si>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</si>
  <si>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</si>
  <si>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</si>
  <si>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</si>
  <si>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</si>
  <si>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</si>
  <si>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</si>
  <si>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</si>
  <si>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</si>
  <si>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</si>
  <si>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</si>
  <si>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</si>
  <si>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</si>
  <si>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</si>
  <si>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</si>
  <si>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</si>
  <si>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</si>
  <si>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</si>
  <si>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</si>
  <si>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</si>
  <si>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</si>
  <si>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</si>
  <si>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</si>
  <si>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</si>
  <si>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</si>
  <si>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</si>
  <si>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</si>
  <si>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</si>
  <si>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</si>
  <si>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</si>
  <si>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</si>
  <si>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</si>
  <si>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</si>
  <si>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</si>
  <si>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</si>
  <si>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</si>
  <si>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</si>
  <si>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</si>
  <si>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</si>
  <si>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</si>
  <si>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</si>
  <si>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</si>
  <si>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</si>
  <si>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</si>
  <si>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</si>
  <si>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</si>
  <si>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</si>
  <si>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</si>
  <si>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</si>
  <si>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</si>
  <si>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</si>
  <si>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</si>
  <si>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Wietnam</t>
  </si>
  <si>
    <t>Meksyk</t>
  </si>
  <si>
    <t>tyg. zmiana kursu</t>
  </si>
  <si>
    <t xml:space="preserve"> tydz. temu</t>
  </si>
  <si>
    <t>tygodnia</t>
  </si>
  <si>
    <t>Nigeria</t>
  </si>
  <si>
    <t>Pakistan</t>
  </si>
  <si>
    <t>Kuba</t>
  </si>
  <si>
    <t>Zmiana ceny [%] w 2019r. w stos. do lat: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</si>
  <si>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</si>
  <si>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</si>
  <si>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</si>
  <si>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</si>
  <si>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</si>
  <si>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</si>
  <si>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</si>
  <si>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</si>
  <si>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</si>
  <si>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</si>
  <si>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</si>
  <si>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</si>
  <si>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</si>
  <si>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</si>
  <si>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</si>
  <si>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</si>
  <si>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</si>
  <si>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</si>
  <si>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</si>
  <si>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</si>
  <si>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</si>
  <si>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</si>
  <si>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</si>
  <si>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</si>
  <si>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</si>
  <si>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</si>
  <si>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</si>
  <si>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</si>
  <si>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</si>
  <si>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</si>
  <si>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wrzesień</t>
  </si>
  <si>
    <t>I-IX 2018r.</t>
  </si>
  <si>
    <t>I-IX 2019r.*</t>
  </si>
  <si>
    <t>Handel zagraniczny produktami mlecznymi w okresie I - IX  2019r. - dane wstępne</t>
  </si>
  <si>
    <t>Australia</t>
  </si>
  <si>
    <t>Myanmar (Birma)</t>
  </si>
  <si>
    <t>Turcja</t>
  </si>
  <si>
    <t>I -IX 2018r</t>
  </si>
  <si>
    <t>I -IX 2019r</t>
  </si>
  <si>
    <t>październik</t>
  </si>
  <si>
    <t>październik 2019</t>
  </si>
  <si>
    <t>październik 2018</t>
  </si>
  <si>
    <t>październik 2017</t>
  </si>
  <si>
    <r>
      <t>Mleko surowe</t>
    </r>
    <r>
      <rPr>
        <b/>
        <sz val="11"/>
        <rFont val="Times New Roman"/>
        <family val="1"/>
        <charset val="238"/>
      </rPr>
      <t xml:space="preserve"> skup     październik 19</t>
    </r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</si>
  <si>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</si>
  <si>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</si>
  <si>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2019-12-01</t>
  </si>
  <si>
    <t>1EUR=4,3097</t>
  </si>
  <si>
    <t>OKRES: I.2017 - XI.2019   (ceny bez VAT)</t>
  </si>
  <si>
    <t>X-2019</t>
  </si>
  <si>
    <t>X-2018</t>
  </si>
  <si>
    <t>NR 49/2019</t>
  </si>
  <si>
    <t>12 grudnia 2019r.</t>
  </si>
  <si>
    <t>Notowania z okresu: 2-8.12.2019r.</t>
  </si>
  <si>
    <t>Ceny sprzedaży NETTO (bez VAT) wybranych produktów mleczarskich za okres: 2-8.12.2019r.</t>
  </si>
  <si>
    <t>2019-12-08</t>
  </si>
  <si>
    <t>1EUR=4,2833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</si>
</sst>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4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3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  <xf numFmtId="0" fontId="81" fillId="0" borderId="0"/>
    <xf numFmtId="0" fontId="51" fillId="0" borderId="0"/>
  </cellStyleXfs>
  <cellXfs count="59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19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 applyAlignment="1">
      <alignment horizontal="center" vertical="center"/>
    </xf>
    <xf numFmtId="0" fontId="8" fillId="0" borderId="31" xfId="0" applyFont="1" applyBorder="1"/>
    <xf numFmtId="0" fontId="7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2" xfId="0" applyNumberFormat="1" applyFont="1" applyBorder="1" applyAlignment="1">
      <alignment horizontal="centerContinuous" vertical="center" wrapText="1"/>
    </xf>
    <xf numFmtId="166" fontId="21" fillId="0" borderId="43" xfId="0" applyNumberFormat="1" applyFont="1" applyBorder="1" applyAlignment="1">
      <alignment horizontal="centerContinuous" vertical="center" wrapText="1"/>
    </xf>
    <xf numFmtId="0" fontId="19" fillId="25" borderId="25" xfId="0" applyFont="1" applyFill="1" applyBorder="1" applyAlignment="1">
      <alignment vertical="center" wrapText="1"/>
    </xf>
    <xf numFmtId="167" fontId="22" fillId="25" borderId="44" xfId="0" applyNumberFormat="1" applyFont="1" applyFill="1" applyBorder="1" applyAlignment="1">
      <alignment vertical="center" wrapText="1"/>
    </xf>
    <xf numFmtId="167" fontId="22" fillId="25" borderId="36" xfId="0" applyNumberFormat="1" applyFont="1" applyFill="1" applyBorder="1" applyAlignment="1">
      <alignment vertical="center" wrapText="1"/>
    </xf>
    <xf numFmtId="0" fontId="19" fillId="25" borderId="28" xfId="0" applyFont="1" applyFill="1" applyBorder="1" applyAlignment="1">
      <alignment vertical="center" wrapText="1"/>
    </xf>
    <xf numFmtId="167" fontId="22" fillId="25" borderId="37" xfId="0" applyNumberFormat="1" applyFont="1" applyFill="1" applyBorder="1" applyAlignment="1">
      <alignment vertical="center" wrapText="1"/>
    </xf>
    <xf numFmtId="167" fontId="22" fillId="25" borderId="41" xfId="0" applyNumberFormat="1" applyFont="1" applyFill="1" applyBorder="1" applyAlignment="1">
      <alignment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5" xfId="0" applyNumberFormat="1" applyFont="1" applyFill="1" applyBorder="1" applyAlignment="1">
      <alignment vertical="center" wrapText="1"/>
    </xf>
    <xf numFmtId="167" fontId="22" fillId="25" borderId="33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30" fillId="0" borderId="0" xfId="0" applyFont="1"/>
    <xf numFmtId="0" fontId="8" fillId="0" borderId="21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3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5" fillId="0" borderId="54" xfId="0" applyFont="1" applyBorder="1" applyAlignment="1"/>
    <xf numFmtId="169" fontId="15" fillId="0" borderId="55" xfId="0" applyNumberFormat="1" applyFont="1" applyBorder="1"/>
    <xf numFmtId="169" fontId="15" fillId="24" borderId="55" xfId="0" applyNumberFormat="1" applyFont="1" applyFill="1" applyBorder="1"/>
    <xf numFmtId="169" fontId="15" fillId="0" borderId="56" xfId="0" applyNumberFormat="1" applyFont="1" applyBorder="1"/>
    <xf numFmtId="169" fontId="15" fillId="24" borderId="56" xfId="0" applyNumberFormat="1" applyFont="1" applyFill="1" applyBorder="1"/>
    <xf numFmtId="0" fontId="38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48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0" xfId="0" applyFont="1" applyBorder="1" applyAlignment="1">
      <alignment horizontal="centerContinuous"/>
    </xf>
    <xf numFmtId="0" fontId="44" fillId="0" borderId="20" xfId="0" applyFont="1" applyFill="1" applyBorder="1" applyAlignment="1">
      <alignment horizontal="center" wrapText="1"/>
    </xf>
    <xf numFmtId="0" fontId="34" fillId="0" borderId="48" xfId="0" applyFont="1" applyFill="1" applyBorder="1" applyAlignment="1">
      <alignment horizontal="centerContinuous" wrapText="1"/>
    </xf>
    <xf numFmtId="0" fontId="34" fillId="0" borderId="43" xfId="0" applyFont="1" applyFill="1" applyBorder="1" applyAlignment="1">
      <alignment horizontal="centerContinuous" wrapText="1"/>
    </xf>
    <xf numFmtId="0" fontId="44" fillId="0" borderId="18" xfId="0" applyFont="1" applyFill="1" applyBorder="1" applyAlignment="1">
      <alignment horizontal="center" vertical="center" wrapText="1"/>
    </xf>
    <xf numFmtId="0" fontId="34" fillId="24" borderId="21" xfId="0" applyFont="1" applyFill="1" applyBorder="1" applyAlignment="1">
      <alignment horizontal="center" vertical="center" wrapText="1"/>
    </xf>
    <xf numFmtId="0" fontId="34" fillId="25" borderId="38" xfId="0" applyFont="1" applyFill="1" applyBorder="1" applyAlignment="1">
      <alignment horizontal="center" vertical="center" wrapText="1"/>
    </xf>
    <xf numFmtId="0" fontId="45" fillId="0" borderId="48" xfId="0" applyFont="1" applyFill="1" applyBorder="1" applyAlignment="1">
      <alignment horizontal="center" wrapText="1"/>
    </xf>
    <xf numFmtId="0" fontId="47" fillId="0" borderId="45" xfId="0" applyFont="1" applyBorder="1" applyAlignment="1">
      <alignment horizontal="center"/>
    </xf>
    <xf numFmtId="0" fontId="47" fillId="24" borderId="45" xfId="0" applyFont="1" applyFill="1" applyBorder="1" applyAlignment="1">
      <alignment horizontal="center"/>
    </xf>
    <xf numFmtId="0" fontId="47" fillId="24" borderId="57" xfId="0" applyFont="1" applyFill="1" applyBorder="1" applyAlignment="1">
      <alignment horizontal="center"/>
    </xf>
    <xf numFmtId="0" fontId="47" fillId="24" borderId="33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19" xfId="0" applyNumberFormat="1" applyFont="1" applyFill="1" applyBorder="1" applyAlignment="1">
      <alignment horizontal="center" vertical="center"/>
    </xf>
    <xf numFmtId="164" fontId="22" fillId="25" borderId="36" xfId="0" applyNumberFormat="1" applyFont="1" applyFill="1" applyBorder="1" applyAlignment="1">
      <alignment vertical="center" wrapText="1"/>
    </xf>
    <xf numFmtId="164" fontId="22" fillId="25" borderId="41" xfId="0" applyNumberFormat="1" applyFont="1" applyFill="1" applyBorder="1" applyAlignment="1">
      <alignment vertical="center" wrapText="1"/>
    </xf>
    <xf numFmtId="164" fontId="22" fillId="25" borderId="33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4" fillId="0" borderId="0" xfId="0" applyFont="1"/>
    <xf numFmtId="166" fontId="21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1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7" fillId="0" borderId="45" xfId="0" applyFont="1" applyFill="1" applyBorder="1" applyAlignment="1">
      <alignment horizontal="center"/>
    </xf>
    <xf numFmtId="0" fontId="47" fillId="0" borderId="32" xfId="0" applyFont="1" applyFill="1" applyBorder="1" applyAlignment="1">
      <alignment horizontal="center"/>
    </xf>
    <xf numFmtId="169" fontId="15" fillId="0" borderId="55" xfId="0" applyNumberFormat="1" applyFont="1" applyFill="1" applyBorder="1"/>
    <xf numFmtId="169" fontId="15" fillId="0" borderId="63" xfId="0" applyNumberFormat="1" applyFont="1" applyFill="1" applyBorder="1"/>
    <xf numFmtId="169" fontId="15" fillId="24" borderId="64" xfId="0" applyNumberFormat="1" applyFont="1" applyFill="1" applyBorder="1"/>
    <xf numFmtId="169" fontId="15" fillId="0" borderId="56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5" fillId="0" borderId="54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7" xfId="40" applyFont="1" applyBorder="1" applyAlignment="1">
      <alignment horizontal="centerContinuous"/>
    </xf>
    <xf numFmtId="0" fontId="58" fillId="0" borderId="62" xfId="40" applyFont="1" applyBorder="1" applyAlignment="1">
      <alignment horizontal="centerContinuous"/>
    </xf>
    <xf numFmtId="0" fontId="58" fillId="0" borderId="59" xfId="40" applyFont="1" applyBorder="1" applyAlignment="1">
      <alignment horizontal="centerContinuous"/>
    </xf>
    <xf numFmtId="0" fontId="19" fillId="0" borderId="0" xfId="40" applyFont="1"/>
    <xf numFmtId="0" fontId="59" fillId="0" borderId="71" xfId="40" applyFont="1" applyBorder="1" applyAlignment="1">
      <alignment horizontal="center" vertical="center"/>
    </xf>
    <xf numFmtId="0" fontId="59" fillId="0" borderId="72" xfId="40" applyFont="1" applyFill="1" applyBorder="1" applyAlignment="1">
      <alignment horizontal="center" vertical="center" wrapText="1"/>
    </xf>
    <xf numFmtId="0" fontId="59" fillId="24" borderId="73" xfId="40" applyFont="1" applyFill="1" applyBorder="1" applyAlignment="1">
      <alignment horizontal="center" vertical="center" wrapText="1"/>
    </xf>
    <xf numFmtId="0" fontId="59" fillId="0" borderId="74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79" xfId="0" applyNumberFormat="1" applyFont="1" applyFill="1" applyBorder="1"/>
    <xf numFmtId="169" fontId="37" fillId="24" borderId="80" xfId="0" applyNumberFormat="1" applyFont="1" applyFill="1" applyBorder="1"/>
    <xf numFmtId="169" fontId="15" fillId="0" borderId="0" xfId="0" applyNumberFormat="1" applyFont="1" applyFill="1" applyBorder="1"/>
    <xf numFmtId="169" fontId="39" fillId="24" borderId="64" xfId="0" applyNumberFormat="1" applyFont="1" applyFill="1" applyBorder="1"/>
    <xf numFmtId="169" fontId="39" fillId="24" borderId="66" xfId="0" applyNumberFormat="1" applyFont="1" applyFill="1" applyBorder="1"/>
    <xf numFmtId="169" fontId="15" fillId="0" borderId="63" xfId="0" applyNumberFormat="1" applyFont="1" applyBorder="1"/>
    <xf numFmtId="169" fontId="15" fillId="0" borderId="65" xfId="0" applyNumberFormat="1" applyFont="1" applyBorder="1"/>
    <xf numFmtId="169" fontId="37" fillId="24" borderId="81" xfId="0" applyNumberFormat="1" applyFont="1" applyFill="1" applyBorder="1"/>
    <xf numFmtId="169" fontId="37" fillId="0" borderId="81" xfId="0" applyNumberFormat="1" applyFont="1" applyFill="1" applyBorder="1"/>
    <xf numFmtId="169" fontId="37" fillId="0" borderId="81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5" xfId="0" applyNumberFormat="1" applyFont="1" applyBorder="1"/>
    <xf numFmtId="169" fontId="0" fillId="0" borderId="0" xfId="0" applyNumberFormat="1" applyFill="1"/>
    <xf numFmtId="0" fontId="8" fillId="0" borderId="43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7" xfId="0" applyFont="1" applyFill="1" applyBorder="1" applyAlignment="1">
      <alignment horizontal="center"/>
    </xf>
    <xf numFmtId="0" fontId="47" fillId="24" borderId="37" xfId="0" applyFont="1" applyFill="1" applyBorder="1" applyAlignment="1">
      <alignment horizontal="center"/>
    </xf>
    <xf numFmtId="169" fontId="37" fillId="24" borderId="86" xfId="0" applyNumberFormat="1" applyFont="1" applyFill="1" applyBorder="1"/>
    <xf numFmtId="0" fontId="47" fillId="0" borderId="37" xfId="0" applyFont="1" applyBorder="1" applyAlignment="1">
      <alignment horizontal="center"/>
    </xf>
    <xf numFmtId="0" fontId="47" fillId="24" borderId="87" xfId="0" applyFont="1" applyFill="1" applyBorder="1" applyAlignment="1">
      <alignment horizontal="center"/>
    </xf>
    <xf numFmtId="169" fontId="32" fillId="0" borderId="81" xfId="0" applyNumberFormat="1" applyFont="1" applyFill="1" applyBorder="1"/>
    <xf numFmtId="169" fontId="32" fillId="24" borderId="81" xfId="0" applyNumberFormat="1" applyFont="1" applyFill="1" applyBorder="1"/>
    <xf numFmtId="0" fontId="19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7" fillId="0" borderId="92" xfId="0" applyNumberFormat="1" applyFont="1" applyBorder="1"/>
    <xf numFmtId="0" fontId="47" fillId="0" borderId="60" xfId="0" applyFont="1" applyBorder="1" applyAlignment="1">
      <alignment horizontal="center"/>
    </xf>
    <xf numFmtId="169" fontId="37" fillId="0" borderId="79" xfId="0" applyNumberFormat="1" applyFont="1" applyBorder="1"/>
    <xf numFmtId="0" fontId="47" fillId="0" borderId="32" xfId="0" applyFont="1" applyBorder="1" applyAlignment="1">
      <alignment horizontal="center"/>
    </xf>
    <xf numFmtId="169" fontId="37" fillId="24" borderId="98" xfId="0" applyNumberFormat="1" applyFont="1" applyFill="1" applyBorder="1"/>
    <xf numFmtId="0" fontId="37" fillId="0" borderId="99" xfId="0" applyFont="1" applyBorder="1" applyAlignment="1">
      <alignment horizontal="centerContinuous" wrapText="1"/>
    </xf>
    <xf numFmtId="169" fontId="37" fillId="24" borderId="99" xfId="0" applyNumberFormat="1" applyFont="1" applyFill="1" applyBorder="1"/>
    <xf numFmtId="169" fontId="15" fillId="24" borderId="100" xfId="0" applyNumberFormat="1" applyFont="1" applyFill="1" applyBorder="1"/>
    <xf numFmtId="169" fontId="15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9" fillId="0" borderId="97" xfId="0" applyFont="1" applyBorder="1" applyAlignment="1">
      <alignment vertical="center" wrapText="1"/>
    </xf>
    <xf numFmtId="0" fontId="19" fillId="0" borderId="102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94" xfId="0" quotePrefix="1" applyFont="1" applyBorder="1" applyAlignment="1">
      <alignment horizontal="center" vertical="center" wrapText="1"/>
    </xf>
    <xf numFmtId="10" fontId="17" fillId="0" borderId="94" xfId="0" quotePrefix="1" applyNumberFormat="1" applyFont="1" applyBorder="1" applyAlignment="1">
      <alignment horizontal="center" vertical="center" wrapText="1"/>
    </xf>
    <xf numFmtId="10" fontId="17" fillId="0" borderId="89" xfId="0" quotePrefix="1" applyNumberFormat="1" applyFont="1" applyBorder="1" applyAlignment="1">
      <alignment horizontal="center" vertical="center" wrapText="1"/>
    </xf>
    <xf numFmtId="0" fontId="59" fillId="0" borderId="47" xfId="0" applyFont="1" applyBorder="1" applyAlignment="1">
      <alignment vertical="center" wrapText="1"/>
    </xf>
    <xf numFmtId="0" fontId="17" fillId="0" borderId="8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88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3" fillId="0" borderId="93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90" xfId="0" applyFont="1" applyBorder="1" applyAlignment="1">
      <alignment vertical="center" wrapText="1"/>
    </xf>
    <xf numFmtId="0" fontId="3" fillId="0" borderId="89" xfId="0" quotePrefix="1" applyFont="1" applyBorder="1" applyAlignment="1">
      <alignment vertical="center" wrapText="1"/>
    </xf>
    <xf numFmtId="0" fontId="29" fillId="0" borderId="48" xfId="0" applyFont="1" applyBorder="1" applyAlignment="1">
      <alignment vertical="center" wrapText="1"/>
    </xf>
    <xf numFmtId="0" fontId="29" fillId="0" borderId="47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0" xfId="38" applyFont="1" applyBorder="1"/>
    <xf numFmtId="169" fontId="15" fillId="0" borderId="55" xfId="38" applyNumberFormat="1" applyFont="1" applyBorder="1"/>
    <xf numFmtId="169" fontId="15" fillId="24" borderId="55" xfId="38" applyNumberFormat="1" applyFont="1" applyFill="1" applyBorder="1"/>
    <xf numFmtId="169" fontId="15" fillId="24" borderId="100" xfId="38" applyNumberFormat="1" applyFont="1" applyFill="1" applyBorder="1"/>
    <xf numFmtId="169" fontId="39" fillId="0" borderId="55" xfId="38" applyNumberFormat="1" applyFont="1" applyBorder="1"/>
    <xf numFmtId="169" fontId="39" fillId="24" borderId="64" xfId="38" applyNumberFormat="1" applyFont="1" applyFill="1" applyBorder="1"/>
    <xf numFmtId="0" fontId="15" fillId="0" borderId="100" xfId="0" applyFont="1" applyBorder="1"/>
    <xf numFmtId="0" fontId="15" fillId="0" borderId="101" xfId="0" applyFont="1" applyBorder="1"/>
    <xf numFmtId="0" fontId="15" fillId="0" borderId="101" xfId="38" applyFont="1" applyBorder="1"/>
    <xf numFmtId="169" fontId="15" fillId="0" borderId="56" xfId="38" applyNumberFormat="1" applyFont="1" applyBorder="1"/>
    <xf numFmtId="169" fontId="15" fillId="24" borderId="56" xfId="38" applyNumberFormat="1" applyFont="1" applyFill="1" applyBorder="1"/>
    <xf numFmtId="169" fontId="15" fillId="24" borderId="101" xfId="38" applyNumberFormat="1" applyFont="1" applyFill="1" applyBorder="1"/>
    <xf numFmtId="169" fontId="39" fillId="0" borderId="56" xfId="38" applyNumberFormat="1" applyFont="1" applyBorder="1"/>
    <xf numFmtId="169" fontId="39" fillId="24" borderId="66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3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2" xfId="0" applyFont="1" applyFill="1" applyBorder="1" applyAlignment="1" applyProtection="1">
      <alignment horizontal="center" vertical="top" wrapText="1"/>
      <protection locked="0"/>
    </xf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48" xfId="0" applyFont="1" applyFill="1" applyBorder="1" applyAlignment="1">
      <alignment horizontal="center" vertical="center" wrapText="1"/>
    </xf>
    <xf numFmtId="165" fontId="52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3" xfId="38" applyNumberFormat="1" applyFont="1" applyBorder="1"/>
    <xf numFmtId="169" fontId="15" fillId="0" borderId="65" xfId="38" applyNumberFormat="1" applyFont="1" applyBorder="1"/>
    <xf numFmtId="49" fontId="15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6" xfId="0" applyNumberFormat="1" applyFont="1" applyBorder="1" applyAlignment="1"/>
    <xf numFmtId="49" fontId="15" fillId="0" borderId="63" xfId="0" applyNumberFormat="1" applyFont="1" applyBorder="1"/>
    <xf numFmtId="49" fontId="15" fillId="0" borderId="65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3" xfId="38" applyNumberFormat="1" applyFont="1" applyBorder="1"/>
    <xf numFmtId="49" fontId="15" fillId="0" borderId="65" xfId="38" applyNumberFormat="1" applyFont="1" applyBorder="1"/>
    <xf numFmtId="0" fontId="19" fillId="0" borderId="106" xfId="0" applyFont="1" applyBorder="1" applyAlignment="1">
      <alignment vertical="center" wrapText="1"/>
    </xf>
    <xf numFmtId="0" fontId="19" fillId="0" borderId="88" xfId="0" applyFont="1" applyBorder="1" applyAlignment="1">
      <alignment vertical="center" wrapText="1"/>
    </xf>
    <xf numFmtId="168" fontId="82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4" fillId="0" borderId="50" xfId="0" applyFont="1" applyBorder="1" applyAlignment="1">
      <alignment horizontal="centerContinuous"/>
    </xf>
    <xf numFmtId="0" fontId="85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4" fillId="0" borderId="44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6" fillId="0" borderId="31" xfId="0" applyFont="1" applyBorder="1"/>
    <xf numFmtId="16" fontId="27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0" xfId="0" applyFont="1" applyBorder="1" applyAlignment="1">
      <alignment horizontal="center" wrapText="1"/>
    </xf>
    <xf numFmtId="0" fontId="89" fillId="0" borderId="48" xfId="0" applyFont="1" applyFill="1" applyBorder="1" applyAlignment="1">
      <alignment horizontal="center" wrapText="1"/>
    </xf>
    <xf numFmtId="0" fontId="88" fillId="0" borderId="0" xfId="37" applyFont="1"/>
    <xf numFmtId="169" fontId="15" fillId="24" borderId="85" xfId="38" applyNumberFormat="1" applyFont="1" applyFill="1" applyBorder="1"/>
    <xf numFmtId="169" fontId="15" fillId="24" borderId="107" xfId="38" applyNumberFormat="1" applyFont="1" applyFill="1" applyBorder="1"/>
    <xf numFmtId="169" fontId="37" fillId="0" borderId="108" xfId="0" applyNumberFormat="1" applyFont="1" applyBorder="1"/>
    <xf numFmtId="169" fontId="39" fillId="0" borderId="109" xfId="38" applyNumberFormat="1" applyFont="1" applyBorder="1"/>
    <xf numFmtId="169" fontId="39" fillId="0" borderId="110" xfId="38" applyNumberFormat="1" applyFont="1" applyBorder="1"/>
    <xf numFmtId="169" fontId="15" fillId="24" borderId="85" xfId="0" applyNumberFormat="1" applyFont="1" applyFill="1" applyBorder="1"/>
    <xf numFmtId="169" fontId="15" fillId="24" borderId="107" xfId="0" applyNumberFormat="1" applyFont="1" applyFill="1" applyBorder="1"/>
    <xf numFmtId="169" fontId="39" fillId="0" borderId="109" xfId="0" applyNumberFormat="1" applyFont="1" applyBorder="1"/>
    <xf numFmtId="169" fontId="39" fillId="0" borderId="110" xfId="0" applyNumberFormat="1" applyFont="1" applyBorder="1"/>
    <xf numFmtId="0" fontId="85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7" fillId="0" borderId="86" xfId="0" applyFont="1" applyBorder="1" applyAlignment="1">
      <alignment horizontal="centerContinuous"/>
    </xf>
    <xf numFmtId="0" fontId="15" fillId="0" borderId="85" xfId="38" applyFont="1" applyBorder="1"/>
    <xf numFmtId="0" fontId="15" fillId="0" borderId="107" xfId="38" applyFont="1" applyBorder="1"/>
    <xf numFmtId="169" fontId="15" fillId="0" borderId="109" xfId="38" applyNumberFormat="1" applyFont="1" applyBorder="1"/>
    <xf numFmtId="169" fontId="15" fillId="0" borderId="110" xfId="38" applyNumberFormat="1" applyFont="1" applyBorder="1"/>
    <xf numFmtId="0" fontId="47" fillId="0" borderId="60" xfId="0" applyFont="1" applyFill="1" applyBorder="1" applyAlignment="1">
      <alignment horizontal="center"/>
    </xf>
    <xf numFmtId="0" fontId="47" fillId="24" borderId="41" xfId="0" applyFont="1" applyFill="1" applyBorder="1" applyAlignment="1">
      <alignment horizontal="center"/>
    </xf>
    <xf numFmtId="169" fontId="37" fillId="0" borderId="24" xfId="0" applyNumberFormat="1" applyFont="1" applyBorder="1"/>
    <xf numFmtId="169" fontId="37" fillId="24" borderId="34" xfId="0" applyNumberFormat="1" applyFont="1" applyFill="1" applyBorder="1"/>
    <xf numFmtId="0" fontId="52" fillId="0" borderId="48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2" xfId="39" applyNumberFormat="1" applyFont="1" applyFill="1" applyBorder="1"/>
    <xf numFmtId="3" fontId="52" fillId="0" borderId="43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58" xfId="39" applyNumberFormat="1" applyFont="1" applyBorder="1"/>
    <xf numFmtId="3" fontId="52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90" fillId="0" borderId="67" xfId="40" applyFont="1" applyBorder="1" applyAlignment="1">
      <alignment horizontal="centerContinuous"/>
    </xf>
    <xf numFmtId="0" fontId="90" fillId="0" borderId="68" xfId="40" applyFont="1" applyBorder="1" applyAlignment="1">
      <alignment horizontal="centerContinuous"/>
    </xf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8" fillId="0" borderId="34" xfId="0" applyNumberFormat="1" applyFont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3" xfId="0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1" xfId="0" quotePrefix="1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0" borderId="23" xfId="0" applyNumberFormat="1" applyFont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60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39" xfId="0" applyNumberFormat="1" applyFont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6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5" fontId="16" fillId="24" borderId="59" xfId="0" applyNumberFormat="1" applyFont="1" applyFill="1" applyBorder="1" applyAlignment="1">
      <alignment horizontal="right" vertical="center"/>
    </xf>
    <xf numFmtId="165" fontId="16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9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" fontId="8" fillId="26" borderId="18" xfId="0" applyNumberFormat="1" applyFont="1" applyFill="1" applyBorder="1" applyAlignment="1">
      <alignment horizontal="right" vertical="center" wrapText="1"/>
    </xf>
    <xf numFmtId="1" fontId="8" fillId="26" borderId="88" xfId="0" applyNumberFormat="1" applyFont="1" applyFill="1" applyBorder="1" applyAlignment="1">
      <alignment horizontal="right" vertical="center" wrapText="1"/>
    </xf>
    <xf numFmtId="165" fontId="99" fillId="0" borderId="48" xfId="0" applyNumberFormat="1" applyFont="1" applyBorder="1" applyAlignment="1">
      <alignment horizontal="right" vertical="center" wrapText="1"/>
    </xf>
    <xf numFmtId="165" fontId="99" fillId="0" borderId="20" xfId="0" applyNumberFormat="1" applyFont="1" applyBorder="1" applyAlignment="1">
      <alignment horizontal="right" vertical="center" wrapText="1"/>
    </xf>
    <xf numFmtId="1" fontId="52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48" xfId="0" applyNumberFormat="1" applyFont="1" applyFill="1" applyBorder="1" applyAlignment="1">
      <alignment horizontal="right" vertical="center" wrapText="1"/>
    </xf>
    <xf numFmtId="1" fontId="44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0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2" fillId="0" borderId="21" xfId="0" applyFont="1" applyBorder="1"/>
    <xf numFmtId="0" fontId="0" fillId="0" borderId="62" xfId="0" applyBorder="1"/>
    <xf numFmtId="0" fontId="103" fillId="0" borderId="0" xfId="0" applyFont="1" applyFill="1"/>
    <xf numFmtId="169" fontId="39" fillId="0" borderId="25" xfId="38" applyNumberFormat="1" applyFont="1" applyBorder="1"/>
    <xf numFmtId="169" fontId="39" fillId="24" borderId="36" xfId="38" applyNumberFormat="1" applyFont="1" applyFill="1" applyBorder="1"/>
    <xf numFmtId="169" fontId="39" fillId="0" borderId="27" xfId="38" applyNumberFormat="1" applyFont="1" applyBorder="1"/>
    <xf numFmtId="169" fontId="39" fillId="24" borderId="33" xfId="38" applyNumberFormat="1" applyFont="1" applyFill="1" applyBorder="1"/>
    <xf numFmtId="169" fontId="37" fillId="0" borderId="24" xfId="0" applyNumberFormat="1" applyFont="1" applyFill="1" applyBorder="1"/>
    <xf numFmtId="169" fontId="15" fillId="0" borderId="25" xfId="0" applyNumberFormat="1" applyFont="1" applyFill="1" applyBorder="1"/>
    <xf numFmtId="169" fontId="15" fillId="24" borderId="36" xfId="0" applyNumberFormat="1" applyFont="1" applyFill="1" applyBorder="1"/>
    <xf numFmtId="169" fontId="15" fillId="0" borderId="27" xfId="0" applyNumberFormat="1" applyFont="1" applyFill="1" applyBorder="1"/>
    <xf numFmtId="169" fontId="15" fillId="24" borderId="33" xfId="0" applyNumberFormat="1" applyFont="1" applyFill="1" applyBorder="1"/>
    <xf numFmtId="0" fontId="86" fillId="0" borderId="21" xfId="0" applyFont="1" applyBorder="1"/>
    <xf numFmtId="0" fontId="41" fillId="0" borderId="0" xfId="0" applyFont="1"/>
    <xf numFmtId="170" fontId="32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5" fillId="0" borderId="48" xfId="0" applyNumberFormat="1" applyFont="1" applyFill="1" applyBorder="1" applyAlignment="1">
      <alignment horizontal="right" vertical="center" wrapText="1"/>
    </xf>
    <xf numFmtId="1" fontId="45" fillId="0" borderId="18" xfId="0" applyNumberFormat="1" applyFont="1" applyFill="1" applyBorder="1" applyAlignment="1">
      <alignment horizontal="right" vertical="center" wrapText="1"/>
    </xf>
    <xf numFmtId="170" fontId="32" fillId="0" borderId="21" xfId="0" applyNumberFormat="1" applyFont="1" applyFill="1" applyBorder="1" applyAlignment="1">
      <alignment horizontal="center" vertical="center"/>
    </xf>
    <xf numFmtId="165" fontId="99" fillId="0" borderId="59" xfId="0" applyNumberFormat="1" applyFont="1" applyFill="1" applyBorder="1" applyAlignment="1">
      <alignment horizontal="right" vertical="center" wrapText="1"/>
    </xf>
    <xf numFmtId="165" fontId="99" fillId="0" borderId="59" xfId="0" applyNumberFormat="1" applyFont="1" applyBorder="1" applyAlignment="1">
      <alignment horizontal="right" vertical="center" wrapText="1"/>
    </xf>
    <xf numFmtId="165" fontId="99" fillId="0" borderId="30" xfId="0" applyNumberFormat="1" applyFont="1" applyBorder="1" applyAlignment="1">
      <alignment horizontal="right" vertical="center" wrapText="1"/>
    </xf>
    <xf numFmtId="0" fontId="104" fillId="0" borderId="0" xfId="0" applyFont="1"/>
    <xf numFmtId="0" fontId="105" fillId="0" borderId="0" xfId="0" applyFont="1"/>
    <xf numFmtId="0" fontId="90" fillId="0" borderId="0" xfId="51" applyFont="1"/>
    <xf numFmtId="0" fontId="106" fillId="0" borderId="0" xfId="0" applyFont="1"/>
    <xf numFmtId="0" fontId="107" fillId="0" borderId="0" xfId="0" applyFont="1"/>
    <xf numFmtId="0" fontId="108" fillId="0" borderId="0" xfId="0" applyFont="1"/>
    <xf numFmtId="14" fontId="109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10" fillId="0" borderId="21" xfId="0" applyFont="1" applyBorder="1" applyAlignment="1">
      <alignment horizontal="centerContinuous"/>
    </xf>
    <xf numFmtId="171" fontId="110" fillId="0" borderId="0" xfId="0" applyNumberFormat="1" applyFont="1" applyBorder="1" applyAlignment="1">
      <alignment horizontal="centerContinuous"/>
    </xf>
    <xf numFmtId="171" fontId="110" fillId="0" borderId="31" xfId="0" applyNumberFormat="1" applyFont="1" applyBorder="1" applyAlignment="1">
      <alignment horizontal="centerContinuous"/>
    </xf>
    <xf numFmtId="0" fontId="111" fillId="0" borderId="111" xfId="0" applyFont="1" applyBorder="1" applyAlignment="1">
      <alignment horizontal="left" indent="1"/>
    </xf>
    <xf numFmtId="2" fontId="0" fillId="0" borderId="35" xfId="0" applyNumberFormat="1" applyBorder="1"/>
    <xf numFmtId="2" fontId="0" fillId="0" borderId="44" xfId="0" applyNumberFormat="1" applyBorder="1"/>
    <xf numFmtId="2" fontId="0" fillId="0" borderId="36" xfId="0" applyNumberFormat="1" applyBorder="1"/>
    <xf numFmtId="0" fontId="111" fillId="0" borderId="112" xfId="0" applyFont="1" applyBorder="1" applyAlignment="1">
      <alignment horizontal="left" indent="1"/>
    </xf>
    <xf numFmtId="2" fontId="0" fillId="0" borderId="32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11" fillId="0" borderId="20" xfId="0" applyFont="1" applyBorder="1" applyAlignment="1">
      <alignment horizontal="centerContinuous"/>
    </xf>
    <xf numFmtId="171" fontId="110" fillId="0" borderId="11" xfId="0" applyNumberFormat="1" applyFont="1" applyBorder="1" applyAlignment="1">
      <alignment horizontal="centerContinuous"/>
    </xf>
    <xf numFmtId="171" fontId="110" fillId="0" borderId="30" xfId="0" applyNumberFormat="1" applyFont="1" applyBorder="1" applyAlignment="1">
      <alignment horizontal="centerContinuous"/>
    </xf>
    <xf numFmtId="0" fontId="111" fillId="0" borderId="10" xfId="0" applyFont="1" applyBorder="1" applyAlignment="1">
      <alignment horizontal="centerContinuous"/>
    </xf>
    <xf numFmtId="0" fontId="111" fillId="0" borderId="25" xfId="0" applyFont="1" applyBorder="1" applyAlignment="1">
      <alignment horizontal="left" indent="1"/>
    </xf>
    <xf numFmtId="0" fontId="111" fillId="0" borderId="27" xfId="0" applyFont="1" applyBorder="1" applyAlignment="1">
      <alignment horizontal="left" indent="1"/>
    </xf>
    <xf numFmtId="0" fontId="112" fillId="27" borderId="48" xfId="0" applyFont="1" applyFill="1" applyBorder="1" applyAlignment="1">
      <alignment horizontal="center"/>
    </xf>
    <xf numFmtId="0" fontId="112" fillId="27" borderId="16" xfId="0" applyFont="1" applyFill="1" applyBorder="1" applyAlignment="1">
      <alignment horizontal="center" vertical="center"/>
    </xf>
    <xf numFmtId="0" fontId="112" fillId="27" borderId="58" xfId="0" applyFont="1" applyFill="1" applyBorder="1" applyAlignment="1">
      <alignment horizontal="center" vertical="center"/>
    </xf>
    <xf numFmtId="0" fontId="112" fillId="27" borderId="59" xfId="0" applyFont="1" applyFill="1" applyBorder="1" applyAlignment="1">
      <alignment horizontal="center" vertical="center"/>
    </xf>
    <xf numFmtId="2" fontId="44" fillId="24" borderId="48" xfId="0" applyNumberFormat="1" applyFont="1" applyFill="1" applyBorder="1" applyAlignment="1">
      <alignment horizontal="right" vertical="center"/>
    </xf>
    <xf numFmtId="2" fontId="28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21" xfId="0" applyFont="1" applyBorder="1"/>
    <xf numFmtId="0" fontId="0" fillId="0" borderId="31" xfId="0" applyFont="1" applyBorder="1"/>
    <xf numFmtId="164" fontId="98" fillId="0" borderId="42" xfId="0" applyNumberFormat="1" applyFont="1" applyBorder="1" applyAlignment="1">
      <alignment horizontal="right" vertical="center" wrapText="1"/>
    </xf>
    <xf numFmtId="1" fontId="113" fillId="26" borderId="88" xfId="0" applyNumberFormat="1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  <xf numFmtId="0" fontId="52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3" fillId="24" borderId="17" xfId="0" applyNumberFormat="1" applyFont="1" applyFill="1" applyBorder="1" applyAlignment="1">
      <alignment horizontal="right" vertical="center" wrapText="1"/>
    </xf>
    <xf numFmtId="3" fontId="113" fillId="0" borderId="59" xfId="0" applyNumberFormat="1" applyFont="1" applyBorder="1" applyAlignment="1">
      <alignment horizontal="right" vertical="center" wrapText="1"/>
    </xf>
    <xf numFmtId="164" fontId="113" fillId="0" borderId="59" xfId="0" applyNumberFormat="1" applyFont="1" applyBorder="1" applyAlignment="1">
      <alignment horizontal="right" vertical="center" wrapText="1"/>
    </xf>
    <xf numFmtId="0" fontId="8" fillId="0" borderId="113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116" xfId="0" applyNumberFormat="1" applyFont="1" applyBorder="1" applyAlignment="1">
      <alignment horizontal="right" vertical="center" wrapText="1"/>
    </xf>
    <xf numFmtId="164" fontId="8" fillId="0" borderId="117" xfId="0" applyNumberFormat="1" applyFont="1" applyBorder="1" applyAlignment="1">
      <alignment horizontal="right" vertical="center" wrapText="1"/>
    </xf>
    <xf numFmtId="164" fontId="8" fillId="0" borderId="106" xfId="0" applyNumberFormat="1" applyFont="1" applyBorder="1" applyAlignment="1">
      <alignment horizontal="right" vertical="center" wrapText="1"/>
    </xf>
    <xf numFmtId="164" fontId="8" fillId="0" borderId="118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6" fillId="24" borderId="17" xfId="0" applyNumberFormat="1" applyFont="1" applyFill="1" applyBorder="1" applyAlignment="1">
      <alignment horizontal="right" vertical="center" wrapText="1"/>
    </xf>
    <xf numFmtId="3" fontId="16" fillId="0" borderId="59" xfId="0" applyNumberFormat="1" applyFont="1" applyBorder="1" applyAlignment="1">
      <alignment horizontal="right" vertical="center" wrapText="1"/>
    </xf>
    <xf numFmtId="164" fontId="16" fillId="0" borderId="59" xfId="0" applyNumberFormat="1" applyFont="1" applyBorder="1" applyAlignment="1">
      <alignment horizontal="right" vertical="center" wrapText="1"/>
    </xf>
    <xf numFmtId="164" fontId="16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3" fillId="0" borderId="62" xfId="0" applyNumberFormat="1" applyFont="1" applyBorder="1" applyAlignment="1">
      <alignment horizontal="right" vertical="center" wrapText="1"/>
    </xf>
    <xf numFmtId="3" fontId="34" fillId="24" borderId="17" xfId="0" applyNumberFormat="1" applyFont="1" applyFill="1" applyBorder="1" applyAlignment="1">
      <alignment horizontal="right" vertical="center" wrapText="1"/>
    </xf>
    <xf numFmtId="3" fontId="34" fillId="0" borderId="59" xfId="0" applyNumberFormat="1" applyFont="1" applyBorder="1" applyAlignment="1">
      <alignment horizontal="right" vertical="center" wrapText="1"/>
    </xf>
    <xf numFmtId="164" fontId="34" fillId="0" borderId="59" xfId="0" applyNumberFormat="1" applyFont="1" applyBorder="1" applyAlignment="1">
      <alignment horizontal="right" vertical="center" wrapText="1"/>
    </xf>
    <xf numFmtId="164" fontId="34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6" xfId="0" applyNumberFormat="1" applyFont="1" applyBorder="1" applyAlignment="1">
      <alignment horizontal="right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8" fillId="0" borderId="25" xfId="0" applyFont="1" applyBorder="1" applyAlignment="1">
      <alignment vertical="center" wrapText="1"/>
    </xf>
    <xf numFmtId="0" fontId="28" fillId="0" borderId="77" xfId="0" applyFont="1" applyBorder="1" applyAlignment="1">
      <alignment vertical="center" wrapText="1"/>
    </xf>
    <xf numFmtId="0" fontId="28" fillId="0" borderId="27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3" fillId="0" borderId="18" xfId="0" applyFont="1" applyBorder="1" applyAlignment="1">
      <alignment vertical="center" wrapText="1"/>
    </xf>
    <xf numFmtId="0" fontId="28" fillId="0" borderId="26" xfId="0" applyFont="1" applyBorder="1" applyAlignment="1">
      <alignment vertical="center" wrapText="1"/>
    </xf>
    <xf numFmtId="0" fontId="28" fillId="0" borderId="76" xfId="0" applyFont="1" applyBorder="1" applyAlignment="1">
      <alignment vertical="center" wrapText="1"/>
    </xf>
    <xf numFmtId="0" fontId="7" fillId="0" borderId="20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19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2" xfId="0" applyFont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82" xfId="0" applyFont="1" applyBorder="1" applyAlignment="1">
      <alignment horizontal="center" vertical="center"/>
    </xf>
    <xf numFmtId="0" fontId="19" fillId="0" borderId="20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0" fontId="19" fillId="0" borderId="105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4" xfId="0" applyFont="1" applyBorder="1" applyAlignment="1">
      <alignment vertical="center" wrapText="1"/>
    </xf>
    <xf numFmtId="0" fontId="19" fillId="0" borderId="94" xfId="0" applyFont="1" applyBorder="1" applyAlignment="1">
      <alignment vertical="center" wrapText="1"/>
    </xf>
    <xf numFmtId="0" fontId="19" fillId="0" borderId="102" xfId="0" applyFont="1" applyBorder="1" applyAlignment="1">
      <alignment vertical="center" wrapText="1"/>
    </xf>
    <xf numFmtId="0" fontId="19" fillId="0" borderId="89" xfId="0" applyFont="1" applyBorder="1" applyAlignment="1">
      <alignment vertical="center" wrapText="1"/>
    </xf>
    <xf numFmtId="0" fontId="19" fillId="0" borderId="83" xfId="0" applyFont="1" applyBorder="1" applyAlignment="1">
      <alignment vertical="center" wrapText="1"/>
    </xf>
    <xf numFmtId="0" fontId="53" fillId="0" borderId="21" xfId="0" applyFont="1" applyBorder="1" applyAlignment="1">
      <alignment vertical="center" wrapText="1"/>
    </xf>
    <xf numFmtId="0" fontId="53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49" fontId="46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7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4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3" fillId="0" borderId="3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18" xfId="0" applyFont="1" applyFill="1" applyBorder="1" applyAlignment="1" applyProtection="1">
      <alignment horizontal="center" vertical="center" wrapText="1"/>
      <protection locked="0"/>
    </xf>
    <xf numFmtId="0" fontId="52" fillId="0" borderId="47" xfId="0" applyFont="1" applyFill="1" applyBorder="1" applyAlignment="1" applyProtection="1">
      <alignment horizontal="center" vertical="top" wrapText="1"/>
      <protection locked="0"/>
    </xf>
    <xf numFmtId="0" fontId="52" fillId="0" borderId="62" xfId="0" applyFont="1" applyFill="1" applyBorder="1" applyAlignment="1" applyProtection="1">
      <alignment horizontal="center" vertical="top" wrapText="1"/>
      <protection locked="0"/>
    </xf>
    <xf numFmtId="0" fontId="52" fillId="0" borderId="59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Relationship Id="rId9" Type="http://schemas.openxmlformats.org/officeDocument/2006/relationships/image" Target="../media/image2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23</xdr:row>
      <xdr:rowOff>0</xdr:rowOff>
    </xdr:from>
    <xdr:to>
      <xdr:col>12</xdr:col>
      <xdr:colOff>723900</xdr:colOff>
      <xdr:row>50</xdr:row>
      <xdr:rowOff>50800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9300" y="5816600"/>
          <a:ext cx="8191500" cy="461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20</xdr:row>
      <xdr:rowOff>309562</xdr:rowOff>
    </xdr:from>
    <xdr:to>
      <xdr:col>12</xdr:col>
      <xdr:colOff>409767</xdr:colOff>
      <xdr:row>41</xdr:row>
      <xdr:rowOff>166686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3875" y="5560218"/>
          <a:ext cx="7601142" cy="35004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-1</xdr:colOff>
      <xdr:row>27</xdr:row>
      <xdr:rowOff>11905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81563" cy="301228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6</xdr:col>
      <xdr:colOff>797718</xdr:colOff>
      <xdr:row>45</xdr:row>
      <xdr:rowOff>11906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334250"/>
          <a:ext cx="4869656" cy="26789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</xdr:colOff>
      <xdr:row>11</xdr:row>
      <xdr:rowOff>83344</xdr:rowOff>
    </xdr:from>
    <xdr:to>
      <xdr:col>8</xdr:col>
      <xdr:colOff>154780</xdr:colOff>
      <xdr:row>42</xdr:row>
      <xdr:rowOff>35720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155032"/>
          <a:ext cx="5226843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19</xdr:col>
          <xdr:colOff>47625</xdr:colOff>
          <xdr:row>42</xdr:row>
          <xdr:rowOff>71438</xdr:rowOff>
        </xdr:to>
        <xdr:pic>
          <xdr:nvPicPr>
            <xdr:cNvPr id="5" name="Obraz 4"/>
            <xdr:cNvPicPr>
              <a:picLocks noChangeAspect="1" noChangeArrowheads="1"/>
              <a:extLst>
                <a:ext uri="{84589F7E-364E-4C9E-8A38-B11213B215E9}">
                  <a14:cameraTool cellRange="'[1]2017-2019'!$AA$4:$AG$17" spid="_x0000_s412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191625" y="2238375"/>
              <a:ext cx="5512594" cy="507206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15</xdr:col>
      <xdr:colOff>6519</xdr:colOff>
      <xdr:row>19</xdr:row>
      <xdr:rowOff>152400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23850"/>
          <a:ext cx="4883319" cy="2905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114300</xdr:colOff>
      <xdr:row>34</xdr:row>
      <xdr:rowOff>19050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71900" cy="2124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114300</xdr:colOff>
      <xdr:row>49</xdr:row>
      <xdr:rowOff>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71900" cy="22669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28575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1336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1</xdr:rowOff>
    </xdr:from>
    <xdr:to>
      <xdr:col>14</xdr:col>
      <xdr:colOff>9524</xdr:colOff>
      <xdr:row>48</xdr:row>
      <xdr:rowOff>142876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6"/>
          <a:ext cx="3667125" cy="22479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597724</xdr:colOff>
      <xdr:row>34</xdr:row>
      <xdr:rowOff>9526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45724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28575</xdr:colOff>
      <xdr:row>48</xdr:row>
      <xdr:rowOff>152400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86175" cy="2257425"/>
        </a:xfrm>
        <a:prstGeom prst="rect">
          <a:avLst/>
        </a:prstGeom>
      </xdr:spPr>
    </xdr:pic>
    <xdr:clientData/>
  </xdr:twoCellAnchor>
  <xdr:twoCellAnchor editAs="oneCell">
    <xdr:from>
      <xdr:col>6</xdr:col>
      <xdr:colOff>390525</xdr:colOff>
      <xdr:row>51</xdr:row>
      <xdr:rowOff>133350</xdr:rowOff>
    </xdr:from>
    <xdr:to>
      <xdr:col>16</xdr:col>
      <xdr:colOff>92323</xdr:colOff>
      <xdr:row>69</xdr:row>
      <xdr:rowOff>59682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48125" y="83915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571500</xdr:colOff>
      <xdr:row>14</xdr:row>
      <xdr:rowOff>0</xdr:rowOff>
    </xdr:from>
    <xdr:to>
      <xdr:col>11</xdr:col>
      <xdr:colOff>206131</xdr:colOff>
      <xdr:row>30</xdr:row>
      <xdr:rowOff>155306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003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133350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5623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66675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457825"/>
          <a:ext cx="3667125" cy="22002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1</xdr:rowOff>
    </xdr:from>
    <xdr:to>
      <xdr:col>12</xdr:col>
      <xdr:colOff>304800</xdr:colOff>
      <xdr:row>46</xdr:row>
      <xdr:rowOff>76201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7200" y="5457826"/>
          <a:ext cx="3352800" cy="220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600075</xdr:colOff>
      <xdr:row>61</xdr:row>
      <xdr:rowOff>47625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7762875"/>
          <a:ext cx="3648075" cy="231457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323851</xdr:colOff>
      <xdr:row>61</xdr:row>
      <xdr:rowOff>47625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7762875"/>
          <a:ext cx="3371850" cy="23145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9</xdr:col>
      <xdr:colOff>428625</xdr:colOff>
      <xdr:row>83</xdr:row>
      <xdr:rowOff>0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10353675"/>
          <a:ext cx="5305425" cy="325755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62</xdr:row>
      <xdr:rowOff>161924</xdr:rowOff>
    </xdr:from>
    <xdr:to>
      <xdr:col>20</xdr:col>
      <xdr:colOff>147179</xdr:colOff>
      <xdr:row>83</xdr:row>
      <xdr:rowOff>9524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705600" y="10353674"/>
          <a:ext cx="5700254" cy="3267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5" x14ac:dyDescent="0.2">
      <c r="B2" s="49" t="s">
        <v>2</v>
      </c>
      <c r="C2" s="49"/>
      <c r="D2" s="49"/>
      <c r="E2" s="49"/>
    </row>
    <row r="3" spans="2:5" x14ac:dyDescent="0.2">
      <c r="B3" s="144" t="s">
        <v>217</v>
      </c>
      <c r="C3" s="144"/>
    </row>
    <row r="4" spans="2:5" x14ac:dyDescent="0.2">
      <c r="B4" s="265" t="s">
        <v>218</v>
      </c>
      <c r="C4" s="265"/>
      <c r="D4" s="265"/>
      <c r="E4" s="265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307</v>
      </c>
      <c r="D9" s="1" t="s">
        <v>22</v>
      </c>
    </row>
    <row r="10" spans="2:5" x14ac:dyDescent="0.2">
      <c r="B10" s="1" t="s">
        <v>308</v>
      </c>
    </row>
    <row r="11" spans="2:5" x14ac:dyDescent="0.2">
      <c r="B11" s="1"/>
    </row>
    <row r="12" spans="2:5" x14ac:dyDescent="0.2">
      <c r="B12" s="49" t="s">
        <v>309</v>
      </c>
      <c r="C12" s="49"/>
      <c r="D12" s="49"/>
    </row>
    <row r="14" spans="2:5" ht="15.75" x14ac:dyDescent="0.2">
      <c r="B14" s="263"/>
    </row>
    <row r="15" spans="2:5" x14ac:dyDescent="0.2">
      <c r="B15" t="s">
        <v>211</v>
      </c>
    </row>
    <row r="16" spans="2:5" x14ac:dyDescent="0.2">
      <c r="B16" t="s">
        <v>5</v>
      </c>
    </row>
    <row r="17" spans="2:3" x14ac:dyDescent="0.2">
      <c r="B17" t="s">
        <v>216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5" t="s">
        <v>17</v>
      </c>
    </row>
    <row r="21" spans="2:3" x14ac:dyDescent="0.2">
      <c r="B21" t="s">
        <v>18</v>
      </c>
      <c r="C21" s="15" t="s">
        <v>19</v>
      </c>
    </row>
    <row r="22" spans="2:3" x14ac:dyDescent="0.2">
      <c r="B22" s="1" t="s">
        <v>8</v>
      </c>
    </row>
    <row r="23" spans="2:3" x14ac:dyDescent="0.2">
      <c r="B23" s="1" t="s">
        <v>285</v>
      </c>
    </row>
    <row r="24" spans="2:3" x14ac:dyDescent="0.2">
      <c r="B24" s="1" t="s">
        <v>20</v>
      </c>
      <c r="C24" s="16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53" sqref="H53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J84"/>
  <sheetViews>
    <sheetView workbookViewId="0">
      <selection activeCell="P86" sqref="P86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92" ht="13.5" thickBot="1" x14ac:dyDescent="0.25">
      <c r="BF1" s="101"/>
    </row>
    <row r="3" spans="2:192" x14ac:dyDescent="0.2">
      <c r="B3" s="42" t="s">
        <v>81</v>
      </c>
    </row>
    <row r="5" spans="2:192" x14ac:dyDescent="0.2">
      <c r="B5" t="s">
        <v>117</v>
      </c>
    </row>
    <row r="6" spans="2:192" x14ac:dyDescent="0.2">
      <c r="K6" s="377"/>
      <c r="BL6" s="102"/>
      <c r="BZ6" s="53"/>
    </row>
    <row r="7" spans="2:192" ht="13.5" thickBot="1" x14ac:dyDescent="0.25"/>
    <row r="8" spans="2:192" ht="16.5" thickBot="1" x14ac:dyDescent="0.25">
      <c r="B8" s="30" t="s">
        <v>64</v>
      </c>
      <c r="C8" s="31" t="s">
        <v>54</v>
      </c>
      <c r="D8" s="31" t="s">
        <v>65</v>
      </c>
      <c r="E8" s="31" t="s">
        <v>66</v>
      </c>
      <c r="F8" s="31" t="s">
        <v>67</v>
      </c>
      <c r="G8" s="31" t="s">
        <v>68</v>
      </c>
      <c r="H8" s="31" t="s">
        <v>69</v>
      </c>
      <c r="I8" s="31" t="s">
        <v>70</v>
      </c>
      <c r="J8" s="31" t="s">
        <v>71</v>
      </c>
      <c r="K8" s="32" t="s">
        <v>72</v>
      </c>
      <c r="L8" s="32" t="s">
        <v>73</v>
      </c>
      <c r="M8" s="32" t="s">
        <v>74</v>
      </c>
      <c r="N8" s="32" t="s">
        <v>75</v>
      </c>
      <c r="O8" s="32" t="s">
        <v>95</v>
      </c>
      <c r="P8" s="32" t="s">
        <v>65</v>
      </c>
      <c r="Q8" s="32" t="s">
        <v>66</v>
      </c>
      <c r="R8" s="32" t="s">
        <v>67</v>
      </c>
      <c r="S8" s="32" t="s">
        <v>68</v>
      </c>
      <c r="T8" s="32" t="s">
        <v>69</v>
      </c>
      <c r="U8" s="32" t="s">
        <v>70</v>
      </c>
      <c r="V8" s="32" t="s">
        <v>71</v>
      </c>
      <c r="W8" s="32" t="s">
        <v>72</v>
      </c>
      <c r="X8" s="32" t="s">
        <v>73</v>
      </c>
      <c r="Y8" s="32" t="s">
        <v>74</v>
      </c>
      <c r="Z8" s="32" t="s">
        <v>75</v>
      </c>
      <c r="AA8" s="32" t="s">
        <v>97</v>
      </c>
      <c r="AB8" s="67" t="s">
        <v>65</v>
      </c>
      <c r="AC8" s="67" t="s">
        <v>66</v>
      </c>
      <c r="AD8" s="32" t="s">
        <v>67</v>
      </c>
      <c r="AE8" s="32" t="s">
        <v>68</v>
      </c>
      <c r="AF8" s="32" t="s">
        <v>69</v>
      </c>
      <c r="AG8" s="32" t="s">
        <v>70</v>
      </c>
      <c r="AH8" s="32" t="s">
        <v>71</v>
      </c>
      <c r="AI8" s="32" t="s">
        <v>72</v>
      </c>
      <c r="AJ8" s="32" t="s">
        <v>73</v>
      </c>
      <c r="AK8" s="32" t="s">
        <v>74</v>
      </c>
      <c r="AL8" s="32" t="s">
        <v>75</v>
      </c>
      <c r="AM8" s="32" t="s">
        <v>143</v>
      </c>
      <c r="AN8" s="32" t="s">
        <v>65</v>
      </c>
      <c r="AO8" s="32" t="s">
        <v>66</v>
      </c>
      <c r="AP8" s="32" t="s">
        <v>67</v>
      </c>
      <c r="AQ8" s="32" t="s">
        <v>68</v>
      </c>
      <c r="AR8" s="32" t="s">
        <v>69</v>
      </c>
      <c r="AS8" s="32" t="s">
        <v>70</v>
      </c>
      <c r="AT8" s="32" t="s">
        <v>71</v>
      </c>
      <c r="AU8" s="32" t="s">
        <v>72</v>
      </c>
      <c r="AV8" s="32" t="s">
        <v>73</v>
      </c>
      <c r="AW8" s="32" t="s">
        <v>74</v>
      </c>
      <c r="AX8" s="32" t="s">
        <v>75</v>
      </c>
      <c r="AY8" s="32" t="s">
        <v>147</v>
      </c>
      <c r="AZ8" s="32" t="s">
        <v>65</v>
      </c>
      <c r="BA8" s="32" t="s">
        <v>66</v>
      </c>
      <c r="BB8" s="32" t="s">
        <v>67</v>
      </c>
      <c r="BC8" s="32" t="s">
        <v>68</v>
      </c>
      <c r="BD8" s="32" t="s">
        <v>69</v>
      </c>
      <c r="BE8" s="32" t="s">
        <v>70</v>
      </c>
      <c r="BF8" s="32" t="s">
        <v>71</v>
      </c>
      <c r="BG8" s="32" t="s">
        <v>72</v>
      </c>
      <c r="BH8" s="32" t="s">
        <v>73</v>
      </c>
      <c r="BI8" s="32" t="s">
        <v>74</v>
      </c>
      <c r="BJ8" s="32" t="s">
        <v>75</v>
      </c>
      <c r="BK8" s="100" t="s">
        <v>149</v>
      </c>
      <c r="BL8" s="103" t="s">
        <v>65</v>
      </c>
      <c r="BM8" s="32" t="s">
        <v>66</v>
      </c>
      <c r="BN8" s="32" t="s">
        <v>67</v>
      </c>
      <c r="BO8" s="32" t="s">
        <v>68</v>
      </c>
      <c r="BP8" s="32" t="s">
        <v>69</v>
      </c>
      <c r="BQ8" s="32" t="s">
        <v>70</v>
      </c>
      <c r="BR8" s="32" t="s">
        <v>71</v>
      </c>
      <c r="BS8" s="32" t="s">
        <v>72</v>
      </c>
      <c r="BT8" s="32" t="s">
        <v>73</v>
      </c>
      <c r="BU8" s="32" t="s">
        <v>74</v>
      </c>
      <c r="BV8" s="32" t="s">
        <v>75</v>
      </c>
      <c r="BW8" s="32" t="s">
        <v>154</v>
      </c>
      <c r="BX8" s="32" t="s">
        <v>65</v>
      </c>
      <c r="BY8" s="32" t="s">
        <v>66</v>
      </c>
      <c r="BZ8" s="32" t="s">
        <v>67</v>
      </c>
      <c r="CA8" s="32" t="s">
        <v>68</v>
      </c>
      <c r="CB8" s="32" t="s">
        <v>69</v>
      </c>
      <c r="CC8" s="32" t="s">
        <v>70</v>
      </c>
      <c r="CD8" s="32" t="s">
        <v>71</v>
      </c>
      <c r="CE8" s="32" t="s">
        <v>72</v>
      </c>
      <c r="CF8" s="32" t="s">
        <v>73</v>
      </c>
      <c r="CG8" s="32" t="s">
        <v>74</v>
      </c>
      <c r="CH8" s="32" t="s">
        <v>75</v>
      </c>
      <c r="CI8" s="32" t="s">
        <v>160</v>
      </c>
      <c r="CJ8" s="32" t="s">
        <v>65</v>
      </c>
      <c r="CK8" s="32" t="s">
        <v>66</v>
      </c>
      <c r="CL8" s="32" t="s">
        <v>67</v>
      </c>
      <c r="CM8" s="32" t="s">
        <v>68</v>
      </c>
      <c r="CN8" s="32" t="s">
        <v>69</v>
      </c>
      <c r="CO8" s="32" t="s">
        <v>70</v>
      </c>
      <c r="CP8" s="32" t="s">
        <v>71</v>
      </c>
      <c r="CQ8" s="32" t="s">
        <v>72</v>
      </c>
      <c r="CR8" s="32" t="s">
        <v>73</v>
      </c>
      <c r="CS8" s="32" t="s">
        <v>74</v>
      </c>
      <c r="CT8" s="32" t="s">
        <v>75</v>
      </c>
      <c r="CU8" s="32" t="s">
        <v>162</v>
      </c>
      <c r="CV8" s="32" t="s">
        <v>65</v>
      </c>
      <c r="CW8" s="32" t="s">
        <v>66</v>
      </c>
      <c r="CX8" s="32" t="s">
        <v>67</v>
      </c>
      <c r="CY8" s="32" t="s">
        <v>68</v>
      </c>
      <c r="CZ8" s="32" t="s">
        <v>69</v>
      </c>
      <c r="DA8" s="32" t="s">
        <v>70</v>
      </c>
      <c r="DB8" s="32" t="s">
        <v>71</v>
      </c>
      <c r="DC8" s="32" t="s">
        <v>72</v>
      </c>
      <c r="DD8" s="32" t="s">
        <v>73</v>
      </c>
      <c r="DE8" s="32" t="s">
        <v>74</v>
      </c>
      <c r="DF8" s="32" t="s">
        <v>75</v>
      </c>
      <c r="DG8" s="32" t="s">
        <v>169</v>
      </c>
      <c r="DH8" s="32" t="s">
        <v>65</v>
      </c>
      <c r="DI8" s="32" t="s">
        <v>66</v>
      </c>
      <c r="DJ8" s="32" t="s">
        <v>67</v>
      </c>
      <c r="DK8" s="32" t="s">
        <v>68</v>
      </c>
      <c r="DL8" s="32" t="s">
        <v>69</v>
      </c>
      <c r="DM8" s="32" t="s">
        <v>70</v>
      </c>
      <c r="DN8" s="32" t="s">
        <v>71</v>
      </c>
      <c r="DO8" s="32" t="s">
        <v>72</v>
      </c>
      <c r="DP8" s="32" t="s">
        <v>73</v>
      </c>
      <c r="DQ8" s="32" t="s">
        <v>74</v>
      </c>
      <c r="DR8" s="32" t="s">
        <v>75</v>
      </c>
      <c r="DS8" s="32" t="s">
        <v>189</v>
      </c>
      <c r="DT8" s="32" t="s">
        <v>65</v>
      </c>
      <c r="DU8" s="32" t="s">
        <v>66</v>
      </c>
      <c r="DV8" s="32" t="s">
        <v>67</v>
      </c>
      <c r="DW8" s="32" t="s">
        <v>68</v>
      </c>
      <c r="DX8" s="32" t="s">
        <v>69</v>
      </c>
      <c r="DY8" s="32" t="s">
        <v>70</v>
      </c>
      <c r="DZ8" s="32" t="s">
        <v>71</v>
      </c>
      <c r="EA8" s="32" t="s">
        <v>72</v>
      </c>
      <c r="EB8" s="32" t="s">
        <v>73</v>
      </c>
      <c r="EC8" s="32" t="s">
        <v>74</v>
      </c>
      <c r="ED8" s="32" t="s">
        <v>75</v>
      </c>
      <c r="EE8" s="32" t="s">
        <v>191</v>
      </c>
      <c r="EF8" s="32" t="s">
        <v>65</v>
      </c>
      <c r="EG8" s="32" t="s">
        <v>66</v>
      </c>
      <c r="EH8" s="32" t="s">
        <v>67</v>
      </c>
      <c r="EI8" s="32" t="s">
        <v>68</v>
      </c>
      <c r="EJ8" s="32" t="s">
        <v>69</v>
      </c>
      <c r="EK8" s="32" t="s">
        <v>70</v>
      </c>
      <c r="EL8" s="32" t="s">
        <v>71</v>
      </c>
      <c r="EM8" s="32" t="s">
        <v>72</v>
      </c>
      <c r="EN8" s="32" t="s">
        <v>73</v>
      </c>
      <c r="EO8" s="32" t="s">
        <v>74</v>
      </c>
      <c r="EP8" s="32" t="s">
        <v>75</v>
      </c>
      <c r="EQ8" s="32" t="s">
        <v>194</v>
      </c>
      <c r="ER8" s="32" t="s">
        <v>65</v>
      </c>
      <c r="ES8" s="32" t="s">
        <v>66</v>
      </c>
      <c r="ET8" s="32" t="s">
        <v>67</v>
      </c>
      <c r="EU8" s="32" t="s">
        <v>68</v>
      </c>
      <c r="EV8" s="32" t="s">
        <v>69</v>
      </c>
      <c r="EW8" s="32" t="s">
        <v>70</v>
      </c>
      <c r="EX8" s="32" t="s">
        <v>71</v>
      </c>
      <c r="EY8" s="32" t="s">
        <v>72</v>
      </c>
      <c r="EZ8" s="32" t="s">
        <v>73</v>
      </c>
      <c r="FA8" s="32" t="s">
        <v>74</v>
      </c>
      <c r="FB8" s="32" t="s">
        <v>75</v>
      </c>
      <c r="FC8" s="32" t="s">
        <v>208</v>
      </c>
      <c r="FD8" s="32" t="s">
        <v>65</v>
      </c>
      <c r="FE8" s="32" t="s">
        <v>66</v>
      </c>
      <c r="FF8" s="32" t="s">
        <v>67</v>
      </c>
      <c r="FG8" s="32" t="s">
        <v>68</v>
      </c>
      <c r="FH8" s="32" t="s">
        <v>69</v>
      </c>
      <c r="FI8" s="32" t="s">
        <v>70</v>
      </c>
      <c r="FJ8" s="32" t="s">
        <v>71</v>
      </c>
      <c r="FK8" s="32" t="s">
        <v>72</v>
      </c>
      <c r="FL8" s="32" t="s">
        <v>73</v>
      </c>
      <c r="FM8" s="32" t="s">
        <v>74</v>
      </c>
      <c r="FN8" s="32" t="s">
        <v>75</v>
      </c>
      <c r="FO8" s="32" t="s">
        <v>215</v>
      </c>
      <c r="FP8" s="32" t="s">
        <v>65</v>
      </c>
      <c r="FQ8" s="32" t="s">
        <v>66</v>
      </c>
      <c r="FR8" s="32" t="s">
        <v>67</v>
      </c>
      <c r="FS8" s="32" t="s">
        <v>68</v>
      </c>
      <c r="FT8" s="32" t="s">
        <v>69</v>
      </c>
      <c r="FU8" s="32" t="s">
        <v>70</v>
      </c>
      <c r="FV8" s="32" t="s">
        <v>71</v>
      </c>
      <c r="FW8" s="32" t="s">
        <v>72</v>
      </c>
      <c r="FX8" s="32" t="s">
        <v>73</v>
      </c>
      <c r="FY8" s="32" t="s">
        <v>74</v>
      </c>
      <c r="FZ8" s="32" t="s">
        <v>75</v>
      </c>
      <c r="GA8" s="32" t="s">
        <v>244</v>
      </c>
      <c r="GB8" s="32" t="s">
        <v>65</v>
      </c>
      <c r="GC8" s="32" t="s">
        <v>66</v>
      </c>
      <c r="GD8" s="32" t="s">
        <v>67</v>
      </c>
      <c r="GE8" s="32" t="s">
        <v>68</v>
      </c>
      <c r="GF8" s="32" t="s">
        <v>69</v>
      </c>
      <c r="GG8" s="32" t="s">
        <v>70</v>
      </c>
      <c r="GH8" s="32" t="s">
        <v>71</v>
      </c>
      <c r="GI8" s="32" t="s">
        <v>72</v>
      </c>
      <c r="GJ8" s="32" t="s">
        <v>73</v>
      </c>
    </row>
    <row r="9" spans="2:192" x14ac:dyDescent="0.2">
      <c r="B9" s="33" t="s">
        <v>76</v>
      </c>
      <c r="C9" s="34">
        <v>29.22</v>
      </c>
      <c r="D9" s="34">
        <v>29.04</v>
      </c>
      <c r="E9" s="34">
        <v>27.18</v>
      </c>
      <c r="F9" s="34">
        <v>24.74</v>
      </c>
      <c r="G9" s="34">
        <v>25.75</v>
      </c>
      <c r="H9" s="34">
        <v>26.44</v>
      </c>
      <c r="I9" s="34">
        <v>28.42</v>
      </c>
      <c r="J9" s="34">
        <v>30.56</v>
      </c>
      <c r="K9" s="35">
        <v>30.77</v>
      </c>
      <c r="L9" s="35">
        <v>30.4</v>
      </c>
      <c r="M9" s="35">
        <v>30.16</v>
      </c>
      <c r="N9" s="35">
        <v>29.77</v>
      </c>
      <c r="O9" s="35">
        <v>30.84</v>
      </c>
      <c r="P9" s="35">
        <v>30.26</v>
      </c>
      <c r="Q9" s="35">
        <v>28.46</v>
      </c>
      <c r="R9" s="35">
        <v>26.59</v>
      </c>
      <c r="S9" s="35">
        <v>26.18</v>
      </c>
      <c r="T9" s="35">
        <v>26.72</v>
      </c>
      <c r="U9" s="35">
        <v>28.19</v>
      </c>
      <c r="V9" s="35">
        <v>30.52</v>
      </c>
      <c r="W9" s="35">
        <v>32.65</v>
      </c>
      <c r="X9" s="35">
        <v>32.340000000000003</v>
      </c>
      <c r="Y9" s="35">
        <v>32.29</v>
      </c>
      <c r="Z9" s="35">
        <v>32.22</v>
      </c>
      <c r="AA9" s="35">
        <v>30.84</v>
      </c>
      <c r="AB9" s="35">
        <v>30.26</v>
      </c>
      <c r="AC9" s="35">
        <v>28.46</v>
      </c>
      <c r="AD9" s="35">
        <v>26.59</v>
      </c>
      <c r="AE9" s="35">
        <v>26.18</v>
      </c>
      <c r="AF9" s="35">
        <v>26.72</v>
      </c>
      <c r="AG9" s="35">
        <v>28.19</v>
      </c>
      <c r="AH9" s="35">
        <v>30.52</v>
      </c>
      <c r="AI9" s="35">
        <v>31.16</v>
      </c>
      <c r="AJ9" s="35">
        <v>31.04</v>
      </c>
      <c r="AK9" s="35">
        <v>31.24</v>
      </c>
      <c r="AL9" s="35">
        <v>31.04</v>
      </c>
      <c r="AM9" s="93">
        <v>30.45</v>
      </c>
      <c r="AN9" s="93">
        <v>28.97</v>
      </c>
      <c r="AO9" s="93">
        <v>28.37</v>
      </c>
      <c r="AP9" s="93">
        <v>26.32</v>
      </c>
      <c r="AQ9" s="93">
        <v>26.32</v>
      </c>
      <c r="AR9" s="93">
        <v>27.2</v>
      </c>
      <c r="AS9" s="93">
        <v>30.85</v>
      </c>
      <c r="AT9" s="93">
        <v>32.47</v>
      </c>
      <c r="AU9" s="93">
        <v>33.659999999999997</v>
      </c>
      <c r="AV9" s="93">
        <v>37.79</v>
      </c>
      <c r="AW9" s="93">
        <v>37.950000000000003</v>
      </c>
      <c r="AX9" s="93">
        <v>36.270000000000003</v>
      </c>
      <c r="AY9" s="93">
        <v>40.94</v>
      </c>
      <c r="AZ9" s="93">
        <v>40.229999999999997</v>
      </c>
      <c r="BA9" s="93">
        <v>38.54</v>
      </c>
      <c r="BB9" s="93">
        <v>33.590000000000003</v>
      </c>
      <c r="BC9" s="93">
        <v>33.479999999999997</v>
      </c>
      <c r="BD9" s="93">
        <v>34.31</v>
      </c>
      <c r="BE9" s="93">
        <v>35.86</v>
      </c>
      <c r="BF9" s="93">
        <v>37.69</v>
      </c>
      <c r="BG9" s="93">
        <v>38.78</v>
      </c>
      <c r="BH9" s="93">
        <v>34.39</v>
      </c>
      <c r="BI9" s="93">
        <v>34.21</v>
      </c>
      <c r="BJ9" s="93">
        <v>33.619999999999997</v>
      </c>
      <c r="BK9" s="93">
        <v>32.5</v>
      </c>
      <c r="BL9" s="93">
        <v>34.869999999999997</v>
      </c>
      <c r="BM9" s="93">
        <v>32.03</v>
      </c>
      <c r="BN9" s="93">
        <v>24.27</v>
      </c>
      <c r="BO9" s="93">
        <v>26.89</v>
      </c>
      <c r="BP9" s="93">
        <v>27.02</v>
      </c>
      <c r="BQ9" s="93">
        <v>28.79</v>
      </c>
      <c r="BR9" s="93">
        <v>29.95</v>
      </c>
      <c r="BS9" s="93">
        <v>31.01</v>
      </c>
      <c r="BT9" s="93">
        <v>29.3</v>
      </c>
      <c r="BU9" s="93">
        <v>28.68</v>
      </c>
      <c r="BV9" s="93">
        <v>28.9</v>
      </c>
      <c r="BW9" s="93">
        <v>30.99</v>
      </c>
      <c r="BX9" s="93">
        <v>29.89</v>
      </c>
      <c r="BY9" s="93">
        <v>28.4</v>
      </c>
      <c r="BZ9" s="93">
        <v>27.67</v>
      </c>
      <c r="CA9" s="93">
        <v>27.85</v>
      </c>
      <c r="CB9" s="93">
        <v>29.66</v>
      </c>
      <c r="CC9" s="93">
        <v>31.25</v>
      </c>
      <c r="CD9" s="93">
        <v>33.96</v>
      </c>
      <c r="CE9" s="93">
        <v>34.299999999999997</v>
      </c>
      <c r="CF9" s="93">
        <v>32.39</v>
      </c>
      <c r="CG9" s="93">
        <v>32.47</v>
      </c>
      <c r="CH9" s="93">
        <v>32.11</v>
      </c>
      <c r="CI9" s="93">
        <v>33.049999999999997</v>
      </c>
      <c r="CJ9" s="93">
        <v>32.979999999999997</v>
      </c>
      <c r="CK9" s="93">
        <v>31.95</v>
      </c>
      <c r="CL9" s="93">
        <v>30.35</v>
      </c>
      <c r="CM9" s="93">
        <v>30.64</v>
      </c>
      <c r="CN9" s="93">
        <v>33.58</v>
      </c>
      <c r="CO9" s="93">
        <v>35.46</v>
      </c>
      <c r="CP9" s="93">
        <v>35.61</v>
      </c>
      <c r="CQ9" s="93">
        <v>36.44</v>
      </c>
      <c r="CR9" s="93">
        <v>34.58</v>
      </c>
      <c r="CS9" s="93">
        <v>33.130000000000003</v>
      </c>
      <c r="CT9" s="93">
        <v>32.21</v>
      </c>
      <c r="CU9" s="93">
        <v>34.159999999999997</v>
      </c>
      <c r="CV9" s="93">
        <v>34.49</v>
      </c>
      <c r="CW9" s="93">
        <v>32.74</v>
      </c>
      <c r="CX9" s="93">
        <v>29.9</v>
      </c>
      <c r="CY9" s="93">
        <v>29.7</v>
      </c>
      <c r="CZ9" s="93">
        <v>32.18</v>
      </c>
      <c r="DA9" s="93">
        <v>32.67</v>
      </c>
      <c r="DB9" s="93">
        <v>32.11</v>
      </c>
      <c r="DC9" s="93">
        <v>32.28</v>
      </c>
      <c r="DD9" s="93">
        <v>31.22</v>
      </c>
      <c r="DE9" s="93">
        <v>31.35</v>
      </c>
      <c r="DF9" s="93">
        <v>30.59</v>
      </c>
      <c r="DG9" s="93">
        <v>32.61</v>
      </c>
      <c r="DH9" s="93">
        <v>32.880000000000003</v>
      </c>
      <c r="DI9" s="93">
        <v>30.9</v>
      </c>
      <c r="DJ9" s="93">
        <v>32</v>
      </c>
      <c r="DK9" s="93">
        <v>32.299999999999997</v>
      </c>
      <c r="DL9" s="93">
        <v>34.74</v>
      </c>
      <c r="DM9" s="93">
        <v>36.090000000000003</v>
      </c>
      <c r="DN9" s="93">
        <v>36.44</v>
      </c>
      <c r="DO9" s="93">
        <v>37.22</v>
      </c>
      <c r="DP9" s="93">
        <v>36.69</v>
      </c>
      <c r="DQ9" s="93">
        <v>35.83</v>
      </c>
      <c r="DR9" s="93">
        <v>37.869999999999997</v>
      </c>
      <c r="DS9" s="93">
        <v>38.53</v>
      </c>
      <c r="DT9" s="93">
        <v>38.24</v>
      </c>
      <c r="DU9" s="93">
        <v>36.44</v>
      </c>
      <c r="DV9" s="93">
        <v>33.83</v>
      </c>
      <c r="DW9" s="93">
        <v>33.61</v>
      </c>
      <c r="DX9" s="93">
        <v>35.909999999999997</v>
      </c>
      <c r="DY9" s="93">
        <v>37.229999999999997</v>
      </c>
      <c r="DZ9" s="93">
        <v>38.26</v>
      </c>
      <c r="EA9" s="93">
        <v>38.47</v>
      </c>
      <c r="EB9" s="93">
        <v>36.25</v>
      </c>
      <c r="EC9" s="93">
        <v>34.93</v>
      </c>
      <c r="ED9" s="93">
        <v>33.21</v>
      </c>
      <c r="EE9" s="93">
        <v>33.200000000000003</v>
      </c>
      <c r="EF9" s="93">
        <v>31.52</v>
      </c>
      <c r="EG9" s="93">
        <v>30.33</v>
      </c>
      <c r="EH9" s="93">
        <v>29.93</v>
      </c>
      <c r="EI9" s="93">
        <v>29.64</v>
      </c>
      <c r="EJ9" s="93">
        <v>30.11</v>
      </c>
      <c r="EK9" s="93">
        <v>30.94</v>
      </c>
      <c r="EL9" s="93">
        <v>32.46</v>
      </c>
      <c r="EM9" s="93">
        <v>32.229999999999997</v>
      </c>
      <c r="EN9" s="93">
        <v>31.52</v>
      </c>
      <c r="EO9" s="93">
        <v>31.1</v>
      </c>
      <c r="EP9" s="93">
        <v>30.16</v>
      </c>
      <c r="EQ9" s="93">
        <v>29.07</v>
      </c>
      <c r="ER9" s="93">
        <v>28.89</v>
      </c>
      <c r="ES9" s="93">
        <v>27.96</v>
      </c>
      <c r="ET9" s="93">
        <v>28.43</v>
      </c>
      <c r="EU9" s="93">
        <v>28.78</v>
      </c>
      <c r="EV9" s="93">
        <v>28.65</v>
      </c>
      <c r="EW9" s="93">
        <v>28.4</v>
      </c>
      <c r="EX9" s="93">
        <v>29.42</v>
      </c>
      <c r="EY9" s="93">
        <v>30.2</v>
      </c>
      <c r="EZ9" s="93">
        <v>31.59</v>
      </c>
      <c r="FA9" s="93">
        <v>32.340000000000003</v>
      </c>
      <c r="FB9" s="93">
        <v>32.72</v>
      </c>
      <c r="FC9" s="93">
        <v>34.229999999999997</v>
      </c>
      <c r="FD9" s="93">
        <v>33.26</v>
      </c>
      <c r="FE9" s="93">
        <v>30.49</v>
      </c>
      <c r="FF9" s="93">
        <v>33.61</v>
      </c>
      <c r="FG9" s="93">
        <v>32.43</v>
      </c>
      <c r="FH9" s="93">
        <v>32.32</v>
      </c>
      <c r="FI9" s="93">
        <v>34.04</v>
      </c>
      <c r="FJ9" s="93">
        <v>34.979999999999997</v>
      </c>
      <c r="FK9" s="93">
        <v>36.6</v>
      </c>
      <c r="FL9" s="93">
        <v>36.17</v>
      </c>
      <c r="FM9" s="93">
        <v>36.4</v>
      </c>
      <c r="FN9" s="93">
        <v>36.01</v>
      </c>
      <c r="FO9" s="93">
        <v>35.270000000000003</v>
      </c>
      <c r="FP9" s="93">
        <v>35.04</v>
      </c>
      <c r="FQ9" s="93">
        <v>33.85</v>
      </c>
      <c r="FR9" s="93">
        <v>32.33</v>
      </c>
      <c r="FS9" s="93">
        <v>32.43</v>
      </c>
      <c r="FT9" s="93">
        <v>33.56</v>
      </c>
      <c r="FU9" s="93">
        <v>33.700000000000003</v>
      </c>
      <c r="FV9" s="93">
        <v>35.76</v>
      </c>
      <c r="FW9" s="93">
        <v>35.979999999999997</v>
      </c>
      <c r="FX9" s="93">
        <v>36.71</v>
      </c>
      <c r="FY9" s="93">
        <v>36.729999999999997</v>
      </c>
      <c r="FZ9" s="93">
        <v>36</v>
      </c>
      <c r="GA9" s="93">
        <v>35.979999999999997</v>
      </c>
      <c r="GB9" s="93">
        <v>35.909999999999997</v>
      </c>
      <c r="GC9" s="93">
        <v>33.54</v>
      </c>
      <c r="GD9" s="93">
        <v>35.659999999999997</v>
      </c>
      <c r="GE9" s="93">
        <v>34.840000000000003</v>
      </c>
      <c r="GF9" s="93">
        <v>34</v>
      </c>
      <c r="GG9" s="93">
        <v>35.86</v>
      </c>
      <c r="GH9" s="93">
        <v>36.4</v>
      </c>
      <c r="GI9" s="93">
        <v>37.340000000000003</v>
      </c>
      <c r="GJ9" s="93">
        <v>37.659999999999997</v>
      </c>
    </row>
    <row r="10" spans="2:192" x14ac:dyDescent="0.2">
      <c r="B10" s="33" t="s">
        <v>77</v>
      </c>
      <c r="C10" s="34">
        <v>28.64</v>
      </c>
      <c r="D10" s="34">
        <v>28.12</v>
      </c>
      <c r="E10" s="34">
        <v>27.71</v>
      </c>
      <c r="F10" s="34">
        <v>27.65</v>
      </c>
      <c r="G10" s="34">
        <v>27.99</v>
      </c>
      <c r="H10" s="34">
        <v>27.78</v>
      </c>
      <c r="I10" s="34">
        <v>27.87</v>
      </c>
      <c r="J10" s="34">
        <v>28.44</v>
      </c>
      <c r="K10" s="35">
        <v>29.69</v>
      </c>
      <c r="L10" s="35">
        <v>30.99</v>
      </c>
      <c r="M10" s="35">
        <v>31.5</v>
      </c>
      <c r="N10" s="35">
        <v>30.52</v>
      </c>
      <c r="O10" s="35">
        <v>27.25</v>
      </c>
      <c r="P10" s="35">
        <v>26.75</v>
      </c>
      <c r="Q10" s="35">
        <v>26.45</v>
      </c>
      <c r="R10" s="35">
        <v>26.3</v>
      </c>
      <c r="S10" s="35">
        <v>26.15</v>
      </c>
      <c r="T10" s="35">
        <v>26.32</v>
      </c>
      <c r="U10" s="35">
        <v>26.35</v>
      </c>
      <c r="V10" s="35">
        <v>26.7</v>
      </c>
      <c r="W10" s="35">
        <v>28.77</v>
      </c>
      <c r="X10" s="35">
        <v>29.69</v>
      </c>
      <c r="Y10" s="35">
        <v>30.19</v>
      </c>
      <c r="Z10" s="35">
        <v>29.51</v>
      </c>
      <c r="AA10" s="35">
        <v>27.25</v>
      </c>
      <c r="AB10" s="35">
        <v>26.75</v>
      </c>
      <c r="AC10" s="35">
        <v>26.45</v>
      </c>
      <c r="AD10" s="35">
        <v>26.3</v>
      </c>
      <c r="AE10" s="35">
        <v>26.15</v>
      </c>
      <c r="AF10" s="35">
        <v>26.32</v>
      </c>
      <c r="AG10" s="35">
        <v>26.35</v>
      </c>
      <c r="AH10" s="35">
        <v>26.7</v>
      </c>
      <c r="AI10" s="35">
        <v>27.45</v>
      </c>
      <c r="AJ10" s="35">
        <v>27.87</v>
      </c>
      <c r="AK10" s="35">
        <v>28</v>
      </c>
      <c r="AL10" s="35">
        <v>27.75</v>
      </c>
      <c r="AM10" s="93">
        <v>27.05</v>
      </c>
      <c r="AN10" s="93">
        <v>27.15</v>
      </c>
      <c r="AO10" s="93">
        <v>27.15</v>
      </c>
      <c r="AP10" s="93">
        <v>27.4</v>
      </c>
      <c r="AQ10" s="93">
        <v>27.5</v>
      </c>
      <c r="AR10" s="93">
        <v>29.1</v>
      </c>
      <c r="AS10" s="93">
        <v>31.85</v>
      </c>
      <c r="AT10" s="93">
        <v>35</v>
      </c>
      <c r="AU10" s="93">
        <v>37</v>
      </c>
      <c r="AV10" s="93">
        <v>40.5</v>
      </c>
      <c r="AW10" s="93">
        <v>41</v>
      </c>
      <c r="AX10" s="93">
        <v>40.799999999999997</v>
      </c>
      <c r="AY10" s="93">
        <v>38.5</v>
      </c>
      <c r="AZ10" s="93">
        <v>37</v>
      </c>
      <c r="BA10" s="93">
        <v>35.299999999999997</v>
      </c>
      <c r="BB10" s="93">
        <v>34</v>
      </c>
      <c r="BC10" s="93">
        <v>34</v>
      </c>
      <c r="BD10" s="93">
        <v>32.799999999999997</v>
      </c>
      <c r="BE10" s="93">
        <v>33.6</v>
      </c>
      <c r="BF10" s="93">
        <v>34.1</v>
      </c>
      <c r="BG10" s="93">
        <v>33.4</v>
      </c>
      <c r="BH10" s="93">
        <v>31.8</v>
      </c>
      <c r="BI10" s="93">
        <v>29.8</v>
      </c>
      <c r="BJ10" s="93">
        <v>27.8</v>
      </c>
      <c r="BK10" s="93">
        <v>26</v>
      </c>
      <c r="BL10" s="93">
        <v>25.2</v>
      </c>
      <c r="BM10" s="93">
        <v>24</v>
      </c>
      <c r="BN10" s="93">
        <v>23</v>
      </c>
      <c r="BO10" s="93">
        <v>22.4</v>
      </c>
      <c r="BP10" s="93">
        <v>22</v>
      </c>
      <c r="BQ10" s="93">
        <v>22</v>
      </c>
      <c r="BR10" s="93">
        <v>22.18</v>
      </c>
      <c r="BS10" s="93">
        <v>22.07</v>
      </c>
      <c r="BT10" s="93">
        <v>23.1</v>
      </c>
      <c r="BU10" s="93">
        <v>25.5</v>
      </c>
      <c r="BV10" s="93">
        <v>26</v>
      </c>
      <c r="BW10" s="93">
        <v>28.4</v>
      </c>
      <c r="BX10" s="93">
        <v>28.14</v>
      </c>
      <c r="BY10" s="93">
        <v>27.95</v>
      </c>
      <c r="BZ10" s="93">
        <v>28.37</v>
      </c>
      <c r="CA10" s="93">
        <v>29.41</v>
      </c>
      <c r="CB10" s="93">
        <v>30.07</v>
      </c>
      <c r="CC10" s="93">
        <v>30.59</v>
      </c>
      <c r="CD10" s="93">
        <v>31.83</v>
      </c>
      <c r="CE10" s="93">
        <v>33.4</v>
      </c>
      <c r="CF10" s="93">
        <v>34.409999999999997</v>
      </c>
      <c r="CG10" s="93">
        <v>34.65</v>
      </c>
      <c r="CH10" s="93">
        <v>34.42</v>
      </c>
      <c r="CI10" s="93">
        <v>33.119999999999997</v>
      </c>
      <c r="CJ10" s="93">
        <v>33.200000000000003</v>
      </c>
      <c r="CK10" s="93">
        <v>34.06</v>
      </c>
      <c r="CL10" s="93">
        <v>34.18</v>
      </c>
      <c r="CM10" s="93">
        <v>34.44</v>
      </c>
      <c r="CN10" s="93">
        <v>34.39</v>
      </c>
      <c r="CO10" s="93">
        <v>34.53</v>
      </c>
      <c r="CP10" s="93">
        <v>34.729999999999997</v>
      </c>
      <c r="CQ10" s="93">
        <v>35.479999999999997</v>
      </c>
      <c r="CR10" s="93">
        <v>36.42</v>
      </c>
      <c r="CS10" s="93">
        <v>36.9</v>
      </c>
      <c r="CT10" s="93">
        <v>35.71</v>
      </c>
      <c r="CU10" s="93">
        <v>33.75</v>
      </c>
      <c r="CV10" s="93">
        <v>33.4</v>
      </c>
      <c r="CW10" s="93">
        <v>32.700000000000003</v>
      </c>
      <c r="CX10" s="93">
        <v>31.95</v>
      </c>
      <c r="CY10" s="93">
        <v>30.85</v>
      </c>
      <c r="CZ10" s="93">
        <v>29.15</v>
      </c>
      <c r="DA10" s="93">
        <v>29.04</v>
      </c>
      <c r="DB10" s="93">
        <v>29.13</v>
      </c>
      <c r="DC10" s="93">
        <v>30.84</v>
      </c>
      <c r="DD10" s="93">
        <v>33.6</v>
      </c>
      <c r="DE10" s="93">
        <v>34.97</v>
      </c>
      <c r="DF10" s="93">
        <v>35.020000000000003</v>
      </c>
      <c r="DG10" s="93">
        <v>34.770000000000003</v>
      </c>
      <c r="DH10" s="93">
        <v>34.58</v>
      </c>
      <c r="DI10" s="93">
        <v>34.68</v>
      </c>
      <c r="DJ10" s="93">
        <v>34.65</v>
      </c>
      <c r="DK10" s="93">
        <v>32.99</v>
      </c>
      <c r="DL10" s="93">
        <v>36.1</v>
      </c>
      <c r="DM10" s="93">
        <v>37.56</v>
      </c>
      <c r="DN10" s="93">
        <v>37.700000000000003</v>
      </c>
      <c r="DO10" s="93">
        <v>40</v>
      </c>
      <c r="DP10" s="93">
        <v>41.74</v>
      </c>
      <c r="DQ10" s="93">
        <v>42.46</v>
      </c>
      <c r="DR10" s="93">
        <v>42.24</v>
      </c>
      <c r="DS10" s="93">
        <v>41.26</v>
      </c>
      <c r="DT10" s="93">
        <v>40.94</v>
      </c>
      <c r="DU10" s="93">
        <v>40.549999999999997</v>
      </c>
      <c r="DV10" s="93">
        <v>39.72</v>
      </c>
      <c r="DW10" s="93">
        <v>38.869999999999997</v>
      </c>
      <c r="DX10" s="93">
        <v>37.97</v>
      </c>
      <c r="DY10" s="93">
        <v>37.18</v>
      </c>
      <c r="DZ10" s="93">
        <v>37.090000000000003</v>
      </c>
      <c r="EA10" s="93">
        <v>36.44</v>
      </c>
      <c r="EB10" s="93">
        <v>35.14</v>
      </c>
      <c r="EC10" s="93">
        <v>33.99</v>
      </c>
      <c r="ED10" s="93">
        <v>32.479999999999997</v>
      </c>
      <c r="EE10" s="93">
        <v>31.52</v>
      </c>
      <c r="EF10" s="93">
        <v>31.52</v>
      </c>
      <c r="EG10" s="93">
        <v>30.79</v>
      </c>
      <c r="EH10" s="93">
        <v>30.85</v>
      </c>
      <c r="EI10" s="93">
        <v>29.83</v>
      </c>
      <c r="EJ10" s="93">
        <v>28.83</v>
      </c>
      <c r="EK10" s="93">
        <v>27.94</v>
      </c>
      <c r="EL10" s="93">
        <v>27.78</v>
      </c>
      <c r="EM10" s="93">
        <v>28.38</v>
      </c>
      <c r="EN10" s="93">
        <v>29.5</v>
      </c>
      <c r="EO10" s="93">
        <v>29.77</v>
      </c>
      <c r="EP10" s="93">
        <v>29.74</v>
      </c>
      <c r="EQ10" s="93">
        <v>28.87</v>
      </c>
      <c r="ER10" s="93">
        <v>28.13</v>
      </c>
      <c r="ES10" s="93">
        <v>27.31</v>
      </c>
      <c r="ET10" s="93">
        <v>25.74</v>
      </c>
      <c r="EU10" s="93">
        <v>23.96</v>
      </c>
      <c r="EV10" s="93">
        <v>23.22</v>
      </c>
      <c r="EW10" s="93">
        <v>23.42</v>
      </c>
      <c r="EX10" s="93">
        <v>24.3</v>
      </c>
      <c r="EY10" s="93">
        <v>26.37</v>
      </c>
      <c r="EZ10" s="93">
        <v>30.42</v>
      </c>
      <c r="FA10" s="93">
        <v>33.14</v>
      </c>
      <c r="FB10" s="93">
        <v>33.67</v>
      </c>
      <c r="FC10" s="93">
        <v>34.130000000000003</v>
      </c>
      <c r="FD10" s="93">
        <v>33.97</v>
      </c>
      <c r="FE10" s="93">
        <v>33.56</v>
      </c>
      <c r="FF10" s="93">
        <v>33.49</v>
      </c>
      <c r="FG10" s="93">
        <v>33.83</v>
      </c>
      <c r="FH10" s="93">
        <v>34.380000000000003</v>
      </c>
      <c r="FI10" s="93">
        <v>35.89</v>
      </c>
      <c r="FJ10" s="93">
        <v>37.44</v>
      </c>
      <c r="FK10" s="93">
        <v>39.39</v>
      </c>
      <c r="FL10" s="93">
        <v>40.340000000000003</v>
      </c>
      <c r="FM10" s="93">
        <v>40.520000000000003</v>
      </c>
      <c r="FN10" s="93">
        <v>39.96</v>
      </c>
      <c r="FO10" s="93">
        <v>36.76</v>
      </c>
      <c r="FP10" s="93">
        <v>34.880000000000003</v>
      </c>
      <c r="FQ10" s="93">
        <v>34.21</v>
      </c>
      <c r="FR10" s="93">
        <v>32.99</v>
      </c>
      <c r="FS10" s="93">
        <v>32.380000000000003</v>
      </c>
      <c r="FT10" s="93">
        <v>32.56</v>
      </c>
      <c r="FU10" s="93">
        <v>33.19</v>
      </c>
      <c r="FV10" s="93">
        <v>33.83</v>
      </c>
      <c r="FW10" s="93">
        <v>35.43</v>
      </c>
      <c r="FX10" s="93">
        <v>36.630000000000003</v>
      </c>
      <c r="FY10" s="93">
        <v>37.159999999999997</v>
      </c>
      <c r="FZ10" s="93">
        <v>36.47</v>
      </c>
      <c r="GA10" s="93">
        <v>35.47</v>
      </c>
      <c r="GB10" s="93">
        <v>36.22</v>
      </c>
      <c r="GC10" s="93">
        <v>34.979999999999997</v>
      </c>
      <c r="GD10" s="93">
        <v>34.49</v>
      </c>
      <c r="GE10" s="93">
        <v>33.97</v>
      </c>
      <c r="GF10" s="93">
        <v>33.46</v>
      </c>
      <c r="GG10" s="93">
        <v>32.93</v>
      </c>
      <c r="GH10" s="93">
        <v>33.01</v>
      </c>
      <c r="GI10" s="93">
        <v>33.880000000000003</v>
      </c>
      <c r="GJ10" s="93">
        <v>34.65</v>
      </c>
    </row>
    <row r="11" spans="2:192" x14ac:dyDescent="0.2">
      <c r="B11" s="33" t="s">
        <v>78</v>
      </c>
      <c r="C11" s="34"/>
      <c r="D11" s="34"/>
      <c r="E11" s="34"/>
      <c r="F11" s="34"/>
      <c r="G11" s="34">
        <v>16.899999999999999</v>
      </c>
      <c r="H11" s="34">
        <v>20.7</v>
      </c>
      <c r="I11" s="34">
        <v>22</v>
      </c>
      <c r="J11" s="34">
        <v>22.23</v>
      </c>
      <c r="K11" s="35">
        <v>22.8</v>
      </c>
      <c r="L11" s="35">
        <v>23.4</v>
      </c>
      <c r="M11" s="35">
        <v>24.7</v>
      </c>
      <c r="N11" s="35">
        <v>25.5</v>
      </c>
      <c r="O11" s="35">
        <v>26.62</v>
      </c>
      <c r="P11" s="35">
        <v>26.41</v>
      </c>
      <c r="Q11" s="35">
        <v>25.8</v>
      </c>
      <c r="R11" s="35">
        <v>25.19</v>
      </c>
      <c r="S11" s="35">
        <v>24.91</v>
      </c>
      <c r="T11" s="35">
        <v>23.95</v>
      </c>
      <c r="U11" s="35">
        <v>23.97</v>
      </c>
      <c r="V11" s="35">
        <v>24.59</v>
      </c>
      <c r="W11" s="35">
        <v>24.97</v>
      </c>
      <c r="X11" s="35">
        <v>25.28</v>
      </c>
      <c r="Y11" s="35">
        <v>25.4</v>
      </c>
      <c r="Z11" s="35">
        <v>26.91</v>
      </c>
      <c r="AA11" s="35">
        <v>26.62</v>
      </c>
      <c r="AB11" s="35">
        <v>26.41</v>
      </c>
      <c r="AC11" s="35">
        <v>25.8</v>
      </c>
      <c r="AD11" s="35">
        <v>25.19</v>
      </c>
      <c r="AE11" s="35">
        <v>24.91</v>
      </c>
      <c r="AF11" s="35">
        <v>23.95</v>
      </c>
      <c r="AG11" s="35">
        <v>23.97</v>
      </c>
      <c r="AH11" s="35">
        <v>24.59</v>
      </c>
      <c r="AI11" s="35">
        <v>24.61</v>
      </c>
      <c r="AJ11" s="35">
        <v>25.5</v>
      </c>
      <c r="AK11" s="35">
        <v>26.68</v>
      </c>
      <c r="AL11" s="35">
        <v>26.82</v>
      </c>
      <c r="AM11" s="93">
        <v>26.49</v>
      </c>
      <c r="AN11" s="93">
        <v>26.52</v>
      </c>
      <c r="AO11" s="93">
        <v>26.62</v>
      </c>
      <c r="AP11" s="93">
        <v>26.94</v>
      </c>
      <c r="AQ11" s="93">
        <v>27.26</v>
      </c>
      <c r="AR11" s="93">
        <v>27.02</v>
      </c>
      <c r="AS11" s="93">
        <v>28.09</v>
      </c>
      <c r="AT11" s="93">
        <v>28.84</v>
      </c>
      <c r="AU11" s="93">
        <v>30.9</v>
      </c>
      <c r="AV11" s="93">
        <v>33.47</v>
      </c>
      <c r="AW11" s="93">
        <v>35.69</v>
      </c>
      <c r="AX11" s="93">
        <v>36.700000000000003</v>
      </c>
      <c r="AY11" s="93">
        <v>34.299999999999997</v>
      </c>
      <c r="AZ11" s="93">
        <v>33.799999999999997</v>
      </c>
      <c r="BA11" s="93">
        <v>33.22</v>
      </c>
      <c r="BB11" s="93">
        <v>32.43</v>
      </c>
      <c r="BC11" s="93">
        <v>31.46</v>
      </c>
      <c r="BD11" s="93">
        <v>30.73</v>
      </c>
      <c r="BE11" s="93">
        <v>31.14</v>
      </c>
      <c r="BF11" s="93">
        <v>30.32</v>
      </c>
      <c r="BG11" s="93">
        <v>29.46</v>
      </c>
      <c r="BH11" s="93">
        <v>27.16</v>
      </c>
      <c r="BI11" s="93">
        <v>25.78</v>
      </c>
      <c r="BJ11" s="93">
        <v>24.02</v>
      </c>
      <c r="BK11" s="93">
        <v>22.27</v>
      </c>
      <c r="BL11" s="93">
        <v>20.28</v>
      </c>
      <c r="BM11" s="93">
        <v>20.5</v>
      </c>
      <c r="BN11" s="93">
        <v>21.05</v>
      </c>
      <c r="BO11" s="93">
        <v>21</v>
      </c>
      <c r="BP11" s="93">
        <v>20.54</v>
      </c>
      <c r="BQ11" s="93">
        <v>21.33</v>
      </c>
      <c r="BR11" s="93">
        <v>22.45</v>
      </c>
      <c r="BS11" s="93">
        <v>22.73</v>
      </c>
      <c r="BT11" s="93">
        <v>23.18</v>
      </c>
      <c r="BU11" s="93">
        <v>25.23</v>
      </c>
      <c r="BV11" s="93">
        <v>25.73</v>
      </c>
      <c r="BW11" s="93">
        <v>26.02</v>
      </c>
      <c r="BX11" s="93">
        <v>26.6</v>
      </c>
      <c r="BY11" s="93">
        <v>26.92</v>
      </c>
      <c r="BZ11" s="93">
        <v>26.91</v>
      </c>
      <c r="CA11" s="93">
        <v>25.81</v>
      </c>
      <c r="CB11" s="93">
        <v>25.6</v>
      </c>
      <c r="CC11" s="93">
        <v>25.82</v>
      </c>
      <c r="CD11" s="93">
        <v>27.19</v>
      </c>
      <c r="CE11" s="93">
        <v>28.2</v>
      </c>
      <c r="CF11" s="93">
        <v>28.94</v>
      </c>
      <c r="CG11" s="93">
        <v>30.1</v>
      </c>
      <c r="CH11" s="93">
        <v>29.79</v>
      </c>
      <c r="CI11" s="93">
        <v>30.02</v>
      </c>
      <c r="CJ11" s="93">
        <v>30.26</v>
      </c>
      <c r="CK11" s="93">
        <v>30.28</v>
      </c>
      <c r="CL11" s="93">
        <v>30.24</v>
      </c>
      <c r="CM11" s="93">
        <v>30.24</v>
      </c>
      <c r="CN11" s="93">
        <v>29.9</v>
      </c>
      <c r="CO11" s="93">
        <v>30.08</v>
      </c>
      <c r="CP11" s="93">
        <v>29.13</v>
      </c>
      <c r="CQ11" s="93">
        <v>27.98</v>
      </c>
      <c r="CR11" s="93">
        <v>28.33</v>
      </c>
      <c r="CS11" s="93">
        <v>28.91</v>
      </c>
      <c r="CT11" s="93">
        <v>28.74</v>
      </c>
      <c r="CU11" s="93">
        <v>28.82</v>
      </c>
      <c r="CV11" s="93">
        <v>30.34</v>
      </c>
      <c r="CW11" s="93">
        <v>30.25</v>
      </c>
      <c r="CX11" s="93">
        <v>28.79</v>
      </c>
      <c r="CY11" s="93">
        <v>27.46</v>
      </c>
      <c r="CZ11" s="93">
        <v>26.84</v>
      </c>
      <c r="DA11" s="93">
        <v>27.34</v>
      </c>
      <c r="DB11" s="93">
        <v>28.19</v>
      </c>
      <c r="DC11" s="93">
        <v>28.13</v>
      </c>
      <c r="DD11" s="93">
        <v>28.95</v>
      </c>
      <c r="DE11" s="93">
        <v>29.73</v>
      </c>
      <c r="DF11" s="93">
        <v>30.1</v>
      </c>
      <c r="DG11" s="93">
        <v>29.75</v>
      </c>
      <c r="DH11" s="93">
        <v>29.63</v>
      </c>
      <c r="DI11" s="93">
        <v>30.02</v>
      </c>
      <c r="DJ11" s="93">
        <v>30.26</v>
      </c>
      <c r="DK11" s="93">
        <v>30.03</v>
      </c>
      <c r="DL11" s="93">
        <v>29.48</v>
      </c>
      <c r="DM11" s="93">
        <v>30.21</v>
      </c>
      <c r="DN11" s="93">
        <v>31.17</v>
      </c>
      <c r="DO11" s="93">
        <v>32.64</v>
      </c>
      <c r="DP11" s="93">
        <v>34.07</v>
      </c>
      <c r="DQ11" s="93">
        <v>36.549999999999997</v>
      </c>
      <c r="DR11" s="93">
        <v>37.17</v>
      </c>
      <c r="DS11" s="93">
        <v>35.799999999999997</v>
      </c>
      <c r="DT11" s="93">
        <v>35.6</v>
      </c>
      <c r="DU11" s="93">
        <v>35.159999999999997</v>
      </c>
      <c r="DV11" s="93">
        <v>33.83</v>
      </c>
      <c r="DW11" s="93">
        <v>32.94</v>
      </c>
      <c r="DX11" s="93">
        <v>32.43</v>
      </c>
      <c r="DY11" s="93">
        <v>32.04</v>
      </c>
      <c r="DZ11" s="93">
        <v>30.18</v>
      </c>
      <c r="EA11" s="93">
        <v>29.74</v>
      </c>
      <c r="EB11" s="93">
        <v>29.64</v>
      </c>
      <c r="EC11" s="93">
        <v>29.61</v>
      </c>
      <c r="ED11" s="93">
        <v>29.98</v>
      </c>
      <c r="EE11" s="93">
        <v>28.55</v>
      </c>
      <c r="EF11" s="93">
        <v>29.09</v>
      </c>
      <c r="EG11" s="93">
        <v>29.57</v>
      </c>
      <c r="EH11" s="93">
        <v>29.35</v>
      </c>
      <c r="EI11" s="93">
        <v>28.23</v>
      </c>
      <c r="EJ11" s="93">
        <v>26.98</v>
      </c>
      <c r="EK11" s="93">
        <v>26.96</v>
      </c>
      <c r="EL11" s="93">
        <v>26.54</v>
      </c>
      <c r="EM11" s="93">
        <v>26.56</v>
      </c>
      <c r="EN11" s="93">
        <v>27.31</v>
      </c>
      <c r="EO11" s="93">
        <v>27.41</v>
      </c>
      <c r="EP11" s="93">
        <v>27.39</v>
      </c>
      <c r="EQ11" s="93">
        <v>26.14</v>
      </c>
      <c r="ER11" s="93">
        <v>25.6</v>
      </c>
      <c r="ES11" s="93">
        <v>25.71</v>
      </c>
      <c r="ET11" s="93">
        <v>24.43</v>
      </c>
      <c r="EU11" s="93">
        <v>23.33</v>
      </c>
      <c r="EV11" s="93">
        <v>23.12</v>
      </c>
      <c r="EW11" s="93">
        <v>23.29</v>
      </c>
      <c r="EX11" s="93">
        <v>24.95</v>
      </c>
      <c r="EY11" s="93">
        <v>26.41</v>
      </c>
      <c r="EZ11" s="93">
        <v>28.3</v>
      </c>
      <c r="FA11" s="93">
        <v>29.62</v>
      </c>
      <c r="FB11" s="93">
        <v>30.67</v>
      </c>
      <c r="FC11" s="93">
        <v>30.21</v>
      </c>
      <c r="FD11" s="93">
        <v>30.57</v>
      </c>
      <c r="FE11" s="93">
        <v>30.52</v>
      </c>
      <c r="FF11" s="93">
        <v>30.66</v>
      </c>
      <c r="FG11" s="93">
        <v>30.95</v>
      </c>
      <c r="FH11" s="93">
        <v>31.25</v>
      </c>
      <c r="FI11" s="93">
        <v>31.64</v>
      </c>
      <c r="FJ11" s="93">
        <v>32.57</v>
      </c>
      <c r="FK11" s="93">
        <v>33.71</v>
      </c>
      <c r="FL11" s="93">
        <v>34.75</v>
      </c>
      <c r="FM11" s="93">
        <v>36.020000000000003</v>
      </c>
      <c r="FN11" s="93">
        <v>36.07</v>
      </c>
      <c r="FO11" s="93">
        <v>34.020000000000003</v>
      </c>
      <c r="FP11" s="93">
        <v>32.950000000000003</v>
      </c>
      <c r="FQ11" s="93">
        <v>32.409999999999997</v>
      </c>
      <c r="FR11" s="93">
        <v>31.96</v>
      </c>
      <c r="FS11" s="93">
        <v>30.69</v>
      </c>
      <c r="FT11" s="93">
        <v>30.4</v>
      </c>
      <c r="FU11" s="93">
        <v>30.42</v>
      </c>
      <c r="FV11" s="93">
        <v>30.72</v>
      </c>
      <c r="FW11" s="93">
        <v>31.6</v>
      </c>
      <c r="FX11" s="93">
        <v>32.57</v>
      </c>
      <c r="FY11" s="93">
        <v>32.85</v>
      </c>
      <c r="FZ11" s="93">
        <v>33.200000000000003</v>
      </c>
      <c r="GA11" s="93">
        <v>32.479999999999997</v>
      </c>
      <c r="GB11" s="93">
        <v>32.229999999999997</v>
      </c>
      <c r="GC11" s="93">
        <v>32.39</v>
      </c>
      <c r="GD11" s="93">
        <v>31.77</v>
      </c>
      <c r="GE11" s="93">
        <v>31.49</v>
      </c>
      <c r="GF11" s="93">
        <v>31.02</v>
      </c>
      <c r="GG11" s="93">
        <v>30.78</v>
      </c>
      <c r="GH11" s="93">
        <v>30.12</v>
      </c>
      <c r="GI11" s="93">
        <v>30.41</v>
      </c>
      <c r="GJ11" s="93">
        <v>31.42</v>
      </c>
    </row>
    <row r="12" spans="2:192" x14ac:dyDescent="0.2">
      <c r="B12" s="36" t="s">
        <v>79</v>
      </c>
      <c r="C12" s="37">
        <v>22.51</v>
      </c>
      <c r="D12" s="37">
        <v>22.79</v>
      </c>
      <c r="E12" s="37">
        <v>22.97</v>
      </c>
      <c r="F12" s="37">
        <v>23.01</v>
      </c>
      <c r="G12" s="37">
        <v>22.26</v>
      </c>
      <c r="H12" s="37">
        <v>22.61</v>
      </c>
      <c r="I12" s="37">
        <v>22.68</v>
      </c>
      <c r="J12" s="37">
        <v>22.61</v>
      </c>
      <c r="K12" s="38">
        <v>22.87</v>
      </c>
      <c r="L12" s="38">
        <v>23.35</v>
      </c>
      <c r="M12" s="38">
        <v>23.88</v>
      </c>
      <c r="N12" s="38">
        <v>24.43</v>
      </c>
      <c r="O12" s="38">
        <v>25.11</v>
      </c>
      <c r="P12" s="38">
        <v>25.11</v>
      </c>
      <c r="Q12" s="38">
        <v>25.28</v>
      </c>
      <c r="R12" s="38">
        <v>24.53</v>
      </c>
      <c r="S12" s="38">
        <v>24.61</v>
      </c>
      <c r="T12" s="38">
        <v>24.29</v>
      </c>
      <c r="U12" s="38">
        <v>23.73</v>
      </c>
      <c r="V12" s="38">
        <v>24.18</v>
      </c>
      <c r="W12" s="38">
        <v>24.37</v>
      </c>
      <c r="X12" s="38">
        <v>24.04</v>
      </c>
      <c r="Y12" s="38">
        <v>24.45</v>
      </c>
      <c r="Z12" s="38">
        <v>25.15</v>
      </c>
      <c r="AA12" s="38">
        <v>25.11</v>
      </c>
      <c r="AB12" s="38">
        <v>25.11</v>
      </c>
      <c r="AC12" s="38">
        <v>25.28</v>
      </c>
      <c r="AD12" s="38">
        <v>24.53</v>
      </c>
      <c r="AE12" s="38">
        <v>24.61</v>
      </c>
      <c r="AF12" s="38">
        <v>24.29</v>
      </c>
      <c r="AG12" s="38">
        <v>23.73</v>
      </c>
      <c r="AH12" s="38">
        <v>24.18</v>
      </c>
      <c r="AI12" s="38">
        <v>24.74</v>
      </c>
      <c r="AJ12" s="38">
        <v>25.3</v>
      </c>
      <c r="AK12" s="38">
        <v>26.22</v>
      </c>
      <c r="AL12" s="38">
        <v>27.06</v>
      </c>
      <c r="AM12" s="94">
        <v>27.39</v>
      </c>
      <c r="AN12" s="94">
        <v>27.46</v>
      </c>
      <c r="AO12" s="94">
        <v>28.24</v>
      </c>
      <c r="AP12" s="94">
        <v>27.8</v>
      </c>
      <c r="AQ12" s="94">
        <v>27.57</v>
      </c>
      <c r="AR12" s="94">
        <v>27.2</v>
      </c>
      <c r="AS12" s="94">
        <v>27.75</v>
      </c>
      <c r="AT12" s="94">
        <v>27.82</v>
      </c>
      <c r="AU12" s="94">
        <v>28.85</v>
      </c>
      <c r="AV12" s="94">
        <v>30.9</v>
      </c>
      <c r="AW12" s="94">
        <v>32.68</v>
      </c>
      <c r="AX12" s="94">
        <v>33.729999999999997</v>
      </c>
      <c r="AY12" s="94">
        <v>35.22</v>
      </c>
      <c r="AZ12" s="94">
        <v>35.22</v>
      </c>
      <c r="BA12" s="94">
        <v>35.61</v>
      </c>
      <c r="BB12" s="94">
        <v>33.869999999999997</v>
      </c>
      <c r="BC12" s="94">
        <v>33.44</v>
      </c>
      <c r="BD12" s="94">
        <v>33.28</v>
      </c>
      <c r="BE12" s="94">
        <v>32.32</v>
      </c>
      <c r="BF12" s="94">
        <v>31.61</v>
      </c>
      <c r="BG12" s="94">
        <v>31.24</v>
      </c>
      <c r="BH12" s="94">
        <v>30.45</v>
      </c>
      <c r="BI12" s="94">
        <v>27.99</v>
      </c>
      <c r="BJ12" s="94">
        <v>27.3</v>
      </c>
      <c r="BK12" s="94">
        <v>24.39</v>
      </c>
      <c r="BL12" s="94">
        <v>21.39</v>
      </c>
      <c r="BM12" s="94">
        <v>18.7</v>
      </c>
      <c r="BN12" s="94">
        <v>17.68</v>
      </c>
      <c r="BO12" s="94">
        <v>17.670000000000002</v>
      </c>
      <c r="BP12" s="94">
        <v>18</v>
      </c>
      <c r="BQ12" s="94">
        <v>18.600000000000001</v>
      </c>
      <c r="BR12" s="94">
        <v>19.54</v>
      </c>
      <c r="BS12" s="94">
        <v>20.96</v>
      </c>
      <c r="BT12" s="94">
        <v>23.24</v>
      </c>
      <c r="BU12" s="94">
        <v>25.16</v>
      </c>
      <c r="BV12" s="94">
        <v>25.99</v>
      </c>
      <c r="BW12" s="94">
        <v>25.84</v>
      </c>
      <c r="BX12" s="94">
        <v>25.84</v>
      </c>
      <c r="BY12" s="94">
        <v>26.08</v>
      </c>
      <c r="BZ12" s="94">
        <v>26.03</v>
      </c>
      <c r="CA12" s="94">
        <v>26.09</v>
      </c>
      <c r="CB12" s="94">
        <v>26.35</v>
      </c>
      <c r="CC12" s="94">
        <v>26.59</v>
      </c>
      <c r="CD12" s="94">
        <v>26.96</v>
      </c>
      <c r="CE12" s="94">
        <v>27.93</v>
      </c>
      <c r="CF12" s="94">
        <v>29.27</v>
      </c>
      <c r="CG12" s="94">
        <v>29.93</v>
      </c>
      <c r="CH12" s="94">
        <v>30.57</v>
      </c>
      <c r="CI12" s="94">
        <v>30.86</v>
      </c>
      <c r="CJ12" s="94">
        <v>31.21</v>
      </c>
      <c r="CK12" s="94">
        <v>31.21</v>
      </c>
      <c r="CL12" s="94">
        <v>31.79</v>
      </c>
      <c r="CM12" s="94">
        <v>31.64</v>
      </c>
      <c r="CN12" s="94">
        <v>31.61</v>
      </c>
      <c r="CO12" s="94">
        <v>31.39</v>
      </c>
      <c r="CP12" s="94">
        <v>31.58</v>
      </c>
      <c r="CQ12" s="94">
        <v>31.65</v>
      </c>
      <c r="CR12" s="94">
        <v>32.01</v>
      </c>
      <c r="CS12" s="94">
        <v>32.31</v>
      </c>
      <c r="CT12" s="94">
        <v>32.21</v>
      </c>
      <c r="CU12" s="94">
        <v>31.72</v>
      </c>
      <c r="CV12" s="94">
        <v>31.63</v>
      </c>
      <c r="CW12" s="94">
        <v>30.84</v>
      </c>
      <c r="CX12" s="94">
        <v>29.75</v>
      </c>
      <c r="CY12" s="94">
        <v>30.52</v>
      </c>
      <c r="CZ12" s="94">
        <v>27.69</v>
      </c>
      <c r="DA12" s="94">
        <v>27.18</v>
      </c>
      <c r="DB12" s="94">
        <v>27.24</v>
      </c>
      <c r="DC12" s="94">
        <v>28.05</v>
      </c>
      <c r="DD12" s="94">
        <v>29.33</v>
      </c>
      <c r="DE12" s="94">
        <v>30.43</v>
      </c>
      <c r="DF12" s="94">
        <v>31.03</v>
      </c>
      <c r="DG12" s="94">
        <v>31.4</v>
      </c>
      <c r="DH12" s="94">
        <v>31.66</v>
      </c>
      <c r="DI12" s="94">
        <v>31.73</v>
      </c>
      <c r="DJ12" s="94">
        <v>31.78</v>
      </c>
      <c r="DK12" s="94">
        <v>31.54</v>
      </c>
      <c r="DL12" s="94">
        <v>31.72</v>
      </c>
      <c r="DM12" s="94">
        <v>32.020000000000003</v>
      </c>
      <c r="DN12" s="94">
        <v>32.28</v>
      </c>
      <c r="DO12" s="94">
        <v>33.299999999999997</v>
      </c>
      <c r="DP12" s="94">
        <v>34.409999999999997</v>
      </c>
      <c r="DQ12" s="94">
        <v>35.03</v>
      </c>
      <c r="DR12" s="94">
        <v>35.549999999999997</v>
      </c>
      <c r="DS12" s="94">
        <v>35.799999999999997</v>
      </c>
      <c r="DT12" s="94">
        <v>35.950000000000003</v>
      </c>
      <c r="DU12" s="94">
        <v>35.799999999999997</v>
      </c>
      <c r="DV12" s="94">
        <v>35.049999999999997</v>
      </c>
      <c r="DW12" s="94">
        <v>34.47</v>
      </c>
      <c r="DX12" s="94">
        <v>33.630000000000003</v>
      </c>
      <c r="DY12" s="94">
        <v>33.18</v>
      </c>
      <c r="DZ12" s="94">
        <v>32.840000000000003</v>
      </c>
      <c r="EA12" s="94">
        <v>32.630000000000003</v>
      </c>
      <c r="EB12" s="94">
        <v>32.49</v>
      </c>
      <c r="EC12" s="94">
        <v>32.06</v>
      </c>
      <c r="ED12" s="94">
        <v>31.79</v>
      </c>
      <c r="EE12" s="94">
        <v>30.79</v>
      </c>
      <c r="EF12" s="94">
        <v>29.92</v>
      </c>
      <c r="EG12" s="94">
        <v>29.41</v>
      </c>
      <c r="EH12" s="94">
        <v>29.08</v>
      </c>
      <c r="EI12" s="94">
        <v>27.89</v>
      </c>
      <c r="EJ12" s="94">
        <v>27</v>
      </c>
      <c r="EK12" s="94">
        <v>26.43</v>
      </c>
      <c r="EL12" s="94">
        <v>26.25</v>
      </c>
      <c r="EM12" s="94">
        <v>26.63</v>
      </c>
      <c r="EN12" s="94">
        <v>27.08</v>
      </c>
      <c r="EO12" s="94">
        <v>27.41</v>
      </c>
      <c r="EP12" s="94">
        <v>27.43</v>
      </c>
      <c r="EQ12" s="94">
        <v>27.53</v>
      </c>
      <c r="ER12" s="94">
        <v>26.83</v>
      </c>
      <c r="ES12" s="94">
        <v>25.89</v>
      </c>
      <c r="ET12" s="94">
        <v>24.72</v>
      </c>
      <c r="EU12" s="94">
        <v>23.67</v>
      </c>
      <c r="EV12" s="94">
        <v>23.17</v>
      </c>
      <c r="EW12" s="94">
        <v>23.12</v>
      </c>
      <c r="EX12" s="94">
        <v>23.39</v>
      </c>
      <c r="EY12" s="94">
        <v>24.21</v>
      </c>
      <c r="EZ12" s="94">
        <v>25.78</v>
      </c>
      <c r="FA12" s="94">
        <v>27.05</v>
      </c>
      <c r="FB12" s="94">
        <v>28.29</v>
      </c>
      <c r="FC12" s="94">
        <v>29.15</v>
      </c>
      <c r="FD12" s="94">
        <v>29.52</v>
      </c>
      <c r="FE12" s="94">
        <v>29.51</v>
      </c>
      <c r="FF12" s="94">
        <v>29.79</v>
      </c>
      <c r="FG12" s="94">
        <v>29.86</v>
      </c>
      <c r="FH12" s="94">
        <v>29.99</v>
      </c>
      <c r="FI12" s="94">
        <v>30.49</v>
      </c>
      <c r="FJ12" s="94">
        <v>30.91</v>
      </c>
      <c r="FK12" s="94">
        <v>31.97</v>
      </c>
      <c r="FL12" s="94">
        <v>33.06</v>
      </c>
      <c r="FM12" s="94">
        <v>33.61</v>
      </c>
      <c r="FN12" s="94">
        <v>33.97</v>
      </c>
      <c r="FO12" s="94">
        <v>33.71</v>
      </c>
      <c r="FP12" s="94">
        <v>33.020000000000003</v>
      </c>
      <c r="FQ12" s="94">
        <v>32.42</v>
      </c>
      <c r="FR12" s="94">
        <v>30.87</v>
      </c>
      <c r="FS12" s="94">
        <v>30.65</v>
      </c>
      <c r="FT12" s="94">
        <v>30.59</v>
      </c>
      <c r="FU12" s="94">
        <v>30.77</v>
      </c>
      <c r="FV12" s="94">
        <v>30.82</v>
      </c>
      <c r="FW12" s="94">
        <v>31.71</v>
      </c>
      <c r="FX12" s="94">
        <v>32.450000000000003</v>
      </c>
      <c r="FY12" s="94">
        <v>32.92</v>
      </c>
      <c r="FZ12" s="94">
        <v>33.159999999999997</v>
      </c>
      <c r="GA12" s="94">
        <v>33.26</v>
      </c>
      <c r="GB12" s="94">
        <v>33.03</v>
      </c>
      <c r="GC12" s="94">
        <v>32.78</v>
      </c>
      <c r="GD12" s="94">
        <v>32.6</v>
      </c>
      <c r="GE12" s="94">
        <v>32.950000000000003</v>
      </c>
      <c r="GF12" s="94">
        <v>32.18</v>
      </c>
      <c r="GG12" s="94">
        <v>31.99</v>
      </c>
      <c r="GH12" s="94">
        <v>31.67</v>
      </c>
      <c r="GI12" s="94">
        <v>32.26</v>
      </c>
      <c r="GJ12" s="94">
        <v>32.68</v>
      </c>
    </row>
    <row r="13" spans="2:192" ht="13.5" thickBot="1" x14ac:dyDescent="0.25">
      <c r="B13" s="39" t="s">
        <v>80</v>
      </c>
      <c r="C13" s="40">
        <v>24.14</v>
      </c>
      <c r="D13" s="40">
        <v>24.01</v>
      </c>
      <c r="E13" s="40">
        <v>24.13</v>
      </c>
      <c r="F13" s="40">
        <v>24.42</v>
      </c>
      <c r="G13" s="40">
        <v>24.99</v>
      </c>
      <c r="H13" s="40">
        <v>24.99</v>
      </c>
      <c r="I13" s="40">
        <v>25.12</v>
      </c>
      <c r="J13" s="40">
        <v>25.12</v>
      </c>
      <c r="K13" s="41">
        <v>25.37</v>
      </c>
      <c r="L13" s="41">
        <v>25.78</v>
      </c>
      <c r="M13" s="41">
        <v>26.46</v>
      </c>
      <c r="N13" s="41">
        <v>27.22</v>
      </c>
      <c r="O13" s="41">
        <v>27.56</v>
      </c>
      <c r="P13" s="41">
        <v>27.63</v>
      </c>
      <c r="Q13" s="41">
        <v>27.36</v>
      </c>
      <c r="R13" s="41">
        <v>27.16</v>
      </c>
      <c r="S13" s="41">
        <v>27</v>
      </c>
      <c r="T13" s="41">
        <v>26.62</v>
      </c>
      <c r="U13" s="41">
        <v>26.01</v>
      </c>
      <c r="V13" s="41">
        <v>26.21</v>
      </c>
      <c r="W13" s="41">
        <v>27</v>
      </c>
      <c r="X13" s="41">
        <v>27.04</v>
      </c>
      <c r="Y13" s="41">
        <v>26.99</v>
      </c>
      <c r="Z13" s="41">
        <v>27.46</v>
      </c>
      <c r="AA13" s="41">
        <v>27.56</v>
      </c>
      <c r="AB13" s="41">
        <v>27.63</v>
      </c>
      <c r="AC13" s="41">
        <v>27.36</v>
      </c>
      <c r="AD13" s="41">
        <v>27.16</v>
      </c>
      <c r="AE13" s="41">
        <v>27</v>
      </c>
      <c r="AF13" s="41">
        <v>26.62</v>
      </c>
      <c r="AG13" s="41">
        <v>26.01</v>
      </c>
      <c r="AH13" s="41">
        <v>26.21</v>
      </c>
      <c r="AI13" s="41">
        <v>26.11</v>
      </c>
      <c r="AJ13" s="41">
        <v>26.57</v>
      </c>
      <c r="AK13" s="41">
        <v>26.82</v>
      </c>
      <c r="AL13" s="41">
        <v>27.2</v>
      </c>
      <c r="AM13" s="95">
        <v>26.9</v>
      </c>
      <c r="AN13" s="95">
        <v>27.18</v>
      </c>
      <c r="AO13" s="95">
        <v>27.03</v>
      </c>
      <c r="AP13" s="95">
        <v>27.08</v>
      </c>
      <c r="AQ13" s="95">
        <v>26.9</v>
      </c>
      <c r="AR13" s="95">
        <v>26.6</v>
      </c>
      <c r="AS13" s="95">
        <v>27.06</v>
      </c>
      <c r="AT13" s="95">
        <v>28.24</v>
      </c>
      <c r="AU13" s="95">
        <v>29.95</v>
      </c>
      <c r="AV13" s="95">
        <v>33.380000000000003</v>
      </c>
      <c r="AW13" s="95">
        <v>36.35</v>
      </c>
      <c r="AX13" s="95">
        <v>36.96</v>
      </c>
      <c r="AY13" s="95">
        <v>36.99</v>
      </c>
      <c r="AZ13" s="95">
        <v>37.479999999999997</v>
      </c>
      <c r="BA13" s="95">
        <v>37.65</v>
      </c>
      <c r="BB13" s="95">
        <v>35.56</v>
      </c>
      <c r="BC13" s="95">
        <v>33.9</v>
      </c>
      <c r="BD13" s="95">
        <v>34.26</v>
      </c>
      <c r="BE13" s="95">
        <v>33.409999999999997</v>
      </c>
      <c r="BF13" s="95">
        <v>31.62</v>
      </c>
      <c r="BG13" s="95">
        <v>30.74</v>
      </c>
      <c r="BH13" s="95">
        <v>29.31</v>
      </c>
      <c r="BI13" s="95">
        <v>27.55</v>
      </c>
      <c r="BJ13" s="95">
        <v>25.46</v>
      </c>
      <c r="BK13" s="95">
        <v>23.04</v>
      </c>
      <c r="BL13" s="95">
        <v>21.12</v>
      </c>
      <c r="BM13" s="95">
        <v>21.7</v>
      </c>
      <c r="BN13" s="95">
        <v>22.04</v>
      </c>
      <c r="BO13" s="95">
        <v>21.92</v>
      </c>
      <c r="BP13" s="95">
        <v>21.81</v>
      </c>
      <c r="BQ13" s="95">
        <v>22.25</v>
      </c>
      <c r="BR13" s="95">
        <v>22.42</v>
      </c>
      <c r="BS13" s="95">
        <v>23</v>
      </c>
      <c r="BT13" s="95">
        <v>23.24</v>
      </c>
      <c r="BU13" s="95">
        <v>24.1</v>
      </c>
      <c r="BV13" s="95">
        <v>24.88</v>
      </c>
      <c r="BW13" s="95">
        <v>25.71</v>
      </c>
      <c r="BX13" s="95">
        <v>26.52</v>
      </c>
      <c r="BY13" s="95">
        <v>27.29</v>
      </c>
      <c r="BZ13" s="95">
        <v>27.82</v>
      </c>
      <c r="CA13" s="95">
        <v>27.9</v>
      </c>
      <c r="CB13" s="95">
        <v>27.76</v>
      </c>
      <c r="CC13" s="95">
        <v>28.35</v>
      </c>
      <c r="CD13" s="95">
        <v>28.13</v>
      </c>
      <c r="CE13" s="95">
        <v>30.1</v>
      </c>
      <c r="CF13" s="95">
        <v>27.6</v>
      </c>
      <c r="CG13" s="95">
        <v>31.18</v>
      </c>
      <c r="CH13" s="95">
        <v>31.02</v>
      </c>
      <c r="CI13" s="95">
        <v>32.19</v>
      </c>
      <c r="CJ13" s="95">
        <v>32.19</v>
      </c>
      <c r="CK13" s="95">
        <v>32.71</v>
      </c>
      <c r="CL13" s="95">
        <v>33</v>
      </c>
      <c r="CM13" s="95">
        <v>33.020000000000003</v>
      </c>
      <c r="CN13" s="95">
        <v>33.15</v>
      </c>
      <c r="CO13" s="95">
        <v>33.159999999999997</v>
      </c>
      <c r="CP13" s="95">
        <v>33.159999999999997</v>
      </c>
      <c r="CQ13" s="95">
        <v>32.86</v>
      </c>
      <c r="CR13" s="95">
        <v>32.86</v>
      </c>
      <c r="CS13" s="95">
        <v>32.01</v>
      </c>
      <c r="CT13" s="95">
        <v>31.98</v>
      </c>
      <c r="CU13" s="95">
        <v>31.98</v>
      </c>
      <c r="CV13" s="95">
        <v>32.270000000000003</v>
      </c>
      <c r="CW13" s="95">
        <v>32.14</v>
      </c>
      <c r="CX13" s="95">
        <v>30.71</v>
      </c>
      <c r="CY13" s="95">
        <v>28.96</v>
      </c>
      <c r="CZ13" s="95">
        <v>27.73</v>
      </c>
      <c r="DA13" s="95">
        <v>27.51</v>
      </c>
      <c r="DB13" s="95">
        <v>28.06</v>
      </c>
      <c r="DC13" s="95">
        <v>28.72</v>
      </c>
      <c r="DD13" s="95">
        <v>29.19</v>
      </c>
      <c r="DE13" s="95">
        <v>29.49</v>
      </c>
      <c r="DF13" s="95">
        <v>30.1</v>
      </c>
      <c r="DG13" s="95">
        <v>32</v>
      </c>
      <c r="DH13" s="95">
        <v>31.4</v>
      </c>
      <c r="DI13" s="95">
        <v>31.75</v>
      </c>
      <c r="DJ13" s="95">
        <v>31.8</v>
      </c>
      <c r="DK13" s="95">
        <v>32.03</v>
      </c>
      <c r="DL13" s="95">
        <v>32.020000000000003</v>
      </c>
      <c r="DM13" s="95">
        <v>32.229999999999997</v>
      </c>
      <c r="DN13" s="95">
        <v>32.79</v>
      </c>
      <c r="DO13" s="95">
        <v>33.94</v>
      </c>
      <c r="DP13" s="95">
        <v>35.06</v>
      </c>
      <c r="DQ13" s="95">
        <v>33.57</v>
      </c>
      <c r="DR13" s="95">
        <v>33.57</v>
      </c>
      <c r="DS13" s="95">
        <v>34.24</v>
      </c>
      <c r="DT13" s="95">
        <v>34.47</v>
      </c>
      <c r="DU13" s="95">
        <v>34.64</v>
      </c>
      <c r="DV13" s="95">
        <v>34.46</v>
      </c>
      <c r="DW13" s="95">
        <v>34.11</v>
      </c>
      <c r="DX13" s="95">
        <v>33.729999999999997</v>
      </c>
      <c r="DY13" s="95">
        <v>33.54</v>
      </c>
      <c r="DZ13" s="95">
        <v>32.54</v>
      </c>
      <c r="EA13" s="95">
        <v>31.99</v>
      </c>
      <c r="EB13" s="95">
        <v>30.93</v>
      </c>
      <c r="EC13" s="95">
        <v>31.19</v>
      </c>
      <c r="ED13" s="95">
        <v>31.13</v>
      </c>
      <c r="EE13" s="95">
        <v>29.76</v>
      </c>
      <c r="EF13" s="95">
        <v>29.57</v>
      </c>
      <c r="EG13" s="95">
        <v>29.55</v>
      </c>
      <c r="EH13" s="95">
        <v>28.9</v>
      </c>
      <c r="EI13" s="95">
        <v>27.57</v>
      </c>
      <c r="EJ13" s="95">
        <v>26.6</v>
      </c>
      <c r="EK13" s="95">
        <v>25.87</v>
      </c>
      <c r="EL13" s="95">
        <v>25.32</v>
      </c>
      <c r="EM13" s="95">
        <v>25.42</v>
      </c>
      <c r="EN13" s="95">
        <v>26.01</v>
      </c>
      <c r="EO13" s="95">
        <v>26.4</v>
      </c>
      <c r="EP13" s="95">
        <v>26.7</v>
      </c>
      <c r="EQ13" s="95">
        <v>26.37</v>
      </c>
      <c r="ER13" s="95">
        <v>25.49</v>
      </c>
      <c r="ES13" s="95">
        <v>24.51</v>
      </c>
      <c r="ET13" s="95">
        <v>23.56</v>
      </c>
      <c r="EU13" s="95">
        <v>22.52</v>
      </c>
      <c r="EV13" s="95">
        <v>22.02</v>
      </c>
      <c r="EW13" s="95">
        <v>21.96</v>
      </c>
      <c r="EX13" s="95">
        <v>22.34</v>
      </c>
      <c r="EY13" s="95">
        <v>23.13</v>
      </c>
      <c r="EZ13" s="95">
        <v>24.36</v>
      </c>
      <c r="FA13" s="95">
        <v>25.68</v>
      </c>
      <c r="FB13" s="95">
        <v>27.02</v>
      </c>
      <c r="FC13" s="95">
        <v>28</v>
      </c>
      <c r="FD13" s="95">
        <v>28.79</v>
      </c>
      <c r="FE13" s="95">
        <v>29.26</v>
      </c>
      <c r="FF13" s="95">
        <v>29.88</v>
      </c>
      <c r="FG13" s="95">
        <v>30.42</v>
      </c>
      <c r="FH13" s="95">
        <v>31.02</v>
      </c>
      <c r="FI13" s="95">
        <v>31.53</v>
      </c>
      <c r="FJ13" s="95">
        <v>31.6</v>
      </c>
      <c r="FK13" s="95">
        <v>33.08</v>
      </c>
      <c r="FL13" s="95">
        <v>34.68</v>
      </c>
      <c r="FM13" s="95">
        <v>35.21</v>
      </c>
      <c r="FN13" s="95">
        <v>35.4</v>
      </c>
      <c r="FO13" s="95">
        <v>34.479999999999997</v>
      </c>
      <c r="FP13" s="95">
        <v>33.82</v>
      </c>
      <c r="FQ13" s="95">
        <v>32.82</v>
      </c>
      <c r="FR13" s="95">
        <v>32.049999999999997</v>
      </c>
      <c r="FS13" s="95">
        <v>31.21</v>
      </c>
      <c r="FT13" s="95">
        <v>30.78</v>
      </c>
      <c r="FU13" s="95">
        <v>28.23</v>
      </c>
      <c r="FV13" s="95">
        <v>31.17</v>
      </c>
      <c r="FW13" s="95">
        <v>31.96</v>
      </c>
      <c r="FX13" s="95">
        <v>32.82</v>
      </c>
      <c r="FY13" s="95">
        <v>33.54</v>
      </c>
      <c r="FZ13" s="95">
        <v>34.5</v>
      </c>
      <c r="GA13" s="95">
        <v>34.659999999999997</v>
      </c>
      <c r="GB13" s="95">
        <v>34.17</v>
      </c>
      <c r="GC13" s="95">
        <v>34.21</v>
      </c>
      <c r="GD13" s="95">
        <v>33.71</v>
      </c>
      <c r="GE13" s="95">
        <v>33.42</v>
      </c>
      <c r="GF13" s="95">
        <v>32.99</v>
      </c>
      <c r="GG13" s="95">
        <v>32.83</v>
      </c>
      <c r="GH13" s="95">
        <v>32.39</v>
      </c>
      <c r="GI13" s="95">
        <v>32.56</v>
      </c>
      <c r="GJ13" s="95">
        <v>33.270000000000003</v>
      </c>
    </row>
    <row r="14" spans="2:192" ht="13.5" thickBot="1" x14ac:dyDescent="0.25"/>
    <row r="15" spans="2:192" ht="13.5" thickBot="1" x14ac:dyDescent="0.25">
      <c r="B15" s="52"/>
      <c r="C15" t="s">
        <v>96</v>
      </c>
      <c r="CF15" s="101"/>
      <c r="CG15" s="101" t="s">
        <v>305</v>
      </c>
      <c r="CH15" s="242" t="s">
        <v>306</v>
      </c>
    </row>
    <row r="16" spans="2:192" x14ac:dyDescent="0.2">
      <c r="CF16" s="243" t="s">
        <v>199</v>
      </c>
      <c r="CG16" s="243">
        <v>57.98</v>
      </c>
      <c r="CH16" s="244">
        <v>56.9</v>
      </c>
    </row>
    <row r="17" spans="3:86" x14ac:dyDescent="0.2">
      <c r="Z17" s="53"/>
      <c r="CF17" s="245" t="s">
        <v>201</v>
      </c>
      <c r="CG17" s="245">
        <v>52.1</v>
      </c>
      <c r="CH17" s="246">
        <v>51.56</v>
      </c>
    </row>
    <row r="18" spans="3:86" x14ac:dyDescent="0.2">
      <c r="CF18" s="245" t="s">
        <v>127</v>
      </c>
      <c r="CG18" s="245">
        <v>39.69</v>
      </c>
      <c r="CH18" s="246">
        <v>36.81</v>
      </c>
    </row>
    <row r="19" spans="3:86" x14ac:dyDescent="0.2">
      <c r="CF19" s="245" t="s">
        <v>139</v>
      </c>
      <c r="CG19" s="245">
        <v>39.549999999999997</v>
      </c>
      <c r="CH19" s="246">
        <v>38.869999999999997</v>
      </c>
    </row>
    <row r="20" spans="3:86" x14ac:dyDescent="0.2">
      <c r="CF20" s="245" t="s">
        <v>163</v>
      </c>
      <c r="CG20" s="245">
        <v>38.21</v>
      </c>
      <c r="CH20" s="246">
        <v>39.61</v>
      </c>
    </row>
    <row r="21" spans="3:86" x14ac:dyDescent="0.2">
      <c r="CF21" s="245" t="s">
        <v>76</v>
      </c>
      <c r="CG21" s="245">
        <v>37.659999999999997</v>
      </c>
      <c r="CH21" s="246">
        <v>36.71</v>
      </c>
    </row>
    <row r="22" spans="3:86" x14ac:dyDescent="0.2">
      <c r="CF22" s="245" t="s">
        <v>128</v>
      </c>
      <c r="CG22" s="245">
        <v>36.61</v>
      </c>
      <c r="CH22" s="246">
        <v>38.75</v>
      </c>
    </row>
    <row r="23" spans="3:86" x14ac:dyDescent="0.2">
      <c r="CF23" s="245" t="s">
        <v>132</v>
      </c>
      <c r="CG23" s="245">
        <v>36.43</v>
      </c>
      <c r="CH23" s="246">
        <v>37.86</v>
      </c>
    </row>
    <row r="24" spans="3:86" x14ac:dyDescent="0.2">
      <c r="CF24" s="245" t="s">
        <v>148</v>
      </c>
      <c r="CG24" s="245">
        <v>35.01</v>
      </c>
      <c r="CH24" s="246">
        <v>37.57</v>
      </c>
    </row>
    <row r="25" spans="3:86" x14ac:dyDescent="0.2">
      <c r="CF25" s="245" t="s">
        <v>202</v>
      </c>
      <c r="CG25" s="245">
        <v>34.950000000000003</v>
      </c>
      <c r="CH25" s="246">
        <v>36.01</v>
      </c>
    </row>
    <row r="26" spans="3:86" x14ac:dyDescent="0.2">
      <c r="CF26" s="245" t="s">
        <v>203</v>
      </c>
      <c r="CG26" s="245">
        <v>34.75</v>
      </c>
      <c r="CH26" s="246">
        <v>38</v>
      </c>
    </row>
    <row r="27" spans="3:86" x14ac:dyDescent="0.2">
      <c r="CF27" s="245" t="s">
        <v>77</v>
      </c>
      <c r="CG27" s="245">
        <v>34.65</v>
      </c>
      <c r="CH27" s="246">
        <v>36.630000000000003</v>
      </c>
    </row>
    <row r="28" spans="3:86" x14ac:dyDescent="0.2">
      <c r="CF28" s="245" t="s">
        <v>137</v>
      </c>
      <c r="CG28" s="245">
        <v>34.01</v>
      </c>
      <c r="CH28" s="246">
        <v>37.94</v>
      </c>
    </row>
    <row r="29" spans="3:86" x14ac:dyDescent="0.2">
      <c r="CF29" s="245" t="s">
        <v>196</v>
      </c>
      <c r="CG29" s="245">
        <v>33.65</v>
      </c>
      <c r="CH29" s="246">
        <v>32.840000000000003</v>
      </c>
    </row>
    <row r="30" spans="3:86" x14ac:dyDescent="0.2">
      <c r="CF30" s="245" t="s">
        <v>204</v>
      </c>
      <c r="CG30" s="245">
        <v>33.65</v>
      </c>
      <c r="CH30" s="246">
        <v>31.98</v>
      </c>
    </row>
    <row r="31" spans="3:86" x14ac:dyDescent="0.2">
      <c r="CF31" s="245" t="s">
        <v>133</v>
      </c>
      <c r="CG31" s="245">
        <v>33.479999999999997</v>
      </c>
      <c r="CH31" s="246">
        <v>35.119999999999997</v>
      </c>
    </row>
    <row r="32" spans="3:86" ht="14.25" x14ac:dyDescent="0.2">
      <c r="C32" s="42" t="s">
        <v>300</v>
      </c>
      <c r="CF32" s="245" t="s">
        <v>80</v>
      </c>
      <c r="CG32" s="245">
        <v>33.270000000000003</v>
      </c>
      <c r="CH32" s="246">
        <v>32.82</v>
      </c>
    </row>
    <row r="33" spans="84:86" x14ac:dyDescent="0.2">
      <c r="CF33" s="245" t="s">
        <v>79</v>
      </c>
      <c r="CG33" s="245">
        <v>32.68</v>
      </c>
      <c r="CH33" s="246">
        <v>32.450000000000003</v>
      </c>
    </row>
    <row r="34" spans="84:86" x14ac:dyDescent="0.2">
      <c r="CF34" s="245" t="s">
        <v>205</v>
      </c>
      <c r="CG34" s="245">
        <v>32.54</v>
      </c>
      <c r="CH34" s="246">
        <v>34.6</v>
      </c>
    </row>
    <row r="35" spans="84:86" x14ac:dyDescent="0.2">
      <c r="CF35" s="245" t="s">
        <v>129</v>
      </c>
      <c r="CG35" s="245">
        <v>32.14</v>
      </c>
      <c r="CH35" s="246">
        <v>31.55</v>
      </c>
    </row>
    <row r="36" spans="84:86" x14ac:dyDescent="0.2">
      <c r="CF36" s="433" t="s">
        <v>140</v>
      </c>
      <c r="CG36" s="433">
        <v>31.65</v>
      </c>
      <c r="CH36" s="434">
        <v>30.52</v>
      </c>
    </row>
    <row r="37" spans="84:86" x14ac:dyDescent="0.2">
      <c r="CF37" s="433" t="s">
        <v>206</v>
      </c>
      <c r="CG37" s="433">
        <v>31.63</v>
      </c>
      <c r="CH37" s="434">
        <v>29.57</v>
      </c>
    </row>
    <row r="38" spans="84:86" x14ac:dyDescent="0.2">
      <c r="CF38" s="387" t="s">
        <v>78</v>
      </c>
      <c r="CG38" s="387">
        <v>31.42</v>
      </c>
      <c r="CH38" s="247">
        <v>32.57</v>
      </c>
    </row>
    <row r="39" spans="84:86" x14ac:dyDescent="0.2">
      <c r="CF39" s="245" t="s">
        <v>136</v>
      </c>
      <c r="CG39" s="245">
        <v>31.02</v>
      </c>
      <c r="CH39" s="246">
        <v>30.3</v>
      </c>
    </row>
    <row r="40" spans="84:86" x14ac:dyDescent="0.2">
      <c r="CF40" s="245" t="s">
        <v>146</v>
      </c>
      <c r="CG40" s="245">
        <v>30.8</v>
      </c>
      <c r="CH40" s="246">
        <v>31.05</v>
      </c>
    </row>
    <row r="41" spans="84:86" x14ac:dyDescent="0.2">
      <c r="CF41" s="245" t="s">
        <v>188</v>
      </c>
      <c r="CG41" s="245">
        <v>30.54</v>
      </c>
      <c r="CH41" s="246">
        <v>31.8</v>
      </c>
    </row>
    <row r="42" spans="84:86" x14ac:dyDescent="0.2">
      <c r="CF42" s="245" t="s">
        <v>150</v>
      </c>
      <c r="CG42" s="245">
        <v>29.36</v>
      </c>
      <c r="CH42" s="246">
        <v>30.76</v>
      </c>
    </row>
    <row r="43" spans="84:86" ht="13.5" thickBot="1" x14ac:dyDescent="0.25">
      <c r="CF43" s="245" t="s">
        <v>130</v>
      </c>
      <c r="CG43" s="245">
        <v>28.68</v>
      </c>
      <c r="CH43" s="246">
        <v>29.34</v>
      </c>
    </row>
    <row r="44" spans="84:86" ht="13.5" thickBot="1" x14ac:dyDescent="0.25">
      <c r="CF44" s="101" t="s">
        <v>207</v>
      </c>
      <c r="CG44" s="101">
        <v>34.92</v>
      </c>
      <c r="CH44" s="242">
        <v>35.83</v>
      </c>
    </row>
    <row r="46" spans="84:86" ht="13.5" thickBot="1" x14ac:dyDescent="0.25"/>
    <row r="47" spans="84:86" ht="13.5" thickBot="1" x14ac:dyDescent="0.25">
      <c r="CF47" s="101"/>
      <c r="CG47" s="376" t="s">
        <v>243</v>
      </c>
      <c r="CH47" s="101" t="s">
        <v>213</v>
      </c>
    </row>
    <row r="48" spans="84:86" x14ac:dyDescent="0.2">
      <c r="CF48" s="245" t="s">
        <v>199</v>
      </c>
      <c r="CG48" s="246">
        <v>55.97</v>
      </c>
      <c r="CH48" s="246">
        <v>55.88</v>
      </c>
    </row>
    <row r="49" spans="2:86" x14ac:dyDescent="0.2">
      <c r="B49" s="49"/>
      <c r="C49" s="49"/>
      <c r="D49" s="49"/>
      <c r="E49" s="49"/>
      <c r="CF49" s="245" t="s">
        <v>163</v>
      </c>
      <c r="CG49" s="246">
        <v>39.619999999999997</v>
      </c>
      <c r="CH49" s="246">
        <v>38.79</v>
      </c>
    </row>
    <row r="50" spans="2:86" x14ac:dyDescent="0.2">
      <c r="CF50" s="245" t="s">
        <v>139</v>
      </c>
      <c r="CG50" s="246">
        <v>37.840000000000003</v>
      </c>
      <c r="CH50" s="246">
        <v>37.630000000000003</v>
      </c>
    </row>
    <row r="51" spans="2:86" x14ac:dyDescent="0.2">
      <c r="CF51" s="245" t="s">
        <v>132</v>
      </c>
      <c r="CG51" s="246">
        <v>36.950000000000003</v>
      </c>
      <c r="CH51" s="246">
        <v>37.340000000000003</v>
      </c>
    </row>
    <row r="52" spans="2:86" x14ac:dyDescent="0.2">
      <c r="CF52" s="245" t="s">
        <v>203</v>
      </c>
      <c r="CG52" s="246">
        <v>36.04</v>
      </c>
      <c r="CH52" s="246">
        <v>37.96</v>
      </c>
    </row>
    <row r="53" spans="2:86" x14ac:dyDescent="0.2">
      <c r="CF53" s="245" t="s">
        <v>137</v>
      </c>
      <c r="CG53" s="246">
        <v>35.96</v>
      </c>
      <c r="CH53" s="246">
        <v>36.79</v>
      </c>
    </row>
    <row r="54" spans="2:86" x14ac:dyDescent="0.2">
      <c r="CF54" s="245" t="s">
        <v>127</v>
      </c>
      <c r="CG54" s="246">
        <v>35.869999999999997</v>
      </c>
      <c r="CH54" s="246">
        <v>37.020000000000003</v>
      </c>
    </row>
    <row r="55" spans="2:86" x14ac:dyDescent="0.2">
      <c r="CF55" s="245" t="s">
        <v>128</v>
      </c>
      <c r="CG55" s="246">
        <v>35.04</v>
      </c>
      <c r="CH55" s="246">
        <v>36.42</v>
      </c>
    </row>
    <row r="56" spans="2:86" x14ac:dyDescent="0.2">
      <c r="CF56" s="245" t="s">
        <v>77</v>
      </c>
      <c r="CG56" s="246">
        <v>34.71</v>
      </c>
      <c r="CH56" s="246">
        <v>36.409999999999997</v>
      </c>
    </row>
    <row r="57" spans="2:86" x14ac:dyDescent="0.2">
      <c r="CF57" s="245" t="s">
        <v>76</v>
      </c>
      <c r="CG57" s="246">
        <v>34.659999999999997</v>
      </c>
      <c r="CH57" s="246">
        <v>34.4</v>
      </c>
    </row>
    <row r="58" spans="2:86" x14ac:dyDescent="0.2">
      <c r="CF58" s="245" t="s">
        <v>148</v>
      </c>
      <c r="CG58" s="246">
        <v>34.64</v>
      </c>
      <c r="CH58" s="246">
        <v>37.94</v>
      </c>
    </row>
    <row r="59" spans="2:86" x14ac:dyDescent="0.2">
      <c r="CF59" s="245" t="s">
        <v>202</v>
      </c>
      <c r="CG59" s="246">
        <v>33.19</v>
      </c>
      <c r="CH59" s="246">
        <v>35.42</v>
      </c>
    </row>
    <row r="60" spans="2:86" x14ac:dyDescent="0.2">
      <c r="CF60" s="245" t="s">
        <v>150</v>
      </c>
      <c r="CG60" s="246">
        <v>33.19</v>
      </c>
      <c r="CH60" s="246">
        <v>29.76</v>
      </c>
    </row>
    <row r="61" spans="2:86" x14ac:dyDescent="0.2">
      <c r="CF61" s="245" t="s">
        <v>80</v>
      </c>
      <c r="CG61" s="246">
        <v>32.5</v>
      </c>
      <c r="CH61" s="246">
        <v>31.59</v>
      </c>
    </row>
    <row r="62" spans="2:86" x14ac:dyDescent="0.2">
      <c r="CF62" s="245" t="s">
        <v>205</v>
      </c>
      <c r="CG62" s="246">
        <v>32.369999999999997</v>
      </c>
      <c r="CH62" s="246">
        <v>31.89</v>
      </c>
    </row>
    <row r="63" spans="2:86" x14ac:dyDescent="0.2">
      <c r="CF63" s="245" t="s">
        <v>133</v>
      </c>
      <c r="CG63" s="246">
        <v>32.19</v>
      </c>
      <c r="CH63" s="246">
        <v>35.049999999999997</v>
      </c>
    </row>
    <row r="64" spans="2:86" x14ac:dyDescent="0.2">
      <c r="CF64" s="375" t="s">
        <v>78</v>
      </c>
      <c r="CG64" s="247">
        <v>31.98</v>
      </c>
      <c r="CH64" s="247">
        <v>32.369999999999997</v>
      </c>
    </row>
    <row r="65" spans="84:86" x14ac:dyDescent="0.2">
      <c r="CF65" s="245" t="s">
        <v>79</v>
      </c>
      <c r="CG65" s="246">
        <v>31.96</v>
      </c>
      <c r="CH65" s="246">
        <v>30.99</v>
      </c>
    </row>
    <row r="66" spans="84:86" x14ac:dyDescent="0.2">
      <c r="CF66" s="245" t="s">
        <v>129</v>
      </c>
      <c r="CG66" s="246">
        <v>31.23</v>
      </c>
      <c r="CH66" s="246">
        <v>30.96</v>
      </c>
    </row>
    <row r="67" spans="84:86" x14ac:dyDescent="0.2">
      <c r="CF67" s="245" t="s">
        <v>146</v>
      </c>
      <c r="CG67" s="246">
        <v>30.75</v>
      </c>
      <c r="CH67" s="246">
        <v>29.68</v>
      </c>
    </row>
    <row r="68" spans="84:86" x14ac:dyDescent="0.2">
      <c r="CF68" s="245" t="s">
        <v>188</v>
      </c>
      <c r="CG68" s="246">
        <v>30.74</v>
      </c>
      <c r="CH68" s="246">
        <v>32.68</v>
      </c>
    </row>
    <row r="69" spans="84:86" x14ac:dyDescent="0.2">
      <c r="CF69" s="245" t="s">
        <v>204</v>
      </c>
      <c r="CG69" s="246">
        <v>30.3</v>
      </c>
      <c r="CH69" s="246">
        <v>30.32</v>
      </c>
    </row>
    <row r="70" spans="84:86" x14ac:dyDescent="0.2">
      <c r="CF70" s="245" t="s">
        <v>140</v>
      </c>
      <c r="CG70" s="246">
        <v>30.12</v>
      </c>
      <c r="CH70" s="246">
        <v>29.19</v>
      </c>
    </row>
    <row r="71" spans="84:86" x14ac:dyDescent="0.2">
      <c r="CF71" s="245" t="s">
        <v>206</v>
      </c>
      <c r="CG71" s="246">
        <v>29.75</v>
      </c>
      <c r="CH71" s="246">
        <v>30.48</v>
      </c>
    </row>
    <row r="72" spans="84:86" ht="13.5" thickBot="1" x14ac:dyDescent="0.25">
      <c r="CF72" s="245" t="s">
        <v>130</v>
      </c>
      <c r="CG72" s="246">
        <v>28.38</v>
      </c>
      <c r="CH72" s="246">
        <v>30.61</v>
      </c>
    </row>
    <row r="73" spans="84:86" ht="13.5" thickBot="1" x14ac:dyDescent="0.25">
      <c r="CF73" s="101" t="s">
        <v>207</v>
      </c>
      <c r="CG73" s="242">
        <v>34.11</v>
      </c>
      <c r="CH73" s="242">
        <v>34.86</v>
      </c>
    </row>
    <row r="84" spans="2:7" ht="18.75" x14ac:dyDescent="0.25">
      <c r="B84" s="590" t="s">
        <v>210</v>
      </c>
      <c r="C84" s="591"/>
      <c r="D84" s="591"/>
      <c r="E84" s="591"/>
      <c r="F84" s="591"/>
      <c r="G84" s="591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V33" sqref="V33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49" t="s">
        <v>120</v>
      </c>
    </row>
    <row r="3" spans="1:21" x14ac:dyDescent="0.2">
      <c r="G3" s="165"/>
      <c r="H3" s="165"/>
    </row>
    <row r="4" spans="1:21" ht="22.5" x14ac:dyDescent="0.3">
      <c r="B4" s="309" t="s">
        <v>289</v>
      </c>
    </row>
    <row r="5" spans="1:21" ht="15.75" x14ac:dyDescent="0.25">
      <c r="B5" s="310" t="s">
        <v>119</v>
      </c>
      <c r="F5" s="165"/>
      <c r="J5" s="53"/>
      <c r="L5" s="139"/>
      <c r="M5" s="139"/>
      <c r="N5" s="53"/>
      <c r="O5" s="53"/>
      <c r="P5" s="142"/>
      <c r="Q5" s="53"/>
      <c r="R5" s="53"/>
      <c r="S5" s="53"/>
    </row>
    <row r="6" spans="1:21" ht="27.75" thickBot="1" x14ac:dyDescent="0.4">
      <c r="B6" s="70" t="s">
        <v>116</v>
      </c>
      <c r="F6" s="53"/>
      <c r="G6" s="53"/>
    </row>
    <row r="7" spans="1:21" ht="14.25" x14ac:dyDescent="0.2">
      <c r="A7" s="224"/>
      <c r="B7" s="225"/>
      <c r="C7" s="55"/>
      <c r="D7" s="56" t="s">
        <v>98</v>
      </c>
      <c r="E7" s="57"/>
      <c r="F7" s="57"/>
      <c r="G7" s="57"/>
      <c r="H7" s="57"/>
      <c r="I7" s="58"/>
      <c r="J7" s="56" t="s">
        <v>99</v>
      </c>
      <c r="K7" s="57"/>
      <c r="L7" s="57"/>
      <c r="M7" s="57"/>
      <c r="N7" s="57"/>
      <c r="O7" s="58"/>
      <c r="P7" s="56" t="s">
        <v>118</v>
      </c>
      <c r="Q7" s="68"/>
      <c r="R7" s="104"/>
      <c r="S7" s="105"/>
    </row>
    <row r="8" spans="1:21" ht="14.25" x14ac:dyDescent="0.2">
      <c r="A8" s="224"/>
      <c r="B8" s="226" t="s">
        <v>100</v>
      </c>
      <c r="C8" s="59" t="s">
        <v>101</v>
      </c>
      <c r="D8" s="60" t="s">
        <v>102</v>
      </c>
      <c r="E8" s="60"/>
      <c r="F8" s="60" t="s">
        <v>155</v>
      </c>
      <c r="G8" s="60"/>
      <c r="H8" s="60" t="s">
        <v>103</v>
      </c>
      <c r="I8" s="61"/>
      <c r="J8" s="60" t="s">
        <v>102</v>
      </c>
      <c r="K8" s="60"/>
      <c r="L8" s="60" t="s">
        <v>155</v>
      </c>
      <c r="M8" s="60"/>
      <c r="N8" s="60" t="s">
        <v>103</v>
      </c>
      <c r="O8" s="61"/>
      <c r="P8" s="60" t="s">
        <v>102</v>
      </c>
      <c r="Q8" s="60"/>
      <c r="R8" s="106" t="s">
        <v>155</v>
      </c>
      <c r="S8" s="69"/>
    </row>
    <row r="9" spans="1:21" ht="13.5" thickBot="1" x14ac:dyDescent="0.25">
      <c r="A9" s="224"/>
      <c r="B9" s="227"/>
      <c r="C9" s="62"/>
      <c r="D9" s="156" t="s">
        <v>287</v>
      </c>
      <c r="E9" s="147" t="s">
        <v>288</v>
      </c>
      <c r="F9" s="146" t="s">
        <v>287</v>
      </c>
      <c r="G9" s="147" t="s">
        <v>288</v>
      </c>
      <c r="H9" s="149" t="s">
        <v>287</v>
      </c>
      <c r="I9" s="150" t="s">
        <v>288</v>
      </c>
      <c r="J9" s="158" t="s">
        <v>287</v>
      </c>
      <c r="K9" s="86" t="s">
        <v>288</v>
      </c>
      <c r="L9" s="107" t="s">
        <v>287</v>
      </c>
      <c r="M9" s="86" t="s">
        <v>288</v>
      </c>
      <c r="N9" s="85" t="s">
        <v>287</v>
      </c>
      <c r="O9" s="87" t="s">
        <v>288</v>
      </c>
      <c r="P9" s="158" t="s">
        <v>287</v>
      </c>
      <c r="Q9" s="86" t="s">
        <v>288</v>
      </c>
      <c r="R9" s="108" t="s">
        <v>287</v>
      </c>
      <c r="S9" s="88" t="s">
        <v>288</v>
      </c>
    </row>
    <row r="10" spans="1:21" ht="15.75" x14ac:dyDescent="0.25">
      <c r="A10" s="224"/>
      <c r="B10" s="230" t="s">
        <v>104</v>
      </c>
      <c r="C10" s="267"/>
      <c r="D10" s="255">
        <f t="shared" ref="D10:O10" si="0">SUM(D11:D16)</f>
        <v>1589697.1429999999</v>
      </c>
      <c r="E10" s="148">
        <f t="shared" si="0"/>
        <v>1593399.3759999999</v>
      </c>
      <c r="F10" s="151">
        <f>SUM(F11:F16)</f>
        <v>6740441.3230000008</v>
      </c>
      <c r="G10" s="152">
        <f>SUM(G11:G16)</f>
        <v>6842605.6559999995</v>
      </c>
      <c r="H10" s="155">
        <f t="shared" si="0"/>
        <v>1130440.6980000001</v>
      </c>
      <c r="I10" s="159">
        <f t="shared" si="0"/>
        <v>1220844.1189999999</v>
      </c>
      <c r="J10" s="157">
        <f t="shared" si="0"/>
        <v>673638.53300000005</v>
      </c>
      <c r="K10" s="136">
        <f t="shared" si="0"/>
        <v>699414.91299999994</v>
      </c>
      <c r="L10" s="137">
        <f t="shared" si="0"/>
        <v>2856004.5880000005</v>
      </c>
      <c r="M10" s="136">
        <f t="shared" si="0"/>
        <v>3004135.693</v>
      </c>
      <c r="N10" s="138">
        <f t="shared" si="0"/>
        <v>477110.98199999996</v>
      </c>
      <c r="O10" s="161">
        <f t="shared" si="0"/>
        <v>447710.63400000002</v>
      </c>
      <c r="P10" s="157">
        <f t="shared" ref="P10:Q10" si="1">SUM(P11:P16)</f>
        <v>916058.60999999987</v>
      </c>
      <c r="Q10" s="130">
        <f t="shared" si="1"/>
        <v>893984.46299999987</v>
      </c>
      <c r="R10" s="129">
        <f>SUM(R11:R16)</f>
        <v>3884436.7349999994</v>
      </c>
      <c r="S10" s="130">
        <f>SUM(S11:S16)</f>
        <v>3838469.9629999995</v>
      </c>
      <c r="T10" s="141"/>
      <c r="U10" s="241"/>
    </row>
    <row r="11" spans="1:21" x14ac:dyDescent="0.2">
      <c r="A11" s="224"/>
      <c r="B11" s="231" t="s">
        <v>105</v>
      </c>
      <c r="C11" s="268" t="s">
        <v>171</v>
      </c>
      <c r="D11" s="270">
        <v>298399.48499999999</v>
      </c>
      <c r="E11" s="189">
        <v>323493.22399999999</v>
      </c>
      <c r="F11" s="109">
        <v>1265645.5160000001</v>
      </c>
      <c r="G11" s="64">
        <v>1389246.331</v>
      </c>
      <c r="H11" s="188">
        <v>501325.152</v>
      </c>
      <c r="I11" s="190">
        <v>612273.66399999999</v>
      </c>
      <c r="J11" s="188">
        <v>124506.523</v>
      </c>
      <c r="K11" s="189">
        <v>124343.864</v>
      </c>
      <c r="L11" s="109">
        <v>528064.03700000001</v>
      </c>
      <c r="M11" s="64">
        <v>533839.75</v>
      </c>
      <c r="N11" s="188">
        <v>176089.984</v>
      </c>
      <c r="O11" s="190">
        <v>169009.611</v>
      </c>
      <c r="P11" s="191">
        <v>173892.962</v>
      </c>
      <c r="Q11" s="192">
        <v>199149.36</v>
      </c>
      <c r="R11" s="110">
        <f t="shared" ref="R11:S16" si="2">F11-L11</f>
        <v>737581.47900000005</v>
      </c>
      <c r="S11" s="111">
        <f t="shared" si="2"/>
        <v>855406.58100000001</v>
      </c>
      <c r="T11" s="141"/>
      <c r="U11" s="241"/>
    </row>
    <row r="12" spans="1:21" x14ac:dyDescent="0.2">
      <c r="A12" s="224"/>
      <c r="B12" s="231" t="s">
        <v>106</v>
      </c>
      <c r="C12" s="268" t="s">
        <v>107</v>
      </c>
      <c r="D12" s="270">
        <v>194557.95199999999</v>
      </c>
      <c r="E12" s="189">
        <v>233887.274</v>
      </c>
      <c r="F12" s="109">
        <v>826790.48699999996</v>
      </c>
      <c r="G12" s="64">
        <v>1004204.586</v>
      </c>
      <c r="H12" s="188">
        <v>125012.14200000001</v>
      </c>
      <c r="I12" s="190">
        <v>126680.048</v>
      </c>
      <c r="J12" s="188">
        <v>112753.11599999999</v>
      </c>
      <c r="K12" s="189">
        <v>139742.95600000001</v>
      </c>
      <c r="L12" s="109">
        <v>477934.53200000001</v>
      </c>
      <c r="M12" s="64">
        <v>600397.58299999998</v>
      </c>
      <c r="N12" s="188">
        <v>79612.735000000001</v>
      </c>
      <c r="O12" s="190">
        <v>81785.240000000005</v>
      </c>
      <c r="P12" s="191">
        <v>81804.835999999996</v>
      </c>
      <c r="Q12" s="192">
        <v>94144.317999999999</v>
      </c>
      <c r="R12" s="110">
        <f t="shared" si="2"/>
        <v>348855.95499999996</v>
      </c>
      <c r="S12" s="111">
        <f t="shared" si="2"/>
        <v>403807.00300000003</v>
      </c>
      <c r="T12" s="141"/>
      <c r="U12" s="241"/>
    </row>
    <row r="13" spans="1:21" x14ac:dyDescent="0.2">
      <c r="A13" s="224"/>
      <c r="B13" s="231" t="s">
        <v>108</v>
      </c>
      <c r="C13" s="268" t="s">
        <v>109</v>
      </c>
      <c r="D13" s="270">
        <v>98082.45</v>
      </c>
      <c r="E13" s="189">
        <v>102725.617</v>
      </c>
      <c r="F13" s="109">
        <v>415830.30300000001</v>
      </c>
      <c r="G13" s="64">
        <v>441140.59600000002</v>
      </c>
      <c r="H13" s="188">
        <v>80567.282000000007</v>
      </c>
      <c r="I13" s="190">
        <v>87365.929000000004</v>
      </c>
      <c r="J13" s="188">
        <v>62444.357000000004</v>
      </c>
      <c r="K13" s="189">
        <v>59703.133000000002</v>
      </c>
      <c r="L13" s="109">
        <v>264452.29800000001</v>
      </c>
      <c r="M13" s="64">
        <v>256404.51199999999</v>
      </c>
      <c r="N13" s="188">
        <v>56458.504000000001</v>
      </c>
      <c r="O13" s="190">
        <v>51115.495999999999</v>
      </c>
      <c r="P13" s="191">
        <v>35638.092999999993</v>
      </c>
      <c r="Q13" s="192">
        <v>43022.483999999997</v>
      </c>
      <c r="R13" s="110">
        <f t="shared" si="2"/>
        <v>151378.005</v>
      </c>
      <c r="S13" s="111">
        <f t="shared" si="2"/>
        <v>184736.08400000003</v>
      </c>
      <c r="T13" s="141"/>
      <c r="U13" s="241"/>
    </row>
    <row r="14" spans="1:21" x14ac:dyDescent="0.2">
      <c r="A14" s="224"/>
      <c r="B14" s="231" t="s">
        <v>110</v>
      </c>
      <c r="C14" s="268" t="s">
        <v>111</v>
      </c>
      <c r="D14" s="270">
        <v>140469.41899999999</v>
      </c>
      <c r="E14" s="189">
        <v>146269.98800000001</v>
      </c>
      <c r="F14" s="109">
        <v>595697.35699999996</v>
      </c>
      <c r="G14" s="64">
        <v>628235.5</v>
      </c>
      <c r="H14" s="188">
        <v>168674.74</v>
      </c>
      <c r="I14" s="190">
        <v>151966.11799999999</v>
      </c>
      <c r="J14" s="188">
        <v>35431.911999999997</v>
      </c>
      <c r="K14" s="189">
        <v>33961.326000000001</v>
      </c>
      <c r="L14" s="109">
        <v>150070.943</v>
      </c>
      <c r="M14" s="64">
        <v>145848.96299999999</v>
      </c>
      <c r="N14" s="188">
        <v>78970.843999999997</v>
      </c>
      <c r="O14" s="190">
        <v>56709.553</v>
      </c>
      <c r="P14" s="191">
        <v>105037.507</v>
      </c>
      <c r="Q14" s="192">
        <v>112308.66200000001</v>
      </c>
      <c r="R14" s="110">
        <f t="shared" si="2"/>
        <v>445626.41399999999</v>
      </c>
      <c r="S14" s="111">
        <f t="shared" si="2"/>
        <v>482386.53700000001</v>
      </c>
      <c r="T14" s="141"/>
      <c r="U14" s="241"/>
    </row>
    <row r="15" spans="1:21" x14ac:dyDescent="0.2">
      <c r="A15" s="224"/>
      <c r="B15" s="231" t="s">
        <v>112</v>
      </c>
      <c r="C15" s="268" t="s">
        <v>113</v>
      </c>
      <c r="D15" s="270">
        <v>264153.05599999998</v>
      </c>
      <c r="E15" s="189">
        <v>185068.25899999999</v>
      </c>
      <c r="F15" s="109">
        <v>1118652.7239999999</v>
      </c>
      <c r="G15" s="64">
        <v>794533.91399999999</v>
      </c>
      <c r="H15" s="188">
        <v>55868.093999999997</v>
      </c>
      <c r="I15" s="190">
        <v>45117.415000000001</v>
      </c>
      <c r="J15" s="188">
        <v>88932.282999999996</v>
      </c>
      <c r="K15" s="189">
        <v>61720.290999999997</v>
      </c>
      <c r="L15" s="109">
        <v>377165.30300000001</v>
      </c>
      <c r="M15" s="64">
        <v>265203.04499999998</v>
      </c>
      <c r="N15" s="188">
        <v>16343.165000000001</v>
      </c>
      <c r="O15" s="190">
        <v>11999.105</v>
      </c>
      <c r="P15" s="191">
        <v>175220.77299999999</v>
      </c>
      <c r="Q15" s="192">
        <v>123347.96799999999</v>
      </c>
      <c r="R15" s="110">
        <f t="shared" si="2"/>
        <v>741487.42099999986</v>
      </c>
      <c r="S15" s="111">
        <f t="shared" si="2"/>
        <v>529330.86899999995</v>
      </c>
      <c r="T15" s="141"/>
      <c r="U15" s="241"/>
    </row>
    <row r="16" spans="1:21" ht="13.5" thickBot="1" x14ac:dyDescent="0.25">
      <c r="A16" s="224"/>
      <c r="B16" s="232" t="s">
        <v>114</v>
      </c>
      <c r="C16" s="269" t="s">
        <v>115</v>
      </c>
      <c r="D16" s="271">
        <v>594034.78099999996</v>
      </c>
      <c r="E16" s="197">
        <v>601955.01399999997</v>
      </c>
      <c r="F16" s="112">
        <v>2517824.9360000002</v>
      </c>
      <c r="G16" s="66">
        <v>2585244.7289999998</v>
      </c>
      <c r="H16" s="196">
        <v>198993.288</v>
      </c>
      <c r="I16" s="198">
        <v>197440.94500000001</v>
      </c>
      <c r="J16" s="196">
        <v>249570.342</v>
      </c>
      <c r="K16" s="197">
        <v>279943.34299999999</v>
      </c>
      <c r="L16" s="112">
        <v>1058317.4750000001</v>
      </c>
      <c r="M16" s="66">
        <v>1202441.8400000001</v>
      </c>
      <c r="N16" s="196">
        <v>69635.75</v>
      </c>
      <c r="O16" s="198">
        <v>77091.629000000001</v>
      </c>
      <c r="P16" s="199">
        <v>344464.43899999995</v>
      </c>
      <c r="Q16" s="200">
        <v>322011.67099999997</v>
      </c>
      <c r="R16" s="113">
        <f t="shared" si="2"/>
        <v>1459507.4610000001</v>
      </c>
      <c r="S16" s="114">
        <f t="shared" si="2"/>
        <v>1382802.8889999997</v>
      </c>
      <c r="U16" s="241"/>
    </row>
    <row r="17" spans="1:19" x14ac:dyDescent="0.2">
      <c r="E17" s="131"/>
      <c r="G17" s="131"/>
      <c r="H17" s="131"/>
      <c r="I17" s="131"/>
      <c r="L17" s="131"/>
      <c r="M17" s="131"/>
      <c r="N17" s="131"/>
      <c r="O17" s="131"/>
      <c r="R17" s="213"/>
    </row>
    <row r="18" spans="1:19" ht="27.75" thickBot="1" x14ac:dyDescent="0.4">
      <c r="B18" s="70" t="s">
        <v>233</v>
      </c>
      <c r="G18" s="131"/>
      <c r="I18" s="131"/>
      <c r="L18" s="131"/>
    </row>
    <row r="19" spans="1:19" ht="14.25" x14ac:dyDescent="0.2">
      <c r="A19" s="224"/>
      <c r="B19" s="225"/>
      <c r="C19" s="115"/>
      <c r="D19" s="56" t="s">
        <v>98</v>
      </c>
      <c r="E19" s="57"/>
      <c r="F19" s="57"/>
      <c r="G19" s="57"/>
      <c r="H19" s="57"/>
      <c r="I19" s="58"/>
      <c r="J19" s="56" t="s">
        <v>99</v>
      </c>
      <c r="K19" s="57"/>
      <c r="L19" s="57"/>
      <c r="M19" s="57"/>
      <c r="N19" s="57"/>
      <c r="O19" s="58"/>
      <c r="P19" s="164" t="s">
        <v>118</v>
      </c>
      <c r="Q19" s="68"/>
      <c r="R19" s="104"/>
      <c r="S19" s="105"/>
    </row>
    <row r="20" spans="1:19" ht="14.25" x14ac:dyDescent="0.2">
      <c r="A20" s="224"/>
      <c r="B20" s="226" t="s">
        <v>100</v>
      </c>
      <c r="C20" s="116" t="s">
        <v>101</v>
      </c>
      <c r="D20" s="60" t="s">
        <v>102</v>
      </c>
      <c r="E20" s="60"/>
      <c r="F20" s="60" t="s">
        <v>155</v>
      </c>
      <c r="G20" s="60"/>
      <c r="H20" s="60" t="s">
        <v>103</v>
      </c>
      <c r="I20" s="61"/>
      <c r="J20" s="60" t="s">
        <v>102</v>
      </c>
      <c r="K20" s="60"/>
      <c r="L20" s="60" t="s">
        <v>155</v>
      </c>
      <c r="M20" s="60"/>
      <c r="N20" s="60" t="s">
        <v>103</v>
      </c>
      <c r="O20" s="61"/>
      <c r="P20" s="106" t="s">
        <v>102</v>
      </c>
      <c r="Q20" s="60"/>
      <c r="R20" s="106" t="s">
        <v>155</v>
      </c>
      <c r="S20" s="69"/>
    </row>
    <row r="21" spans="1:19" ht="13.5" thickBot="1" x14ac:dyDescent="0.25">
      <c r="A21" s="224"/>
      <c r="B21" s="227"/>
      <c r="C21" s="117"/>
      <c r="D21" s="156" t="s">
        <v>287</v>
      </c>
      <c r="E21" s="147" t="s">
        <v>288</v>
      </c>
      <c r="F21" s="146" t="s">
        <v>287</v>
      </c>
      <c r="G21" s="147" t="s">
        <v>288</v>
      </c>
      <c r="H21" s="149" t="s">
        <v>287</v>
      </c>
      <c r="I21" s="150" t="s">
        <v>288</v>
      </c>
      <c r="J21" s="158" t="s">
        <v>287</v>
      </c>
      <c r="K21" s="86" t="s">
        <v>288</v>
      </c>
      <c r="L21" s="107" t="s">
        <v>287</v>
      </c>
      <c r="M21" s="86" t="s">
        <v>288</v>
      </c>
      <c r="N21" s="85" t="s">
        <v>287</v>
      </c>
      <c r="O21" s="87" t="s">
        <v>288</v>
      </c>
      <c r="P21" s="156" t="s">
        <v>287</v>
      </c>
      <c r="Q21" s="147" t="s">
        <v>288</v>
      </c>
      <c r="R21" s="272" t="s">
        <v>287</v>
      </c>
      <c r="S21" s="273" t="s">
        <v>288</v>
      </c>
    </row>
    <row r="22" spans="1:19" ht="15.75" x14ac:dyDescent="0.25">
      <c r="A22" s="224"/>
      <c r="B22" s="230" t="s">
        <v>104</v>
      </c>
      <c r="C22" s="160"/>
      <c r="D22" s="157">
        <f t="shared" ref="D22:S22" si="3">SUM(D23:D28)</f>
        <v>148750.34899999999</v>
      </c>
      <c r="E22" s="136">
        <f t="shared" si="3"/>
        <v>88810.186000000002</v>
      </c>
      <c r="F22" s="137">
        <f t="shared" si="3"/>
        <v>629631.85100000002</v>
      </c>
      <c r="G22" s="136">
        <f t="shared" si="3"/>
        <v>381334.61299999995</v>
      </c>
      <c r="H22" s="138">
        <f t="shared" si="3"/>
        <v>79996.472000000009</v>
      </c>
      <c r="I22" s="161">
        <f t="shared" si="3"/>
        <v>52012.703999999998</v>
      </c>
      <c r="J22" s="157">
        <f t="shared" si="3"/>
        <v>84232.866999999998</v>
      </c>
      <c r="K22" s="136">
        <f t="shared" si="3"/>
        <v>86805.817999999999</v>
      </c>
      <c r="L22" s="137">
        <f>SUM(L23:L28)</f>
        <v>356831.19700000004</v>
      </c>
      <c r="M22" s="136">
        <f>SUM(M23:M28)</f>
        <v>372678.05099999998</v>
      </c>
      <c r="N22" s="138">
        <f t="shared" si="3"/>
        <v>26052.962</v>
      </c>
      <c r="O22" s="148">
        <f t="shared" si="3"/>
        <v>30688.22</v>
      </c>
      <c r="P22" s="274">
        <f t="shared" si="3"/>
        <v>64517.482000000004</v>
      </c>
      <c r="Q22" s="275">
        <f t="shared" si="3"/>
        <v>2004.3680000000095</v>
      </c>
      <c r="R22" s="382">
        <f t="shared" si="3"/>
        <v>272800.65400000004</v>
      </c>
      <c r="S22" s="275">
        <f t="shared" si="3"/>
        <v>8656.5619999999908</v>
      </c>
    </row>
    <row r="23" spans="1:19" x14ac:dyDescent="0.2">
      <c r="A23" s="224"/>
      <c r="B23" s="231" t="s">
        <v>105</v>
      </c>
      <c r="C23" s="187" t="s">
        <v>171</v>
      </c>
      <c r="D23" s="188">
        <v>2730.1849999999999</v>
      </c>
      <c r="E23" s="189">
        <v>1174.7059999999999</v>
      </c>
      <c r="F23" s="63">
        <v>11638.972</v>
      </c>
      <c r="G23" s="64">
        <v>5043.5240000000003</v>
      </c>
      <c r="H23" s="188">
        <v>2314.3270000000002</v>
      </c>
      <c r="I23" s="190">
        <v>1506.9480000000001</v>
      </c>
      <c r="J23" s="134">
        <v>1460.0609999999999</v>
      </c>
      <c r="K23" s="64">
        <v>1531.348</v>
      </c>
      <c r="L23" s="109">
        <v>6146.2749999999996</v>
      </c>
      <c r="M23" s="64">
        <v>6550.3149999999996</v>
      </c>
      <c r="N23" s="63">
        <v>1088.2639999999999</v>
      </c>
      <c r="O23" s="258">
        <v>1517.4059999999999</v>
      </c>
      <c r="P23" s="378">
        <f t="shared" ref="P23:P28" si="4">D23-J23</f>
        <v>1270.124</v>
      </c>
      <c r="Q23" s="379">
        <f t="shared" ref="Q23:Q28" si="5">E23-K23</f>
        <v>-356.64200000000005</v>
      </c>
      <c r="R23" s="383">
        <f t="shared" ref="R23:S28" si="6">F23-L23</f>
        <v>5492.6970000000001</v>
      </c>
      <c r="S23" s="384">
        <f t="shared" si="6"/>
        <v>-1506.7909999999993</v>
      </c>
    </row>
    <row r="24" spans="1:19" x14ac:dyDescent="0.2">
      <c r="A24" s="224"/>
      <c r="B24" s="231" t="s">
        <v>106</v>
      </c>
      <c r="C24" s="187" t="s">
        <v>107</v>
      </c>
      <c r="D24" s="188">
        <v>18484.016</v>
      </c>
      <c r="E24" s="189">
        <v>10867.217000000001</v>
      </c>
      <c r="F24" s="63">
        <v>78615.27</v>
      </c>
      <c r="G24" s="64">
        <v>46674.953999999998</v>
      </c>
      <c r="H24" s="188">
        <v>12729.777</v>
      </c>
      <c r="I24" s="190">
        <v>5265.2</v>
      </c>
      <c r="J24" s="134">
        <v>11810.819</v>
      </c>
      <c r="K24" s="64">
        <v>18679.527999999998</v>
      </c>
      <c r="L24" s="109">
        <v>49920.648000000001</v>
      </c>
      <c r="M24" s="64">
        <v>80194.929999999993</v>
      </c>
      <c r="N24" s="63">
        <v>6039.2479999999996</v>
      </c>
      <c r="O24" s="258">
        <v>8307.3860000000004</v>
      </c>
      <c r="P24" s="378">
        <f t="shared" si="4"/>
        <v>6673.1970000000001</v>
      </c>
      <c r="Q24" s="379">
        <f t="shared" si="5"/>
        <v>-7812.3109999999979</v>
      </c>
      <c r="R24" s="383">
        <f t="shared" si="6"/>
        <v>28694.622000000003</v>
      </c>
      <c r="S24" s="384">
        <f t="shared" si="6"/>
        <v>-33519.975999999995</v>
      </c>
    </row>
    <row r="25" spans="1:19" x14ac:dyDescent="0.2">
      <c r="A25" s="224"/>
      <c r="B25" s="231" t="s">
        <v>108</v>
      </c>
      <c r="C25" s="187" t="s">
        <v>109</v>
      </c>
      <c r="D25" s="188">
        <v>3828.0450000000001</v>
      </c>
      <c r="E25" s="189">
        <v>3590.7950000000001</v>
      </c>
      <c r="F25" s="63">
        <v>16239.223</v>
      </c>
      <c r="G25" s="64">
        <v>15424.298000000001</v>
      </c>
      <c r="H25" s="188">
        <v>2475.7310000000002</v>
      </c>
      <c r="I25" s="190">
        <v>2370.8890000000001</v>
      </c>
      <c r="J25" s="134">
        <v>155.64400000000001</v>
      </c>
      <c r="K25" s="64">
        <v>213.322</v>
      </c>
      <c r="L25" s="109">
        <v>657.23599999999999</v>
      </c>
      <c r="M25" s="64">
        <v>915.69299999999998</v>
      </c>
      <c r="N25" s="63">
        <v>55.481000000000002</v>
      </c>
      <c r="O25" s="258">
        <v>87.227999999999994</v>
      </c>
      <c r="P25" s="378">
        <f t="shared" si="4"/>
        <v>3672.4009999999998</v>
      </c>
      <c r="Q25" s="379">
        <f t="shared" si="5"/>
        <v>3377.473</v>
      </c>
      <c r="R25" s="383">
        <f t="shared" si="6"/>
        <v>15581.986999999999</v>
      </c>
      <c r="S25" s="384">
        <f t="shared" si="6"/>
        <v>14508.605000000001</v>
      </c>
    </row>
    <row r="26" spans="1:19" x14ac:dyDescent="0.2">
      <c r="A26" s="224"/>
      <c r="B26" s="231" t="s">
        <v>110</v>
      </c>
      <c r="C26" s="187" t="s">
        <v>111</v>
      </c>
      <c r="D26" s="188">
        <v>45487.624000000003</v>
      </c>
      <c r="E26" s="189">
        <v>40841.794000000002</v>
      </c>
      <c r="F26" s="63">
        <v>192915.88800000001</v>
      </c>
      <c r="G26" s="64">
        <v>175422.86199999999</v>
      </c>
      <c r="H26" s="188">
        <v>43430.853000000003</v>
      </c>
      <c r="I26" s="190">
        <v>34054.178</v>
      </c>
      <c r="J26" s="134">
        <v>4451.085</v>
      </c>
      <c r="K26" s="64">
        <v>5196.5649999999996</v>
      </c>
      <c r="L26" s="109">
        <v>18879.774000000001</v>
      </c>
      <c r="M26" s="64">
        <v>22288.794999999998</v>
      </c>
      <c r="N26" s="63">
        <v>2551.7600000000002</v>
      </c>
      <c r="O26" s="258">
        <v>4729.7960000000003</v>
      </c>
      <c r="P26" s="378">
        <f t="shared" si="4"/>
        <v>41036.539000000004</v>
      </c>
      <c r="Q26" s="379">
        <f t="shared" si="5"/>
        <v>35645.228999999999</v>
      </c>
      <c r="R26" s="383">
        <f t="shared" si="6"/>
        <v>174036.114</v>
      </c>
      <c r="S26" s="384">
        <f t="shared" si="6"/>
        <v>153134.06699999998</v>
      </c>
    </row>
    <row r="27" spans="1:19" x14ac:dyDescent="0.2">
      <c r="A27" s="224"/>
      <c r="B27" s="231" t="s">
        <v>112</v>
      </c>
      <c r="C27" s="187" t="s">
        <v>113</v>
      </c>
      <c r="D27" s="188">
        <v>61800.184999999998</v>
      </c>
      <c r="E27" s="189">
        <v>22097.344000000001</v>
      </c>
      <c r="F27" s="63">
        <v>260772.62100000001</v>
      </c>
      <c r="G27" s="64">
        <v>94795.620999999999</v>
      </c>
      <c r="H27" s="188">
        <v>13248.888999999999</v>
      </c>
      <c r="I27" s="190">
        <v>5402.6980000000003</v>
      </c>
      <c r="J27" s="134">
        <v>36103.538999999997</v>
      </c>
      <c r="K27" s="64">
        <v>23185.177</v>
      </c>
      <c r="L27" s="109">
        <v>152998.18</v>
      </c>
      <c r="M27" s="64">
        <v>99559.282999999996</v>
      </c>
      <c r="N27" s="63">
        <v>6474.9250000000002</v>
      </c>
      <c r="O27" s="258">
        <v>4390.2780000000002</v>
      </c>
      <c r="P27" s="378">
        <f t="shared" si="4"/>
        <v>25696.646000000001</v>
      </c>
      <c r="Q27" s="379">
        <f t="shared" si="5"/>
        <v>-1087.8329999999987</v>
      </c>
      <c r="R27" s="383">
        <f t="shared" si="6"/>
        <v>107774.44100000002</v>
      </c>
      <c r="S27" s="384">
        <f t="shared" si="6"/>
        <v>-4763.6619999999966</v>
      </c>
    </row>
    <row r="28" spans="1:19" ht="13.5" thickBot="1" x14ac:dyDescent="0.25">
      <c r="A28" s="224"/>
      <c r="B28" s="232" t="s">
        <v>114</v>
      </c>
      <c r="C28" s="195" t="s">
        <v>115</v>
      </c>
      <c r="D28" s="196">
        <v>16420.294000000002</v>
      </c>
      <c r="E28" s="197">
        <v>10238.33</v>
      </c>
      <c r="F28" s="65">
        <v>69449.876999999993</v>
      </c>
      <c r="G28" s="66">
        <v>43973.353999999999</v>
      </c>
      <c r="H28" s="196">
        <v>5796.8950000000004</v>
      </c>
      <c r="I28" s="198">
        <v>3412.7910000000002</v>
      </c>
      <c r="J28" s="135">
        <v>30251.719000000001</v>
      </c>
      <c r="K28" s="66">
        <v>37999.877999999997</v>
      </c>
      <c r="L28" s="112">
        <v>128229.084</v>
      </c>
      <c r="M28" s="66">
        <v>163169.035</v>
      </c>
      <c r="N28" s="65">
        <v>9843.2839999999997</v>
      </c>
      <c r="O28" s="259">
        <v>11656.126</v>
      </c>
      <c r="P28" s="380">
        <f t="shared" si="4"/>
        <v>-13831.424999999999</v>
      </c>
      <c r="Q28" s="381">
        <f t="shared" si="5"/>
        <v>-27761.547999999995</v>
      </c>
      <c r="R28" s="385">
        <f t="shared" si="6"/>
        <v>-58779.207000000009</v>
      </c>
      <c r="S28" s="386">
        <f t="shared" si="6"/>
        <v>-119195.68100000001</v>
      </c>
    </row>
    <row r="29" spans="1:19" x14ac:dyDescent="0.2">
      <c r="G29" s="131"/>
      <c r="H29" s="131"/>
    </row>
    <row r="30" spans="1:19" ht="27" customHeight="1" thickBot="1" x14ac:dyDescent="0.4">
      <c r="B30" s="70" t="s">
        <v>161</v>
      </c>
      <c r="G30" s="131"/>
    </row>
    <row r="31" spans="1:19" ht="14.25" x14ac:dyDescent="0.2">
      <c r="A31" s="224"/>
      <c r="B31" s="225"/>
      <c r="C31" s="115"/>
      <c r="D31" s="56" t="s">
        <v>98</v>
      </c>
      <c r="E31" s="57"/>
      <c r="F31" s="57"/>
      <c r="G31" s="57"/>
      <c r="H31" s="57"/>
      <c r="I31" s="58"/>
      <c r="J31" s="56" t="s">
        <v>99</v>
      </c>
      <c r="K31" s="57"/>
      <c r="L31" s="57"/>
      <c r="M31" s="57"/>
      <c r="N31" s="57"/>
      <c r="O31" s="58"/>
      <c r="P31" s="56" t="s">
        <v>118</v>
      </c>
      <c r="Q31" s="68"/>
      <c r="R31" s="104"/>
      <c r="S31" s="105"/>
    </row>
    <row r="32" spans="1:19" ht="14.25" x14ac:dyDescent="0.2">
      <c r="A32" s="224"/>
      <c r="B32" s="226" t="s">
        <v>100</v>
      </c>
      <c r="C32" s="116" t="s">
        <v>101</v>
      </c>
      <c r="D32" s="60" t="s">
        <v>102</v>
      </c>
      <c r="E32" s="60"/>
      <c r="F32" s="60" t="s">
        <v>155</v>
      </c>
      <c r="G32" s="60"/>
      <c r="H32" s="60" t="s">
        <v>103</v>
      </c>
      <c r="I32" s="61"/>
      <c r="J32" s="60" t="s">
        <v>102</v>
      </c>
      <c r="K32" s="60"/>
      <c r="L32" s="60" t="s">
        <v>155</v>
      </c>
      <c r="M32" s="60"/>
      <c r="N32" s="60" t="s">
        <v>103</v>
      </c>
      <c r="O32" s="61"/>
      <c r="P32" s="60" t="s">
        <v>102</v>
      </c>
      <c r="Q32" s="60"/>
      <c r="R32" s="106" t="s">
        <v>155</v>
      </c>
      <c r="S32" s="69"/>
    </row>
    <row r="33" spans="1:21" ht="13.5" thickBot="1" x14ac:dyDescent="0.25">
      <c r="A33" s="224"/>
      <c r="B33" s="227"/>
      <c r="C33" s="117"/>
      <c r="D33" s="156" t="s">
        <v>287</v>
      </c>
      <c r="E33" s="147" t="s">
        <v>288</v>
      </c>
      <c r="F33" s="146" t="s">
        <v>287</v>
      </c>
      <c r="G33" s="147" t="s">
        <v>288</v>
      </c>
      <c r="H33" s="149" t="s">
        <v>287</v>
      </c>
      <c r="I33" s="150" t="s">
        <v>288</v>
      </c>
      <c r="J33" s="158" t="s">
        <v>287</v>
      </c>
      <c r="K33" s="86" t="s">
        <v>288</v>
      </c>
      <c r="L33" s="107" t="s">
        <v>287</v>
      </c>
      <c r="M33" s="86" t="s">
        <v>288</v>
      </c>
      <c r="N33" s="85" t="s">
        <v>287</v>
      </c>
      <c r="O33" s="87" t="s">
        <v>288</v>
      </c>
      <c r="P33" s="158" t="s">
        <v>287</v>
      </c>
      <c r="Q33" s="86" t="s">
        <v>288</v>
      </c>
      <c r="R33" s="108" t="s">
        <v>287</v>
      </c>
      <c r="S33" s="88" t="s">
        <v>288</v>
      </c>
      <c r="T33" s="249"/>
    </row>
    <row r="34" spans="1:21" ht="15.75" x14ac:dyDescent="0.25">
      <c r="A34" s="224"/>
      <c r="B34" s="230" t="s">
        <v>104</v>
      </c>
      <c r="C34" s="160"/>
      <c r="D34" s="157">
        <f t="shared" ref="D34:S34" si="7">SUM(D35:D40)</f>
        <v>347813.82199999993</v>
      </c>
      <c r="E34" s="136">
        <f t="shared" si="7"/>
        <v>339147.663</v>
      </c>
      <c r="F34" s="137">
        <f t="shared" si="7"/>
        <v>1475653.791</v>
      </c>
      <c r="G34" s="136">
        <f t="shared" si="7"/>
        <v>1456537.4060000002</v>
      </c>
      <c r="H34" s="138">
        <f t="shared" si="7"/>
        <v>421756.2680000001</v>
      </c>
      <c r="I34" s="161">
        <f t="shared" si="7"/>
        <v>470066.49499999994</v>
      </c>
      <c r="J34" s="157">
        <f t="shared" si="7"/>
        <v>232831.791</v>
      </c>
      <c r="K34" s="136">
        <f t="shared" si="7"/>
        <v>250544.86399999997</v>
      </c>
      <c r="L34" s="137">
        <f t="shared" si="7"/>
        <v>986899.04099999997</v>
      </c>
      <c r="M34" s="136">
        <f t="shared" si="7"/>
        <v>1076176.716</v>
      </c>
      <c r="N34" s="138">
        <f t="shared" si="7"/>
        <v>153322.45000000001</v>
      </c>
      <c r="O34" s="148">
        <f t="shared" si="7"/>
        <v>146317.51699999999</v>
      </c>
      <c r="P34" s="255">
        <f t="shared" ref="P34:Q34" si="8">SUM(P35:P40)</f>
        <v>114982.03099999999</v>
      </c>
      <c r="Q34" s="130">
        <f t="shared" si="8"/>
        <v>88602.799000000014</v>
      </c>
      <c r="R34" s="129">
        <f t="shared" si="7"/>
        <v>488754.75000000012</v>
      </c>
      <c r="S34" s="130">
        <f t="shared" si="7"/>
        <v>380360.68999999994</v>
      </c>
      <c r="T34" s="249"/>
    </row>
    <row r="35" spans="1:21" x14ac:dyDescent="0.2">
      <c r="A35" s="224"/>
      <c r="B35" s="231" t="s">
        <v>105</v>
      </c>
      <c r="C35" s="187" t="s">
        <v>171</v>
      </c>
      <c r="D35" s="188">
        <v>191519.26199999999</v>
      </c>
      <c r="E35" s="189">
        <v>187342.239</v>
      </c>
      <c r="F35" s="109">
        <v>812752.68900000001</v>
      </c>
      <c r="G35" s="64">
        <v>804561.25100000005</v>
      </c>
      <c r="H35" s="188">
        <v>339869.93800000002</v>
      </c>
      <c r="I35" s="190">
        <v>382827.81699999998</v>
      </c>
      <c r="J35" s="221">
        <v>27527.778999999999</v>
      </c>
      <c r="K35" s="189">
        <v>33193.097999999998</v>
      </c>
      <c r="L35" s="109">
        <v>116494.183</v>
      </c>
      <c r="M35" s="64">
        <v>142517.79800000001</v>
      </c>
      <c r="N35" s="188">
        <v>32468.046999999999</v>
      </c>
      <c r="O35" s="253">
        <v>38801.925000000003</v>
      </c>
      <c r="P35" s="256">
        <v>163991.48299999998</v>
      </c>
      <c r="Q35" s="192">
        <v>154149.141</v>
      </c>
      <c r="R35" s="110">
        <f t="shared" ref="R35:R40" si="9">F35-L35</f>
        <v>696258.50600000005</v>
      </c>
      <c r="S35" s="111">
        <f t="shared" ref="S35:S40" si="10">G35-M35</f>
        <v>662043.45299999998</v>
      </c>
      <c r="T35" s="249"/>
      <c r="U35" s="213"/>
    </row>
    <row r="36" spans="1:21" x14ac:dyDescent="0.2">
      <c r="A36" s="224"/>
      <c r="B36" s="231" t="s">
        <v>106</v>
      </c>
      <c r="C36" s="187" t="s">
        <v>107</v>
      </c>
      <c r="D36" s="188">
        <v>20801.914000000001</v>
      </c>
      <c r="E36" s="189">
        <v>28477.875</v>
      </c>
      <c r="F36" s="109">
        <v>88569.164000000004</v>
      </c>
      <c r="G36" s="64">
        <v>122351.65700000001</v>
      </c>
      <c r="H36" s="188">
        <v>12538.71</v>
      </c>
      <c r="I36" s="190">
        <v>19457.359</v>
      </c>
      <c r="J36" s="221">
        <v>52148.222999999998</v>
      </c>
      <c r="K36" s="189">
        <v>49601.09</v>
      </c>
      <c r="L36" s="109">
        <v>220648.96900000001</v>
      </c>
      <c r="M36" s="64">
        <v>213101.09400000001</v>
      </c>
      <c r="N36" s="188">
        <v>48875.3</v>
      </c>
      <c r="O36" s="253">
        <v>37693.684000000001</v>
      </c>
      <c r="P36" s="256">
        <v>-31346.308999999997</v>
      </c>
      <c r="Q36" s="192">
        <v>-21123.214999999997</v>
      </c>
      <c r="R36" s="110">
        <f t="shared" si="9"/>
        <v>-132079.80499999999</v>
      </c>
      <c r="S36" s="111">
        <f t="shared" si="10"/>
        <v>-90749.437000000005</v>
      </c>
    </row>
    <row r="37" spans="1:21" x14ac:dyDescent="0.2">
      <c r="A37" s="224"/>
      <c r="B37" s="231" t="s">
        <v>108</v>
      </c>
      <c r="C37" s="187" t="s">
        <v>109</v>
      </c>
      <c r="D37" s="188">
        <v>6496.0110000000004</v>
      </c>
      <c r="E37" s="189">
        <v>6940.9279999999999</v>
      </c>
      <c r="F37" s="109">
        <v>27544.073</v>
      </c>
      <c r="G37" s="64">
        <v>29797.901999999998</v>
      </c>
      <c r="H37" s="188">
        <v>5944.2529999999997</v>
      </c>
      <c r="I37" s="190">
        <v>7194.3829999999998</v>
      </c>
      <c r="J37" s="221">
        <v>30954.739000000001</v>
      </c>
      <c r="K37" s="189">
        <v>25853.278999999999</v>
      </c>
      <c r="L37" s="109">
        <v>131141.70300000001</v>
      </c>
      <c r="M37" s="64">
        <v>111023.99800000001</v>
      </c>
      <c r="N37" s="188">
        <v>29738.16</v>
      </c>
      <c r="O37" s="253">
        <v>22182.79</v>
      </c>
      <c r="P37" s="256">
        <v>-24458.728000000003</v>
      </c>
      <c r="Q37" s="192">
        <v>-18912.350999999999</v>
      </c>
      <c r="R37" s="110">
        <f t="shared" si="9"/>
        <v>-103597.63</v>
      </c>
      <c r="S37" s="111">
        <f t="shared" si="10"/>
        <v>-81226.096000000005</v>
      </c>
      <c r="T37" s="249"/>
    </row>
    <row r="38" spans="1:21" x14ac:dyDescent="0.2">
      <c r="A38" s="224"/>
      <c r="B38" s="231" t="s">
        <v>110</v>
      </c>
      <c r="C38" s="187" t="s">
        <v>111</v>
      </c>
      <c r="D38" s="188">
        <v>8493.7170000000006</v>
      </c>
      <c r="E38" s="189">
        <v>8860.1579999999994</v>
      </c>
      <c r="F38" s="109">
        <v>35994.160000000003</v>
      </c>
      <c r="G38" s="64">
        <v>38043.760000000002</v>
      </c>
      <c r="H38" s="188">
        <v>23518.617999999999</v>
      </c>
      <c r="I38" s="190">
        <v>21181.149000000001</v>
      </c>
      <c r="J38" s="221">
        <v>9131.5030000000006</v>
      </c>
      <c r="K38" s="189">
        <v>7491.442</v>
      </c>
      <c r="L38" s="109">
        <v>38661.499000000003</v>
      </c>
      <c r="M38" s="64">
        <v>32174.587</v>
      </c>
      <c r="N38" s="188">
        <v>10510.85</v>
      </c>
      <c r="O38" s="253">
        <v>8790.6620000000003</v>
      </c>
      <c r="P38" s="256">
        <v>-637.78600000000006</v>
      </c>
      <c r="Q38" s="192">
        <v>1368.7159999999994</v>
      </c>
      <c r="R38" s="110">
        <f t="shared" si="9"/>
        <v>-2667.3389999999999</v>
      </c>
      <c r="S38" s="111">
        <f t="shared" si="10"/>
        <v>5869.1730000000025</v>
      </c>
      <c r="T38" s="249"/>
    </row>
    <row r="39" spans="1:21" x14ac:dyDescent="0.2">
      <c r="A39" s="224"/>
      <c r="B39" s="231" t="s">
        <v>112</v>
      </c>
      <c r="C39" s="187" t="s">
        <v>113</v>
      </c>
      <c r="D39" s="188">
        <v>40364.622000000003</v>
      </c>
      <c r="E39" s="189">
        <v>21308.455999999998</v>
      </c>
      <c r="F39" s="109">
        <v>170921.65700000001</v>
      </c>
      <c r="G39" s="64">
        <v>91478.512000000002</v>
      </c>
      <c r="H39" s="188">
        <v>9107.3359999999993</v>
      </c>
      <c r="I39" s="190">
        <v>5387.6120000000001</v>
      </c>
      <c r="J39" s="221">
        <v>25366.074000000001</v>
      </c>
      <c r="K39" s="189">
        <v>19863.324000000001</v>
      </c>
      <c r="L39" s="109">
        <v>107929.129</v>
      </c>
      <c r="M39" s="64">
        <v>85323.1</v>
      </c>
      <c r="N39" s="188">
        <v>4525.9679999999998</v>
      </c>
      <c r="O39" s="253">
        <v>3657.5709999999999</v>
      </c>
      <c r="P39" s="256">
        <v>14998.548000000003</v>
      </c>
      <c r="Q39" s="192">
        <v>1445.1319999999978</v>
      </c>
      <c r="R39" s="110">
        <f t="shared" si="9"/>
        <v>62992.528000000006</v>
      </c>
      <c r="S39" s="111">
        <f t="shared" si="10"/>
        <v>6155.4119999999966</v>
      </c>
    </row>
    <row r="40" spans="1:21" ht="13.5" thickBot="1" x14ac:dyDescent="0.25">
      <c r="A40" s="224"/>
      <c r="B40" s="232" t="s">
        <v>114</v>
      </c>
      <c r="C40" s="195" t="s">
        <v>115</v>
      </c>
      <c r="D40" s="196">
        <v>80138.296000000002</v>
      </c>
      <c r="E40" s="197">
        <v>86218.006999999998</v>
      </c>
      <c r="F40" s="112">
        <v>339872.04800000001</v>
      </c>
      <c r="G40" s="66">
        <v>370304.32400000002</v>
      </c>
      <c r="H40" s="196">
        <v>30777.413</v>
      </c>
      <c r="I40" s="198">
        <v>34018.175000000003</v>
      </c>
      <c r="J40" s="222">
        <v>87703.472999999998</v>
      </c>
      <c r="K40" s="197">
        <v>114542.63099999999</v>
      </c>
      <c r="L40" s="112">
        <v>372023.55800000002</v>
      </c>
      <c r="M40" s="66">
        <v>492036.13900000002</v>
      </c>
      <c r="N40" s="196">
        <v>27204.125</v>
      </c>
      <c r="O40" s="254">
        <v>35190.885000000002</v>
      </c>
      <c r="P40" s="257">
        <v>-7565.176999999996</v>
      </c>
      <c r="Q40" s="200">
        <v>-28324.623999999996</v>
      </c>
      <c r="R40" s="113">
        <f t="shared" si="9"/>
        <v>-32151.510000000009</v>
      </c>
      <c r="S40" s="114">
        <f t="shared" si="10"/>
        <v>-121731.815</v>
      </c>
    </row>
    <row r="41" spans="1:21" x14ac:dyDescent="0.2">
      <c r="G41" s="131"/>
      <c r="H41" s="131"/>
      <c r="L41" s="131"/>
    </row>
    <row r="42" spans="1:21" ht="27.75" thickBot="1" x14ac:dyDescent="0.4">
      <c r="B42" s="70" t="s">
        <v>187</v>
      </c>
      <c r="H42" s="131"/>
    </row>
    <row r="43" spans="1:21" ht="14.25" x14ac:dyDescent="0.2">
      <c r="A43" s="224"/>
      <c r="B43" s="225"/>
      <c r="C43" s="115"/>
      <c r="D43" s="164" t="s">
        <v>98</v>
      </c>
      <c r="E43" s="57"/>
      <c r="F43" s="57"/>
      <c r="G43" s="57"/>
      <c r="H43" s="57"/>
      <c r="I43" s="58"/>
      <c r="J43" s="56" t="s">
        <v>99</v>
      </c>
      <c r="K43" s="57"/>
      <c r="L43" s="57"/>
      <c r="M43" s="57"/>
      <c r="N43" s="57"/>
      <c r="O43" s="58"/>
      <c r="P43" s="56" t="s">
        <v>118</v>
      </c>
      <c r="Q43" s="68"/>
      <c r="R43" s="104"/>
      <c r="S43" s="105"/>
    </row>
    <row r="44" spans="1:21" ht="14.25" x14ac:dyDescent="0.2">
      <c r="A44" s="224"/>
      <c r="B44" s="226" t="s">
        <v>100</v>
      </c>
      <c r="C44" s="116" t="s">
        <v>101</v>
      </c>
      <c r="D44" s="106" t="s">
        <v>102</v>
      </c>
      <c r="E44" s="60"/>
      <c r="F44" s="60" t="s">
        <v>155</v>
      </c>
      <c r="G44" s="60"/>
      <c r="H44" s="60" t="s">
        <v>103</v>
      </c>
      <c r="I44" s="61"/>
      <c r="J44" s="60" t="s">
        <v>102</v>
      </c>
      <c r="K44" s="60"/>
      <c r="L44" s="60" t="s">
        <v>155</v>
      </c>
      <c r="M44" s="60"/>
      <c r="N44" s="60" t="s">
        <v>103</v>
      </c>
      <c r="O44" s="61"/>
      <c r="P44" s="60" t="s">
        <v>102</v>
      </c>
      <c r="Q44" s="60"/>
      <c r="R44" s="106" t="s">
        <v>155</v>
      </c>
      <c r="S44" s="69"/>
    </row>
    <row r="45" spans="1:21" ht="13.5" thickBot="1" x14ac:dyDescent="0.25">
      <c r="A45" s="224"/>
      <c r="B45" s="227"/>
      <c r="C45" s="117"/>
      <c r="D45" s="158" t="s">
        <v>287</v>
      </c>
      <c r="E45" s="86" t="s">
        <v>288</v>
      </c>
      <c r="F45" s="107" t="s">
        <v>287</v>
      </c>
      <c r="G45" s="86" t="s">
        <v>288</v>
      </c>
      <c r="H45" s="85" t="s">
        <v>287</v>
      </c>
      <c r="I45" s="87" t="s">
        <v>288</v>
      </c>
      <c r="J45" s="158" t="s">
        <v>287</v>
      </c>
      <c r="K45" s="86" t="s">
        <v>288</v>
      </c>
      <c r="L45" s="107" t="s">
        <v>287</v>
      </c>
      <c r="M45" s="86" t="s">
        <v>288</v>
      </c>
      <c r="N45" s="85" t="s">
        <v>287</v>
      </c>
      <c r="O45" s="87" t="s">
        <v>288</v>
      </c>
      <c r="P45" s="158" t="s">
        <v>287</v>
      </c>
      <c r="Q45" s="86" t="s">
        <v>288</v>
      </c>
      <c r="R45" s="108" t="s">
        <v>287</v>
      </c>
      <c r="S45" s="88" t="s">
        <v>288</v>
      </c>
    </row>
    <row r="46" spans="1:21" ht="15.75" x14ac:dyDescent="0.25">
      <c r="A46" s="224"/>
      <c r="B46" s="201" t="s">
        <v>104</v>
      </c>
      <c r="C46" s="202"/>
      <c r="D46" s="157">
        <f t="shared" ref="D46:S46" si="11">SUM(D47:D52)</f>
        <v>1240062.942</v>
      </c>
      <c r="E46" s="136">
        <f t="shared" si="11"/>
        <v>1162927.4739999999</v>
      </c>
      <c r="F46" s="137">
        <f>(SUM(F47:F52))/1</f>
        <v>5258158.2119999994</v>
      </c>
      <c r="G46" s="136">
        <f>(SUM(G47:G52))/1</f>
        <v>4994263.2809999995</v>
      </c>
      <c r="H46" s="138">
        <f t="shared" si="11"/>
        <v>877899.26500000001</v>
      </c>
      <c r="I46" s="161">
        <f t="shared" si="11"/>
        <v>914405.45300000021</v>
      </c>
      <c r="J46" s="157">
        <f t="shared" si="11"/>
        <v>667925.21500000008</v>
      </c>
      <c r="K46" s="136">
        <f t="shared" si="11"/>
        <v>693434.52500000002</v>
      </c>
      <c r="L46" s="137">
        <f>(SUM(L47:L52))/1</f>
        <v>2831613.9559999998</v>
      </c>
      <c r="M46" s="136">
        <f>(SUM(M47:M52))/1</f>
        <v>2978441.7479999997</v>
      </c>
      <c r="N46" s="138">
        <f t="shared" si="11"/>
        <v>473397.22</v>
      </c>
      <c r="O46" s="148">
        <f t="shared" si="11"/>
        <v>442892.13300000003</v>
      </c>
      <c r="P46" s="255">
        <f t="shared" ref="P46:Q46" si="12">SUM(P47:P52)</f>
        <v>572137.72699999996</v>
      </c>
      <c r="Q46" s="130">
        <f t="shared" si="12"/>
        <v>469492.94900000002</v>
      </c>
      <c r="R46" s="129">
        <f t="shared" si="11"/>
        <v>2426544.2560000001</v>
      </c>
      <c r="S46" s="130">
        <f t="shared" si="11"/>
        <v>2015821.5330000001</v>
      </c>
    </row>
    <row r="47" spans="1:21" x14ac:dyDescent="0.2">
      <c r="A47" s="224"/>
      <c r="B47" s="223" t="s">
        <v>105</v>
      </c>
      <c r="C47" s="193" t="s">
        <v>171</v>
      </c>
      <c r="D47" s="134">
        <v>267747.21899999998</v>
      </c>
      <c r="E47" s="64">
        <v>266521.81599999999</v>
      </c>
      <c r="F47" s="109">
        <v>1135958.1769999999</v>
      </c>
      <c r="G47" s="64">
        <v>1144593.808</v>
      </c>
      <c r="H47" s="63">
        <v>446361.97200000001</v>
      </c>
      <c r="I47" s="162">
        <v>503757.67200000002</v>
      </c>
      <c r="J47" s="134">
        <v>122310.10799999999</v>
      </c>
      <c r="K47" s="64">
        <v>123307.10799999999</v>
      </c>
      <c r="L47" s="109">
        <v>518718.83199999999</v>
      </c>
      <c r="M47" s="64">
        <v>529379.09400000004</v>
      </c>
      <c r="N47" s="63">
        <v>175104.60200000001</v>
      </c>
      <c r="O47" s="258">
        <v>168066.86</v>
      </c>
      <c r="P47" s="260">
        <v>145437.11099999998</v>
      </c>
      <c r="Q47" s="132">
        <v>143214.70799999998</v>
      </c>
      <c r="R47" s="110">
        <f t="shared" ref="R47:S52" si="13">F47-L47</f>
        <v>617239.34499999997</v>
      </c>
      <c r="S47" s="111">
        <f t="shared" si="13"/>
        <v>615214.71399999992</v>
      </c>
    </row>
    <row r="48" spans="1:21" x14ac:dyDescent="0.2">
      <c r="A48" s="224"/>
      <c r="B48" s="228" t="s">
        <v>106</v>
      </c>
      <c r="C48" s="193" t="s">
        <v>107</v>
      </c>
      <c r="D48" s="134">
        <v>78855.868000000002</v>
      </c>
      <c r="E48" s="64">
        <v>87895.392999999996</v>
      </c>
      <c r="F48" s="109">
        <v>335003.50400000002</v>
      </c>
      <c r="G48" s="64">
        <v>377593.00300000003</v>
      </c>
      <c r="H48" s="63">
        <v>49361.165999999997</v>
      </c>
      <c r="I48" s="162">
        <v>52100.756000000001</v>
      </c>
      <c r="J48" s="134">
        <v>112105.79300000001</v>
      </c>
      <c r="K48" s="64">
        <v>138033.78899999999</v>
      </c>
      <c r="L48" s="109">
        <v>475151.027</v>
      </c>
      <c r="M48" s="64">
        <v>593056.76599999995</v>
      </c>
      <c r="N48" s="63">
        <v>79352.504000000001</v>
      </c>
      <c r="O48" s="258">
        <v>80900.577000000005</v>
      </c>
      <c r="P48" s="260">
        <v>-33249.925000000003</v>
      </c>
      <c r="Q48" s="132">
        <v>-50138.395999999993</v>
      </c>
      <c r="R48" s="110">
        <f t="shared" si="13"/>
        <v>-140147.52299999999</v>
      </c>
      <c r="S48" s="111">
        <f t="shared" si="13"/>
        <v>-215463.76299999992</v>
      </c>
    </row>
    <row r="49" spans="1:19" x14ac:dyDescent="0.2">
      <c r="A49" s="224"/>
      <c r="B49" s="228" t="s">
        <v>108</v>
      </c>
      <c r="C49" s="193" t="s">
        <v>109</v>
      </c>
      <c r="D49" s="134">
        <v>90940.070999999996</v>
      </c>
      <c r="E49" s="64">
        <v>92954.675000000003</v>
      </c>
      <c r="F49" s="109">
        <v>385556.69699999999</v>
      </c>
      <c r="G49" s="64">
        <v>399195.41100000002</v>
      </c>
      <c r="H49" s="63">
        <v>75825.612999999998</v>
      </c>
      <c r="I49" s="162">
        <v>79972.721000000005</v>
      </c>
      <c r="J49" s="134">
        <v>62267.063000000002</v>
      </c>
      <c r="K49" s="64">
        <v>59082.383000000002</v>
      </c>
      <c r="L49" s="109">
        <v>263690.30200000003</v>
      </c>
      <c r="M49" s="64">
        <v>253739.78200000001</v>
      </c>
      <c r="N49" s="63">
        <v>56283.864999999998</v>
      </c>
      <c r="O49" s="258">
        <v>50394.123</v>
      </c>
      <c r="P49" s="260">
        <v>28673.007999999994</v>
      </c>
      <c r="Q49" s="132">
        <v>33872.292000000001</v>
      </c>
      <c r="R49" s="110">
        <f t="shared" si="13"/>
        <v>121866.39499999996</v>
      </c>
      <c r="S49" s="111">
        <f t="shared" si="13"/>
        <v>145455.62900000002</v>
      </c>
    </row>
    <row r="50" spans="1:19" x14ac:dyDescent="0.2">
      <c r="A50" s="224"/>
      <c r="B50" s="228" t="s">
        <v>110</v>
      </c>
      <c r="C50" s="193" t="s">
        <v>111</v>
      </c>
      <c r="D50" s="134">
        <v>85216.585999999996</v>
      </c>
      <c r="E50" s="64">
        <v>82014.998000000007</v>
      </c>
      <c r="F50" s="109">
        <v>361307.46500000003</v>
      </c>
      <c r="G50" s="64">
        <v>352209.62300000002</v>
      </c>
      <c r="H50" s="63">
        <v>93607.164000000004</v>
      </c>
      <c r="I50" s="162">
        <v>79804.349000000002</v>
      </c>
      <c r="J50" s="134">
        <v>34295.478999999999</v>
      </c>
      <c r="K50" s="64">
        <v>32622.624</v>
      </c>
      <c r="L50" s="109">
        <v>145214.899</v>
      </c>
      <c r="M50" s="64">
        <v>140103.59899999999</v>
      </c>
      <c r="N50" s="63">
        <v>76978.191999999995</v>
      </c>
      <c r="O50" s="258">
        <v>54706.616000000002</v>
      </c>
      <c r="P50" s="260">
        <v>50921.106999999996</v>
      </c>
      <c r="Q50" s="132">
        <v>49392.374000000011</v>
      </c>
      <c r="R50" s="110">
        <f t="shared" si="13"/>
        <v>216092.56600000002</v>
      </c>
      <c r="S50" s="111">
        <f t="shared" si="13"/>
        <v>212106.02400000003</v>
      </c>
    </row>
    <row r="51" spans="1:19" x14ac:dyDescent="0.2">
      <c r="A51" s="224"/>
      <c r="B51" s="228" t="s">
        <v>112</v>
      </c>
      <c r="C51" s="193" t="s">
        <v>113</v>
      </c>
      <c r="D51" s="134">
        <v>256741.913</v>
      </c>
      <c r="E51" s="64">
        <v>163220.80600000001</v>
      </c>
      <c r="F51" s="109">
        <v>1087317.871</v>
      </c>
      <c r="G51" s="64">
        <v>700827.88199999998</v>
      </c>
      <c r="H51" s="63">
        <v>54306.107000000004</v>
      </c>
      <c r="I51" s="162">
        <v>39885.978999999999</v>
      </c>
      <c r="J51" s="134">
        <v>87854.558000000005</v>
      </c>
      <c r="K51" s="64">
        <v>60953.37</v>
      </c>
      <c r="L51" s="109">
        <v>372538.37900000002</v>
      </c>
      <c r="M51" s="64">
        <v>261905.39600000001</v>
      </c>
      <c r="N51" s="63">
        <v>16103.163</v>
      </c>
      <c r="O51" s="258">
        <v>11799.101000000001</v>
      </c>
      <c r="P51" s="260">
        <v>168887.35499999998</v>
      </c>
      <c r="Q51" s="132">
        <v>102267.43600000002</v>
      </c>
      <c r="R51" s="110">
        <f t="shared" si="13"/>
        <v>714779.49200000009</v>
      </c>
      <c r="S51" s="111">
        <f t="shared" si="13"/>
        <v>438922.48599999998</v>
      </c>
    </row>
    <row r="52" spans="1:19" ht="13.5" thickBot="1" x14ac:dyDescent="0.25">
      <c r="A52" s="224"/>
      <c r="B52" s="229" t="s">
        <v>114</v>
      </c>
      <c r="C52" s="194" t="s">
        <v>115</v>
      </c>
      <c r="D52" s="135">
        <v>460561.28499999997</v>
      </c>
      <c r="E52" s="66">
        <v>470319.78600000002</v>
      </c>
      <c r="F52" s="112">
        <v>1953014.4979999999</v>
      </c>
      <c r="G52" s="66">
        <v>2019843.554</v>
      </c>
      <c r="H52" s="65">
        <v>158437.24299999999</v>
      </c>
      <c r="I52" s="163">
        <v>158883.976</v>
      </c>
      <c r="J52" s="135">
        <v>249092.21400000001</v>
      </c>
      <c r="K52" s="66">
        <v>279435.25099999999</v>
      </c>
      <c r="L52" s="112">
        <v>1056300.517</v>
      </c>
      <c r="M52" s="66">
        <v>1200257.111</v>
      </c>
      <c r="N52" s="65">
        <v>69574.894</v>
      </c>
      <c r="O52" s="259">
        <v>77024.856</v>
      </c>
      <c r="P52" s="261">
        <v>211469.07099999997</v>
      </c>
      <c r="Q52" s="133">
        <v>190884.53500000003</v>
      </c>
      <c r="R52" s="113">
        <f t="shared" si="13"/>
        <v>896713.98099999991</v>
      </c>
      <c r="S52" s="114">
        <f t="shared" si="13"/>
        <v>819586.44299999997</v>
      </c>
    </row>
    <row r="53" spans="1:19" x14ac:dyDescent="0.2">
      <c r="J53" s="131"/>
      <c r="O53" s="131"/>
    </row>
    <row r="54" spans="1:19" ht="14.25" x14ac:dyDescent="0.2">
      <c r="C54" s="71" t="s">
        <v>121</v>
      </c>
      <c r="H54" s="131"/>
      <c r="I54" s="131"/>
      <c r="J54" s="131"/>
      <c r="K54" s="131"/>
      <c r="L54" s="131"/>
      <c r="M54" s="131"/>
      <c r="Q54" s="213"/>
    </row>
    <row r="55" spans="1:19" x14ac:dyDescent="0.2">
      <c r="G55" s="131"/>
      <c r="J55" s="131"/>
      <c r="K55" s="131"/>
      <c r="L55" s="131"/>
      <c r="N55" s="131"/>
      <c r="O55" s="131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topLeftCell="A117" zoomScale="85" zoomScaleNormal="85" workbookViewId="0">
      <selection activeCell="U146" sqref="U146"/>
    </sheetView>
  </sheetViews>
  <sheetFormatPr defaultRowHeight="12.75" x14ac:dyDescent="0.2"/>
  <cols>
    <col min="1" max="1" width="13.7109375" style="91" customWidth="1"/>
    <col min="2" max="2" width="11.85546875" style="91" customWidth="1"/>
    <col min="3" max="3" width="11.7109375" style="91" customWidth="1"/>
    <col min="4" max="4" width="11.85546875" style="91" customWidth="1"/>
    <col min="5" max="5" width="13.5703125" style="91" customWidth="1"/>
    <col min="6" max="7" width="11.7109375" style="91" customWidth="1"/>
    <col min="8" max="8" width="11.42578125" style="91" customWidth="1"/>
    <col min="9" max="9" width="9.85546875" style="91" customWidth="1"/>
    <col min="10" max="10" width="13.7109375" style="91" customWidth="1"/>
    <col min="11" max="12" width="11.7109375" style="91" customWidth="1"/>
    <col min="13" max="13" width="11.85546875" style="91" customWidth="1"/>
    <col min="14" max="14" width="13.5703125" style="91" customWidth="1"/>
    <col min="15" max="16" width="11.7109375" style="91" customWidth="1"/>
    <col min="17" max="17" width="11.85546875" style="91" customWidth="1"/>
    <col min="18" max="16384" width="9.140625" style="91"/>
  </cols>
  <sheetData>
    <row r="2" spans="1:17" ht="16.5" x14ac:dyDescent="0.25">
      <c r="A2" s="118" t="s">
        <v>225</v>
      </c>
      <c r="B2" s="118"/>
      <c r="C2" s="118"/>
      <c r="D2" s="118"/>
      <c r="E2" s="118"/>
      <c r="F2" s="118"/>
      <c r="G2" s="118"/>
      <c r="H2" s="118"/>
      <c r="I2" s="118"/>
      <c r="J2" s="118" t="s">
        <v>226</v>
      </c>
      <c r="K2" s="118"/>
      <c r="L2" s="118"/>
      <c r="M2" s="118"/>
      <c r="N2" s="118"/>
      <c r="O2" s="118"/>
    </row>
    <row r="3" spans="1:17" ht="17.25" thickBot="1" x14ac:dyDescent="0.3">
      <c r="A3" s="308" t="s">
        <v>224</v>
      </c>
      <c r="B3" s="118"/>
      <c r="C3" s="118"/>
      <c r="D3" s="118"/>
      <c r="E3" s="118"/>
      <c r="F3" s="118"/>
      <c r="G3" s="118"/>
      <c r="H3" s="118"/>
      <c r="I3" s="118"/>
      <c r="J3" s="308" t="s">
        <v>224</v>
      </c>
      <c r="K3" s="118"/>
      <c r="L3" s="118"/>
      <c r="M3" s="118"/>
      <c r="N3" s="118"/>
      <c r="O3" s="118"/>
    </row>
    <row r="4" spans="1:17" ht="21" thickBot="1" x14ac:dyDescent="0.35">
      <c r="A4" s="120" t="s">
        <v>123</v>
      </c>
      <c r="B4" s="121"/>
      <c r="C4" s="121"/>
      <c r="D4" s="121"/>
      <c r="E4" s="121"/>
      <c r="F4" s="121"/>
      <c r="G4" s="121"/>
      <c r="H4" s="122"/>
      <c r="I4" s="123"/>
      <c r="J4" s="120" t="s">
        <v>124</v>
      </c>
      <c r="K4" s="121"/>
      <c r="L4" s="121"/>
      <c r="M4" s="121"/>
      <c r="N4" s="121"/>
      <c r="O4" s="121"/>
      <c r="P4" s="121"/>
      <c r="Q4" s="122"/>
    </row>
    <row r="5" spans="1:17" ht="19.5" thickBot="1" x14ac:dyDescent="0.35">
      <c r="A5" s="304" t="s">
        <v>293</v>
      </c>
      <c r="B5" s="305"/>
      <c r="C5" s="306"/>
      <c r="D5" s="307"/>
      <c r="E5" s="304" t="s">
        <v>294</v>
      </c>
      <c r="F5" s="305"/>
      <c r="G5" s="306"/>
      <c r="H5" s="307"/>
      <c r="I5" s="123"/>
      <c r="J5" s="304" t="s">
        <v>293</v>
      </c>
      <c r="K5" s="305"/>
      <c r="L5" s="306"/>
      <c r="M5" s="307"/>
      <c r="N5" s="304" t="s">
        <v>294</v>
      </c>
      <c r="O5" s="305"/>
      <c r="P5" s="306"/>
      <c r="Q5" s="307"/>
    </row>
    <row r="6" spans="1:17" ht="29.25" thickBot="1" x14ac:dyDescent="0.25">
      <c r="A6" s="124" t="s">
        <v>125</v>
      </c>
      <c r="B6" s="125" t="s">
        <v>102</v>
      </c>
      <c r="C6" s="126" t="s">
        <v>155</v>
      </c>
      <c r="D6" s="127" t="s">
        <v>126</v>
      </c>
      <c r="E6" s="124" t="s">
        <v>125</v>
      </c>
      <c r="F6" s="125" t="s">
        <v>102</v>
      </c>
      <c r="G6" s="126" t="s">
        <v>155</v>
      </c>
      <c r="H6" s="127" t="s">
        <v>126</v>
      </c>
      <c r="I6" s="123"/>
      <c r="J6" s="124" t="s">
        <v>125</v>
      </c>
      <c r="K6" s="125" t="s">
        <v>102</v>
      </c>
      <c r="L6" s="126" t="s">
        <v>155</v>
      </c>
      <c r="M6" s="127" t="s">
        <v>126</v>
      </c>
      <c r="N6" s="124" t="s">
        <v>125</v>
      </c>
      <c r="O6" s="125" t="s">
        <v>102</v>
      </c>
      <c r="P6" s="126" t="s">
        <v>155</v>
      </c>
      <c r="Q6" s="127" t="s">
        <v>126</v>
      </c>
    </row>
    <row r="7" spans="1:17" ht="16.5" thickBot="1" x14ac:dyDescent="0.3">
      <c r="A7" s="276" t="s">
        <v>116</v>
      </c>
      <c r="B7" s="277">
        <v>298399.48499999999</v>
      </c>
      <c r="C7" s="278">
        <v>1265645.5160000001</v>
      </c>
      <c r="D7" s="279">
        <v>501325.152</v>
      </c>
      <c r="E7" s="280" t="s">
        <v>116</v>
      </c>
      <c r="F7" s="281">
        <v>323493.22399999999</v>
      </c>
      <c r="G7" s="282">
        <v>1389246.331</v>
      </c>
      <c r="H7" s="279">
        <v>612273.66399999999</v>
      </c>
      <c r="I7" s="123"/>
      <c r="J7" s="276" t="s">
        <v>116</v>
      </c>
      <c r="K7" s="277">
        <v>124506.523</v>
      </c>
      <c r="L7" s="278">
        <v>528064.03700000001</v>
      </c>
      <c r="M7" s="279">
        <v>176089.984</v>
      </c>
      <c r="N7" s="280" t="s">
        <v>116</v>
      </c>
      <c r="O7" s="281">
        <v>124343.864</v>
      </c>
      <c r="P7" s="282">
        <v>533839.75</v>
      </c>
      <c r="Q7" s="279">
        <v>169009.611</v>
      </c>
    </row>
    <row r="8" spans="1:17" ht="15.75" x14ac:dyDescent="0.25">
      <c r="A8" s="283" t="s">
        <v>77</v>
      </c>
      <c r="B8" s="284">
        <v>191519.26199999999</v>
      </c>
      <c r="C8" s="285">
        <v>812752.68900000001</v>
      </c>
      <c r="D8" s="284">
        <v>339869.93800000002</v>
      </c>
      <c r="E8" s="286" t="s">
        <v>77</v>
      </c>
      <c r="F8" s="287">
        <v>187342.239</v>
      </c>
      <c r="G8" s="288">
        <v>804561.25100000005</v>
      </c>
      <c r="H8" s="289">
        <v>382827.81699999998</v>
      </c>
      <c r="I8" s="123"/>
      <c r="J8" s="283" t="s">
        <v>130</v>
      </c>
      <c r="K8" s="284">
        <v>69938.995999999999</v>
      </c>
      <c r="L8" s="285">
        <v>297134.66600000003</v>
      </c>
      <c r="M8" s="284">
        <v>84101.68</v>
      </c>
      <c r="N8" s="286" t="s">
        <v>130</v>
      </c>
      <c r="O8" s="287">
        <v>67608.013999999996</v>
      </c>
      <c r="P8" s="288">
        <v>290241.23100000003</v>
      </c>
      <c r="Q8" s="289">
        <v>79934.925000000003</v>
      </c>
    </row>
    <row r="9" spans="1:17" ht="15.75" x14ac:dyDescent="0.25">
      <c r="A9" s="290" t="s">
        <v>170</v>
      </c>
      <c r="B9" s="291">
        <v>12662.279</v>
      </c>
      <c r="C9" s="292">
        <v>53567.735000000001</v>
      </c>
      <c r="D9" s="291">
        <v>23730.645</v>
      </c>
      <c r="E9" s="293" t="s">
        <v>170</v>
      </c>
      <c r="F9" s="294">
        <v>31923.716</v>
      </c>
      <c r="G9" s="295">
        <v>136978.185</v>
      </c>
      <c r="H9" s="296">
        <v>64294.2</v>
      </c>
      <c r="I9" s="123"/>
      <c r="J9" s="290" t="s">
        <v>77</v>
      </c>
      <c r="K9" s="291">
        <v>27527.778999999999</v>
      </c>
      <c r="L9" s="292">
        <v>116494.183</v>
      </c>
      <c r="M9" s="291">
        <v>32468.046999999999</v>
      </c>
      <c r="N9" s="293" t="s">
        <v>77</v>
      </c>
      <c r="O9" s="294">
        <v>33193.097999999998</v>
      </c>
      <c r="P9" s="295">
        <v>142517.79800000001</v>
      </c>
      <c r="Q9" s="296">
        <v>38801.925000000003</v>
      </c>
    </row>
    <row r="10" spans="1:17" ht="15.75" x14ac:dyDescent="0.25">
      <c r="A10" s="290" t="s">
        <v>138</v>
      </c>
      <c r="B10" s="291">
        <v>12496.066999999999</v>
      </c>
      <c r="C10" s="292">
        <v>52742.129000000001</v>
      </c>
      <c r="D10" s="291">
        <v>19425.175999999999</v>
      </c>
      <c r="E10" s="293" t="s">
        <v>130</v>
      </c>
      <c r="F10" s="294">
        <v>11711.588</v>
      </c>
      <c r="G10" s="295">
        <v>50287.228999999999</v>
      </c>
      <c r="H10" s="296">
        <v>25700.792000000001</v>
      </c>
      <c r="I10" s="123"/>
      <c r="J10" s="290" t="s">
        <v>131</v>
      </c>
      <c r="K10" s="291">
        <v>8966.8790000000008</v>
      </c>
      <c r="L10" s="292">
        <v>37919.260999999999</v>
      </c>
      <c r="M10" s="291">
        <v>26486.913</v>
      </c>
      <c r="N10" s="293" t="s">
        <v>131</v>
      </c>
      <c r="O10" s="294">
        <v>10417.169</v>
      </c>
      <c r="P10" s="295">
        <v>44726.089</v>
      </c>
      <c r="Q10" s="296">
        <v>29715.671999999999</v>
      </c>
    </row>
    <row r="11" spans="1:17" ht="15.75" x14ac:dyDescent="0.25">
      <c r="A11" s="290" t="s">
        <v>130</v>
      </c>
      <c r="B11" s="291">
        <v>12200.5</v>
      </c>
      <c r="C11" s="292">
        <v>51742.214999999997</v>
      </c>
      <c r="D11" s="291">
        <v>27694.199000000001</v>
      </c>
      <c r="E11" s="293" t="s">
        <v>138</v>
      </c>
      <c r="F11" s="294">
        <v>10764.794</v>
      </c>
      <c r="G11" s="295">
        <v>46209.423000000003</v>
      </c>
      <c r="H11" s="296">
        <v>16477.868999999999</v>
      </c>
      <c r="I11" s="123"/>
      <c r="J11" s="290" t="s">
        <v>133</v>
      </c>
      <c r="K11" s="291">
        <v>3812.9929999999999</v>
      </c>
      <c r="L11" s="292">
        <v>16158.119000000001</v>
      </c>
      <c r="M11" s="291">
        <v>6261.4459999999999</v>
      </c>
      <c r="N11" s="293" t="s">
        <v>133</v>
      </c>
      <c r="O11" s="294">
        <v>3471.768</v>
      </c>
      <c r="P11" s="295">
        <v>14914.53</v>
      </c>
      <c r="Q11" s="296">
        <v>3988.652</v>
      </c>
    </row>
    <row r="12" spans="1:17" ht="15.75" x14ac:dyDescent="0.25">
      <c r="A12" s="290" t="s">
        <v>197</v>
      </c>
      <c r="B12" s="291">
        <v>5788.5020000000004</v>
      </c>
      <c r="C12" s="292">
        <v>24282.704000000002</v>
      </c>
      <c r="D12" s="291">
        <v>12604.2</v>
      </c>
      <c r="E12" s="293" t="s">
        <v>135</v>
      </c>
      <c r="F12" s="294">
        <v>8153.5129999999999</v>
      </c>
      <c r="G12" s="295">
        <v>35011.26</v>
      </c>
      <c r="H12" s="296">
        <v>9144.9030000000002</v>
      </c>
      <c r="I12" s="123"/>
      <c r="J12" s="290" t="s">
        <v>132</v>
      </c>
      <c r="K12" s="291">
        <v>3258.0259999999998</v>
      </c>
      <c r="L12" s="292">
        <v>13810.355</v>
      </c>
      <c r="M12" s="291">
        <v>7477.6620000000003</v>
      </c>
      <c r="N12" s="293" t="s">
        <v>132</v>
      </c>
      <c r="O12" s="294">
        <v>2956.855</v>
      </c>
      <c r="P12" s="295">
        <v>12685.339</v>
      </c>
      <c r="Q12" s="296">
        <v>6352.2969999999996</v>
      </c>
    </row>
    <row r="13" spans="1:17" ht="15.75" x14ac:dyDescent="0.25">
      <c r="A13" s="290" t="s">
        <v>135</v>
      </c>
      <c r="B13" s="291">
        <v>4999.7169999999996</v>
      </c>
      <c r="C13" s="292">
        <v>21208.325000000001</v>
      </c>
      <c r="D13" s="291">
        <v>4331.134</v>
      </c>
      <c r="E13" s="293" t="s">
        <v>197</v>
      </c>
      <c r="F13" s="294">
        <v>7995.2669999999998</v>
      </c>
      <c r="G13" s="295">
        <v>34382.593000000001</v>
      </c>
      <c r="H13" s="296">
        <v>16066.629000000001</v>
      </c>
      <c r="I13" s="123"/>
      <c r="J13" s="290" t="s">
        <v>135</v>
      </c>
      <c r="K13" s="291">
        <v>2310.4009999999998</v>
      </c>
      <c r="L13" s="292">
        <v>9725.9220000000005</v>
      </c>
      <c r="M13" s="291">
        <v>9120.8829999999998</v>
      </c>
      <c r="N13" s="293" t="s">
        <v>203</v>
      </c>
      <c r="O13" s="294">
        <v>1531.348</v>
      </c>
      <c r="P13" s="295">
        <v>6550.3149999999996</v>
      </c>
      <c r="Q13" s="296">
        <v>1517.4059999999999</v>
      </c>
    </row>
    <row r="14" spans="1:17" ht="15.75" x14ac:dyDescent="0.25">
      <c r="A14" s="290" t="s">
        <v>127</v>
      </c>
      <c r="B14" s="291">
        <v>4946.1419999999998</v>
      </c>
      <c r="C14" s="292">
        <v>20903.349999999999</v>
      </c>
      <c r="D14" s="291">
        <v>6260.2259999999997</v>
      </c>
      <c r="E14" s="293" t="s">
        <v>127</v>
      </c>
      <c r="F14" s="294">
        <v>7207.5119999999997</v>
      </c>
      <c r="G14" s="295">
        <v>30928.284</v>
      </c>
      <c r="H14" s="296">
        <v>12944.946</v>
      </c>
      <c r="I14" s="123"/>
      <c r="J14" s="290" t="s">
        <v>209</v>
      </c>
      <c r="K14" s="291">
        <v>2196.2669999999998</v>
      </c>
      <c r="L14" s="292">
        <v>9344.5830000000005</v>
      </c>
      <c r="M14" s="291">
        <v>985.36500000000001</v>
      </c>
      <c r="N14" s="293" t="s">
        <v>188</v>
      </c>
      <c r="O14" s="294">
        <v>957.70500000000004</v>
      </c>
      <c r="P14" s="295">
        <v>4123.7690000000002</v>
      </c>
      <c r="Q14" s="296">
        <v>489.80500000000001</v>
      </c>
    </row>
    <row r="15" spans="1:17" ht="15.75" x14ac:dyDescent="0.25">
      <c r="A15" s="290" t="s">
        <v>79</v>
      </c>
      <c r="B15" s="291">
        <v>4836.0820000000003</v>
      </c>
      <c r="C15" s="292">
        <v>20541.7</v>
      </c>
      <c r="D15" s="291">
        <v>3070.8670000000002</v>
      </c>
      <c r="E15" s="293" t="s">
        <v>136</v>
      </c>
      <c r="F15" s="294">
        <v>5140.1480000000001</v>
      </c>
      <c r="G15" s="295">
        <v>22067.526999999998</v>
      </c>
      <c r="H15" s="296">
        <v>10080.769</v>
      </c>
      <c r="I15" s="123"/>
      <c r="J15" s="290" t="s">
        <v>79</v>
      </c>
      <c r="K15" s="291">
        <v>1950.962</v>
      </c>
      <c r="L15" s="292">
        <v>8247.3359999999993</v>
      </c>
      <c r="M15" s="291">
        <v>4612.3890000000001</v>
      </c>
      <c r="N15" s="293" t="s">
        <v>135</v>
      </c>
      <c r="O15" s="294">
        <v>957.57399999999996</v>
      </c>
      <c r="P15" s="295">
        <v>4125.0959999999995</v>
      </c>
      <c r="Q15" s="296">
        <v>4481.3310000000001</v>
      </c>
    </row>
    <row r="16" spans="1:17" ht="15.75" x14ac:dyDescent="0.25">
      <c r="A16" s="290" t="s">
        <v>220</v>
      </c>
      <c r="B16" s="291">
        <v>4781.4170000000004</v>
      </c>
      <c r="C16" s="292">
        <v>20457.807000000001</v>
      </c>
      <c r="D16" s="291">
        <v>8929.4689999999991</v>
      </c>
      <c r="E16" s="293" t="s">
        <v>79</v>
      </c>
      <c r="F16" s="294">
        <v>4939.6440000000002</v>
      </c>
      <c r="G16" s="295">
        <v>21268.274000000001</v>
      </c>
      <c r="H16" s="296">
        <v>3203.63</v>
      </c>
      <c r="I16" s="123"/>
      <c r="J16" s="290" t="s">
        <v>203</v>
      </c>
      <c r="K16" s="291">
        <v>1460.0609999999999</v>
      </c>
      <c r="L16" s="292">
        <v>6146.2749999999996</v>
      </c>
      <c r="M16" s="291">
        <v>1088.2639999999999</v>
      </c>
      <c r="N16" s="293" t="s">
        <v>209</v>
      </c>
      <c r="O16" s="294">
        <v>930.41300000000001</v>
      </c>
      <c r="P16" s="295">
        <v>3997.9270000000001</v>
      </c>
      <c r="Q16" s="296">
        <v>731.94799999999998</v>
      </c>
    </row>
    <row r="17" spans="1:17" ht="15.75" x14ac:dyDescent="0.25">
      <c r="A17" s="290" t="s">
        <v>131</v>
      </c>
      <c r="B17" s="291">
        <v>4671.0079999999998</v>
      </c>
      <c r="C17" s="292">
        <v>19944.315999999999</v>
      </c>
      <c r="D17" s="291">
        <v>2310.2170000000001</v>
      </c>
      <c r="E17" s="293" t="s">
        <v>220</v>
      </c>
      <c r="F17" s="294">
        <v>4741.7269999999999</v>
      </c>
      <c r="G17" s="295">
        <v>20422.374</v>
      </c>
      <c r="H17" s="296">
        <v>9139.8680000000004</v>
      </c>
      <c r="I17" s="123"/>
      <c r="J17" s="290" t="s">
        <v>188</v>
      </c>
      <c r="K17" s="291">
        <v>1171.0139999999999</v>
      </c>
      <c r="L17" s="292">
        <v>4975.8180000000002</v>
      </c>
      <c r="M17" s="291">
        <v>482.30500000000001</v>
      </c>
      <c r="N17" s="293" t="s">
        <v>79</v>
      </c>
      <c r="O17" s="294">
        <v>637.68399999999997</v>
      </c>
      <c r="P17" s="295">
        <v>2734.4079999999999</v>
      </c>
      <c r="Q17" s="296">
        <v>914.85500000000002</v>
      </c>
    </row>
    <row r="18" spans="1:17" ht="15.75" x14ac:dyDescent="0.25">
      <c r="A18" s="290" t="s">
        <v>136</v>
      </c>
      <c r="B18" s="291">
        <v>4649.9920000000002</v>
      </c>
      <c r="C18" s="292">
        <v>19719.822</v>
      </c>
      <c r="D18" s="291">
        <v>9468.2090000000007</v>
      </c>
      <c r="E18" s="293" t="s">
        <v>163</v>
      </c>
      <c r="F18" s="294">
        <v>4714.1270000000004</v>
      </c>
      <c r="G18" s="295">
        <v>20229.522000000001</v>
      </c>
      <c r="H18" s="296">
        <v>9042.7950000000001</v>
      </c>
      <c r="I18" s="123"/>
      <c r="J18" s="290" t="s">
        <v>127</v>
      </c>
      <c r="K18" s="291">
        <v>781.80399999999997</v>
      </c>
      <c r="L18" s="292">
        <v>3320.922</v>
      </c>
      <c r="M18" s="291">
        <v>1132.2539999999999</v>
      </c>
      <c r="N18" s="293" t="s">
        <v>148</v>
      </c>
      <c r="O18" s="294">
        <v>533.90200000000004</v>
      </c>
      <c r="P18" s="295">
        <v>2290.8359999999998</v>
      </c>
      <c r="Q18" s="296">
        <v>984.476</v>
      </c>
    </row>
    <row r="19" spans="1:17" ht="15.75" x14ac:dyDescent="0.25">
      <c r="A19" s="290" t="s">
        <v>150</v>
      </c>
      <c r="B19" s="291">
        <v>4129.5060000000003</v>
      </c>
      <c r="C19" s="292">
        <v>17498.675999999999</v>
      </c>
      <c r="D19" s="291">
        <v>9441.5030000000006</v>
      </c>
      <c r="E19" s="293" t="s">
        <v>140</v>
      </c>
      <c r="F19" s="294">
        <v>4458.3289999999997</v>
      </c>
      <c r="G19" s="295">
        <v>19168.933000000001</v>
      </c>
      <c r="H19" s="296">
        <v>6230.3149999999996</v>
      </c>
      <c r="I19" s="123"/>
      <c r="J19" s="290" t="s">
        <v>148</v>
      </c>
      <c r="K19" s="291">
        <v>500.57299999999998</v>
      </c>
      <c r="L19" s="292">
        <v>2120.308</v>
      </c>
      <c r="M19" s="291">
        <v>1309.1469999999999</v>
      </c>
      <c r="N19" s="293" t="s">
        <v>127</v>
      </c>
      <c r="O19" s="294">
        <v>352.15899999999999</v>
      </c>
      <c r="P19" s="295">
        <v>1503.8920000000001</v>
      </c>
      <c r="Q19" s="296">
        <v>119.04900000000001</v>
      </c>
    </row>
    <row r="20" spans="1:17" ht="15.75" x14ac:dyDescent="0.25">
      <c r="A20" s="290" t="s">
        <v>196</v>
      </c>
      <c r="B20" s="291">
        <v>3504.9960000000001</v>
      </c>
      <c r="C20" s="292">
        <v>15011.254999999999</v>
      </c>
      <c r="D20" s="291">
        <v>1625.86</v>
      </c>
      <c r="E20" s="293" t="s">
        <v>150</v>
      </c>
      <c r="F20" s="294">
        <v>4302.49</v>
      </c>
      <c r="G20" s="295">
        <v>18471.654999999999</v>
      </c>
      <c r="H20" s="296">
        <v>9583.4599999999991</v>
      </c>
      <c r="I20" s="123"/>
      <c r="J20" s="290" t="s">
        <v>76</v>
      </c>
      <c r="K20" s="291">
        <v>288.31400000000002</v>
      </c>
      <c r="L20" s="292">
        <v>1219.1079999999999</v>
      </c>
      <c r="M20" s="291">
        <v>280.96300000000002</v>
      </c>
      <c r="N20" s="293" t="s">
        <v>76</v>
      </c>
      <c r="O20" s="294">
        <v>345.85899999999998</v>
      </c>
      <c r="P20" s="295">
        <v>1485.66</v>
      </c>
      <c r="Q20" s="296">
        <v>411.13600000000002</v>
      </c>
    </row>
    <row r="21" spans="1:17" ht="15.75" x14ac:dyDescent="0.25">
      <c r="A21" s="290" t="s">
        <v>140</v>
      </c>
      <c r="B21" s="291">
        <v>3394.3020000000001</v>
      </c>
      <c r="C21" s="292">
        <v>14363.901</v>
      </c>
      <c r="D21" s="291">
        <v>5294.067</v>
      </c>
      <c r="E21" s="293" t="s">
        <v>131</v>
      </c>
      <c r="F21" s="294">
        <v>4114.058</v>
      </c>
      <c r="G21" s="295">
        <v>17686.419000000002</v>
      </c>
      <c r="H21" s="296">
        <v>4502.8959999999997</v>
      </c>
      <c r="I21" s="123"/>
      <c r="J21" s="290" t="s">
        <v>150</v>
      </c>
      <c r="K21" s="291">
        <v>228.54300000000001</v>
      </c>
      <c r="L21" s="292">
        <v>966.54100000000005</v>
      </c>
      <c r="M21" s="291">
        <v>118.044</v>
      </c>
      <c r="N21" s="293" t="s">
        <v>137</v>
      </c>
      <c r="O21" s="294">
        <v>122.309</v>
      </c>
      <c r="P21" s="295">
        <v>528.38</v>
      </c>
      <c r="Q21" s="296">
        <v>143.80000000000001</v>
      </c>
    </row>
    <row r="22" spans="1:17" ht="15.75" x14ac:dyDescent="0.25">
      <c r="A22" s="290" t="s">
        <v>163</v>
      </c>
      <c r="B22" s="291">
        <v>2927.605</v>
      </c>
      <c r="C22" s="292">
        <v>12366.268</v>
      </c>
      <c r="D22" s="291">
        <v>5903.7240000000002</v>
      </c>
      <c r="E22" s="293" t="s">
        <v>76</v>
      </c>
      <c r="F22" s="294">
        <v>2829.7759999999998</v>
      </c>
      <c r="G22" s="295">
        <v>12140.4</v>
      </c>
      <c r="H22" s="296">
        <v>2087.7130000000002</v>
      </c>
      <c r="I22" s="123"/>
      <c r="J22" s="290" t="s">
        <v>137</v>
      </c>
      <c r="K22" s="291">
        <v>59.746000000000002</v>
      </c>
      <c r="L22" s="292">
        <v>252.01499999999999</v>
      </c>
      <c r="M22" s="291">
        <v>48.57</v>
      </c>
      <c r="N22" s="293" t="s">
        <v>138</v>
      </c>
      <c r="O22" s="294">
        <v>113.666</v>
      </c>
      <c r="P22" s="295">
        <v>489.88</v>
      </c>
      <c r="Q22" s="296">
        <v>126.873</v>
      </c>
    </row>
    <row r="23" spans="1:17" ht="16.5" thickBot="1" x14ac:dyDescent="0.3">
      <c r="A23" s="297" t="s">
        <v>203</v>
      </c>
      <c r="B23" s="298">
        <v>2730.1849999999999</v>
      </c>
      <c r="C23" s="299">
        <v>11638.972</v>
      </c>
      <c r="D23" s="298">
        <v>2314.3270000000002</v>
      </c>
      <c r="E23" s="300" t="s">
        <v>196</v>
      </c>
      <c r="F23" s="301">
        <v>2418.8789999999999</v>
      </c>
      <c r="G23" s="302">
        <v>10371.924999999999</v>
      </c>
      <c r="H23" s="303">
        <v>1865.9190000000001</v>
      </c>
      <c r="I23" s="123"/>
      <c r="J23" s="297" t="s">
        <v>140</v>
      </c>
      <c r="K23" s="298">
        <v>27.439</v>
      </c>
      <c r="L23" s="299">
        <v>116.941</v>
      </c>
      <c r="M23" s="298">
        <v>86.385999999999996</v>
      </c>
      <c r="N23" s="300" t="s">
        <v>290</v>
      </c>
      <c r="O23" s="301">
        <v>106.291</v>
      </c>
      <c r="P23" s="302">
        <v>462.50599999999997</v>
      </c>
      <c r="Q23" s="303">
        <v>210.803</v>
      </c>
    </row>
    <row r="27" spans="1:17" ht="16.5" x14ac:dyDescent="0.25">
      <c r="A27" s="118" t="s">
        <v>227</v>
      </c>
      <c r="B27" s="371"/>
      <c r="C27" s="118"/>
      <c r="D27" s="118"/>
      <c r="E27" s="118"/>
      <c r="F27" s="119"/>
      <c r="G27" s="118"/>
      <c r="H27" s="119"/>
      <c r="I27" s="119"/>
      <c r="J27" s="118" t="s">
        <v>228</v>
      </c>
      <c r="K27" s="118"/>
      <c r="L27" s="118"/>
      <c r="M27" s="118"/>
      <c r="N27" s="118"/>
      <c r="O27" s="119"/>
      <c r="P27" s="118"/>
      <c r="Q27" s="119"/>
    </row>
    <row r="28" spans="1:17" ht="17.25" thickBot="1" x14ac:dyDescent="0.3">
      <c r="A28" s="308" t="s">
        <v>224</v>
      </c>
      <c r="B28" s="118"/>
      <c r="C28" s="118"/>
      <c r="D28" s="118"/>
      <c r="E28" s="118"/>
      <c r="F28" s="119"/>
      <c r="G28" s="118"/>
      <c r="H28" s="119"/>
      <c r="I28" s="119"/>
      <c r="J28" s="308" t="s">
        <v>224</v>
      </c>
      <c r="K28" s="118"/>
      <c r="L28" s="118"/>
      <c r="M28" s="118"/>
      <c r="N28" s="118"/>
      <c r="O28" s="119"/>
      <c r="P28" s="118"/>
      <c r="Q28" s="119"/>
    </row>
    <row r="29" spans="1:17" ht="21" thickBot="1" x14ac:dyDescent="0.35">
      <c r="A29" s="120" t="s">
        <v>123</v>
      </c>
      <c r="B29" s="121"/>
      <c r="C29" s="121"/>
      <c r="D29" s="121"/>
      <c r="E29" s="121"/>
      <c r="F29" s="121"/>
      <c r="G29" s="121"/>
      <c r="H29" s="122"/>
      <c r="I29" s="123"/>
      <c r="J29" s="120" t="s">
        <v>124</v>
      </c>
      <c r="K29" s="121"/>
      <c r="L29" s="121"/>
      <c r="M29" s="121"/>
      <c r="N29" s="121"/>
      <c r="O29" s="121"/>
      <c r="P29" s="121"/>
      <c r="Q29" s="122"/>
    </row>
    <row r="30" spans="1:17" ht="19.5" thickBot="1" x14ac:dyDescent="0.35">
      <c r="A30" s="304" t="s">
        <v>293</v>
      </c>
      <c r="B30" s="305"/>
      <c r="C30" s="306"/>
      <c r="D30" s="307"/>
      <c r="E30" s="304" t="s">
        <v>294</v>
      </c>
      <c r="F30" s="305"/>
      <c r="G30" s="306"/>
      <c r="H30" s="307"/>
      <c r="I30" s="123"/>
      <c r="J30" s="304" t="s">
        <v>293</v>
      </c>
      <c r="K30" s="305"/>
      <c r="L30" s="306"/>
      <c r="M30" s="307"/>
      <c r="N30" s="304" t="s">
        <v>294</v>
      </c>
      <c r="O30" s="305"/>
      <c r="P30" s="306"/>
      <c r="Q30" s="307"/>
    </row>
    <row r="31" spans="1:17" ht="29.25" thickBot="1" x14ac:dyDescent="0.25">
      <c r="A31" s="124" t="s">
        <v>125</v>
      </c>
      <c r="B31" s="125" t="s">
        <v>102</v>
      </c>
      <c r="C31" s="126" t="s">
        <v>155</v>
      </c>
      <c r="D31" s="127" t="s">
        <v>126</v>
      </c>
      <c r="E31" s="124" t="s">
        <v>125</v>
      </c>
      <c r="F31" s="125" t="s">
        <v>102</v>
      </c>
      <c r="G31" s="126" t="s">
        <v>155</v>
      </c>
      <c r="H31" s="127" t="s">
        <v>126</v>
      </c>
      <c r="I31" s="123"/>
      <c r="J31" s="124" t="s">
        <v>125</v>
      </c>
      <c r="K31" s="125" t="s">
        <v>102</v>
      </c>
      <c r="L31" s="126" t="s">
        <v>155</v>
      </c>
      <c r="M31" s="127" t="s">
        <v>126</v>
      </c>
      <c r="N31" s="124" t="s">
        <v>125</v>
      </c>
      <c r="O31" s="125" t="s">
        <v>102</v>
      </c>
      <c r="P31" s="126" t="s">
        <v>155</v>
      </c>
      <c r="Q31" s="127" t="s">
        <v>126</v>
      </c>
    </row>
    <row r="32" spans="1:17" ht="16.5" thickBot="1" x14ac:dyDescent="0.3">
      <c r="A32" s="276" t="s">
        <v>116</v>
      </c>
      <c r="B32" s="277">
        <v>194557.95199999999</v>
      </c>
      <c r="C32" s="278">
        <v>826790.48699999996</v>
      </c>
      <c r="D32" s="279">
        <v>125012.14200000001</v>
      </c>
      <c r="E32" s="280" t="s">
        <v>116</v>
      </c>
      <c r="F32" s="281">
        <v>233887.274</v>
      </c>
      <c r="G32" s="282">
        <v>1004204.586</v>
      </c>
      <c r="H32" s="279">
        <v>126680.048</v>
      </c>
      <c r="I32" s="123"/>
      <c r="J32" s="276" t="s">
        <v>116</v>
      </c>
      <c r="K32" s="277">
        <v>112753.11599999999</v>
      </c>
      <c r="L32" s="278">
        <v>477934.53200000001</v>
      </c>
      <c r="M32" s="279">
        <v>79612.735000000001</v>
      </c>
      <c r="N32" s="280" t="s">
        <v>116</v>
      </c>
      <c r="O32" s="281">
        <v>139742.95600000001</v>
      </c>
      <c r="P32" s="282">
        <v>600397.58299999998</v>
      </c>
      <c r="Q32" s="279">
        <v>81785.240000000005</v>
      </c>
    </row>
    <row r="33" spans="1:19" ht="15.75" x14ac:dyDescent="0.25">
      <c r="A33" s="283" t="s">
        <v>156</v>
      </c>
      <c r="B33" s="284">
        <v>62742.737000000001</v>
      </c>
      <c r="C33" s="285">
        <v>267202.99599999998</v>
      </c>
      <c r="D33" s="284">
        <v>42233.5</v>
      </c>
      <c r="E33" s="286" t="s">
        <v>156</v>
      </c>
      <c r="F33" s="287">
        <v>37821.487000000001</v>
      </c>
      <c r="G33" s="288">
        <v>162021.829</v>
      </c>
      <c r="H33" s="289">
        <v>19444</v>
      </c>
      <c r="I33" s="123"/>
      <c r="J33" s="283" t="s">
        <v>77</v>
      </c>
      <c r="K33" s="284">
        <v>52148.222999999998</v>
      </c>
      <c r="L33" s="285">
        <v>220648.96900000001</v>
      </c>
      <c r="M33" s="284">
        <v>48875.3</v>
      </c>
      <c r="N33" s="286" t="s">
        <v>77</v>
      </c>
      <c r="O33" s="287">
        <v>49601.09</v>
      </c>
      <c r="P33" s="288">
        <v>213101.09400000001</v>
      </c>
      <c r="Q33" s="289">
        <v>37693.684000000001</v>
      </c>
    </row>
    <row r="34" spans="1:19" ht="15.75" x14ac:dyDescent="0.25">
      <c r="A34" s="290" t="s">
        <v>77</v>
      </c>
      <c r="B34" s="291">
        <v>20801.914000000001</v>
      </c>
      <c r="C34" s="292">
        <v>88569.164000000004</v>
      </c>
      <c r="D34" s="291">
        <v>12538.71</v>
      </c>
      <c r="E34" s="293" t="s">
        <v>77</v>
      </c>
      <c r="F34" s="294">
        <v>28477.875</v>
      </c>
      <c r="G34" s="295">
        <v>122351.65700000001</v>
      </c>
      <c r="H34" s="296">
        <v>19457.359</v>
      </c>
      <c r="I34" s="123"/>
      <c r="J34" s="290" t="s">
        <v>203</v>
      </c>
      <c r="K34" s="291">
        <v>11810.819</v>
      </c>
      <c r="L34" s="292">
        <v>49920.648000000001</v>
      </c>
      <c r="M34" s="291">
        <v>6039.2479999999996</v>
      </c>
      <c r="N34" s="293" t="s">
        <v>203</v>
      </c>
      <c r="O34" s="294">
        <v>18679.527999999998</v>
      </c>
      <c r="P34" s="295">
        <v>80194.929999999993</v>
      </c>
      <c r="Q34" s="296">
        <v>8307.3860000000004</v>
      </c>
    </row>
    <row r="35" spans="1:19" ht="15.75" x14ac:dyDescent="0.25">
      <c r="A35" s="290" t="s">
        <v>203</v>
      </c>
      <c r="B35" s="291">
        <v>18484.016</v>
      </c>
      <c r="C35" s="292">
        <v>78615.27</v>
      </c>
      <c r="D35" s="291">
        <v>12729.777</v>
      </c>
      <c r="E35" s="293" t="s">
        <v>248</v>
      </c>
      <c r="F35" s="294">
        <v>14763.186</v>
      </c>
      <c r="G35" s="295">
        <v>63468.008999999998</v>
      </c>
      <c r="H35" s="296">
        <v>6704.0249999999996</v>
      </c>
      <c r="I35" s="123"/>
      <c r="J35" s="290" t="s">
        <v>128</v>
      </c>
      <c r="K35" s="291">
        <v>9953.6470000000008</v>
      </c>
      <c r="L35" s="292">
        <v>42357.769</v>
      </c>
      <c r="M35" s="291">
        <v>4301.4589999999998</v>
      </c>
      <c r="N35" s="293" t="s">
        <v>130</v>
      </c>
      <c r="O35" s="294">
        <v>16284.684999999999</v>
      </c>
      <c r="P35" s="295">
        <v>70036.838000000003</v>
      </c>
      <c r="Q35" s="296">
        <v>10024.370000000001</v>
      </c>
    </row>
    <row r="36" spans="1:19" ht="15.75" x14ac:dyDescent="0.25">
      <c r="A36" s="290" t="s">
        <v>127</v>
      </c>
      <c r="B36" s="291">
        <v>10391.144</v>
      </c>
      <c r="C36" s="292">
        <v>43996.828000000001</v>
      </c>
      <c r="D36" s="291">
        <v>6021.6859999999997</v>
      </c>
      <c r="E36" s="293" t="s">
        <v>190</v>
      </c>
      <c r="F36" s="294">
        <v>12063.319</v>
      </c>
      <c r="G36" s="295">
        <v>51775.671999999999</v>
      </c>
      <c r="H36" s="296">
        <v>6081</v>
      </c>
      <c r="I36" s="123"/>
      <c r="J36" s="290" t="s">
        <v>76</v>
      </c>
      <c r="K36" s="291">
        <v>9132.3610000000008</v>
      </c>
      <c r="L36" s="292">
        <v>38647.421000000002</v>
      </c>
      <c r="M36" s="291">
        <v>3700.4670000000001</v>
      </c>
      <c r="N36" s="293" t="s">
        <v>128</v>
      </c>
      <c r="O36" s="294">
        <v>15083.77</v>
      </c>
      <c r="P36" s="295">
        <v>64792.406000000003</v>
      </c>
      <c r="Q36" s="296">
        <v>6782.3059999999996</v>
      </c>
    </row>
    <row r="37" spans="1:19" ht="15.75" x14ac:dyDescent="0.25">
      <c r="A37" s="290" t="s">
        <v>247</v>
      </c>
      <c r="B37" s="291">
        <v>9863.0030000000006</v>
      </c>
      <c r="C37" s="292">
        <v>41736.773000000001</v>
      </c>
      <c r="D37" s="291">
        <v>6986.64</v>
      </c>
      <c r="E37" s="293" t="s">
        <v>127</v>
      </c>
      <c r="F37" s="294">
        <v>11589.401</v>
      </c>
      <c r="G37" s="295">
        <v>49781.962</v>
      </c>
      <c r="H37" s="296">
        <v>5926.0110000000004</v>
      </c>
      <c r="I37" s="123"/>
      <c r="J37" s="290" t="s">
        <v>133</v>
      </c>
      <c r="K37" s="291">
        <v>6324.3670000000002</v>
      </c>
      <c r="L37" s="292">
        <v>26995.419000000002</v>
      </c>
      <c r="M37" s="291">
        <v>3340.4270000000001</v>
      </c>
      <c r="N37" s="293" t="s">
        <v>76</v>
      </c>
      <c r="O37" s="294">
        <v>14037.615</v>
      </c>
      <c r="P37" s="295">
        <v>60336.593000000001</v>
      </c>
      <c r="Q37" s="296">
        <v>5459.7550000000001</v>
      </c>
    </row>
    <row r="38" spans="1:19" ht="15.75" x14ac:dyDescent="0.25">
      <c r="A38" s="290" t="s">
        <v>136</v>
      </c>
      <c r="B38" s="291">
        <v>8500.7919999999995</v>
      </c>
      <c r="C38" s="292">
        <v>36094.294000000002</v>
      </c>
      <c r="D38" s="291">
        <v>5653.4480000000003</v>
      </c>
      <c r="E38" s="293" t="s">
        <v>203</v>
      </c>
      <c r="F38" s="294">
        <v>10867.217000000001</v>
      </c>
      <c r="G38" s="295">
        <v>46674.953999999998</v>
      </c>
      <c r="H38" s="296">
        <v>5265.2</v>
      </c>
      <c r="I38" s="123"/>
      <c r="J38" s="290" t="s">
        <v>127</v>
      </c>
      <c r="K38" s="291">
        <v>5435.0730000000003</v>
      </c>
      <c r="L38" s="292">
        <v>23151.295999999998</v>
      </c>
      <c r="M38" s="291">
        <v>2404.7629999999999</v>
      </c>
      <c r="N38" s="293" t="s">
        <v>127</v>
      </c>
      <c r="O38" s="294">
        <v>6647.12</v>
      </c>
      <c r="P38" s="295">
        <v>28522.58</v>
      </c>
      <c r="Q38" s="296">
        <v>2631.0770000000002</v>
      </c>
    </row>
    <row r="39" spans="1:19" ht="15.75" x14ac:dyDescent="0.25">
      <c r="A39" s="290" t="s">
        <v>170</v>
      </c>
      <c r="B39" s="291">
        <v>6605.6959999999999</v>
      </c>
      <c r="C39" s="292">
        <v>28024.221000000001</v>
      </c>
      <c r="D39" s="291">
        <v>4140.0339999999997</v>
      </c>
      <c r="E39" s="293" t="s">
        <v>245</v>
      </c>
      <c r="F39" s="294">
        <v>10157.951999999999</v>
      </c>
      <c r="G39" s="295">
        <v>43599.737999999998</v>
      </c>
      <c r="H39" s="296">
        <v>6208.4250000000002</v>
      </c>
      <c r="I39" s="123"/>
      <c r="J39" s="290" t="s">
        <v>130</v>
      </c>
      <c r="K39" s="291">
        <v>4425.9870000000001</v>
      </c>
      <c r="L39" s="292">
        <v>18850.923999999999</v>
      </c>
      <c r="M39" s="291">
        <v>3579.24</v>
      </c>
      <c r="N39" s="293" t="s">
        <v>133</v>
      </c>
      <c r="O39" s="294">
        <v>6051.8410000000003</v>
      </c>
      <c r="P39" s="295">
        <v>26043.239000000001</v>
      </c>
      <c r="Q39" s="296">
        <v>2824.4360000000001</v>
      </c>
    </row>
    <row r="40" spans="1:19" ht="15.75" x14ac:dyDescent="0.25">
      <c r="A40" s="290" t="s">
        <v>190</v>
      </c>
      <c r="B40" s="291">
        <v>5497.34</v>
      </c>
      <c r="C40" s="292">
        <v>23449.853999999999</v>
      </c>
      <c r="D40" s="291">
        <v>3318</v>
      </c>
      <c r="E40" s="293" t="s">
        <v>170</v>
      </c>
      <c r="F40" s="294">
        <v>9115.1460000000006</v>
      </c>
      <c r="G40" s="295">
        <v>39137.881000000001</v>
      </c>
      <c r="H40" s="296">
        <v>4684.9769999999999</v>
      </c>
      <c r="I40" s="123"/>
      <c r="J40" s="290" t="s">
        <v>138</v>
      </c>
      <c r="K40" s="291">
        <v>3239.0610000000001</v>
      </c>
      <c r="L40" s="292">
        <v>13752.08</v>
      </c>
      <c r="M40" s="291">
        <v>1847.0909999999999</v>
      </c>
      <c r="N40" s="293" t="s">
        <v>138</v>
      </c>
      <c r="O40" s="294">
        <v>2749.9659999999999</v>
      </c>
      <c r="P40" s="295">
        <v>11810.627</v>
      </c>
      <c r="Q40" s="296">
        <v>2658.6419999999998</v>
      </c>
    </row>
    <row r="41" spans="1:19" ht="15.75" x14ac:dyDescent="0.25">
      <c r="A41" s="290" t="s">
        <v>140</v>
      </c>
      <c r="B41" s="291">
        <v>4554.4840000000004</v>
      </c>
      <c r="C41" s="292">
        <v>19322.447</v>
      </c>
      <c r="D41" s="291">
        <v>2868.8989999999999</v>
      </c>
      <c r="E41" s="293" t="s">
        <v>136</v>
      </c>
      <c r="F41" s="294">
        <v>8570.5580000000009</v>
      </c>
      <c r="G41" s="295">
        <v>36830.637999999999</v>
      </c>
      <c r="H41" s="296">
        <v>4442.4629999999997</v>
      </c>
      <c r="I41" s="123"/>
      <c r="J41" s="290" t="s">
        <v>131</v>
      </c>
      <c r="K41" s="291">
        <v>2344.3389999999999</v>
      </c>
      <c r="L41" s="292">
        <v>9939.0319999999992</v>
      </c>
      <c r="M41" s="291">
        <v>1156.0619999999999</v>
      </c>
      <c r="N41" s="293" t="s">
        <v>209</v>
      </c>
      <c r="O41" s="294">
        <v>1691.365</v>
      </c>
      <c r="P41" s="295">
        <v>7264.6030000000001</v>
      </c>
      <c r="Q41" s="296">
        <v>884.14</v>
      </c>
    </row>
    <row r="42" spans="1:19" ht="15.75" x14ac:dyDescent="0.25">
      <c r="A42" s="290" t="s">
        <v>214</v>
      </c>
      <c r="B42" s="291">
        <v>3355.596</v>
      </c>
      <c r="C42" s="292">
        <v>14062.56</v>
      </c>
      <c r="D42" s="291">
        <v>2073.4090000000001</v>
      </c>
      <c r="E42" s="293" t="s">
        <v>247</v>
      </c>
      <c r="F42" s="294">
        <v>8422.1820000000007</v>
      </c>
      <c r="G42" s="295">
        <v>36234.955000000002</v>
      </c>
      <c r="H42" s="296">
        <v>4289.2330000000002</v>
      </c>
      <c r="I42" s="123"/>
      <c r="J42" s="290" t="s">
        <v>137</v>
      </c>
      <c r="K42" s="291">
        <v>1747.135</v>
      </c>
      <c r="L42" s="292">
        <v>7401.2709999999997</v>
      </c>
      <c r="M42" s="291">
        <v>695.06500000000005</v>
      </c>
      <c r="N42" s="293" t="s">
        <v>132</v>
      </c>
      <c r="O42" s="294">
        <v>1688.424</v>
      </c>
      <c r="P42" s="295">
        <v>7242.2460000000001</v>
      </c>
      <c r="Q42" s="296">
        <v>783.71400000000006</v>
      </c>
    </row>
    <row r="43" spans="1:19" ht="15.75" x14ac:dyDescent="0.25">
      <c r="A43" s="290" t="s">
        <v>138</v>
      </c>
      <c r="B43" s="291">
        <v>3056.4740000000002</v>
      </c>
      <c r="C43" s="292">
        <v>12991.795</v>
      </c>
      <c r="D43" s="291">
        <v>2181.1849999999999</v>
      </c>
      <c r="E43" s="293" t="s">
        <v>254</v>
      </c>
      <c r="F43" s="294">
        <v>6138.6</v>
      </c>
      <c r="G43" s="295">
        <v>26344.793000000001</v>
      </c>
      <c r="H43" s="296">
        <v>2153.3000000000002</v>
      </c>
      <c r="I43" s="123"/>
      <c r="J43" s="290" t="s">
        <v>132</v>
      </c>
      <c r="K43" s="291">
        <v>1678.0340000000001</v>
      </c>
      <c r="L43" s="292">
        <v>7130.1040000000003</v>
      </c>
      <c r="M43" s="291">
        <v>825.02</v>
      </c>
      <c r="N43" s="293" t="s">
        <v>150</v>
      </c>
      <c r="O43" s="294">
        <v>1481.6389999999999</v>
      </c>
      <c r="P43" s="295">
        <v>6359.2510000000002</v>
      </c>
      <c r="Q43" s="296">
        <v>814.06899999999996</v>
      </c>
    </row>
    <row r="44" spans="1:19" ht="15.75" x14ac:dyDescent="0.25">
      <c r="A44" s="290" t="s">
        <v>222</v>
      </c>
      <c r="B44" s="291">
        <v>2487.375</v>
      </c>
      <c r="C44" s="292">
        <v>10640.407999999999</v>
      </c>
      <c r="D44" s="291">
        <v>1676</v>
      </c>
      <c r="E44" s="293" t="s">
        <v>223</v>
      </c>
      <c r="F44" s="294">
        <v>5473.0410000000002</v>
      </c>
      <c r="G44" s="295">
        <v>23506.440999999999</v>
      </c>
      <c r="H44" s="296">
        <v>2830</v>
      </c>
      <c r="I44" s="123"/>
      <c r="J44" s="290" t="s">
        <v>150</v>
      </c>
      <c r="K44" s="291">
        <v>1045.5530000000001</v>
      </c>
      <c r="L44" s="292">
        <v>4434.42</v>
      </c>
      <c r="M44" s="291">
        <v>854.33500000000004</v>
      </c>
      <c r="N44" s="293" t="s">
        <v>131</v>
      </c>
      <c r="O44" s="294">
        <v>1271.4110000000001</v>
      </c>
      <c r="P44" s="295">
        <v>5454.2259999999997</v>
      </c>
      <c r="Q44" s="296">
        <v>563.67100000000005</v>
      </c>
    </row>
    <row r="45" spans="1:19" ht="15.75" x14ac:dyDescent="0.25">
      <c r="A45" s="290" t="s">
        <v>196</v>
      </c>
      <c r="B45" s="291">
        <v>2321.3359999999998</v>
      </c>
      <c r="C45" s="292">
        <v>9873.2849999999999</v>
      </c>
      <c r="D45" s="291">
        <v>1152.5989999999999</v>
      </c>
      <c r="E45" s="293" t="s">
        <v>246</v>
      </c>
      <c r="F45" s="294">
        <v>5345.22</v>
      </c>
      <c r="G45" s="295">
        <v>22946.708999999999</v>
      </c>
      <c r="H45" s="296">
        <v>2899.875</v>
      </c>
      <c r="I45" s="123"/>
      <c r="J45" s="290" t="s">
        <v>148</v>
      </c>
      <c r="K45" s="291">
        <v>820.79399999999998</v>
      </c>
      <c r="L45" s="292">
        <v>3462.1680000000001</v>
      </c>
      <c r="M45" s="291">
        <v>776.09900000000005</v>
      </c>
      <c r="N45" s="293" t="s">
        <v>137</v>
      </c>
      <c r="O45" s="294">
        <v>1166.4639999999999</v>
      </c>
      <c r="P45" s="295">
        <v>5036.2129999999997</v>
      </c>
      <c r="Q45" s="296">
        <v>431.71199999999999</v>
      </c>
      <c r="S45" s="366"/>
    </row>
    <row r="46" spans="1:19" ht="15.75" x14ac:dyDescent="0.25">
      <c r="A46" s="290" t="s">
        <v>130</v>
      </c>
      <c r="B46" s="291">
        <v>2145.11</v>
      </c>
      <c r="C46" s="292">
        <v>9117.6470000000008</v>
      </c>
      <c r="D46" s="291">
        <v>1584.9179999999999</v>
      </c>
      <c r="E46" s="293" t="s">
        <v>140</v>
      </c>
      <c r="F46" s="294">
        <v>5127.2430000000004</v>
      </c>
      <c r="G46" s="295">
        <v>22051.523000000001</v>
      </c>
      <c r="H46" s="296">
        <v>2586.6819999999998</v>
      </c>
      <c r="I46" s="123"/>
      <c r="J46" s="290" t="s">
        <v>139</v>
      </c>
      <c r="K46" s="291">
        <v>804.29899999999998</v>
      </c>
      <c r="L46" s="292">
        <v>3415.7040000000002</v>
      </c>
      <c r="M46" s="291">
        <v>483.8</v>
      </c>
      <c r="N46" s="293" t="s">
        <v>139</v>
      </c>
      <c r="O46" s="294">
        <v>1101.45</v>
      </c>
      <c r="P46" s="295">
        <v>4719.3649999999998</v>
      </c>
      <c r="Q46" s="296">
        <v>616.95000000000005</v>
      </c>
    </row>
    <row r="47" spans="1:19" ht="15.75" x14ac:dyDescent="0.25">
      <c r="A47" s="290" t="s">
        <v>223</v>
      </c>
      <c r="B47" s="291">
        <v>2034.0540000000001</v>
      </c>
      <c r="C47" s="292">
        <v>8713.8140000000003</v>
      </c>
      <c r="D47" s="291">
        <v>1474</v>
      </c>
      <c r="E47" s="293" t="s">
        <v>252</v>
      </c>
      <c r="F47" s="294">
        <v>5046.9979999999996</v>
      </c>
      <c r="G47" s="295">
        <v>21583.621999999999</v>
      </c>
      <c r="H47" s="296">
        <v>2707</v>
      </c>
      <c r="I47" s="123"/>
      <c r="J47" s="290" t="s">
        <v>209</v>
      </c>
      <c r="K47" s="291">
        <v>637.01</v>
      </c>
      <c r="L47" s="292">
        <v>2740.0189999999998</v>
      </c>
      <c r="M47" s="291">
        <v>260.01299999999998</v>
      </c>
      <c r="N47" s="293" t="s">
        <v>146</v>
      </c>
      <c r="O47" s="294">
        <v>818.79499999999996</v>
      </c>
      <c r="P47" s="295">
        <v>3513.6860000000001</v>
      </c>
      <c r="Q47" s="296">
        <v>360.37900000000002</v>
      </c>
    </row>
    <row r="48" spans="1:19" ht="16.5" thickBot="1" x14ac:dyDescent="0.3">
      <c r="A48" s="297" t="s">
        <v>135</v>
      </c>
      <c r="B48" s="298">
        <v>1828.5740000000001</v>
      </c>
      <c r="C48" s="299">
        <v>7746.59</v>
      </c>
      <c r="D48" s="298">
        <v>958.03499999999997</v>
      </c>
      <c r="E48" s="300" t="s">
        <v>134</v>
      </c>
      <c r="F48" s="301">
        <v>4992.4350000000004</v>
      </c>
      <c r="G48" s="302">
        <v>21468.833999999999</v>
      </c>
      <c r="H48" s="303">
        <v>2379.866</v>
      </c>
      <c r="I48" s="123"/>
      <c r="J48" s="297" t="s">
        <v>136</v>
      </c>
      <c r="K48" s="298">
        <v>566.64800000000002</v>
      </c>
      <c r="L48" s="299">
        <v>2382.9760000000001</v>
      </c>
      <c r="M48" s="298">
        <v>188.4</v>
      </c>
      <c r="N48" s="300" t="s">
        <v>148</v>
      </c>
      <c r="O48" s="301">
        <v>674.63800000000003</v>
      </c>
      <c r="P48" s="302">
        <v>2913.596</v>
      </c>
      <c r="Q48" s="303">
        <v>640.27599999999995</v>
      </c>
    </row>
    <row r="49" spans="1:17" ht="15.75" x14ac:dyDescent="0.25">
      <c r="A49" s="362"/>
      <c r="B49" s="363"/>
      <c r="C49" s="368"/>
      <c r="D49" s="368"/>
      <c r="E49" s="369"/>
      <c r="F49" s="370"/>
      <c r="G49" s="370"/>
      <c r="H49" s="364"/>
      <c r="I49" s="123"/>
      <c r="J49" s="362"/>
      <c r="K49" s="368"/>
      <c r="L49" s="368"/>
      <c r="M49" s="368"/>
      <c r="N49" s="369"/>
      <c r="O49" s="370"/>
      <c r="P49" s="370"/>
      <c r="Q49" s="364"/>
    </row>
    <row r="50" spans="1:17" ht="15.75" x14ac:dyDescent="0.25">
      <c r="A50" s="362"/>
      <c r="B50" s="363"/>
      <c r="C50" s="368"/>
      <c r="D50" s="368"/>
      <c r="E50" s="369"/>
      <c r="F50" s="370"/>
      <c r="G50" s="370"/>
      <c r="H50" s="364"/>
      <c r="I50" s="123"/>
      <c r="J50" s="362"/>
      <c r="K50" s="368"/>
      <c r="L50" s="368"/>
      <c r="M50" s="368"/>
      <c r="N50" s="369"/>
      <c r="O50" s="370"/>
      <c r="P50" s="370"/>
      <c r="Q50" s="364"/>
    </row>
    <row r="51" spans="1:17" ht="15.75" x14ac:dyDescent="0.25">
      <c r="A51" s="362"/>
      <c r="B51" s="363"/>
      <c r="C51" s="368"/>
      <c r="D51" s="368"/>
      <c r="E51" s="369"/>
      <c r="F51" s="370"/>
      <c r="G51" s="370"/>
      <c r="H51" s="364"/>
      <c r="I51" s="123"/>
      <c r="J51" s="362"/>
      <c r="K51" s="368"/>
      <c r="L51" s="368"/>
      <c r="M51" s="368"/>
      <c r="N51" s="369"/>
      <c r="O51" s="370"/>
      <c r="P51" s="370"/>
      <c r="Q51" s="364"/>
    </row>
    <row r="52" spans="1:17" ht="15.75" x14ac:dyDescent="0.25">
      <c r="A52" s="367" t="s">
        <v>236</v>
      </c>
      <c r="B52" s="372"/>
      <c r="C52" s="372"/>
      <c r="D52" s="372"/>
      <c r="E52" s="367"/>
      <c r="F52" s="373"/>
      <c r="G52" s="373"/>
      <c r="H52" s="364"/>
      <c r="I52" s="123"/>
      <c r="J52" s="367" t="s">
        <v>237</v>
      </c>
      <c r="K52" s="372"/>
      <c r="L52" s="372"/>
      <c r="M52" s="372"/>
      <c r="N52" s="367"/>
      <c r="O52" s="373"/>
      <c r="P52" s="373"/>
      <c r="Q52" s="364"/>
    </row>
    <row r="53" spans="1:17" ht="16.5" thickBot="1" x14ac:dyDescent="0.3">
      <c r="A53" s="362" t="s">
        <v>224</v>
      </c>
      <c r="B53" s="363"/>
      <c r="C53" s="368"/>
      <c r="D53" s="368"/>
      <c r="E53" s="369"/>
      <c r="F53" s="370"/>
      <c r="G53" s="370"/>
      <c r="H53" s="364"/>
      <c r="I53" s="123"/>
      <c r="J53" s="362" t="s">
        <v>224</v>
      </c>
      <c r="K53" s="368"/>
      <c r="L53" s="368"/>
      <c r="M53" s="368"/>
      <c r="N53" s="369"/>
      <c r="O53" s="370"/>
      <c r="P53" s="370"/>
      <c r="Q53" s="364"/>
    </row>
    <row r="54" spans="1:17" ht="21" thickBot="1" x14ac:dyDescent="0.35">
      <c r="A54" s="120" t="s">
        <v>123</v>
      </c>
      <c r="B54" s="121"/>
      <c r="C54" s="121"/>
      <c r="D54" s="121"/>
      <c r="E54" s="121"/>
      <c r="F54" s="121"/>
      <c r="G54" s="121"/>
      <c r="H54" s="122"/>
      <c r="I54" s="123"/>
      <c r="J54" s="120" t="s">
        <v>124</v>
      </c>
      <c r="K54" s="121"/>
      <c r="L54" s="121"/>
      <c r="M54" s="121"/>
      <c r="N54" s="121"/>
      <c r="O54" s="121"/>
      <c r="P54" s="121"/>
      <c r="Q54" s="122"/>
    </row>
    <row r="55" spans="1:17" ht="19.5" thickBot="1" x14ac:dyDescent="0.35">
      <c r="A55" s="304" t="s">
        <v>293</v>
      </c>
      <c r="B55" s="305"/>
      <c r="C55" s="306"/>
      <c r="D55" s="307"/>
      <c r="E55" s="304" t="s">
        <v>294</v>
      </c>
      <c r="F55" s="305"/>
      <c r="G55" s="306"/>
      <c r="H55" s="307"/>
      <c r="I55" s="123"/>
      <c r="J55" s="304" t="s">
        <v>293</v>
      </c>
      <c r="K55" s="305"/>
      <c r="L55" s="306"/>
      <c r="M55" s="307"/>
      <c r="N55" s="304" t="s">
        <v>294</v>
      </c>
      <c r="O55" s="305"/>
      <c r="P55" s="306"/>
      <c r="Q55" s="307"/>
    </row>
    <row r="56" spans="1:17" ht="29.25" thickBot="1" x14ac:dyDescent="0.25">
      <c r="A56" s="124" t="s">
        <v>125</v>
      </c>
      <c r="B56" s="125" t="s">
        <v>102</v>
      </c>
      <c r="C56" s="126" t="s">
        <v>155</v>
      </c>
      <c r="D56" s="127" t="s">
        <v>126</v>
      </c>
      <c r="E56" s="124" t="s">
        <v>125</v>
      </c>
      <c r="F56" s="125" t="s">
        <v>102</v>
      </c>
      <c r="G56" s="126" t="s">
        <v>155</v>
      </c>
      <c r="H56" s="127" t="s">
        <v>126</v>
      </c>
      <c r="I56" s="123"/>
      <c r="J56" s="124" t="s">
        <v>125</v>
      </c>
      <c r="K56" s="125" t="s">
        <v>102</v>
      </c>
      <c r="L56" s="126" t="s">
        <v>155</v>
      </c>
      <c r="M56" s="127" t="s">
        <v>126</v>
      </c>
      <c r="N56" s="124" t="s">
        <v>125</v>
      </c>
      <c r="O56" s="125" t="s">
        <v>102</v>
      </c>
      <c r="P56" s="126" t="s">
        <v>155</v>
      </c>
      <c r="Q56" s="127" t="s">
        <v>126</v>
      </c>
    </row>
    <row r="57" spans="1:17" ht="16.5" thickBot="1" x14ac:dyDescent="0.3">
      <c r="A57" s="276" t="s">
        <v>116</v>
      </c>
      <c r="B57" s="277">
        <v>98082.45</v>
      </c>
      <c r="C57" s="278">
        <v>415830.30300000001</v>
      </c>
      <c r="D57" s="279">
        <v>80567.282000000007</v>
      </c>
      <c r="E57" s="280" t="s">
        <v>116</v>
      </c>
      <c r="F57" s="281">
        <v>102725.617</v>
      </c>
      <c r="G57" s="282">
        <v>441140.59600000002</v>
      </c>
      <c r="H57" s="279">
        <v>87365.929000000004</v>
      </c>
      <c r="I57" s="123"/>
      <c r="J57" s="276" t="s">
        <v>116</v>
      </c>
      <c r="K57" s="277">
        <v>62444.357000000004</v>
      </c>
      <c r="L57" s="278">
        <v>264452.29800000001</v>
      </c>
      <c r="M57" s="279">
        <v>56458.504000000001</v>
      </c>
      <c r="N57" s="280" t="s">
        <v>116</v>
      </c>
      <c r="O57" s="281">
        <v>59703.133000000002</v>
      </c>
      <c r="P57" s="282">
        <v>256404.51199999999</v>
      </c>
      <c r="Q57" s="279">
        <v>51115.495999999999</v>
      </c>
    </row>
    <row r="58" spans="1:17" ht="15.75" x14ac:dyDescent="0.25">
      <c r="A58" s="283" t="s">
        <v>138</v>
      </c>
      <c r="B58" s="284">
        <v>14074.947</v>
      </c>
      <c r="C58" s="285">
        <v>59620.292999999998</v>
      </c>
      <c r="D58" s="284">
        <v>12481.432000000001</v>
      </c>
      <c r="E58" s="286" t="s">
        <v>138</v>
      </c>
      <c r="F58" s="287">
        <v>13739.492</v>
      </c>
      <c r="G58" s="288">
        <v>59004.082999999999</v>
      </c>
      <c r="H58" s="289">
        <v>12747.146000000001</v>
      </c>
      <c r="I58" s="123"/>
      <c r="J58" s="283" t="s">
        <v>77</v>
      </c>
      <c r="K58" s="284">
        <v>30954.739000000001</v>
      </c>
      <c r="L58" s="285">
        <v>131141.70300000001</v>
      </c>
      <c r="M58" s="284">
        <v>29738.16</v>
      </c>
      <c r="N58" s="286" t="s">
        <v>77</v>
      </c>
      <c r="O58" s="287">
        <v>25853.278999999999</v>
      </c>
      <c r="P58" s="288">
        <v>111023.99800000001</v>
      </c>
      <c r="Q58" s="289">
        <v>22182.79</v>
      </c>
    </row>
    <row r="59" spans="1:17" ht="15.75" x14ac:dyDescent="0.25">
      <c r="A59" s="290" t="s">
        <v>129</v>
      </c>
      <c r="B59" s="291">
        <v>9476.3250000000007</v>
      </c>
      <c r="C59" s="292">
        <v>40287.144999999997</v>
      </c>
      <c r="D59" s="291">
        <v>7249.9639999999999</v>
      </c>
      <c r="E59" s="293" t="s">
        <v>130</v>
      </c>
      <c r="F59" s="294">
        <v>10638.856</v>
      </c>
      <c r="G59" s="295">
        <v>45687.44</v>
      </c>
      <c r="H59" s="296">
        <v>8404.6020000000008</v>
      </c>
      <c r="I59" s="123"/>
      <c r="J59" s="290" t="s">
        <v>133</v>
      </c>
      <c r="K59" s="291">
        <v>11110.759</v>
      </c>
      <c r="L59" s="292">
        <v>47009.667999999998</v>
      </c>
      <c r="M59" s="291">
        <v>11759.406999999999</v>
      </c>
      <c r="N59" s="293" t="s">
        <v>133</v>
      </c>
      <c r="O59" s="294">
        <v>10800.22</v>
      </c>
      <c r="P59" s="295">
        <v>46387.131000000001</v>
      </c>
      <c r="Q59" s="296">
        <v>11527.741</v>
      </c>
    </row>
    <row r="60" spans="1:17" ht="15.75" x14ac:dyDescent="0.25">
      <c r="A60" s="290" t="s">
        <v>130</v>
      </c>
      <c r="B60" s="291">
        <v>8495.8870000000006</v>
      </c>
      <c r="C60" s="292">
        <v>36059.760999999999</v>
      </c>
      <c r="D60" s="291">
        <v>7066.4920000000002</v>
      </c>
      <c r="E60" s="293" t="s">
        <v>135</v>
      </c>
      <c r="F60" s="294">
        <v>9224.5159999999996</v>
      </c>
      <c r="G60" s="295">
        <v>39604.938000000002</v>
      </c>
      <c r="H60" s="296">
        <v>9504.1730000000007</v>
      </c>
      <c r="I60" s="123"/>
      <c r="J60" s="290" t="s">
        <v>131</v>
      </c>
      <c r="K60" s="291">
        <v>9797.9330000000009</v>
      </c>
      <c r="L60" s="292">
        <v>41458.803999999996</v>
      </c>
      <c r="M60" s="291">
        <v>6665.3280000000004</v>
      </c>
      <c r="N60" s="293" t="s">
        <v>131</v>
      </c>
      <c r="O60" s="294">
        <v>10592.463</v>
      </c>
      <c r="P60" s="295">
        <v>45489.896999999997</v>
      </c>
      <c r="Q60" s="296">
        <v>7658.1790000000001</v>
      </c>
    </row>
    <row r="61" spans="1:17" ht="15.75" x14ac:dyDescent="0.25">
      <c r="A61" s="290" t="s">
        <v>131</v>
      </c>
      <c r="B61" s="291">
        <v>8421.7049999999999</v>
      </c>
      <c r="C61" s="292">
        <v>35674.805</v>
      </c>
      <c r="D61" s="291">
        <v>8054.6819999999998</v>
      </c>
      <c r="E61" s="293" t="s">
        <v>129</v>
      </c>
      <c r="F61" s="294">
        <v>8307.2630000000008</v>
      </c>
      <c r="G61" s="295">
        <v>35671.150999999998</v>
      </c>
      <c r="H61" s="296">
        <v>6477.1549999999997</v>
      </c>
      <c r="I61" s="123"/>
      <c r="J61" s="290" t="s">
        <v>132</v>
      </c>
      <c r="K61" s="291">
        <v>5952.6819999999998</v>
      </c>
      <c r="L61" s="292">
        <v>25203.888999999999</v>
      </c>
      <c r="M61" s="291">
        <v>5397.826</v>
      </c>
      <c r="N61" s="293" t="s">
        <v>132</v>
      </c>
      <c r="O61" s="294">
        <v>5384.7879999999996</v>
      </c>
      <c r="P61" s="295">
        <v>23143.707999999999</v>
      </c>
      <c r="Q61" s="296">
        <v>4804.43</v>
      </c>
    </row>
    <row r="62" spans="1:17" ht="15.75" x14ac:dyDescent="0.25">
      <c r="A62" s="290" t="s">
        <v>135</v>
      </c>
      <c r="B62" s="291">
        <v>7819.5320000000002</v>
      </c>
      <c r="C62" s="292">
        <v>33144.048000000003</v>
      </c>
      <c r="D62" s="291">
        <v>7814.9570000000003</v>
      </c>
      <c r="E62" s="293" t="s">
        <v>131</v>
      </c>
      <c r="F62" s="294">
        <v>7613.0249999999996</v>
      </c>
      <c r="G62" s="295">
        <v>32703.485000000001</v>
      </c>
      <c r="H62" s="296">
        <v>7353.3140000000003</v>
      </c>
      <c r="I62" s="123"/>
      <c r="J62" s="290" t="s">
        <v>76</v>
      </c>
      <c r="K62" s="291">
        <v>2519.7930000000001</v>
      </c>
      <c r="L62" s="292">
        <v>10677.915000000001</v>
      </c>
      <c r="M62" s="291">
        <v>1456.848</v>
      </c>
      <c r="N62" s="293" t="s">
        <v>76</v>
      </c>
      <c r="O62" s="294">
        <v>2588.2139999999999</v>
      </c>
      <c r="P62" s="295">
        <v>11117.514999999999</v>
      </c>
      <c r="Q62" s="296">
        <v>1448.316</v>
      </c>
    </row>
    <row r="63" spans="1:17" ht="15.75" x14ac:dyDescent="0.25">
      <c r="A63" s="290" t="s">
        <v>77</v>
      </c>
      <c r="B63" s="291">
        <v>6496.0110000000004</v>
      </c>
      <c r="C63" s="292">
        <v>27544.073</v>
      </c>
      <c r="D63" s="291">
        <v>5944.2529999999997</v>
      </c>
      <c r="E63" s="293" t="s">
        <v>77</v>
      </c>
      <c r="F63" s="294">
        <v>6940.9279999999999</v>
      </c>
      <c r="G63" s="295">
        <v>29797.901999999998</v>
      </c>
      <c r="H63" s="296">
        <v>7194.3829999999998</v>
      </c>
      <c r="I63" s="123"/>
      <c r="J63" s="290" t="s">
        <v>130</v>
      </c>
      <c r="K63" s="291">
        <v>580.452</v>
      </c>
      <c r="L63" s="292">
        <v>2485.0340000000001</v>
      </c>
      <c r="M63" s="291">
        <v>411.173</v>
      </c>
      <c r="N63" s="293" t="s">
        <v>130</v>
      </c>
      <c r="O63" s="294">
        <v>1561.8689999999999</v>
      </c>
      <c r="P63" s="295">
        <v>6686.549</v>
      </c>
      <c r="Q63" s="296">
        <v>917.60199999999998</v>
      </c>
    </row>
    <row r="64" spans="1:17" ht="15.75" x14ac:dyDescent="0.25">
      <c r="A64" s="290" t="s">
        <v>140</v>
      </c>
      <c r="B64" s="291">
        <v>6014.4380000000001</v>
      </c>
      <c r="C64" s="292">
        <v>25486.628000000001</v>
      </c>
      <c r="D64" s="291">
        <v>6163.6589999999997</v>
      </c>
      <c r="E64" s="293" t="s">
        <v>140</v>
      </c>
      <c r="F64" s="294">
        <v>6734.1490000000003</v>
      </c>
      <c r="G64" s="295">
        <v>28921.798999999999</v>
      </c>
      <c r="H64" s="296">
        <v>7143.2370000000001</v>
      </c>
      <c r="I64" s="123"/>
      <c r="J64" s="290" t="s">
        <v>129</v>
      </c>
      <c r="K64" s="291">
        <v>559.33299999999997</v>
      </c>
      <c r="L64" s="292">
        <v>2360.0770000000002</v>
      </c>
      <c r="M64" s="291">
        <v>394.70299999999997</v>
      </c>
      <c r="N64" s="293" t="s">
        <v>209</v>
      </c>
      <c r="O64" s="294">
        <v>620.36800000000005</v>
      </c>
      <c r="P64" s="295">
        <v>2663.0880000000002</v>
      </c>
      <c r="Q64" s="296">
        <v>721.28300000000002</v>
      </c>
    </row>
    <row r="65" spans="1:17" ht="15.75" x14ac:dyDescent="0.25">
      <c r="A65" s="290" t="s">
        <v>150</v>
      </c>
      <c r="B65" s="291">
        <v>4272.7240000000002</v>
      </c>
      <c r="C65" s="292">
        <v>18109.698</v>
      </c>
      <c r="D65" s="291">
        <v>2426.65</v>
      </c>
      <c r="E65" s="293" t="s">
        <v>150</v>
      </c>
      <c r="F65" s="294">
        <v>4438.6980000000003</v>
      </c>
      <c r="G65" s="295">
        <v>19068.911</v>
      </c>
      <c r="H65" s="296">
        <v>2456.46</v>
      </c>
      <c r="I65" s="123"/>
      <c r="J65" s="290" t="s">
        <v>203</v>
      </c>
      <c r="K65" s="291">
        <v>155.64400000000001</v>
      </c>
      <c r="L65" s="292">
        <v>657.23599999999999</v>
      </c>
      <c r="M65" s="291">
        <v>55.481000000000002</v>
      </c>
      <c r="N65" s="293" t="s">
        <v>129</v>
      </c>
      <c r="O65" s="294">
        <v>558.29499999999996</v>
      </c>
      <c r="P65" s="295">
        <v>2401.547</v>
      </c>
      <c r="Q65" s="296">
        <v>301.43200000000002</v>
      </c>
    </row>
    <row r="66" spans="1:17" ht="15.75" x14ac:dyDescent="0.25">
      <c r="A66" s="290" t="s">
        <v>148</v>
      </c>
      <c r="B66" s="291">
        <v>4217.3620000000001</v>
      </c>
      <c r="C66" s="292">
        <v>17854.636999999999</v>
      </c>
      <c r="D66" s="291">
        <v>2819.9380000000001</v>
      </c>
      <c r="E66" s="293" t="s">
        <v>139</v>
      </c>
      <c r="F66" s="294">
        <v>3608.1509999999998</v>
      </c>
      <c r="G66" s="295">
        <v>15495.575000000001</v>
      </c>
      <c r="H66" s="296">
        <v>2882.922</v>
      </c>
      <c r="I66" s="123"/>
      <c r="J66" s="290" t="s">
        <v>209</v>
      </c>
      <c r="K66" s="291">
        <v>148.99700000000001</v>
      </c>
      <c r="L66" s="292">
        <v>640.19000000000005</v>
      </c>
      <c r="M66" s="291">
        <v>158.083</v>
      </c>
      <c r="N66" s="293" t="s">
        <v>140</v>
      </c>
      <c r="O66" s="294">
        <v>455.29399999999998</v>
      </c>
      <c r="P66" s="295">
        <v>1955.4110000000001</v>
      </c>
      <c r="Q66" s="296">
        <v>564.18499999999995</v>
      </c>
    </row>
    <row r="67" spans="1:17" ht="15.75" x14ac:dyDescent="0.25">
      <c r="A67" s="290" t="s">
        <v>139</v>
      </c>
      <c r="B67" s="291">
        <v>4028.9850000000001</v>
      </c>
      <c r="C67" s="292">
        <v>17078.952000000001</v>
      </c>
      <c r="D67" s="291">
        <v>2950.4470000000001</v>
      </c>
      <c r="E67" s="293" t="s">
        <v>203</v>
      </c>
      <c r="F67" s="294">
        <v>3590.7950000000001</v>
      </c>
      <c r="G67" s="295">
        <v>15424.298000000001</v>
      </c>
      <c r="H67" s="296">
        <v>2370.8890000000001</v>
      </c>
      <c r="I67" s="123"/>
      <c r="J67" s="290" t="s">
        <v>150</v>
      </c>
      <c r="K67" s="291">
        <v>146.13399999999999</v>
      </c>
      <c r="L67" s="292">
        <v>620.29200000000003</v>
      </c>
      <c r="M67" s="291">
        <v>111.083</v>
      </c>
      <c r="N67" s="293" t="s">
        <v>127</v>
      </c>
      <c r="O67" s="294">
        <v>386.14600000000002</v>
      </c>
      <c r="P67" s="295">
        <v>1658.875</v>
      </c>
      <c r="Q67" s="296">
        <v>560.69600000000003</v>
      </c>
    </row>
    <row r="68" spans="1:17" ht="15.75" x14ac:dyDescent="0.25">
      <c r="A68" s="290" t="s">
        <v>203</v>
      </c>
      <c r="B68" s="291">
        <v>3828.0450000000001</v>
      </c>
      <c r="C68" s="292">
        <v>16239.223</v>
      </c>
      <c r="D68" s="291">
        <v>2475.7310000000002</v>
      </c>
      <c r="E68" s="293" t="s">
        <v>188</v>
      </c>
      <c r="F68" s="294">
        <v>3538.2220000000002</v>
      </c>
      <c r="G68" s="295">
        <v>15200.415000000001</v>
      </c>
      <c r="H68" s="296">
        <v>1684.473</v>
      </c>
      <c r="I68" s="123"/>
      <c r="J68" s="290" t="s">
        <v>127</v>
      </c>
      <c r="K68" s="291">
        <v>116.273</v>
      </c>
      <c r="L68" s="292">
        <v>494.666</v>
      </c>
      <c r="M68" s="291">
        <v>62.884999999999998</v>
      </c>
      <c r="N68" s="293" t="s">
        <v>203</v>
      </c>
      <c r="O68" s="294">
        <v>213.322</v>
      </c>
      <c r="P68" s="295">
        <v>915.69299999999998</v>
      </c>
      <c r="Q68" s="296">
        <v>87.227999999999994</v>
      </c>
    </row>
    <row r="69" spans="1:17" ht="15.75" x14ac:dyDescent="0.25">
      <c r="A69" s="290" t="s">
        <v>188</v>
      </c>
      <c r="B69" s="291">
        <v>3394.3519999999999</v>
      </c>
      <c r="C69" s="292">
        <v>14370.628000000001</v>
      </c>
      <c r="D69" s="291">
        <v>1645.7260000000001</v>
      </c>
      <c r="E69" s="293" t="s">
        <v>148</v>
      </c>
      <c r="F69" s="294">
        <v>3510.4540000000002</v>
      </c>
      <c r="G69" s="295">
        <v>15073.672</v>
      </c>
      <c r="H69" s="296">
        <v>2476.6840000000002</v>
      </c>
      <c r="I69" s="123"/>
      <c r="J69" s="290" t="s">
        <v>148</v>
      </c>
      <c r="K69" s="291">
        <v>90.710999999999999</v>
      </c>
      <c r="L69" s="292">
        <v>384.69400000000002</v>
      </c>
      <c r="M69" s="291">
        <v>74.510000000000005</v>
      </c>
      <c r="N69" s="293" t="s">
        <v>148</v>
      </c>
      <c r="O69" s="294">
        <v>163.05699999999999</v>
      </c>
      <c r="P69" s="295">
        <v>699.96799999999996</v>
      </c>
      <c r="Q69" s="296">
        <v>113.509</v>
      </c>
    </row>
    <row r="70" spans="1:17" ht="15.75" x14ac:dyDescent="0.25">
      <c r="A70" s="290" t="s">
        <v>190</v>
      </c>
      <c r="B70" s="291">
        <v>2609.6320000000001</v>
      </c>
      <c r="C70" s="292">
        <v>11038.487999999999</v>
      </c>
      <c r="D70" s="291">
        <v>1552.9749999999999</v>
      </c>
      <c r="E70" s="293" t="s">
        <v>190</v>
      </c>
      <c r="F70" s="294">
        <v>3458.9760000000001</v>
      </c>
      <c r="G70" s="295">
        <v>14870.829</v>
      </c>
      <c r="H70" s="296">
        <v>1631.45</v>
      </c>
      <c r="I70" s="123"/>
      <c r="J70" s="290" t="s">
        <v>79</v>
      </c>
      <c r="K70" s="291">
        <v>74.466999999999999</v>
      </c>
      <c r="L70" s="292">
        <v>314.78800000000001</v>
      </c>
      <c r="M70" s="291">
        <v>59.021000000000001</v>
      </c>
      <c r="N70" s="293" t="s">
        <v>128</v>
      </c>
      <c r="O70" s="294">
        <v>136.392</v>
      </c>
      <c r="P70" s="295">
        <v>584.09100000000001</v>
      </c>
      <c r="Q70" s="296">
        <v>26.05</v>
      </c>
    </row>
    <row r="71" spans="1:17" ht="15.75" x14ac:dyDescent="0.25">
      <c r="A71" s="290" t="s">
        <v>79</v>
      </c>
      <c r="B71" s="291">
        <v>2364.4140000000002</v>
      </c>
      <c r="C71" s="292">
        <v>10012.325999999999</v>
      </c>
      <c r="D71" s="291">
        <v>2159.9780000000001</v>
      </c>
      <c r="E71" s="293" t="s">
        <v>133</v>
      </c>
      <c r="F71" s="294">
        <v>2827.6129999999998</v>
      </c>
      <c r="G71" s="295">
        <v>12142.021000000001</v>
      </c>
      <c r="H71" s="296">
        <v>2140.6060000000002</v>
      </c>
      <c r="I71" s="123"/>
      <c r="J71" s="290" t="s">
        <v>137</v>
      </c>
      <c r="K71" s="291">
        <v>61.991</v>
      </c>
      <c r="L71" s="292">
        <v>261.07</v>
      </c>
      <c r="M71" s="291">
        <v>14.012</v>
      </c>
      <c r="N71" s="293" t="s">
        <v>188</v>
      </c>
      <c r="O71" s="294">
        <v>108.164</v>
      </c>
      <c r="P71" s="295">
        <v>466.471</v>
      </c>
      <c r="Q71" s="296">
        <v>70.628</v>
      </c>
    </row>
    <row r="72" spans="1:17" ht="15.75" x14ac:dyDescent="0.25">
      <c r="A72" s="290" t="s">
        <v>209</v>
      </c>
      <c r="B72" s="291">
        <v>2027.1590000000001</v>
      </c>
      <c r="C72" s="292">
        <v>8593.7250000000004</v>
      </c>
      <c r="D72" s="291">
        <v>1471.241</v>
      </c>
      <c r="E72" s="293" t="s">
        <v>209</v>
      </c>
      <c r="F72" s="294">
        <v>2335.848</v>
      </c>
      <c r="G72" s="295">
        <v>10031.232</v>
      </c>
      <c r="H72" s="296">
        <v>2058.1909999999998</v>
      </c>
      <c r="I72" s="123"/>
      <c r="J72" s="290" t="s">
        <v>128</v>
      </c>
      <c r="K72" s="291">
        <v>52.79</v>
      </c>
      <c r="L72" s="292">
        <v>225.29400000000001</v>
      </c>
      <c r="M72" s="291">
        <v>21.4</v>
      </c>
      <c r="N72" s="293" t="s">
        <v>137</v>
      </c>
      <c r="O72" s="294">
        <v>105.07899999999999</v>
      </c>
      <c r="P72" s="295">
        <v>451.74099999999999</v>
      </c>
      <c r="Q72" s="296">
        <v>30.434999999999999</v>
      </c>
    </row>
    <row r="73" spans="1:17" ht="16.5" thickBot="1" x14ac:dyDescent="0.3">
      <c r="A73" s="297" t="s">
        <v>133</v>
      </c>
      <c r="B73" s="298">
        <v>1705.9839999999999</v>
      </c>
      <c r="C73" s="299">
        <v>7240.9709999999995</v>
      </c>
      <c r="D73" s="298">
        <v>1400.329</v>
      </c>
      <c r="E73" s="300" t="s">
        <v>79</v>
      </c>
      <c r="F73" s="301">
        <v>2029.71</v>
      </c>
      <c r="G73" s="302">
        <v>8715.2980000000007</v>
      </c>
      <c r="H73" s="303">
        <v>1857.5250000000001</v>
      </c>
      <c r="I73" s="123"/>
      <c r="J73" s="297" t="s">
        <v>135</v>
      </c>
      <c r="K73" s="298">
        <v>40.902999999999999</v>
      </c>
      <c r="L73" s="299">
        <v>172.697</v>
      </c>
      <c r="M73" s="298">
        <v>24.056999999999999</v>
      </c>
      <c r="N73" s="300" t="s">
        <v>150</v>
      </c>
      <c r="O73" s="301">
        <v>61.198</v>
      </c>
      <c r="P73" s="302">
        <v>263.75299999999999</v>
      </c>
      <c r="Q73" s="303">
        <v>36.460999999999999</v>
      </c>
    </row>
    <row r="74" spans="1:17" ht="15.75" x14ac:dyDescent="0.25">
      <c r="A74" s="362"/>
      <c r="B74" s="368"/>
      <c r="C74" s="368"/>
      <c r="D74" s="368"/>
      <c r="E74" s="369"/>
      <c r="F74" s="370"/>
      <c r="G74" s="370"/>
      <c r="H74" s="364"/>
      <c r="I74" s="123"/>
      <c r="J74" s="369"/>
      <c r="K74" s="368"/>
      <c r="L74" s="368"/>
      <c r="M74" s="368"/>
      <c r="N74" s="369"/>
      <c r="O74" s="370"/>
      <c r="P74" s="370"/>
      <c r="Q74" s="364"/>
    </row>
    <row r="75" spans="1:17" ht="15.75" x14ac:dyDescent="0.25">
      <c r="A75" s="362"/>
      <c r="B75" s="368"/>
      <c r="C75" s="368"/>
      <c r="D75" s="368"/>
      <c r="E75" s="369"/>
      <c r="F75" s="370"/>
      <c r="G75" s="370"/>
      <c r="H75" s="364"/>
      <c r="I75" s="123"/>
      <c r="J75" s="369"/>
      <c r="K75" s="368"/>
      <c r="L75" s="368"/>
      <c r="M75" s="368"/>
      <c r="N75" s="369"/>
      <c r="O75" s="370"/>
      <c r="P75" s="370"/>
      <c r="Q75" s="364"/>
    </row>
    <row r="76" spans="1:17" ht="15.75" x14ac:dyDescent="0.25">
      <c r="A76" s="362"/>
      <c r="B76" s="368"/>
      <c r="C76" s="368"/>
      <c r="D76" s="368"/>
      <c r="E76" s="369"/>
      <c r="F76" s="370"/>
      <c r="G76" s="370"/>
      <c r="H76" s="364"/>
      <c r="I76" s="123"/>
      <c r="J76" s="369"/>
      <c r="K76" s="368"/>
      <c r="L76" s="368"/>
      <c r="M76" s="368"/>
      <c r="N76" s="369"/>
      <c r="O76" s="370"/>
      <c r="P76" s="370"/>
      <c r="Q76" s="364"/>
    </row>
    <row r="77" spans="1:17" ht="15.75" x14ac:dyDescent="0.25">
      <c r="A77" s="365" t="s">
        <v>238</v>
      </c>
      <c r="B77" s="372"/>
      <c r="C77" s="372"/>
      <c r="D77" s="372"/>
      <c r="E77" s="367"/>
      <c r="F77" s="373"/>
      <c r="G77" s="373"/>
      <c r="H77" s="374"/>
      <c r="I77" s="123"/>
      <c r="J77" s="367" t="s">
        <v>239</v>
      </c>
      <c r="K77" s="372"/>
      <c r="L77" s="372"/>
      <c r="M77" s="372"/>
      <c r="N77" s="367"/>
      <c r="O77" s="373"/>
      <c r="P77" s="373"/>
      <c r="Q77" s="374"/>
    </row>
    <row r="78" spans="1:17" ht="16.5" thickBot="1" x14ac:dyDescent="0.3">
      <c r="A78" s="362" t="s">
        <v>224</v>
      </c>
      <c r="B78" s="368"/>
      <c r="C78" s="368"/>
      <c r="D78" s="368"/>
      <c r="E78" s="369"/>
      <c r="F78" s="370"/>
      <c r="G78" s="370"/>
      <c r="H78" s="364"/>
      <c r="I78" s="123"/>
      <c r="J78" s="369" t="s">
        <v>224</v>
      </c>
      <c r="K78" s="368"/>
      <c r="L78" s="368"/>
      <c r="M78" s="368"/>
      <c r="N78" s="369"/>
      <c r="O78" s="370"/>
      <c r="P78" s="370"/>
      <c r="Q78" s="364"/>
    </row>
    <row r="79" spans="1:17" ht="21" thickBot="1" x14ac:dyDescent="0.35">
      <c r="A79" s="120" t="s">
        <v>123</v>
      </c>
      <c r="B79" s="121"/>
      <c r="C79" s="121"/>
      <c r="D79" s="121"/>
      <c r="E79" s="121"/>
      <c r="F79" s="121"/>
      <c r="G79" s="121"/>
      <c r="H79" s="122"/>
      <c r="I79" s="123"/>
      <c r="J79" s="120" t="s">
        <v>124</v>
      </c>
      <c r="K79" s="121"/>
      <c r="L79" s="121"/>
      <c r="M79" s="121"/>
      <c r="N79" s="121"/>
      <c r="O79" s="121"/>
      <c r="P79" s="121"/>
      <c r="Q79" s="122"/>
    </row>
    <row r="80" spans="1:17" ht="19.5" thickBot="1" x14ac:dyDescent="0.35">
      <c r="A80" s="304" t="s">
        <v>293</v>
      </c>
      <c r="B80" s="305"/>
      <c r="C80" s="306"/>
      <c r="D80" s="307"/>
      <c r="E80" s="304" t="s">
        <v>294</v>
      </c>
      <c r="F80" s="305"/>
      <c r="G80" s="306"/>
      <c r="H80" s="307"/>
      <c r="I80" s="123"/>
      <c r="J80" s="304" t="s">
        <v>293</v>
      </c>
      <c r="K80" s="305"/>
      <c r="L80" s="306"/>
      <c r="M80" s="307"/>
      <c r="N80" s="304" t="s">
        <v>294</v>
      </c>
      <c r="O80" s="305"/>
      <c r="P80" s="306"/>
      <c r="Q80" s="307"/>
    </row>
    <row r="81" spans="1:17" ht="29.25" thickBot="1" x14ac:dyDescent="0.25">
      <c r="A81" s="124" t="s">
        <v>125</v>
      </c>
      <c r="B81" s="125" t="s">
        <v>102</v>
      </c>
      <c r="C81" s="126" t="s">
        <v>155</v>
      </c>
      <c r="D81" s="127" t="s">
        <v>126</v>
      </c>
      <c r="E81" s="124" t="s">
        <v>125</v>
      </c>
      <c r="F81" s="125" t="s">
        <v>102</v>
      </c>
      <c r="G81" s="126" t="s">
        <v>155</v>
      </c>
      <c r="H81" s="127" t="s">
        <v>126</v>
      </c>
      <c r="I81" s="123"/>
      <c r="J81" s="124" t="s">
        <v>125</v>
      </c>
      <c r="K81" s="125" t="s">
        <v>102</v>
      </c>
      <c r="L81" s="126" t="s">
        <v>155</v>
      </c>
      <c r="M81" s="127" t="s">
        <v>126</v>
      </c>
      <c r="N81" s="124" t="s">
        <v>125</v>
      </c>
      <c r="O81" s="125" t="s">
        <v>102</v>
      </c>
      <c r="P81" s="126" t="s">
        <v>155</v>
      </c>
      <c r="Q81" s="127" t="s">
        <v>126</v>
      </c>
    </row>
    <row r="82" spans="1:17" ht="16.5" thickBot="1" x14ac:dyDescent="0.3">
      <c r="A82" s="276" t="s">
        <v>116</v>
      </c>
      <c r="B82" s="277">
        <v>140469.41899999999</v>
      </c>
      <c r="C82" s="278">
        <v>595697.35699999996</v>
      </c>
      <c r="D82" s="279">
        <v>168674.74</v>
      </c>
      <c r="E82" s="280" t="s">
        <v>116</v>
      </c>
      <c r="F82" s="281">
        <v>146269.98800000001</v>
      </c>
      <c r="G82" s="282">
        <v>628235.5</v>
      </c>
      <c r="H82" s="279">
        <v>151966.11799999999</v>
      </c>
      <c r="I82" s="123"/>
      <c r="J82" s="276" t="s">
        <v>116</v>
      </c>
      <c r="K82" s="277">
        <v>35431.911999999997</v>
      </c>
      <c r="L82" s="278">
        <v>150070.943</v>
      </c>
      <c r="M82" s="279">
        <v>78970.843999999997</v>
      </c>
      <c r="N82" s="280" t="s">
        <v>116</v>
      </c>
      <c r="O82" s="281">
        <v>33961.326000000001</v>
      </c>
      <c r="P82" s="282">
        <v>145848.96299999999</v>
      </c>
      <c r="Q82" s="279">
        <v>56709.553</v>
      </c>
    </row>
    <row r="83" spans="1:17" ht="15.75" x14ac:dyDescent="0.25">
      <c r="A83" s="283" t="s">
        <v>203</v>
      </c>
      <c r="B83" s="284">
        <v>45487.624000000003</v>
      </c>
      <c r="C83" s="285">
        <v>192915.88800000001</v>
      </c>
      <c r="D83" s="284">
        <v>43430.853000000003</v>
      </c>
      <c r="E83" s="286" t="s">
        <v>203</v>
      </c>
      <c r="F83" s="287">
        <v>40841.794000000002</v>
      </c>
      <c r="G83" s="288">
        <v>175422.86199999999</v>
      </c>
      <c r="H83" s="289">
        <v>34054.178</v>
      </c>
      <c r="I83" s="123"/>
      <c r="J83" s="283" t="s">
        <v>77</v>
      </c>
      <c r="K83" s="284">
        <v>9131.5030000000006</v>
      </c>
      <c r="L83" s="285">
        <v>38661.499000000003</v>
      </c>
      <c r="M83" s="284">
        <v>10510.85</v>
      </c>
      <c r="N83" s="286" t="s">
        <v>77</v>
      </c>
      <c r="O83" s="287">
        <v>7491.442</v>
      </c>
      <c r="P83" s="288">
        <v>32174.587</v>
      </c>
      <c r="Q83" s="289">
        <v>8790.6620000000003</v>
      </c>
    </row>
    <row r="84" spans="1:17" ht="15.75" x14ac:dyDescent="0.25">
      <c r="A84" s="290" t="s">
        <v>170</v>
      </c>
      <c r="B84" s="291">
        <v>17684.032999999999</v>
      </c>
      <c r="C84" s="292">
        <v>75217.722999999998</v>
      </c>
      <c r="D84" s="291">
        <v>25190.261999999999</v>
      </c>
      <c r="E84" s="293" t="s">
        <v>170</v>
      </c>
      <c r="F84" s="294">
        <v>16537.62</v>
      </c>
      <c r="G84" s="295">
        <v>71024.904999999999</v>
      </c>
      <c r="H84" s="296">
        <v>19453.784</v>
      </c>
      <c r="I84" s="123"/>
      <c r="J84" s="290" t="s">
        <v>130</v>
      </c>
      <c r="K84" s="291">
        <v>5431.7560000000003</v>
      </c>
      <c r="L84" s="292">
        <v>23061.726999999999</v>
      </c>
      <c r="M84" s="291">
        <v>45803.171999999999</v>
      </c>
      <c r="N84" s="293" t="s">
        <v>133</v>
      </c>
      <c r="O84" s="294">
        <v>5453.201</v>
      </c>
      <c r="P84" s="295">
        <v>23424.751</v>
      </c>
      <c r="Q84" s="296">
        <v>8302.7659999999996</v>
      </c>
    </row>
    <row r="85" spans="1:17" ht="15.75" x14ac:dyDescent="0.25">
      <c r="A85" s="290" t="s">
        <v>223</v>
      </c>
      <c r="B85" s="291">
        <v>9850.8240000000005</v>
      </c>
      <c r="C85" s="292">
        <v>41780.175999999999</v>
      </c>
      <c r="D85" s="291">
        <v>12961.8</v>
      </c>
      <c r="E85" s="293" t="s">
        <v>223</v>
      </c>
      <c r="F85" s="294">
        <v>13272.832</v>
      </c>
      <c r="G85" s="295">
        <v>57008.432999999997</v>
      </c>
      <c r="H85" s="296">
        <v>14799.763999999999</v>
      </c>
      <c r="I85" s="123"/>
      <c r="J85" s="290" t="s">
        <v>203</v>
      </c>
      <c r="K85" s="291">
        <v>4451.085</v>
      </c>
      <c r="L85" s="292">
        <v>18879.774000000001</v>
      </c>
      <c r="M85" s="291">
        <v>2551.7600000000002</v>
      </c>
      <c r="N85" s="293" t="s">
        <v>203</v>
      </c>
      <c r="O85" s="294">
        <v>5196.5649999999996</v>
      </c>
      <c r="P85" s="295">
        <v>22288.794999999998</v>
      </c>
      <c r="Q85" s="296">
        <v>4729.7960000000003</v>
      </c>
    </row>
    <row r="86" spans="1:17" ht="15.75" x14ac:dyDescent="0.25">
      <c r="A86" s="290" t="s">
        <v>77</v>
      </c>
      <c r="B86" s="291">
        <v>8493.7170000000006</v>
      </c>
      <c r="C86" s="292">
        <v>35994.160000000003</v>
      </c>
      <c r="D86" s="291">
        <v>23518.617999999999</v>
      </c>
      <c r="E86" s="293" t="s">
        <v>77</v>
      </c>
      <c r="F86" s="294">
        <v>8860.1579999999994</v>
      </c>
      <c r="G86" s="295">
        <v>38043.760000000002</v>
      </c>
      <c r="H86" s="296">
        <v>21181.149000000001</v>
      </c>
      <c r="I86" s="123"/>
      <c r="J86" s="290" t="s">
        <v>133</v>
      </c>
      <c r="K86" s="291">
        <v>2594.0500000000002</v>
      </c>
      <c r="L86" s="292">
        <v>10915.974</v>
      </c>
      <c r="M86" s="291">
        <v>4009.038</v>
      </c>
      <c r="N86" s="293" t="s">
        <v>130</v>
      </c>
      <c r="O86" s="294">
        <v>4039.4389999999999</v>
      </c>
      <c r="P86" s="295">
        <v>17337.993999999999</v>
      </c>
      <c r="Q86" s="296">
        <v>23925.627</v>
      </c>
    </row>
    <row r="87" spans="1:17" ht="15.75" x14ac:dyDescent="0.25">
      <c r="A87" s="290" t="s">
        <v>240</v>
      </c>
      <c r="B87" s="291">
        <v>5561.8810000000003</v>
      </c>
      <c r="C87" s="292">
        <v>23561.797999999999</v>
      </c>
      <c r="D87" s="291">
        <v>7532</v>
      </c>
      <c r="E87" s="293" t="s">
        <v>240</v>
      </c>
      <c r="F87" s="294">
        <v>5436.4</v>
      </c>
      <c r="G87" s="295">
        <v>23358.344000000001</v>
      </c>
      <c r="H87" s="296">
        <v>6187</v>
      </c>
      <c r="I87" s="123"/>
      <c r="J87" s="290" t="s">
        <v>76</v>
      </c>
      <c r="K87" s="291">
        <v>2240.989</v>
      </c>
      <c r="L87" s="292">
        <v>9496.5169999999998</v>
      </c>
      <c r="M87" s="291">
        <v>1237.4860000000001</v>
      </c>
      <c r="N87" s="293" t="s">
        <v>135</v>
      </c>
      <c r="O87" s="294">
        <v>2171.9920000000002</v>
      </c>
      <c r="P87" s="295">
        <v>9328.2620000000006</v>
      </c>
      <c r="Q87" s="296">
        <v>1436.9549999999999</v>
      </c>
    </row>
    <row r="88" spans="1:17" ht="15.75" x14ac:dyDescent="0.25">
      <c r="A88" s="290" t="s">
        <v>76</v>
      </c>
      <c r="B88" s="291">
        <v>4892.674</v>
      </c>
      <c r="C88" s="292">
        <v>20797.919999999998</v>
      </c>
      <c r="D88" s="291">
        <v>4640.915</v>
      </c>
      <c r="E88" s="293" t="s">
        <v>129</v>
      </c>
      <c r="F88" s="294">
        <v>4590.9480000000003</v>
      </c>
      <c r="G88" s="295">
        <v>19714.901999999998</v>
      </c>
      <c r="H88" s="296">
        <v>3120.0680000000002</v>
      </c>
      <c r="I88" s="123"/>
      <c r="J88" s="290" t="s">
        <v>135</v>
      </c>
      <c r="K88" s="291">
        <v>1894.5640000000001</v>
      </c>
      <c r="L88" s="292">
        <v>8022.9930000000004</v>
      </c>
      <c r="M88" s="291">
        <v>203.46100000000001</v>
      </c>
      <c r="N88" s="293" t="s">
        <v>76</v>
      </c>
      <c r="O88" s="294">
        <v>1922.528</v>
      </c>
      <c r="P88" s="295">
        <v>8251.0779999999995</v>
      </c>
      <c r="Q88" s="296">
        <v>1281.125</v>
      </c>
    </row>
    <row r="89" spans="1:17" ht="15.75" x14ac:dyDescent="0.25">
      <c r="A89" s="290" t="s">
        <v>135</v>
      </c>
      <c r="B89" s="291">
        <v>4868.16</v>
      </c>
      <c r="C89" s="292">
        <v>20619.75</v>
      </c>
      <c r="D89" s="291">
        <v>1588.0139999999999</v>
      </c>
      <c r="E89" s="293" t="s">
        <v>135</v>
      </c>
      <c r="F89" s="294">
        <v>4179.3720000000003</v>
      </c>
      <c r="G89" s="295">
        <v>17936.457999999999</v>
      </c>
      <c r="H89" s="296">
        <v>1343.298</v>
      </c>
      <c r="I89" s="123"/>
      <c r="J89" s="290" t="s">
        <v>146</v>
      </c>
      <c r="K89" s="291">
        <v>1803.2180000000001</v>
      </c>
      <c r="L89" s="292">
        <v>7640.9210000000003</v>
      </c>
      <c r="M89" s="291">
        <v>859.56399999999996</v>
      </c>
      <c r="N89" s="293" t="s">
        <v>127</v>
      </c>
      <c r="O89" s="294">
        <v>1907.278</v>
      </c>
      <c r="P89" s="295">
        <v>8210.9470000000001</v>
      </c>
      <c r="Q89" s="296">
        <v>2166.931</v>
      </c>
    </row>
    <row r="90" spans="1:17" ht="15.75" x14ac:dyDescent="0.25">
      <c r="A90" s="290" t="s">
        <v>129</v>
      </c>
      <c r="B90" s="291">
        <v>3775.4789999999998</v>
      </c>
      <c r="C90" s="292">
        <v>15964.143</v>
      </c>
      <c r="D90" s="291">
        <v>2830.7669999999998</v>
      </c>
      <c r="E90" s="293" t="s">
        <v>127</v>
      </c>
      <c r="F90" s="294">
        <v>3575.56</v>
      </c>
      <c r="G90" s="295">
        <v>15347.388000000001</v>
      </c>
      <c r="H90" s="296">
        <v>2932.5160000000001</v>
      </c>
      <c r="I90" s="123"/>
      <c r="J90" s="290" t="s">
        <v>127</v>
      </c>
      <c r="K90" s="291">
        <v>1099.373</v>
      </c>
      <c r="L90" s="292">
        <v>4644.2120000000004</v>
      </c>
      <c r="M90" s="291">
        <v>1106.027</v>
      </c>
      <c r="N90" s="293" t="s">
        <v>146</v>
      </c>
      <c r="O90" s="294">
        <v>981.22500000000002</v>
      </c>
      <c r="P90" s="295">
        <v>4216.1390000000001</v>
      </c>
      <c r="Q90" s="296">
        <v>467.529</v>
      </c>
    </row>
    <row r="91" spans="1:17" ht="15.75" x14ac:dyDescent="0.25">
      <c r="A91" s="290" t="s">
        <v>247</v>
      </c>
      <c r="B91" s="291">
        <v>3274.424</v>
      </c>
      <c r="C91" s="292">
        <v>13873.4</v>
      </c>
      <c r="D91" s="291">
        <v>4953.116</v>
      </c>
      <c r="E91" s="293" t="s">
        <v>148</v>
      </c>
      <c r="F91" s="294">
        <v>3534.7829999999999</v>
      </c>
      <c r="G91" s="295">
        <v>15192.471</v>
      </c>
      <c r="H91" s="296">
        <v>1018.817</v>
      </c>
      <c r="I91" s="123"/>
      <c r="J91" s="290" t="s">
        <v>79</v>
      </c>
      <c r="K91" s="291">
        <v>1037.556</v>
      </c>
      <c r="L91" s="292">
        <v>4384.2489999999998</v>
      </c>
      <c r="M91" s="291">
        <v>1112.7940000000001</v>
      </c>
      <c r="N91" s="293" t="s">
        <v>242</v>
      </c>
      <c r="O91" s="294">
        <v>969.72699999999998</v>
      </c>
      <c r="P91" s="295">
        <v>4163.67</v>
      </c>
      <c r="Q91" s="296">
        <v>1480</v>
      </c>
    </row>
    <row r="92" spans="1:17" ht="15.75" x14ac:dyDescent="0.25">
      <c r="A92" s="290" t="s">
        <v>127</v>
      </c>
      <c r="B92" s="291">
        <v>3031.9340000000002</v>
      </c>
      <c r="C92" s="292">
        <v>12822.436</v>
      </c>
      <c r="D92" s="291">
        <v>2969.62</v>
      </c>
      <c r="E92" s="293" t="s">
        <v>241</v>
      </c>
      <c r="F92" s="294">
        <v>3242.97</v>
      </c>
      <c r="G92" s="295">
        <v>13915.164000000001</v>
      </c>
      <c r="H92" s="296">
        <v>3502</v>
      </c>
      <c r="I92" s="123"/>
      <c r="J92" s="290" t="s">
        <v>140</v>
      </c>
      <c r="K92" s="291">
        <v>878.01800000000003</v>
      </c>
      <c r="L92" s="292">
        <v>3721.4009999999998</v>
      </c>
      <c r="M92" s="291">
        <v>281.50299999999999</v>
      </c>
      <c r="N92" s="293" t="s">
        <v>131</v>
      </c>
      <c r="O92" s="294">
        <v>774.23900000000003</v>
      </c>
      <c r="P92" s="295">
        <v>3335.5819999999999</v>
      </c>
      <c r="Q92" s="296">
        <v>559.327</v>
      </c>
    </row>
    <row r="93" spans="1:17" ht="15.75" x14ac:dyDescent="0.25">
      <c r="A93" s="290" t="s">
        <v>140</v>
      </c>
      <c r="B93" s="291">
        <v>2673.3049999999998</v>
      </c>
      <c r="C93" s="292">
        <v>11330.177</v>
      </c>
      <c r="D93" s="291">
        <v>1953.9680000000001</v>
      </c>
      <c r="E93" s="293" t="s">
        <v>197</v>
      </c>
      <c r="F93" s="294">
        <v>3044.17</v>
      </c>
      <c r="G93" s="295">
        <v>13076.141</v>
      </c>
      <c r="H93" s="296">
        <v>3518.1</v>
      </c>
      <c r="I93" s="123"/>
      <c r="J93" s="290" t="s">
        <v>150</v>
      </c>
      <c r="K93" s="291">
        <v>688.81700000000001</v>
      </c>
      <c r="L93" s="292">
        <v>2906.886</v>
      </c>
      <c r="M93" s="291">
        <v>4573.6819999999998</v>
      </c>
      <c r="N93" s="293" t="s">
        <v>137</v>
      </c>
      <c r="O93" s="294">
        <v>708.65300000000002</v>
      </c>
      <c r="P93" s="295">
        <v>3038.8319999999999</v>
      </c>
      <c r="Q93" s="296">
        <v>981.92700000000002</v>
      </c>
    </row>
    <row r="94" spans="1:17" ht="15.75" x14ac:dyDescent="0.25">
      <c r="A94" s="290" t="s">
        <v>241</v>
      </c>
      <c r="B94" s="291">
        <v>2175.1039999999998</v>
      </c>
      <c r="C94" s="292">
        <v>9224.6749999999993</v>
      </c>
      <c r="D94" s="291">
        <v>2805.9</v>
      </c>
      <c r="E94" s="293" t="s">
        <v>76</v>
      </c>
      <c r="F94" s="294">
        <v>2677.2310000000002</v>
      </c>
      <c r="G94" s="295">
        <v>11493.186</v>
      </c>
      <c r="H94" s="296">
        <v>2691.6030000000001</v>
      </c>
      <c r="I94" s="123"/>
      <c r="J94" s="290" t="s">
        <v>132</v>
      </c>
      <c r="K94" s="291">
        <v>680.86099999999999</v>
      </c>
      <c r="L94" s="292">
        <v>2877.0929999999998</v>
      </c>
      <c r="M94" s="291">
        <v>972.96400000000006</v>
      </c>
      <c r="N94" s="293" t="s">
        <v>140</v>
      </c>
      <c r="O94" s="294">
        <v>541.40300000000002</v>
      </c>
      <c r="P94" s="295">
        <v>2334.83</v>
      </c>
      <c r="Q94" s="296">
        <v>184.184</v>
      </c>
    </row>
    <row r="95" spans="1:17" ht="15.75" x14ac:dyDescent="0.25">
      <c r="A95" s="290" t="s">
        <v>253</v>
      </c>
      <c r="B95" s="291">
        <v>2011.9860000000001</v>
      </c>
      <c r="C95" s="292">
        <v>8549.8639999999996</v>
      </c>
      <c r="D95" s="291">
        <v>2509</v>
      </c>
      <c r="E95" s="293" t="s">
        <v>140</v>
      </c>
      <c r="F95" s="294">
        <v>2352.326</v>
      </c>
      <c r="G95" s="295">
        <v>10096.173000000001</v>
      </c>
      <c r="H95" s="296">
        <v>2005.492</v>
      </c>
      <c r="I95" s="123"/>
      <c r="J95" s="290" t="s">
        <v>128</v>
      </c>
      <c r="K95" s="291">
        <v>603.56899999999996</v>
      </c>
      <c r="L95" s="292">
        <v>2556.9430000000002</v>
      </c>
      <c r="M95" s="291">
        <v>442.17</v>
      </c>
      <c r="N95" s="293" t="s">
        <v>138</v>
      </c>
      <c r="O95" s="294">
        <v>360.69099999999997</v>
      </c>
      <c r="P95" s="295">
        <v>1551.258</v>
      </c>
      <c r="Q95" s="296">
        <v>288.423</v>
      </c>
    </row>
    <row r="96" spans="1:17" ht="15.75" x14ac:dyDescent="0.25">
      <c r="A96" s="290" t="s">
        <v>137</v>
      </c>
      <c r="B96" s="291">
        <v>1752.1079999999999</v>
      </c>
      <c r="C96" s="292">
        <v>7425.098</v>
      </c>
      <c r="D96" s="291">
        <v>2366.8380000000002</v>
      </c>
      <c r="E96" s="293" t="s">
        <v>253</v>
      </c>
      <c r="F96" s="294">
        <v>2250.136</v>
      </c>
      <c r="G96" s="295">
        <v>9676.2710000000006</v>
      </c>
      <c r="H96" s="296">
        <v>2372</v>
      </c>
      <c r="I96" s="123"/>
      <c r="J96" s="290" t="s">
        <v>242</v>
      </c>
      <c r="K96" s="291">
        <v>595.37199999999996</v>
      </c>
      <c r="L96" s="292">
        <v>2548.5500000000002</v>
      </c>
      <c r="M96" s="291">
        <v>1059.9000000000001</v>
      </c>
      <c r="N96" s="293" t="s">
        <v>79</v>
      </c>
      <c r="O96" s="294">
        <v>323.82400000000001</v>
      </c>
      <c r="P96" s="295">
        <v>1389.029</v>
      </c>
      <c r="Q96" s="296">
        <v>914.43</v>
      </c>
    </row>
    <row r="97" spans="1:17" ht="15.75" x14ac:dyDescent="0.25">
      <c r="A97" s="290" t="s">
        <v>148</v>
      </c>
      <c r="B97" s="291">
        <v>1661.194</v>
      </c>
      <c r="C97" s="292">
        <v>7070.0630000000001</v>
      </c>
      <c r="D97" s="291">
        <v>609.32500000000005</v>
      </c>
      <c r="E97" s="293" t="s">
        <v>247</v>
      </c>
      <c r="F97" s="294">
        <v>2146.3310000000001</v>
      </c>
      <c r="G97" s="295">
        <v>9213.4670000000006</v>
      </c>
      <c r="H97" s="296">
        <v>2328.0259999999998</v>
      </c>
      <c r="I97" s="123"/>
      <c r="J97" s="290" t="s">
        <v>137</v>
      </c>
      <c r="K97" s="291">
        <v>592.67100000000005</v>
      </c>
      <c r="L97" s="292">
        <v>2508.3209999999999</v>
      </c>
      <c r="M97" s="291">
        <v>836.44</v>
      </c>
      <c r="N97" s="293" t="s">
        <v>209</v>
      </c>
      <c r="O97" s="294">
        <v>286.97000000000003</v>
      </c>
      <c r="P97" s="295">
        <v>1231.328</v>
      </c>
      <c r="Q97" s="296">
        <v>420</v>
      </c>
    </row>
    <row r="98" spans="1:17" ht="16.5" thickBot="1" x14ac:dyDescent="0.3">
      <c r="A98" s="297" t="s">
        <v>130</v>
      </c>
      <c r="B98" s="298">
        <v>1611.6769999999999</v>
      </c>
      <c r="C98" s="299">
        <v>6838.2359999999999</v>
      </c>
      <c r="D98" s="298">
        <v>2085.7809999999999</v>
      </c>
      <c r="E98" s="300" t="s">
        <v>291</v>
      </c>
      <c r="F98" s="301">
        <v>1922.8050000000001</v>
      </c>
      <c r="G98" s="302">
        <v>8267.9060000000009</v>
      </c>
      <c r="H98" s="303">
        <v>2117</v>
      </c>
      <c r="I98" s="123"/>
      <c r="J98" s="297" t="s">
        <v>138</v>
      </c>
      <c r="K98" s="298">
        <v>398.37200000000001</v>
      </c>
      <c r="L98" s="299">
        <v>1682.559</v>
      </c>
      <c r="M98" s="298">
        <v>312.40499999999997</v>
      </c>
      <c r="N98" s="300" t="s">
        <v>150</v>
      </c>
      <c r="O98" s="301">
        <v>268.77300000000002</v>
      </c>
      <c r="P98" s="302">
        <v>1155.0709999999999</v>
      </c>
      <c r="Q98" s="303">
        <v>313</v>
      </c>
    </row>
    <row r="101" spans="1:17" ht="16.5" x14ac:dyDescent="0.25">
      <c r="A101" s="118"/>
      <c r="B101" s="118"/>
      <c r="C101" s="118"/>
      <c r="D101" s="118"/>
      <c r="E101" s="118"/>
      <c r="F101" s="118"/>
      <c r="G101" s="118"/>
      <c r="H101" s="119"/>
      <c r="I101" s="119"/>
      <c r="J101" s="118"/>
      <c r="K101" s="118"/>
      <c r="L101" s="118"/>
      <c r="M101" s="118"/>
      <c r="N101" s="118"/>
      <c r="O101" s="118"/>
      <c r="P101" s="118"/>
      <c r="Q101" s="119"/>
    </row>
    <row r="102" spans="1:17" ht="16.5" x14ac:dyDescent="0.25">
      <c r="A102" s="118" t="s">
        <v>229</v>
      </c>
      <c r="B102" s="118"/>
      <c r="C102" s="118"/>
      <c r="D102" s="118"/>
      <c r="E102" s="118"/>
      <c r="F102" s="119"/>
      <c r="G102" s="119"/>
      <c r="H102" s="119"/>
      <c r="I102" s="119"/>
      <c r="J102" s="118" t="s">
        <v>230</v>
      </c>
      <c r="K102" s="118"/>
      <c r="L102" s="118"/>
      <c r="M102" s="118"/>
      <c r="N102" s="118"/>
      <c r="O102" s="119"/>
      <c r="Q102" s="119"/>
    </row>
    <row r="103" spans="1:17" ht="17.25" thickBot="1" x14ac:dyDescent="0.3">
      <c r="A103" s="308" t="s">
        <v>224</v>
      </c>
      <c r="B103" s="118"/>
      <c r="C103" s="118"/>
      <c r="D103" s="118"/>
      <c r="E103" s="118"/>
      <c r="F103" s="119"/>
      <c r="G103" s="119"/>
      <c r="H103" s="119"/>
      <c r="I103" s="119"/>
      <c r="J103" s="308" t="s">
        <v>224</v>
      </c>
      <c r="K103" s="118"/>
      <c r="L103" s="118"/>
      <c r="M103" s="118"/>
      <c r="N103" s="118"/>
      <c r="O103" s="119"/>
      <c r="Q103" s="119"/>
    </row>
    <row r="104" spans="1:17" ht="21" thickBot="1" x14ac:dyDescent="0.35">
      <c r="A104" s="120" t="s">
        <v>123</v>
      </c>
      <c r="B104" s="121"/>
      <c r="C104" s="121"/>
      <c r="D104" s="121"/>
      <c r="E104" s="121"/>
      <c r="F104" s="121"/>
      <c r="G104" s="121"/>
      <c r="H104" s="122"/>
      <c r="I104" s="123"/>
      <c r="J104" s="120" t="s">
        <v>124</v>
      </c>
      <c r="K104" s="121"/>
      <c r="L104" s="121"/>
      <c r="M104" s="121"/>
      <c r="N104" s="121"/>
      <c r="O104" s="121"/>
      <c r="P104" s="121"/>
      <c r="Q104" s="122"/>
    </row>
    <row r="105" spans="1:17" ht="19.5" thickBot="1" x14ac:dyDescent="0.35">
      <c r="A105" s="304" t="s">
        <v>293</v>
      </c>
      <c r="B105" s="305"/>
      <c r="C105" s="306"/>
      <c r="D105" s="307"/>
      <c r="E105" s="304" t="s">
        <v>294</v>
      </c>
      <c r="F105" s="305"/>
      <c r="G105" s="306"/>
      <c r="H105" s="307"/>
      <c r="I105" s="123"/>
      <c r="J105" s="304" t="s">
        <v>293</v>
      </c>
      <c r="K105" s="305"/>
      <c r="L105" s="306"/>
      <c r="M105" s="307"/>
      <c r="N105" s="304" t="s">
        <v>294</v>
      </c>
      <c r="O105" s="305"/>
      <c r="P105" s="306"/>
      <c r="Q105" s="307"/>
    </row>
    <row r="106" spans="1:17" ht="29.25" thickBot="1" x14ac:dyDescent="0.25">
      <c r="A106" s="124" t="s">
        <v>125</v>
      </c>
      <c r="B106" s="125" t="s">
        <v>102</v>
      </c>
      <c r="C106" s="126" t="s">
        <v>155</v>
      </c>
      <c r="D106" s="127" t="s">
        <v>126</v>
      </c>
      <c r="E106" s="124" t="s">
        <v>125</v>
      </c>
      <c r="F106" s="125" t="s">
        <v>102</v>
      </c>
      <c r="G106" s="126" t="s">
        <v>155</v>
      </c>
      <c r="H106" s="127" t="s">
        <v>126</v>
      </c>
      <c r="I106" s="123"/>
      <c r="J106" s="124" t="s">
        <v>125</v>
      </c>
      <c r="K106" s="125" t="s">
        <v>102</v>
      </c>
      <c r="L106" s="126" t="s">
        <v>155</v>
      </c>
      <c r="M106" s="127" t="s">
        <v>126</v>
      </c>
      <c r="N106" s="124" t="s">
        <v>125</v>
      </c>
      <c r="O106" s="125" t="s">
        <v>102</v>
      </c>
      <c r="P106" s="126" t="s">
        <v>155</v>
      </c>
      <c r="Q106" s="127" t="s">
        <v>126</v>
      </c>
    </row>
    <row r="107" spans="1:17" ht="16.5" thickBot="1" x14ac:dyDescent="0.3">
      <c r="A107" s="276" t="s">
        <v>116</v>
      </c>
      <c r="B107" s="277">
        <v>264153.05599999998</v>
      </c>
      <c r="C107" s="278">
        <v>1118652.7239999999</v>
      </c>
      <c r="D107" s="279">
        <v>55868.093999999997</v>
      </c>
      <c r="E107" s="280" t="s">
        <v>116</v>
      </c>
      <c r="F107" s="281">
        <v>185068.25899999999</v>
      </c>
      <c r="G107" s="282">
        <v>794533.91399999999</v>
      </c>
      <c r="H107" s="279">
        <v>45117.415000000001</v>
      </c>
      <c r="I107" s="123"/>
      <c r="J107" s="276" t="s">
        <v>116</v>
      </c>
      <c r="K107" s="277">
        <v>88932.282999999996</v>
      </c>
      <c r="L107" s="278">
        <v>377165.30300000001</v>
      </c>
      <c r="M107" s="279">
        <v>16343.165000000001</v>
      </c>
      <c r="N107" s="280" t="s">
        <v>116</v>
      </c>
      <c r="O107" s="281">
        <v>61720.290999999997</v>
      </c>
      <c r="P107" s="282">
        <v>265203.04499999998</v>
      </c>
      <c r="Q107" s="279">
        <v>11999.105</v>
      </c>
    </row>
    <row r="108" spans="1:17" ht="15.75" x14ac:dyDescent="0.25">
      <c r="A108" s="283" t="s">
        <v>203</v>
      </c>
      <c r="B108" s="284">
        <v>61800.184999999998</v>
      </c>
      <c r="C108" s="285">
        <v>260772.62100000001</v>
      </c>
      <c r="D108" s="284">
        <v>13248.888999999999</v>
      </c>
      <c r="E108" s="286" t="s">
        <v>131</v>
      </c>
      <c r="F108" s="287">
        <v>33332.241999999998</v>
      </c>
      <c r="G108" s="288">
        <v>143273.32</v>
      </c>
      <c r="H108" s="289">
        <v>8253.1849999999995</v>
      </c>
      <c r="I108" s="123"/>
      <c r="J108" s="283" t="s">
        <v>203</v>
      </c>
      <c r="K108" s="284">
        <v>36103.538999999997</v>
      </c>
      <c r="L108" s="285">
        <v>152998.18</v>
      </c>
      <c r="M108" s="284">
        <v>6474.9250000000002</v>
      </c>
      <c r="N108" s="286" t="s">
        <v>203</v>
      </c>
      <c r="O108" s="287">
        <v>23185.177</v>
      </c>
      <c r="P108" s="288">
        <v>99559.282999999996</v>
      </c>
      <c r="Q108" s="289">
        <v>4390.2780000000002</v>
      </c>
    </row>
    <row r="109" spans="1:17" ht="15.75" x14ac:dyDescent="0.25">
      <c r="A109" s="290" t="s">
        <v>77</v>
      </c>
      <c r="B109" s="291">
        <v>40364.622000000003</v>
      </c>
      <c r="C109" s="292">
        <v>170921.65700000001</v>
      </c>
      <c r="D109" s="291">
        <v>9107.3359999999993</v>
      </c>
      <c r="E109" s="293" t="s">
        <v>203</v>
      </c>
      <c r="F109" s="294">
        <v>22097.344000000001</v>
      </c>
      <c r="G109" s="295">
        <v>94795.620999999999</v>
      </c>
      <c r="H109" s="296">
        <v>5402.6980000000003</v>
      </c>
      <c r="I109" s="123"/>
      <c r="J109" s="290" t="s">
        <v>77</v>
      </c>
      <c r="K109" s="291">
        <v>25366.074000000001</v>
      </c>
      <c r="L109" s="292">
        <v>107929.129</v>
      </c>
      <c r="M109" s="291">
        <v>4525.9679999999998</v>
      </c>
      <c r="N109" s="293" t="s">
        <v>77</v>
      </c>
      <c r="O109" s="294">
        <v>19863.324000000001</v>
      </c>
      <c r="P109" s="295">
        <v>85323.1</v>
      </c>
      <c r="Q109" s="296">
        <v>3657.5709999999999</v>
      </c>
    </row>
    <row r="110" spans="1:17" ht="15.75" x14ac:dyDescent="0.25">
      <c r="A110" s="290" t="s">
        <v>131</v>
      </c>
      <c r="B110" s="291">
        <v>36500.362000000001</v>
      </c>
      <c r="C110" s="292">
        <v>155013</v>
      </c>
      <c r="D110" s="291">
        <v>7332.8239999999996</v>
      </c>
      <c r="E110" s="293" t="s">
        <v>77</v>
      </c>
      <c r="F110" s="294">
        <v>21308.455999999998</v>
      </c>
      <c r="G110" s="295">
        <v>91478.512000000002</v>
      </c>
      <c r="H110" s="296">
        <v>5387.6120000000001</v>
      </c>
      <c r="I110" s="123"/>
      <c r="J110" s="290" t="s">
        <v>133</v>
      </c>
      <c r="K110" s="291">
        <v>5478.9530000000004</v>
      </c>
      <c r="L110" s="292">
        <v>23167.581999999999</v>
      </c>
      <c r="M110" s="291">
        <v>946.51900000000001</v>
      </c>
      <c r="N110" s="293" t="s">
        <v>138</v>
      </c>
      <c r="O110" s="294">
        <v>3260.3180000000002</v>
      </c>
      <c r="P110" s="295">
        <v>14047.137000000001</v>
      </c>
      <c r="Q110" s="296">
        <v>710.678</v>
      </c>
    </row>
    <row r="111" spans="1:17" ht="15.75" x14ac:dyDescent="0.25">
      <c r="A111" s="290" t="s">
        <v>76</v>
      </c>
      <c r="B111" s="291">
        <v>27799.4</v>
      </c>
      <c r="C111" s="292">
        <v>117803.045</v>
      </c>
      <c r="D111" s="291">
        <v>5994.058</v>
      </c>
      <c r="E111" s="293" t="s">
        <v>140</v>
      </c>
      <c r="F111" s="294">
        <v>13981.669</v>
      </c>
      <c r="G111" s="295">
        <v>60051.273999999998</v>
      </c>
      <c r="H111" s="296">
        <v>3510.2660000000001</v>
      </c>
      <c r="I111" s="123"/>
      <c r="J111" s="290" t="s">
        <v>130</v>
      </c>
      <c r="K111" s="291">
        <v>3268.4580000000001</v>
      </c>
      <c r="L111" s="292">
        <v>13760.282999999999</v>
      </c>
      <c r="M111" s="291">
        <v>678.89700000000005</v>
      </c>
      <c r="N111" s="293" t="s">
        <v>128</v>
      </c>
      <c r="O111" s="294">
        <v>2820.6880000000001</v>
      </c>
      <c r="P111" s="295">
        <v>12118.055</v>
      </c>
      <c r="Q111" s="296">
        <v>721.15</v>
      </c>
    </row>
    <row r="112" spans="1:17" ht="15.75" x14ac:dyDescent="0.25">
      <c r="A112" s="290" t="s">
        <v>79</v>
      </c>
      <c r="B112" s="291">
        <v>17077.174999999999</v>
      </c>
      <c r="C112" s="292">
        <v>72634.971999999994</v>
      </c>
      <c r="D112" s="291">
        <v>3340.1370000000002</v>
      </c>
      <c r="E112" s="293" t="s">
        <v>79</v>
      </c>
      <c r="F112" s="294">
        <v>13890.562</v>
      </c>
      <c r="G112" s="295">
        <v>59620.563000000002</v>
      </c>
      <c r="H112" s="296">
        <v>3450.5740000000001</v>
      </c>
      <c r="I112" s="123"/>
      <c r="J112" s="290" t="s">
        <v>139</v>
      </c>
      <c r="K112" s="291">
        <v>3214.1419999999998</v>
      </c>
      <c r="L112" s="292">
        <v>13565.591</v>
      </c>
      <c r="M112" s="291">
        <v>576.55999999999995</v>
      </c>
      <c r="N112" s="293" t="s">
        <v>133</v>
      </c>
      <c r="O112" s="294">
        <v>2543.498</v>
      </c>
      <c r="P112" s="295">
        <v>10955.625</v>
      </c>
      <c r="Q112" s="296">
        <v>483.904</v>
      </c>
    </row>
    <row r="113" spans="1:17" ht="15.75" x14ac:dyDescent="0.25">
      <c r="A113" s="290" t="s">
        <v>140</v>
      </c>
      <c r="B113" s="291">
        <v>14821.334999999999</v>
      </c>
      <c r="C113" s="292">
        <v>62713.158000000003</v>
      </c>
      <c r="D113" s="291">
        <v>2963.4290000000001</v>
      </c>
      <c r="E113" s="293" t="s">
        <v>76</v>
      </c>
      <c r="F113" s="294">
        <v>12793.358</v>
      </c>
      <c r="G113" s="295">
        <v>54889.430999999997</v>
      </c>
      <c r="H113" s="296">
        <v>3162.4650000000001</v>
      </c>
      <c r="I113" s="123"/>
      <c r="J113" s="290" t="s">
        <v>127</v>
      </c>
      <c r="K113" s="291">
        <v>2734.7130000000002</v>
      </c>
      <c r="L113" s="292">
        <v>11516.201999999999</v>
      </c>
      <c r="M113" s="291">
        <v>600.15899999999999</v>
      </c>
      <c r="N113" s="293" t="s">
        <v>137</v>
      </c>
      <c r="O113" s="294">
        <v>2379.6019999999999</v>
      </c>
      <c r="P113" s="295">
        <v>10242.404</v>
      </c>
      <c r="Q113" s="296">
        <v>512.601</v>
      </c>
    </row>
    <row r="114" spans="1:17" ht="15.75" x14ac:dyDescent="0.25">
      <c r="A114" s="290" t="s">
        <v>133</v>
      </c>
      <c r="B114" s="291">
        <v>13451.995999999999</v>
      </c>
      <c r="C114" s="292">
        <v>56959.495000000003</v>
      </c>
      <c r="D114" s="291">
        <v>2999.1080000000002</v>
      </c>
      <c r="E114" s="293" t="s">
        <v>130</v>
      </c>
      <c r="F114" s="294">
        <v>11548.931</v>
      </c>
      <c r="G114" s="295">
        <v>49589.966</v>
      </c>
      <c r="H114" s="296">
        <v>2817.5970000000002</v>
      </c>
      <c r="I114" s="123"/>
      <c r="J114" s="290" t="s">
        <v>128</v>
      </c>
      <c r="K114" s="291">
        <v>2158.2739999999999</v>
      </c>
      <c r="L114" s="292">
        <v>9152.1190000000006</v>
      </c>
      <c r="M114" s="291">
        <v>540.125</v>
      </c>
      <c r="N114" s="293" t="s">
        <v>132</v>
      </c>
      <c r="O114" s="294">
        <v>2050.9470000000001</v>
      </c>
      <c r="P114" s="295">
        <v>8800.5519999999997</v>
      </c>
      <c r="Q114" s="296">
        <v>282.01499999999999</v>
      </c>
    </row>
    <row r="115" spans="1:17" ht="15.75" x14ac:dyDescent="0.25">
      <c r="A115" s="290" t="s">
        <v>130</v>
      </c>
      <c r="B115" s="291">
        <v>9713.6620000000003</v>
      </c>
      <c r="C115" s="292">
        <v>41267.576999999997</v>
      </c>
      <c r="D115" s="291">
        <v>1887.12</v>
      </c>
      <c r="E115" s="293" t="s">
        <v>192</v>
      </c>
      <c r="F115" s="294">
        <v>7215.7790000000005</v>
      </c>
      <c r="G115" s="295">
        <v>30905.804</v>
      </c>
      <c r="H115" s="296">
        <v>1658.963</v>
      </c>
      <c r="I115" s="123"/>
      <c r="J115" s="290" t="s">
        <v>132</v>
      </c>
      <c r="K115" s="291">
        <v>2043.69</v>
      </c>
      <c r="L115" s="292">
        <v>8690.9539999999997</v>
      </c>
      <c r="M115" s="291">
        <v>306.10599999999999</v>
      </c>
      <c r="N115" s="293" t="s">
        <v>139</v>
      </c>
      <c r="O115" s="294">
        <v>1837.067</v>
      </c>
      <c r="P115" s="295">
        <v>7898.1629999999996</v>
      </c>
      <c r="Q115" s="296">
        <v>420.80700000000002</v>
      </c>
    </row>
    <row r="116" spans="1:17" ht="15.75" x14ac:dyDescent="0.25">
      <c r="A116" s="290" t="s">
        <v>138</v>
      </c>
      <c r="B116" s="291">
        <v>7729.7269999999999</v>
      </c>
      <c r="C116" s="292">
        <v>32746.934000000001</v>
      </c>
      <c r="D116" s="291">
        <v>1704.145</v>
      </c>
      <c r="E116" s="293" t="s">
        <v>150</v>
      </c>
      <c r="F116" s="294">
        <v>6774.2</v>
      </c>
      <c r="G116" s="295">
        <v>29068.553</v>
      </c>
      <c r="H116" s="296">
        <v>1624.0619999999999</v>
      </c>
      <c r="I116" s="123"/>
      <c r="J116" s="290" t="s">
        <v>76</v>
      </c>
      <c r="K116" s="291">
        <v>2022.99</v>
      </c>
      <c r="L116" s="292">
        <v>8511.6710000000003</v>
      </c>
      <c r="M116" s="291">
        <v>360.61099999999999</v>
      </c>
      <c r="N116" s="293" t="s">
        <v>76</v>
      </c>
      <c r="O116" s="294">
        <v>1179.982</v>
      </c>
      <c r="P116" s="295">
        <v>5076.1469999999999</v>
      </c>
      <c r="Q116" s="296">
        <v>231.16800000000001</v>
      </c>
    </row>
    <row r="117" spans="1:17" ht="15.75" x14ac:dyDescent="0.25">
      <c r="A117" s="290" t="s">
        <v>150</v>
      </c>
      <c r="B117" s="291">
        <v>5901.027</v>
      </c>
      <c r="C117" s="292">
        <v>25189.018</v>
      </c>
      <c r="D117" s="291">
        <v>1145.5039999999999</v>
      </c>
      <c r="E117" s="293" t="s">
        <v>127</v>
      </c>
      <c r="F117" s="294">
        <v>6070.98</v>
      </c>
      <c r="G117" s="295">
        <v>26072.404999999999</v>
      </c>
      <c r="H117" s="296">
        <v>1317.914</v>
      </c>
      <c r="I117" s="123"/>
      <c r="J117" s="290" t="s">
        <v>137</v>
      </c>
      <c r="K117" s="291">
        <v>1663.8720000000001</v>
      </c>
      <c r="L117" s="292">
        <v>7090.027</v>
      </c>
      <c r="M117" s="291">
        <v>340.14100000000002</v>
      </c>
      <c r="N117" s="293" t="s">
        <v>209</v>
      </c>
      <c r="O117" s="294">
        <v>676.32600000000002</v>
      </c>
      <c r="P117" s="295">
        <v>2909.3130000000001</v>
      </c>
      <c r="Q117" s="296">
        <v>180</v>
      </c>
    </row>
    <row r="118" spans="1:17" ht="15.75" x14ac:dyDescent="0.25">
      <c r="A118" s="290" t="s">
        <v>127</v>
      </c>
      <c r="B118" s="291">
        <v>5803.5129999999999</v>
      </c>
      <c r="C118" s="292">
        <v>24590.894</v>
      </c>
      <c r="D118" s="291">
        <v>1105.0440000000001</v>
      </c>
      <c r="E118" s="293" t="s">
        <v>135</v>
      </c>
      <c r="F118" s="294">
        <v>5309.66</v>
      </c>
      <c r="G118" s="295">
        <v>22786.951000000001</v>
      </c>
      <c r="H118" s="296">
        <v>1252.453</v>
      </c>
      <c r="I118" s="123"/>
      <c r="J118" s="290" t="s">
        <v>209</v>
      </c>
      <c r="K118" s="291">
        <v>1077.6410000000001</v>
      </c>
      <c r="L118" s="292">
        <v>4626.5630000000001</v>
      </c>
      <c r="M118" s="291">
        <v>240</v>
      </c>
      <c r="N118" s="293" t="s">
        <v>127</v>
      </c>
      <c r="O118" s="294">
        <v>511.15199999999999</v>
      </c>
      <c r="P118" s="295">
        <v>2203.0059999999999</v>
      </c>
      <c r="Q118" s="296">
        <v>116.90300000000001</v>
      </c>
    </row>
    <row r="119" spans="1:17" ht="15.75" x14ac:dyDescent="0.25">
      <c r="A119" s="290" t="s">
        <v>192</v>
      </c>
      <c r="B119" s="291">
        <v>4462.95</v>
      </c>
      <c r="C119" s="292">
        <v>18876.475999999999</v>
      </c>
      <c r="D119" s="291">
        <v>913</v>
      </c>
      <c r="E119" s="293" t="s">
        <v>138</v>
      </c>
      <c r="F119" s="294">
        <v>4372.78</v>
      </c>
      <c r="G119" s="295">
        <v>18779.462</v>
      </c>
      <c r="H119" s="296">
        <v>919.125</v>
      </c>
      <c r="I119" s="123"/>
      <c r="J119" s="290" t="s">
        <v>138</v>
      </c>
      <c r="K119" s="291">
        <v>1041.854</v>
      </c>
      <c r="L119" s="292">
        <v>4446.1559999999999</v>
      </c>
      <c r="M119" s="291">
        <v>183.82</v>
      </c>
      <c r="N119" s="293" t="s">
        <v>148</v>
      </c>
      <c r="O119" s="294">
        <v>398.84399999999999</v>
      </c>
      <c r="P119" s="295">
        <v>1718.81</v>
      </c>
      <c r="Q119" s="296">
        <v>78.602000000000004</v>
      </c>
    </row>
    <row r="120" spans="1:17" ht="15.75" x14ac:dyDescent="0.25">
      <c r="A120" s="290" t="s">
        <v>135</v>
      </c>
      <c r="B120" s="291">
        <v>3499.3130000000001</v>
      </c>
      <c r="C120" s="292">
        <v>14826.599</v>
      </c>
      <c r="D120" s="291">
        <v>690.85299999999995</v>
      </c>
      <c r="E120" s="293" t="s">
        <v>134</v>
      </c>
      <c r="F120" s="294">
        <v>3303.1869999999999</v>
      </c>
      <c r="G120" s="295">
        <v>14119.707</v>
      </c>
      <c r="H120" s="296">
        <v>672</v>
      </c>
      <c r="I120" s="123"/>
      <c r="J120" s="290" t="s">
        <v>131</v>
      </c>
      <c r="K120" s="291">
        <v>879.97900000000004</v>
      </c>
      <c r="L120" s="292">
        <v>3708.395</v>
      </c>
      <c r="M120" s="291">
        <v>175.69200000000001</v>
      </c>
      <c r="N120" s="293" t="s">
        <v>130</v>
      </c>
      <c r="O120" s="294">
        <v>388.25900000000001</v>
      </c>
      <c r="P120" s="295">
        <v>1672.672</v>
      </c>
      <c r="Q120" s="296">
        <v>85.236000000000004</v>
      </c>
    </row>
    <row r="121" spans="1:17" ht="15.75" x14ac:dyDescent="0.25">
      <c r="A121" s="290" t="s">
        <v>136</v>
      </c>
      <c r="B121" s="291">
        <v>2964.3510000000001</v>
      </c>
      <c r="C121" s="292">
        <v>12543.581</v>
      </c>
      <c r="D121" s="291">
        <v>595.428</v>
      </c>
      <c r="E121" s="293" t="s">
        <v>196</v>
      </c>
      <c r="F121" s="294">
        <v>2922.9630000000002</v>
      </c>
      <c r="G121" s="295">
        <v>12540.968000000001</v>
      </c>
      <c r="H121" s="296">
        <v>642.85500000000002</v>
      </c>
      <c r="I121" s="123"/>
      <c r="J121" s="290" t="s">
        <v>148</v>
      </c>
      <c r="K121" s="291">
        <v>554.303</v>
      </c>
      <c r="L121" s="292">
        <v>2371.6260000000002</v>
      </c>
      <c r="M121" s="291">
        <v>95.1</v>
      </c>
      <c r="N121" s="293" t="s">
        <v>79</v>
      </c>
      <c r="O121" s="294">
        <v>199.68600000000001</v>
      </c>
      <c r="P121" s="295">
        <v>857.75300000000004</v>
      </c>
      <c r="Q121" s="296">
        <v>35.743000000000002</v>
      </c>
    </row>
    <row r="122" spans="1:17" ht="15.75" x14ac:dyDescent="0.25">
      <c r="A122" s="290" t="s">
        <v>196</v>
      </c>
      <c r="B122" s="291">
        <v>2285.7399999999998</v>
      </c>
      <c r="C122" s="292">
        <v>9671.0810000000001</v>
      </c>
      <c r="D122" s="291">
        <v>474.00200000000001</v>
      </c>
      <c r="E122" s="293" t="s">
        <v>292</v>
      </c>
      <c r="F122" s="294">
        <v>2492.9960000000001</v>
      </c>
      <c r="G122" s="295">
        <v>10812.284</v>
      </c>
      <c r="H122" s="296">
        <v>698.57799999999997</v>
      </c>
      <c r="I122" s="123"/>
      <c r="J122" s="290" t="s">
        <v>146</v>
      </c>
      <c r="K122" s="291">
        <v>423.87</v>
      </c>
      <c r="L122" s="292">
        <v>1823.5229999999999</v>
      </c>
      <c r="M122" s="291">
        <v>87.95</v>
      </c>
      <c r="N122" s="293" t="s">
        <v>131</v>
      </c>
      <c r="O122" s="294">
        <v>185.65899999999999</v>
      </c>
      <c r="P122" s="295">
        <v>795.50099999999998</v>
      </c>
      <c r="Q122" s="296">
        <v>44.539000000000001</v>
      </c>
    </row>
    <row r="123" spans="1:17" ht="16.5" thickBot="1" x14ac:dyDescent="0.3">
      <c r="A123" s="297" t="s">
        <v>137</v>
      </c>
      <c r="B123" s="298">
        <v>1900.192</v>
      </c>
      <c r="C123" s="299">
        <v>8033.7049999999999</v>
      </c>
      <c r="D123" s="298">
        <v>438.65899999999999</v>
      </c>
      <c r="E123" s="300" t="s">
        <v>136</v>
      </c>
      <c r="F123" s="301">
        <v>2133.61</v>
      </c>
      <c r="G123" s="302">
        <v>9168.4680000000008</v>
      </c>
      <c r="H123" s="303">
        <v>542.78499999999997</v>
      </c>
      <c r="I123" s="123"/>
      <c r="J123" s="297" t="s">
        <v>150</v>
      </c>
      <c r="K123" s="298">
        <v>318.18599999999998</v>
      </c>
      <c r="L123" s="299">
        <v>1343.518</v>
      </c>
      <c r="M123" s="298">
        <v>94.346000000000004</v>
      </c>
      <c r="N123" s="300" t="s">
        <v>196</v>
      </c>
      <c r="O123" s="301">
        <v>90.832999999999998</v>
      </c>
      <c r="P123" s="302">
        <v>387.19600000000003</v>
      </c>
      <c r="Q123" s="303">
        <v>17.783999999999999</v>
      </c>
    </row>
    <row r="127" spans="1:17" ht="16.5" x14ac:dyDescent="0.25">
      <c r="A127" s="118"/>
      <c r="B127" s="118"/>
      <c r="C127" s="118"/>
      <c r="D127" s="118"/>
      <c r="E127" s="118"/>
      <c r="F127" s="118"/>
      <c r="G127" s="118"/>
      <c r="H127" s="119"/>
      <c r="I127" s="119"/>
      <c r="J127" s="118"/>
      <c r="K127" s="118"/>
      <c r="L127" s="118"/>
      <c r="M127" s="118"/>
      <c r="N127" s="118"/>
      <c r="O127" s="128"/>
      <c r="P127" s="128"/>
      <c r="Q127" s="123"/>
    </row>
    <row r="128" spans="1:17" ht="16.5" x14ac:dyDescent="0.25">
      <c r="A128" s="118" t="s">
        <v>231</v>
      </c>
      <c r="B128" s="118"/>
      <c r="C128" s="118"/>
      <c r="D128" s="118"/>
      <c r="E128" s="118"/>
      <c r="F128" s="118"/>
      <c r="G128" s="118"/>
      <c r="H128" s="119"/>
      <c r="I128" s="119"/>
      <c r="J128" s="118" t="s">
        <v>232</v>
      </c>
      <c r="K128" s="118"/>
      <c r="L128" s="118"/>
      <c r="M128" s="118"/>
      <c r="N128" s="118"/>
      <c r="O128" s="128"/>
      <c r="P128" s="128"/>
      <c r="Q128" s="123"/>
    </row>
    <row r="129" spans="1:17" ht="17.25" thickBot="1" x14ac:dyDescent="0.3">
      <c r="A129" s="308" t="s">
        <v>224</v>
      </c>
      <c r="B129" s="118"/>
      <c r="C129" s="118"/>
      <c r="D129" s="118"/>
      <c r="E129" s="123"/>
      <c r="F129" s="123"/>
      <c r="G129" s="123"/>
      <c r="H129" s="123"/>
      <c r="I129" s="123"/>
      <c r="J129" s="308" t="s">
        <v>224</v>
      </c>
      <c r="K129" s="118"/>
      <c r="L129" s="118"/>
      <c r="M129" s="118"/>
      <c r="N129" s="123"/>
      <c r="O129" s="123"/>
      <c r="P129" s="123"/>
      <c r="Q129" s="123"/>
    </row>
    <row r="130" spans="1:17" ht="21" thickBot="1" x14ac:dyDescent="0.35">
      <c r="A130" s="120" t="s">
        <v>123</v>
      </c>
      <c r="B130" s="121"/>
      <c r="C130" s="121"/>
      <c r="D130" s="121"/>
      <c r="E130" s="121"/>
      <c r="F130" s="121"/>
      <c r="G130" s="121"/>
      <c r="H130" s="122"/>
      <c r="I130" s="123"/>
      <c r="J130" s="120" t="s">
        <v>124</v>
      </c>
      <c r="K130" s="121"/>
      <c r="L130" s="121"/>
      <c r="M130" s="121"/>
      <c r="N130" s="121"/>
      <c r="O130" s="121"/>
      <c r="P130" s="121"/>
      <c r="Q130" s="122"/>
    </row>
    <row r="131" spans="1:17" ht="19.5" thickBot="1" x14ac:dyDescent="0.35">
      <c r="A131" s="304" t="s">
        <v>293</v>
      </c>
      <c r="B131" s="305"/>
      <c r="C131" s="306"/>
      <c r="D131" s="307"/>
      <c r="E131" s="304" t="s">
        <v>294</v>
      </c>
      <c r="F131" s="305"/>
      <c r="G131" s="306"/>
      <c r="H131" s="307"/>
      <c r="I131" s="123"/>
      <c r="J131" s="304" t="s">
        <v>293</v>
      </c>
      <c r="K131" s="305"/>
      <c r="L131" s="306"/>
      <c r="M131" s="307"/>
      <c r="N131" s="304" t="s">
        <v>294</v>
      </c>
      <c r="O131" s="305"/>
      <c r="P131" s="306"/>
      <c r="Q131" s="307"/>
    </row>
    <row r="132" spans="1:17" ht="29.25" thickBot="1" x14ac:dyDescent="0.25">
      <c r="A132" s="124" t="s">
        <v>125</v>
      </c>
      <c r="B132" s="125" t="s">
        <v>102</v>
      </c>
      <c r="C132" s="126" t="s">
        <v>155</v>
      </c>
      <c r="D132" s="127" t="s">
        <v>126</v>
      </c>
      <c r="E132" s="124" t="s">
        <v>125</v>
      </c>
      <c r="F132" s="125" t="s">
        <v>102</v>
      </c>
      <c r="G132" s="126" t="s">
        <v>155</v>
      </c>
      <c r="H132" s="127" t="s">
        <v>126</v>
      </c>
      <c r="I132" s="123"/>
      <c r="J132" s="124" t="s">
        <v>125</v>
      </c>
      <c r="K132" s="125" t="s">
        <v>102</v>
      </c>
      <c r="L132" s="126" t="s">
        <v>155</v>
      </c>
      <c r="M132" s="127" t="s">
        <v>126</v>
      </c>
      <c r="N132" s="124" t="s">
        <v>125</v>
      </c>
      <c r="O132" s="125" t="s">
        <v>102</v>
      </c>
      <c r="P132" s="126" t="s">
        <v>155</v>
      </c>
      <c r="Q132" s="127" t="s">
        <v>126</v>
      </c>
    </row>
    <row r="133" spans="1:17" ht="16.5" thickBot="1" x14ac:dyDescent="0.3">
      <c r="A133" s="276" t="s">
        <v>116</v>
      </c>
      <c r="B133" s="277">
        <v>594034.78099999996</v>
      </c>
      <c r="C133" s="278">
        <v>2517824.9360000002</v>
      </c>
      <c r="D133" s="279">
        <v>198993.288</v>
      </c>
      <c r="E133" s="280" t="s">
        <v>116</v>
      </c>
      <c r="F133" s="281">
        <v>601955.01399999997</v>
      </c>
      <c r="G133" s="282">
        <v>2585244.7289999998</v>
      </c>
      <c r="H133" s="279">
        <v>197440.94500000001</v>
      </c>
      <c r="I133" s="123"/>
      <c r="J133" s="276" t="s">
        <v>116</v>
      </c>
      <c r="K133" s="277">
        <v>249570.342</v>
      </c>
      <c r="L133" s="278">
        <v>1058317.4750000001</v>
      </c>
      <c r="M133" s="279">
        <v>69635.75</v>
      </c>
      <c r="N133" s="280" t="s">
        <v>116</v>
      </c>
      <c r="O133" s="281">
        <v>279943.34299999999</v>
      </c>
      <c r="P133" s="282">
        <v>1202441.8400000001</v>
      </c>
      <c r="Q133" s="279">
        <v>77091.629000000001</v>
      </c>
    </row>
    <row r="134" spans="1:17" ht="15.75" x14ac:dyDescent="0.25">
      <c r="A134" s="283" t="s">
        <v>77</v>
      </c>
      <c r="B134" s="284">
        <v>80138.296000000002</v>
      </c>
      <c r="C134" s="285">
        <v>339872.04800000001</v>
      </c>
      <c r="D134" s="284">
        <v>30777.413</v>
      </c>
      <c r="E134" s="286" t="s">
        <v>77</v>
      </c>
      <c r="F134" s="287">
        <v>86218.006999999998</v>
      </c>
      <c r="G134" s="288">
        <v>370304.32400000002</v>
      </c>
      <c r="H134" s="289">
        <v>34018.175000000003</v>
      </c>
      <c r="I134" s="123"/>
      <c r="J134" s="283" t="s">
        <v>77</v>
      </c>
      <c r="K134" s="284">
        <v>87703.472999999998</v>
      </c>
      <c r="L134" s="285">
        <v>372023.55800000002</v>
      </c>
      <c r="M134" s="284">
        <v>27204.125</v>
      </c>
      <c r="N134" s="286" t="s">
        <v>77</v>
      </c>
      <c r="O134" s="287">
        <v>114542.63099999999</v>
      </c>
      <c r="P134" s="288">
        <v>492036.13900000002</v>
      </c>
      <c r="Q134" s="289">
        <v>35190.885000000002</v>
      </c>
    </row>
    <row r="135" spans="1:17" ht="15.75" x14ac:dyDescent="0.25">
      <c r="A135" s="290" t="s">
        <v>131</v>
      </c>
      <c r="B135" s="291">
        <v>73690.661999999997</v>
      </c>
      <c r="C135" s="292">
        <v>312504.63699999999</v>
      </c>
      <c r="D135" s="291">
        <v>23086.045999999998</v>
      </c>
      <c r="E135" s="293" t="s">
        <v>131</v>
      </c>
      <c r="F135" s="294">
        <v>73975.937000000005</v>
      </c>
      <c r="G135" s="295">
        <v>317702.27600000001</v>
      </c>
      <c r="H135" s="296">
        <v>23493.005000000001</v>
      </c>
      <c r="I135" s="123"/>
      <c r="J135" s="290" t="s">
        <v>203</v>
      </c>
      <c r="K135" s="291">
        <v>30251.719000000001</v>
      </c>
      <c r="L135" s="292">
        <v>128229.084</v>
      </c>
      <c r="M135" s="291">
        <v>9843.2839999999997</v>
      </c>
      <c r="N135" s="293" t="s">
        <v>203</v>
      </c>
      <c r="O135" s="294">
        <v>37999.877999999997</v>
      </c>
      <c r="P135" s="295">
        <v>163169.035</v>
      </c>
      <c r="Q135" s="296">
        <v>11656.126</v>
      </c>
    </row>
    <row r="136" spans="1:17" ht="15.75" x14ac:dyDescent="0.25">
      <c r="A136" s="290" t="s">
        <v>127</v>
      </c>
      <c r="B136" s="291">
        <v>52246.114999999998</v>
      </c>
      <c r="C136" s="292">
        <v>221728.74100000001</v>
      </c>
      <c r="D136" s="291">
        <v>16487.956999999999</v>
      </c>
      <c r="E136" s="293" t="s">
        <v>127</v>
      </c>
      <c r="F136" s="294">
        <v>59514.67</v>
      </c>
      <c r="G136" s="295">
        <v>255495.68799999999</v>
      </c>
      <c r="H136" s="296">
        <v>17900.456999999999</v>
      </c>
      <c r="I136" s="123"/>
      <c r="J136" s="290" t="s">
        <v>127</v>
      </c>
      <c r="K136" s="291">
        <v>29891.269</v>
      </c>
      <c r="L136" s="292">
        <v>126779.00599999999</v>
      </c>
      <c r="M136" s="291">
        <v>5798.0739999999996</v>
      </c>
      <c r="N136" s="293" t="s">
        <v>127</v>
      </c>
      <c r="O136" s="294">
        <v>31814.419000000002</v>
      </c>
      <c r="P136" s="295">
        <v>136678.04500000001</v>
      </c>
      <c r="Q136" s="296">
        <v>5502.99</v>
      </c>
    </row>
    <row r="137" spans="1:17" ht="15.75" x14ac:dyDescent="0.25">
      <c r="A137" s="290" t="s">
        <v>138</v>
      </c>
      <c r="B137" s="291">
        <v>36456.345999999998</v>
      </c>
      <c r="C137" s="292">
        <v>154595.446</v>
      </c>
      <c r="D137" s="291">
        <v>11551.752</v>
      </c>
      <c r="E137" s="293" t="s">
        <v>79</v>
      </c>
      <c r="F137" s="294">
        <v>38227.305999999997</v>
      </c>
      <c r="G137" s="295">
        <v>164221.58300000001</v>
      </c>
      <c r="H137" s="296">
        <v>12334.383</v>
      </c>
      <c r="I137" s="123"/>
      <c r="J137" s="290" t="s">
        <v>131</v>
      </c>
      <c r="K137" s="291">
        <v>22874.736000000001</v>
      </c>
      <c r="L137" s="292">
        <v>97020.976999999999</v>
      </c>
      <c r="M137" s="291">
        <v>5969.9260000000004</v>
      </c>
      <c r="N137" s="293" t="s">
        <v>131</v>
      </c>
      <c r="O137" s="294">
        <v>18172.448</v>
      </c>
      <c r="P137" s="295">
        <v>78053.888999999996</v>
      </c>
      <c r="Q137" s="296">
        <v>4806.7460000000001</v>
      </c>
    </row>
    <row r="138" spans="1:17" ht="15.75" x14ac:dyDescent="0.25">
      <c r="A138" s="290" t="s">
        <v>79</v>
      </c>
      <c r="B138" s="291">
        <v>36378.726000000002</v>
      </c>
      <c r="C138" s="292">
        <v>154204.834</v>
      </c>
      <c r="D138" s="291">
        <v>12338.648999999999</v>
      </c>
      <c r="E138" s="293" t="s">
        <v>138</v>
      </c>
      <c r="F138" s="294">
        <v>37949.762000000002</v>
      </c>
      <c r="G138" s="295">
        <v>163002.04300000001</v>
      </c>
      <c r="H138" s="296">
        <v>11704.63</v>
      </c>
      <c r="I138" s="123"/>
      <c r="J138" s="290" t="s">
        <v>76</v>
      </c>
      <c r="K138" s="291">
        <v>20638.326000000001</v>
      </c>
      <c r="L138" s="292">
        <v>87470.588000000003</v>
      </c>
      <c r="M138" s="291">
        <v>5647.3490000000002</v>
      </c>
      <c r="N138" s="293" t="s">
        <v>76</v>
      </c>
      <c r="O138" s="294">
        <v>16883.437000000002</v>
      </c>
      <c r="P138" s="295">
        <v>72557.324999999997</v>
      </c>
      <c r="Q138" s="296">
        <v>4239.5140000000001</v>
      </c>
    </row>
    <row r="139" spans="1:17" ht="15.75" x14ac:dyDescent="0.25">
      <c r="A139" s="290" t="s">
        <v>135</v>
      </c>
      <c r="B139" s="291">
        <v>28101.733</v>
      </c>
      <c r="C139" s="292">
        <v>119186.319</v>
      </c>
      <c r="D139" s="291">
        <v>9799.2489999999998</v>
      </c>
      <c r="E139" s="293" t="s">
        <v>134</v>
      </c>
      <c r="F139" s="294">
        <v>27223.157999999999</v>
      </c>
      <c r="G139" s="295">
        <v>116948.91800000001</v>
      </c>
      <c r="H139" s="296">
        <v>7925.6629999999996</v>
      </c>
      <c r="I139" s="123"/>
      <c r="J139" s="290" t="s">
        <v>137</v>
      </c>
      <c r="K139" s="291">
        <v>17692.39</v>
      </c>
      <c r="L139" s="292">
        <v>75077.418999999994</v>
      </c>
      <c r="M139" s="291">
        <v>5144.9380000000001</v>
      </c>
      <c r="N139" s="293" t="s">
        <v>137</v>
      </c>
      <c r="O139" s="294">
        <v>16874.07</v>
      </c>
      <c r="P139" s="295">
        <v>72468.837</v>
      </c>
      <c r="Q139" s="296">
        <v>5026.0720000000001</v>
      </c>
    </row>
    <row r="140" spans="1:17" ht="15.75" x14ac:dyDescent="0.25">
      <c r="A140" s="290" t="s">
        <v>134</v>
      </c>
      <c r="B140" s="291">
        <v>27844.223999999998</v>
      </c>
      <c r="C140" s="292">
        <v>117351.329</v>
      </c>
      <c r="D140" s="291">
        <v>8025.4350000000004</v>
      </c>
      <c r="E140" s="293" t="s">
        <v>140</v>
      </c>
      <c r="F140" s="294">
        <v>26021.973000000002</v>
      </c>
      <c r="G140" s="295">
        <v>111731.98299999999</v>
      </c>
      <c r="H140" s="296">
        <v>11014.66</v>
      </c>
      <c r="I140" s="123"/>
      <c r="J140" s="290" t="s">
        <v>138</v>
      </c>
      <c r="K140" s="291">
        <v>6549.768</v>
      </c>
      <c r="L140" s="292">
        <v>27705.253000000001</v>
      </c>
      <c r="M140" s="291">
        <v>1706.1130000000001</v>
      </c>
      <c r="N140" s="293" t="s">
        <v>129</v>
      </c>
      <c r="O140" s="294">
        <v>6349.7610000000004</v>
      </c>
      <c r="P140" s="295">
        <v>27254.146000000001</v>
      </c>
      <c r="Q140" s="296">
        <v>998.07100000000003</v>
      </c>
    </row>
    <row r="141" spans="1:17" ht="15.75" x14ac:dyDescent="0.25">
      <c r="A141" s="290" t="s">
        <v>140</v>
      </c>
      <c r="B141" s="291">
        <v>24944.91</v>
      </c>
      <c r="C141" s="292">
        <v>105699.402</v>
      </c>
      <c r="D141" s="291">
        <v>10397.753000000001</v>
      </c>
      <c r="E141" s="293" t="s">
        <v>135</v>
      </c>
      <c r="F141" s="294">
        <v>24833.624</v>
      </c>
      <c r="G141" s="295">
        <v>106639.003</v>
      </c>
      <c r="H141" s="296">
        <v>8441.9079999999994</v>
      </c>
      <c r="I141" s="123"/>
      <c r="J141" s="290" t="s">
        <v>129</v>
      </c>
      <c r="K141" s="291">
        <v>6169.9740000000002</v>
      </c>
      <c r="L141" s="292">
        <v>26147.805</v>
      </c>
      <c r="M141" s="291">
        <v>1118.0899999999999</v>
      </c>
      <c r="N141" s="293" t="s">
        <v>163</v>
      </c>
      <c r="O141" s="294">
        <v>6297.5420000000004</v>
      </c>
      <c r="P141" s="295">
        <v>27041.18</v>
      </c>
      <c r="Q141" s="296">
        <v>1099.4490000000001</v>
      </c>
    </row>
    <row r="142" spans="1:17" ht="15.75" x14ac:dyDescent="0.25">
      <c r="A142" s="290" t="s">
        <v>130</v>
      </c>
      <c r="B142" s="291">
        <v>16881.127</v>
      </c>
      <c r="C142" s="292">
        <v>71541.743000000002</v>
      </c>
      <c r="D142" s="291">
        <v>5952.0590000000002</v>
      </c>
      <c r="E142" s="293" t="s">
        <v>209</v>
      </c>
      <c r="F142" s="294">
        <v>24136.616000000002</v>
      </c>
      <c r="G142" s="295">
        <v>103664.122</v>
      </c>
      <c r="H142" s="296">
        <v>6715.5259999999998</v>
      </c>
      <c r="I142" s="123"/>
      <c r="J142" s="290" t="s">
        <v>130</v>
      </c>
      <c r="K142" s="291">
        <v>5206.0219999999999</v>
      </c>
      <c r="L142" s="292">
        <v>22073.636999999999</v>
      </c>
      <c r="M142" s="291">
        <v>1126.173</v>
      </c>
      <c r="N142" s="293" t="s">
        <v>130</v>
      </c>
      <c r="O142" s="294">
        <v>5708.5039999999999</v>
      </c>
      <c r="P142" s="295">
        <v>24493.162</v>
      </c>
      <c r="Q142" s="296">
        <v>1393.577</v>
      </c>
    </row>
    <row r="143" spans="1:17" ht="15.75" x14ac:dyDescent="0.25">
      <c r="A143" s="290" t="s">
        <v>141</v>
      </c>
      <c r="B143" s="291">
        <v>16618.856</v>
      </c>
      <c r="C143" s="292">
        <v>70518.021999999997</v>
      </c>
      <c r="D143" s="291">
        <v>5179.3810000000003</v>
      </c>
      <c r="E143" s="293" t="s">
        <v>130</v>
      </c>
      <c r="F143" s="294">
        <v>18713.169999999998</v>
      </c>
      <c r="G143" s="295">
        <v>80372.762000000002</v>
      </c>
      <c r="H143" s="296">
        <v>6346.5020000000004</v>
      </c>
      <c r="I143" s="123"/>
      <c r="J143" s="290" t="s">
        <v>163</v>
      </c>
      <c r="K143" s="291">
        <v>4838.1959999999999</v>
      </c>
      <c r="L143" s="292">
        <v>20509.777999999998</v>
      </c>
      <c r="M143" s="291">
        <v>865.50300000000004</v>
      </c>
      <c r="N143" s="293" t="s">
        <v>138</v>
      </c>
      <c r="O143" s="294">
        <v>4513.46</v>
      </c>
      <c r="P143" s="295">
        <v>19405.516</v>
      </c>
      <c r="Q143" s="296">
        <v>995.745</v>
      </c>
    </row>
    <row r="144" spans="1:17" ht="15.75" x14ac:dyDescent="0.25">
      <c r="A144" s="290" t="s">
        <v>203</v>
      </c>
      <c r="B144" s="291">
        <v>16420.294000000002</v>
      </c>
      <c r="C144" s="292">
        <v>69449.876999999993</v>
      </c>
      <c r="D144" s="291">
        <v>5796.8950000000004</v>
      </c>
      <c r="E144" s="293" t="s">
        <v>129</v>
      </c>
      <c r="F144" s="294">
        <v>16439.463</v>
      </c>
      <c r="G144" s="295">
        <v>70602.962</v>
      </c>
      <c r="H144" s="296">
        <v>5056.5339999999997</v>
      </c>
      <c r="I144" s="123"/>
      <c r="J144" s="290" t="s">
        <v>150</v>
      </c>
      <c r="K144" s="291">
        <v>2437.4369999999999</v>
      </c>
      <c r="L144" s="292">
        <v>10321.501</v>
      </c>
      <c r="M144" s="291">
        <v>920.95799999999997</v>
      </c>
      <c r="N144" s="293" t="s">
        <v>199</v>
      </c>
      <c r="O144" s="294">
        <v>3702.386</v>
      </c>
      <c r="P144" s="295">
        <v>15880.772999999999</v>
      </c>
      <c r="Q144" s="296">
        <v>512.80200000000002</v>
      </c>
    </row>
    <row r="145" spans="1:17" ht="15.75" x14ac:dyDescent="0.25">
      <c r="A145" s="290" t="s">
        <v>129</v>
      </c>
      <c r="B145" s="291">
        <v>15372.684999999999</v>
      </c>
      <c r="C145" s="292">
        <v>65347.286999999997</v>
      </c>
      <c r="D145" s="291">
        <v>4900.8389999999999</v>
      </c>
      <c r="E145" s="293" t="s">
        <v>141</v>
      </c>
      <c r="F145" s="294">
        <v>12254.267</v>
      </c>
      <c r="G145" s="295">
        <v>52610.324999999997</v>
      </c>
      <c r="H145" s="296">
        <v>3653.797</v>
      </c>
      <c r="I145" s="123"/>
      <c r="J145" s="290" t="s">
        <v>199</v>
      </c>
      <c r="K145" s="291">
        <v>2317.8249999999998</v>
      </c>
      <c r="L145" s="292">
        <v>9835.3469999999998</v>
      </c>
      <c r="M145" s="291">
        <v>322.44600000000003</v>
      </c>
      <c r="N145" s="293" t="s">
        <v>188</v>
      </c>
      <c r="O145" s="294">
        <v>2628.6619999999998</v>
      </c>
      <c r="P145" s="295">
        <v>11284.108</v>
      </c>
      <c r="Q145" s="296">
        <v>809.04100000000005</v>
      </c>
    </row>
    <row r="146" spans="1:17" ht="15.75" x14ac:dyDescent="0.25">
      <c r="A146" s="290" t="s">
        <v>209</v>
      </c>
      <c r="B146" s="291">
        <v>13769.784</v>
      </c>
      <c r="C146" s="292">
        <v>58452.184999999998</v>
      </c>
      <c r="D146" s="291">
        <v>3917.3989999999999</v>
      </c>
      <c r="E146" s="293" t="s">
        <v>136</v>
      </c>
      <c r="F146" s="294">
        <v>12103.23</v>
      </c>
      <c r="G146" s="295">
        <v>51988.67</v>
      </c>
      <c r="H146" s="296">
        <v>4238.41</v>
      </c>
      <c r="I146" s="123"/>
      <c r="J146" s="290" t="s">
        <v>132</v>
      </c>
      <c r="K146" s="291">
        <v>2018.867</v>
      </c>
      <c r="L146" s="292">
        <v>8541.2000000000007</v>
      </c>
      <c r="M146" s="291">
        <v>856.34199999999998</v>
      </c>
      <c r="N146" s="293" t="s">
        <v>133</v>
      </c>
      <c r="O146" s="294">
        <v>2299.1320000000001</v>
      </c>
      <c r="P146" s="295">
        <v>9873.0499999999993</v>
      </c>
      <c r="Q146" s="296">
        <v>1206.125</v>
      </c>
    </row>
    <row r="147" spans="1:17" ht="15.75" x14ac:dyDescent="0.25">
      <c r="A147" s="290" t="s">
        <v>137</v>
      </c>
      <c r="B147" s="291">
        <v>13593.858</v>
      </c>
      <c r="C147" s="292">
        <v>57653.216</v>
      </c>
      <c r="D147" s="291">
        <v>4277.6480000000001</v>
      </c>
      <c r="E147" s="293" t="s">
        <v>137</v>
      </c>
      <c r="F147" s="294">
        <v>11873.066000000001</v>
      </c>
      <c r="G147" s="295">
        <v>50970.945</v>
      </c>
      <c r="H147" s="296">
        <v>3649.6320000000001</v>
      </c>
      <c r="I147" s="123"/>
      <c r="J147" s="290" t="s">
        <v>128</v>
      </c>
      <c r="K147" s="291">
        <v>1988.2049999999999</v>
      </c>
      <c r="L147" s="292">
        <v>8436.7929999999997</v>
      </c>
      <c r="M147" s="291">
        <v>471.666</v>
      </c>
      <c r="N147" s="293" t="s">
        <v>132</v>
      </c>
      <c r="O147" s="294">
        <v>2105.5410000000002</v>
      </c>
      <c r="P147" s="295">
        <v>9046.8490000000002</v>
      </c>
      <c r="Q147" s="296">
        <v>992.04499999999996</v>
      </c>
    </row>
    <row r="148" spans="1:17" ht="15.75" x14ac:dyDescent="0.25">
      <c r="A148" s="290" t="s">
        <v>136</v>
      </c>
      <c r="B148" s="291">
        <v>12505.154</v>
      </c>
      <c r="C148" s="292">
        <v>53034.487999999998</v>
      </c>
      <c r="D148" s="291">
        <v>4638.152</v>
      </c>
      <c r="E148" s="293" t="s">
        <v>203</v>
      </c>
      <c r="F148" s="294">
        <v>10238.33</v>
      </c>
      <c r="G148" s="295">
        <v>43973.353999999999</v>
      </c>
      <c r="H148" s="296">
        <v>3412.7910000000002</v>
      </c>
      <c r="I148" s="123"/>
      <c r="J148" s="290" t="s">
        <v>188</v>
      </c>
      <c r="K148" s="291">
        <v>1971.818</v>
      </c>
      <c r="L148" s="292">
        <v>8359.3760000000002</v>
      </c>
      <c r="M148" s="291">
        <v>641.99400000000003</v>
      </c>
      <c r="N148" s="293" t="s">
        <v>139</v>
      </c>
      <c r="O148" s="294">
        <v>1937.856</v>
      </c>
      <c r="P148" s="295">
        <v>8324.5650000000005</v>
      </c>
      <c r="Q148" s="296">
        <v>699.86199999999997</v>
      </c>
    </row>
    <row r="149" spans="1:17" ht="16.5" thickBot="1" x14ac:dyDescent="0.3">
      <c r="A149" s="297" t="s">
        <v>200</v>
      </c>
      <c r="B149" s="298">
        <v>9986.3349999999991</v>
      </c>
      <c r="C149" s="299">
        <v>42344.061999999998</v>
      </c>
      <c r="D149" s="298">
        <v>2944.3029999999999</v>
      </c>
      <c r="E149" s="300" t="s">
        <v>150</v>
      </c>
      <c r="F149" s="301">
        <v>10237.466</v>
      </c>
      <c r="G149" s="302">
        <v>43936.69</v>
      </c>
      <c r="H149" s="303">
        <v>3097.2939999999999</v>
      </c>
      <c r="I149" s="123"/>
      <c r="J149" s="297" t="s">
        <v>139</v>
      </c>
      <c r="K149" s="298">
        <v>1764.6130000000001</v>
      </c>
      <c r="L149" s="299">
        <v>7522.165</v>
      </c>
      <c r="M149" s="298">
        <v>716.053</v>
      </c>
      <c r="N149" s="300" t="s">
        <v>135</v>
      </c>
      <c r="O149" s="301">
        <v>1817.5309999999999</v>
      </c>
      <c r="P149" s="302">
        <v>7808.3019999999997</v>
      </c>
      <c r="Q149" s="303">
        <v>329.72</v>
      </c>
    </row>
    <row r="151" spans="1:17" ht="14.25" x14ac:dyDescent="0.2">
      <c r="A151" s="71" t="s">
        <v>121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AA1" sqref="AA1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310</v>
      </c>
    </row>
    <row r="2" spans="3:19" ht="18.75" x14ac:dyDescent="0.3">
      <c r="C2" s="2" t="s">
        <v>23</v>
      </c>
      <c r="F2" s="2"/>
    </row>
    <row r="3" spans="3:19" ht="15.75" x14ac:dyDescent="0.25">
      <c r="C3" s="14" t="s">
        <v>15</v>
      </c>
      <c r="D3" s="1"/>
    </row>
    <row r="4" spans="3:19" ht="13.5" thickBot="1" x14ac:dyDescent="0.25">
      <c r="K4" s="48"/>
    </row>
    <row r="5" spans="3:19" ht="15" customHeight="1" thickBot="1" x14ac:dyDescent="0.25">
      <c r="C5" s="517" t="s">
        <v>0</v>
      </c>
      <c r="D5" s="520" t="s">
        <v>167</v>
      </c>
      <c r="E5" s="502" t="s">
        <v>1</v>
      </c>
      <c r="F5" s="503"/>
      <c r="G5" s="504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518"/>
      <c r="D6" s="521"/>
      <c r="E6" s="505"/>
      <c r="F6" s="506"/>
      <c r="G6" s="507"/>
      <c r="H6" s="8" t="s">
        <v>10</v>
      </c>
      <c r="I6" s="5"/>
      <c r="J6" s="47"/>
      <c r="K6" s="8" t="s">
        <v>11</v>
      </c>
      <c r="L6" s="5"/>
      <c r="M6" s="47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518"/>
      <c r="D7" s="522"/>
      <c r="E7" s="177" t="s">
        <v>26</v>
      </c>
      <c r="F7" s="178"/>
      <c r="G7" s="98" t="s">
        <v>168</v>
      </c>
      <c r="H7" s="500" t="s">
        <v>26</v>
      </c>
      <c r="I7" s="501"/>
      <c r="J7" s="179" t="s">
        <v>168</v>
      </c>
      <c r="K7" s="500" t="s">
        <v>26</v>
      </c>
      <c r="L7" s="501"/>
      <c r="M7" s="179" t="s">
        <v>168</v>
      </c>
      <c r="N7" s="500" t="s">
        <v>26</v>
      </c>
      <c r="O7" s="501"/>
      <c r="P7" s="179" t="s">
        <v>168</v>
      </c>
      <c r="Q7" s="500" t="s">
        <v>26</v>
      </c>
      <c r="R7" s="501"/>
      <c r="S7" s="179" t="s">
        <v>168</v>
      </c>
    </row>
    <row r="8" spans="3:19" ht="15.75" customHeight="1" thickBot="1" x14ac:dyDescent="0.25">
      <c r="C8" s="519"/>
      <c r="D8" s="523"/>
      <c r="E8" s="12" t="s">
        <v>311</v>
      </c>
      <c r="F8" s="392" t="s">
        <v>302</v>
      </c>
      <c r="G8" s="439" t="s">
        <v>14</v>
      </c>
      <c r="H8" s="12" t="s">
        <v>311</v>
      </c>
      <c r="I8" s="392" t="s">
        <v>302</v>
      </c>
      <c r="J8" s="476" t="s">
        <v>14</v>
      </c>
      <c r="K8" s="12" t="s">
        <v>311</v>
      </c>
      <c r="L8" s="392" t="s">
        <v>302</v>
      </c>
      <c r="M8" s="439" t="s">
        <v>14</v>
      </c>
      <c r="N8" s="12" t="s">
        <v>311</v>
      </c>
      <c r="O8" s="392" t="s">
        <v>302</v>
      </c>
      <c r="P8" s="476" t="s">
        <v>14</v>
      </c>
      <c r="Q8" s="12" t="s">
        <v>311</v>
      </c>
      <c r="R8" s="392" t="s">
        <v>302</v>
      </c>
      <c r="S8" s="439" t="s">
        <v>14</v>
      </c>
    </row>
    <row r="9" spans="3:19" ht="24" customHeight="1" x14ac:dyDescent="0.2">
      <c r="C9" s="512" t="s">
        <v>38</v>
      </c>
      <c r="D9" s="180" t="s">
        <v>83</v>
      </c>
      <c r="E9" s="321">
        <v>1631.473</v>
      </c>
      <c r="F9" s="331">
        <v>1594.0029999999999</v>
      </c>
      <c r="G9" s="452">
        <v>2.3506856637032696</v>
      </c>
      <c r="H9" s="321">
        <v>1629.1569999999999</v>
      </c>
      <c r="I9" s="331">
        <v>1626.538</v>
      </c>
      <c r="J9" s="477">
        <v>0.16101683452829962</v>
      </c>
      <c r="K9" s="321">
        <v>1664.28</v>
      </c>
      <c r="L9" s="331">
        <v>1632.5139999999999</v>
      </c>
      <c r="M9" s="452">
        <v>1.9458332363459105</v>
      </c>
      <c r="N9" s="321">
        <v>1749.7349999999999</v>
      </c>
      <c r="O9" s="331">
        <v>1690.4639999999999</v>
      </c>
      <c r="P9" s="477">
        <v>3.506197115111588</v>
      </c>
      <c r="Q9" s="321">
        <v>1628.8140000000001</v>
      </c>
      <c r="R9" s="331">
        <v>1473.819</v>
      </c>
      <c r="S9" s="452">
        <v>10.516555967863091</v>
      </c>
    </row>
    <row r="10" spans="3:19" ht="27" customHeight="1" x14ac:dyDescent="0.2">
      <c r="C10" s="513"/>
      <c r="D10" s="181" t="s">
        <v>221</v>
      </c>
      <c r="E10" s="323">
        <v>1874.2760000000001</v>
      </c>
      <c r="F10" s="332">
        <v>1873.527</v>
      </c>
      <c r="G10" s="445">
        <v>3.9978073441163303E-2</v>
      </c>
      <c r="H10" s="323">
        <v>1874.8530000000001</v>
      </c>
      <c r="I10" s="332">
        <v>1897.4090000000001</v>
      </c>
      <c r="J10" s="478">
        <v>-1.1887790139079155</v>
      </c>
      <c r="K10" s="323">
        <v>1866.8440000000001</v>
      </c>
      <c r="L10" s="332">
        <v>1842.1769999999999</v>
      </c>
      <c r="M10" s="445">
        <v>1.3390135692715817</v>
      </c>
      <c r="N10" s="323">
        <v>1913.2280000000001</v>
      </c>
      <c r="O10" s="332">
        <v>1918.0550000000001</v>
      </c>
      <c r="P10" s="478">
        <v>-0.25166118802641207</v>
      </c>
      <c r="Q10" s="323">
        <v>1865.4849999999999</v>
      </c>
      <c r="R10" s="332">
        <v>1818.2439999999999</v>
      </c>
      <c r="S10" s="445">
        <v>2.5981661427179183</v>
      </c>
    </row>
    <row r="11" spans="3:19" ht="30" customHeight="1" thickBot="1" x14ac:dyDescent="0.25">
      <c r="C11" s="182" t="s">
        <v>144</v>
      </c>
      <c r="D11" s="183" t="s">
        <v>84</v>
      </c>
      <c r="E11" s="325" t="s">
        <v>27</v>
      </c>
      <c r="F11" s="335" t="s">
        <v>27</v>
      </c>
      <c r="G11" s="446" t="s">
        <v>27</v>
      </c>
      <c r="H11" s="325" t="s">
        <v>27</v>
      </c>
      <c r="I11" s="335" t="s">
        <v>27</v>
      </c>
      <c r="J11" s="479" t="s">
        <v>27</v>
      </c>
      <c r="K11" s="325" t="s">
        <v>27</v>
      </c>
      <c r="L11" s="335" t="s">
        <v>27</v>
      </c>
      <c r="M11" s="446" t="s">
        <v>27</v>
      </c>
      <c r="N11" s="325" t="s">
        <v>27</v>
      </c>
      <c r="O11" s="335" t="s">
        <v>27</v>
      </c>
      <c r="P11" s="479" t="s">
        <v>27</v>
      </c>
      <c r="Q11" s="325" t="s">
        <v>27</v>
      </c>
      <c r="R11" s="335" t="s">
        <v>27</v>
      </c>
      <c r="S11" s="446" t="s">
        <v>27</v>
      </c>
    </row>
    <row r="12" spans="3:19" ht="24.75" customHeight="1" thickBot="1" x14ac:dyDescent="0.25">
      <c r="C12" s="184" t="s">
        <v>39</v>
      </c>
      <c r="D12" s="185" t="s">
        <v>24</v>
      </c>
      <c r="E12" s="484">
        <v>1825.6769447665611</v>
      </c>
      <c r="F12" s="485">
        <v>1824.3643275474026</v>
      </c>
      <c r="G12" s="486">
        <v>7.1949292108945656E-2</v>
      </c>
      <c r="H12" s="484">
        <v>1815.7384172918153</v>
      </c>
      <c r="I12" s="485">
        <v>1841.7410877296636</v>
      </c>
      <c r="J12" s="487">
        <v>-1.4118526545933849</v>
      </c>
      <c r="K12" s="484">
        <v>1850.2920229717506</v>
      </c>
      <c r="L12" s="485">
        <v>1823.6199554890336</v>
      </c>
      <c r="M12" s="486">
        <v>1.4625891432277323</v>
      </c>
      <c r="N12" s="484">
        <v>1909.3086930180609</v>
      </c>
      <c r="O12" s="485">
        <v>1911.9968888300937</v>
      </c>
      <c r="P12" s="487">
        <v>-0.14059624404920396</v>
      </c>
      <c r="Q12" s="484">
        <v>1823.8500366115115</v>
      </c>
      <c r="R12" s="485">
        <v>1746.1360899326414</v>
      </c>
      <c r="S12" s="486">
        <v>4.4506237014932779</v>
      </c>
    </row>
    <row r="13" spans="3:19" ht="20.25" customHeight="1" x14ac:dyDescent="0.2">
      <c r="C13" s="512" t="s">
        <v>28</v>
      </c>
      <c r="D13" s="180" t="s">
        <v>29</v>
      </c>
      <c r="E13" s="321">
        <v>1262.1610000000001</v>
      </c>
      <c r="F13" s="331">
        <v>1251.491</v>
      </c>
      <c r="G13" s="452">
        <v>0.85258303895114484</v>
      </c>
      <c r="H13" s="321">
        <v>1256.2729999999999</v>
      </c>
      <c r="I13" s="331">
        <v>1233.2550000000001</v>
      </c>
      <c r="J13" s="477">
        <v>1.8664428686686694</v>
      </c>
      <c r="K13" s="321">
        <v>1320.146</v>
      </c>
      <c r="L13" s="331">
        <v>1318.607</v>
      </c>
      <c r="M13" s="452">
        <v>0.11671407781090101</v>
      </c>
      <c r="N13" s="321" t="s">
        <v>94</v>
      </c>
      <c r="O13" s="331" t="s">
        <v>94</v>
      </c>
      <c r="P13" s="477" t="s">
        <v>219</v>
      </c>
      <c r="Q13" s="321" t="s">
        <v>94</v>
      </c>
      <c r="R13" s="331" t="s">
        <v>94</v>
      </c>
      <c r="S13" s="452" t="s">
        <v>219</v>
      </c>
    </row>
    <row r="14" spans="3:19" ht="20.25" customHeight="1" thickBot="1" x14ac:dyDescent="0.25">
      <c r="C14" s="513"/>
      <c r="D14" s="181" t="s">
        <v>30</v>
      </c>
      <c r="E14" s="325">
        <v>1032.027</v>
      </c>
      <c r="F14" s="335">
        <v>1031.4580000000001</v>
      </c>
      <c r="G14" s="446">
        <v>5.5164631036839107E-2</v>
      </c>
      <c r="H14" s="325">
        <v>1011.372</v>
      </c>
      <c r="I14" s="335">
        <v>1004.491</v>
      </c>
      <c r="J14" s="479">
        <v>0.68502355919564961</v>
      </c>
      <c r="K14" s="325">
        <v>1060.479</v>
      </c>
      <c r="L14" s="335">
        <v>1053.9069999999999</v>
      </c>
      <c r="M14" s="446">
        <v>0.62358443392065122</v>
      </c>
      <c r="N14" s="325">
        <v>1059.3979999999999</v>
      </c>
      <c r="O14" s="335">
        <v>1036.5319999999999</v>
      </c>
      <c r="P14" s="479">
        <v>2.2060100411757655</v>
      </c>
      <c r="Q14" s="325">
        <v>1033.3699999999999</v>
      </c>
      <c r="R14" s="335">
        <v>1033.29</v>
      </c>
      <c r="S14" s="446">
        <v>7.7422601592899622E-3</v>
      </c>
    </row>
    <row r="15" spans="3:19" ht="20.25" customHeight="1" thickBot="1" x14ac:dyDescent="0.25">
      <c r="C15" s="514"/>
      <c r="D15" s="185" t="s">
        <v>24</v>
      </c>
      <c r="E15" s="484">
        <v>1142.0139674917812</v>
      </c>
      <c r="F15" s="485">
        <v>1094.8708073931193</v>
      </c>
      <c r="G15" s="486">
        <v>4.3058194428353982</v>
      </c>
      <c r="H15" s="484">
        <v>1113.1524369658118</v>
      </c>
      <c r="I15" s="485">
        <v>1052.7950601426517</v>
      </c>
      <c r="J15" s="487">
        <v>5.7330604130097136</v>
      </c>
      <c r="K15" s="484">
        <v>1164.7101412590064</v>
      </c>
      <c r="L15" s="485">
        <v>1094.3637499766637</v>
      </c>
      <c r="M15" s="486">
        <v>6.4280629986001214</v>
      </c>
      <c r="N15" s="484">
        <v>1179.1712110091742</v>
      </c>
      <c r="O15" s="485">
        <v>1160.3148712348072</v>
      </c>
      <c r="P15" s="487">
        <v>1.6251054124903179</v>
      </c>
      <c r="Q15" s="484">
        <v>1140.8529774489077</v>
      </c>
      <c r="R15" s="485">
        <v>1119.373670284898</v>
      </c>
      <c r="S15" s="486">
        <v>1.9188683577435657</v>
      </c>
    </row>
    <row r="16" spans="3:19" ht="18.75" customHeight="1" x14ac:dyDescent="0.2">
      <c r="C16" s="512" t="s">
        <v>31</v>
      </c>
      <c r="D16" s="186" t="s">
        <v>32</v>
      </c>
      <c r="E16" s="321" t="s">
        <v>94</v>
      </c>
      <c r="F16" s="331" t="s">
        <v>94</v>
      </c>
      <c r="G16" s="452" t="s">
        <v>219</v>
      </c>
      <c r="H16" s="321" t="s">
        <v>27</v>
      </c>
      <c r="I16" s="331" t="s">
        <v>27</v>
      </c>
      <c r="J16" s="477" t="s">
        <v>27</v>
      </c>
      <c r="K16" s="321" t="s">
        <v>27</v>
      </c>
      <c r="L16" s="331" t="s">
        <v>27</v>
      </c>
      <c r="M16" s="452" t="s">
        <v>27</v>
      </c>
      <c r="N16" s="321" t="s">
        <v>27</v>
      </c>
      <c r="O16" s="331" t="s">
        <v>27</v>
      </c>
      <c r="P16" s="477" t="s">
        <v>27</v>
      </c>
      <c r="Q16" s="450" t="s">
        <v>94</v>
      </c>
      <c r="R16" s="451" t="s">
        <v>94</v>
      </c>
      <c r="S16" s="442" t="s">
        <v>219</v>
      </c>
    </row>
    <row r="17" spans="3:19" ht="18" customHeight="1" thickBot="1" x14ac:dyDescent="0.25">
      <c r="C17" s="513"/>
      <c r="D17" s="181" t="s">
        <v>33</v>
      </c>
      <c r="E17" s="453">
        <v>587.45100000000002</v>
      </c>
      <c r="F17" s="454">
        <v>593.94500000000005</v>
      </c>
      <c r="G17" s="455">
        <v>-1.0933672309725695</v>
      </c>
      <c r="H17" s="453" t="s">
        <v>94</v>
      </c>
      <c r="I17" s="454" t="s">
        <v>94</v>
      </c>
      <c r="J17" s="488" t="s">
        <v>219</v>
      </c>
      <c r="K17" s="453" t="s">
        <v>27</v>
      </c>
      <c r="L17" s="454" t="s">
        <v>27</v>
      </c>
      <c r="M17" s="455" t="s">
        <v>27</v>
      </c>
      <c r="N17" s="453" t="s">
        <v>27</v>
      </c>
      <c r="O17" s="454" t="s">
        <v>27</v>
      </c>
      <c r="P17" s="488" t="s">
        <v>27</v>
      </c>
      <c r="Q17" s="489" t="s">
        <v>94</v>
      </c>
      <c r="R17" s="490" t="s">
        <v>94</v>
      </c>
      <c r="S17" s="446" t="s">
        <v>219</v>
      </c>
    </row>
    <row r="18" spans="3:19" ht="18.75" customHeight="1" thickBot="1" x14ac:dyDescent="0.25">
      <c r="C18" s="514" t="s">
        <v>25</v>
      </c>
      <c r="D18" s="185" t="s">
        <v>24</v>
      </c>
      <c r="E18" s="484">
        <v>707.65772044678874</v>
      </c>
      <c r="F18" s="485">
        <v>743.20813650651098</v>
      </c>
      <c r="G18" s="486">
        <v>-4.7833728283477681</v>
      </c>
      <c r="H18" s="456" t="s">
        <v>94</v>
      </c>
      <c r="I18" s="457" t="s">
        <v>94</v>
      </c>
      <c r="J18" s="491" t="s">
        <v>219</v>
      </c>
      <c r="K18" s="492" t="s">
        <v>27</v>
      </c>
      <c r="L18" s="493" t="s">
        <v>27</v>
      </c>
      <c r="M18" s="494" t="s">
        <v>27</v>
      </c>
      <c r="N18" s="492" t="s">
        <v>27</v>
      </c>
      <c r="O18" s="493" t="s">
        <v>27</v>
      </c>
      <c r="P18" s="495" t="s">
        <v>27</v>
      </c>
      <c r="Q18" s="456" t="s">
        <v>94</v>
      </c>
      <c r="R18" s="457" t="s">
        <v>94</v>
      </c>
      <c r="S18" s="458" t="s">
        <v>219</v>
      </c>
    </row>
    <row r="19" spans="3:19" ht="18.75" customHeight="1" x14ac:dyDescent="0.2">
      <c r="C19" s="515" t="s">
        <v>37</v>
      </c>
      <c r="D19" s="516"/>
      <c r="E19" s="321" t="s">
        <v>94</v>
      </c>
      <c r="F19" s="331" t="s">
        <v>94</v>
      </c>
      <c r="G19" s="452" t="s">
        <v>219</v>
      </c>
      <c r="H19" s="329" t="s">
        <v>94</v>
      </c>
      <c r="I19" s="334" t="s">
        <v>94</v>
      </c>
      <c r="J19" s="482" t="s">
        <v>219</v>
      </c>
      <c r="K19" s="329" t="s">
        <v>27</v>
      </c>
      <c r="L19" s="334" t="s">
        <v>27</v>
      </c>
      <c r="M19" s="483" t="s">
        <v>27</v>
      </c>
      <c r="N19" s="329" t="s">
        <v>27</v>
      </c>
      <c r="O19" s="334" t="s">
        <v>27</v>
      </c>
      <c r="P19" s="482" t="s">
        <v>27</v>
      </c>
      <c r="Q19" s="496" t="s">
        <v>27</v>
      </c>
      <c r="R19" s="497" t="s">
        <v>27</v>
      </c>
      <c r="S19" s="483" t="s">
        <v>27</v>
      </c>
    </row>
    <row r="20" spans="3:19" ht="20.25" customHeight="1" x14ac:dyDescent="0.2">
      <c r="C20" s="508" t="s">
        <v>34</v>
      </c>
      <c r="D20" s="509"/>
      <c r="E20" s="323">
        <v>320.947</v>
      </c>
      <c r="F20" s="332">
        <v>322.28399999999999</v>
      </c>
      <c r="G20" s="445">
        <v>-0.41485149743703975</v>
      </c>
      <c r="H20" s="323">
        <v>335.149</v>
      </c>
      <c r="I20" s="332">
        <v>323.39999999999998</v>
      </c>
      <c r="J20" s="478">
        <v>3.6329622758194264</v>
      </c>
      <c r="K20" s="323">
        <v>310.21699999999998</v>
      </c>
      <c r="L20" s="332">
        <v>326.37099999999998</v>
      </c>
      <c r="M20" s="445">
        <v>-4.9495819175110523</v>
      </c>
      <c r="N20" s="323">
        <v>287.322</v>
      </c>
      <c r="O20" s="332">
        <v>308.375</v>
      </c>
      <c r="P20" s="478">
        <v>-6.827077421970003</v>
      </c>
      <c r="Q20" s="443" t="s">
        <v>27</v>
      </c>
      <c r="R20" s="444" t="s">
        <v>27</v>
      </c>
      <c r="S20" s="445" t="s">
        <v>27</v>
      </c>
    </row>
    <row r="21" spans="3:19" ht="18" customHeight="1" x14ac:dyDescent="0.2">
      <c r="C21" s="508" t="s">
        <v>35</v>
      </c>
      <c r="D21" s="509"/>
      <c r="E21" s="323" t="s">
        <v>27</v>
      </c>
      <c r="F21" s="332" t="s">
        <v>27</v>
      </c>
      <c r="G21" s="445" t="s">
        <v>27</v>
      </c>
      <c r="H21" s="323" t="s">
        <v>27</v>
      </c>
      <c r="I21" s="332" t="s">
        <v>27</v>
      </c>
      <c r="J21" s="478" t="s">
        <v>27</v>
      </c>
      <c r="K21" s="323" t="s">
        <v>27</v>
      </c>
      <c r="L21" s="332" t="s">
        <v>27</v>
      </c>
      <c r="M21" s="445" t="s">
        <v>27</v>
      </c>
      <c r="N21" s="323" t="s">
        <v>27</v>
      </c>
      <c r="O21" s="332" t="s">
        <v>27</v>
      </c>
      <c r="P21" s="478" t="s">
        <v>27</v>
      </c>
      <c r="Q21" s="443" t="s">
        <v>27</v>
      </c>
      <c r="R21" s="444" t="s">
        <v>27</v>
      </c>
      <c r="S21" s="445" t="s">
        <v>27</v>
      </c>
    </row>
    <row r="22" spans="3:19" ht="21" customHeight="1" thickBot="1" x14ac:dyDescent="0.25">
      <c r="C22" s="510" t="s">
        <v>36</v>
      </c>
      <c r="D22" s="511"/>
      <c r="E22" s="327" t="s">
        <v>27</v>
      </c>
      <c r="F22" s="333" t="s">
        <v>27</v>
      </c>
      <c r="G22" s="481" t="s">
        <v>27</v>
      </c>
      <c r="H22" s="327" t="s">
        <v>27</v>
      </c>
      <c r="I22" s="333" t="s">
        <v>27</v>
      </c>
      <c r="J22" s="480" t="s">
        <v>27</v>
      </c>
      <c r="K22" s="327" t="s">
        <v>27</v>
      </c>
      <c r="L22" s="333" t="s">
        <v>27</v>
      </c>
      <c r="M22" s="481" t="s">
        <v>27</v>
      </c>
      <c r="N22" s="327" t="s">
        <v>27</v>
      </c>
      <c r="O22" s="333" t="s">
        <v>27</v>
      </c>
      <c r="P22" s="480" t="s">
        <v>27</v>
      </c>
      <c r="Q22" s="498" t="s">
        <v>27</v>
      </c>
      <c r="R22" s="499" t="s">
        <v>27</v>
      </c>
      <c r="S22" s="481" t="s">
        <v>27</v>
      </c>
    </row>
    <row r="24" spans="3:19" ht="21" x14ac:dyDescent="0.25">
      <c r="C24" s="44"/>
      <c r="D24" s="263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X1" sqref="X1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310</v>
      </c>
    </row>
    <row r="2" spans="2:18" ht="18.75" x14ac:dyDescent="0.3">
      <c r="B2" s="2" t="s">
        <v>23</v>
      </c>
      <c r="E2" s="2"/>
    </row>
    <row r="3" spans="2:18" ht="15.75" thickBot="1" x14ac:dyDescent="0.3">
      <c r="B3" s="90" t="s">
        <v>122</v>
      </c>
      <c r="C3" s="1"/>
    </row>
    <row r="4" spans="2:18" ht="15" thickBot="1" x14ac:dyDescent="0.25">
      <c r="B4" s="524" t="s">
        <v>0</v>
      </c>
      <c r="C4" s="527" t="s">
        <v>40</v>
      </c>
      <c r="D4" s="530" t="s">
        <v>1</v>
      </c>
      <c r="E4" s="531"/>
      <c r="F4" s="532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25"/>
      <c r="C5" s="528"/>
      <c r="D5" s="533"/>
      <c r="E5" s="534"/>
      <c r="F5" s="535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25"/>
      <c r="C6" s="528"/>
      <c r="D6" s="19" t="s">
        <v>26</v>
      </c>
      <c r="E6" s="97"/>
      <c r="F6" s="98" t="s">
        <v>164</v>
      </c>
      <c r="G6" s="19" t="s">
        <v>26</v>
      </c>
      <c r="H6" s="97"/>
      <c r="I6" s="98" t="s">
        <v>165</v>
      </c>
      <c r="J6" s="45" t="s">
        <v>26</v>
      </c>
      <c r="K6" s="45"/>
      <c r="L6" s="98" t="s">
        <v>165</v>
      </c>
      <c r="M6" s="46" t="s">
        <v>26</v>
      </c>
      <c r="N6" s="264"/>
      <c r="O6" s="98" t="s">
        <v>165</v>
      </c>
      <c r="P6" s="20" t="s">
        <v>26</v>
      </c>
      <c r="Q6" s="97"/>
      <c r="R6" s="98" t="s">
        <v>165</v>
      </c>
    </row>
    <row r="7" spans="2:18" ht="15.75" thickBot="1" x14ac:dyDescent="0.25">
      <c r="B7" s="526"/>
      <c r="C7" s="529"/>
      <c r="D7" s="12" t="s">
        <v>311</v>
      </c>
      <c r="E7" s="89" t="s">
        <v>302</v>
      </c>
      <c r="F7" s="143" t="s">
        <v>14</v>
      </c>
      <c r="G7" s="12" t="s">
        <v>311</v>
      </c>
      <c r="H7" s="392" t="s">
        <v>302</v>
      </c>
      <c r="I7" s="476" t="s">
        <v>14</v>
      </c>
      <c r="J7" s="12" t="s">
        <v>311</v>
      </c>
      <c r="K7" s="392" t="s">
        <v>302</v>
      </c>
      <c r="L7" s="476" t="s">
        <v>14</v>
      </c>
      <c r="M7" s="12" t="s">
        <v>311</v>
      </c>
      <c r="N7" s="392" t="s">
        <v>302</v>
      </c>
      <c r="O7" s="476" t="s">
        <v>14</v>
      </c>
      <c r="P7" s="12" t="s">
        <v>311</v>
      </c>
      <c r="Q7" s="392" t="s">
        <v>302</v>
      </c>
      <c r="R7" s="439" t="s">
        <v>14</v>
      </c>
    </row>
    <row r="8" spans="2:18" ht="27" customHeight="1" x14ac:dyDescent="0.2">
      <c r="B8" s="538" t="s">
        <v>55</v>
      </c>
      <c r="C8" s="166" t="s">
        <v>152</v>
      </c>
      <c r="D8" s="321">
        <v>1360.1389999999999</v>
      </c>
      <c r="E8" s="322">
        <v>1325.3520000000001</v>
      </c>
      <c r="F8" s="315">
        <v>2.6247366737289264</v>
      </c>
      <c r="G8" s="321">
        <v>1378.5150000000001</v>
      </c>
      <c r="H8" s="331">
        <v>1339.059</v>
      </c>
      <c r="I8" s="477">
        <v>2.946546791440865</v>
      </c>
      <c r="J8" s="321">
        <v>1429.655</v>
      </c>
      <c r="K8" s="331">
        <v>1427.2270000000001</v>
      </c>
      <c r="L8" s="477">
        <v>0.17012010002612643</v>
      </c>
      <c r="M8" s="321" t="s">
        <v>27</v>
      </c>
      <c r="N8" s="331" t="s">
        <v>27</v>
      </c>
      <c r="O8" s="477" t="s">
        <v>27</v>
      </c>
      <c r="P8" s="321">
        <v>1236.2080000000001</v>
      </c>
      <c r="Q8" s="331">
        <v>1270.2529999999999</v>
      </c>
      <c r="R8" s="452">
        <v>-2.6801747368437505</v>
      </c>
    </row>
    <row r="9" spans="2:18" ht="23.25" customHeight="1" x14ac:dyDescent="0.2">
      <c r="B9" s="539"/>
      <c r="C9" s="167" t="s">
        <v>153</v>
      </c>
      <c r="D9" s="323">
        <v>1405.4570000000001</v>
      </c>
      <c r="E9" s="324">
        <v>1367.6010000000001</v>
      </c>
      <c r="F9" s="316">
        <v>2.7680588124752754</v>
      </c>
      <c r="G9" s="323">
        <v>1407.8389999999999</v>
      </c>
      <c r="H9" s="332">
        <v>1366.079</v>
      </c>
      <c r="I9" s="478">
        <v>3.0569242335179729</v>
      </c>
      <c r="J9" s="323">
        <v>1441.258</v>
      </c>
      <c r="K9" s="332">
        <v>1456.6559999999999</v>
      </c>
      <c r="L9" s="478">
        <v>-1.0570786788370015</v>
      </c>
      <c r="M9" s="323">
        <v>1410.422</v>
      </c>
      <c r="N9" s="332">
        <v>1400.3989999999999</v>
      </c>
      <c r="O9" s="478">
        <v>0.71572458992045407</v>
      </c>
      <c r="P9" s="323">
        <v>1305.4960000000001</v>
      </c>
      <c r="Q9" s="332">
        <v>1312.175</v>
      </c>
      <c r="R9" s="445">
        <v>-0.50900222912339133</v>
      </c>
    </row>
    <row r="10" spans="2:18" ht="27" customHeight="1" x14ac:dyDescent="0.2">
      <c r="B10" s="539"/>
      <c r="C10" s="167" t="s">
        <v>158</v>
      </c>
      <c r="D10" s="323">
        <v>1337.0050000000001</v>
      </c>
      <c r="E10" s="324">
        <v>1346.925</v>
      </c>
      <c r="F10" s="316">
        <v>-0.73649238079327695</v>
      </c>
      <c r="G10" s="323" t="s">
        <v>94</v>
      </c>
      <c r="H10" s="332" t="s">
        <v>94</v>
      </c>
      <c r="I10" s="478" t="s">
        <v>219</v>
      </c>
      <c r="J10" s="323" t="s">
        <v>94</v>
      </c>
      <c r="K10" s="332" t="s">
        <v>94</v>
      </c>
      <c r="L10" s="478" t="s">
        <v>219</v>
      </c>
      <c r="M10" s="323" t="s">
        <v>27</v>
      </c>
      <c r="N10" s="332" t="s">
        <v>27</v>
      </c>
      <c r="O10" s="478" t="s">
        <v>27</v>
      </c>
      <c r="P10" s="323" t="s">
        <v>27</v>
      </c>
      <c r="Q10" s="332" t="s">
        <v>27</v>
      </c>
      <c r="R10" s="445" t="s">
        <v>27</v>
      </c>
    </row>
    <row r="11" spans="2:18" ht="27.75" customHeight="1" x14ac:dyDescent="0.2">
      <c r="B11" s="539"/>
      <c r="C11" s="167" t="s">
        <v>159</v>
      </c>
      <c r="D11" s="323">
        <v>1540.2750000000001</v>
      </c>
      <c r="E11" s="324">
        <v>1564.6969999999999</v>
      </c>
      <c r="F11" s="316">
        <v>-1.5608133715345398</v>
      </c>
      <c r="G11" s="323">
        <v>1538.3030000000001</v>
      </c>
      <c r="H11" s="332">
        <v>1555.8230000000001</v>
      </c>
      <c r="I11" s="478">
        <v>-1.1260921068784804</v>
      </c>
      <c r="J11" s="323" t="s">
        <v>94</v>
      </c>
      <c r="K11" s="332" t="s">
        <v>94</v>
      </c>
      <c r="L11" s="478" t="s">
        <v>219</v>
      </c>
      <c r="M11" s="323" t="s">
        <v>94</v>
      </c>
      <c r="N11" s="332" t="s">
        <v>94</v>
      </c>
      <c r="O11" s="478" t="s">
        <v>219</v>
      </c>
      <c r="P11" s="323" t="s">
        <v>94</v>
      </c>
      <c r="Q11" s="332" t="s">
        <v>94</v>
      </c>
      <c r="R11" s="445" t="s">
        <v>219</v>
      </c>
    </row>
    <row r="12" spans="2:18" ht="25.5" x14ac:dyDescent="0.2">
      <c r="B12" s="539"/>
      <c r="C12" s="167" t="s">
        <v>56</v>
      </c>
      <c r="D12" s="323">
        <v>1395.462</v>
      </c>
      <c r="E12" s="324">
        <v>1387.61</v>
      </c>
      <c r="F12" s="316">
        <v>0.56586504853669906</v>
      </c>
      <c r="G12" s="323">
        <v>1389.798</v>
      </c>
      <c r="H12" s="332">
        <v>1381.837</v>
      </c>
      <c r="I12" s="478">
        <v>0.57611715419401943</v>
      </c>
      <c r="J12" s="323" t="s">
        <v>94</v>
      </c>
      <c r="K12" s="332" t="s">
        <v>94</v>
      </c>
      <c r="L12" s="478" t="s">
        <v>219</v>
      </c>
      <c r="M12" s="323">
        <v>1428.9110000000001</v>
      </c>
      <c r="N12" s="332">
        <v>1391.4010000000001</v>
      </c>
      <c r="O12" s="478">
        <v>2.6958439730889938</v>
      </c>
      <c r="P12" s="323" t="s">
        <v>94</v>
      </c>
      <c r="Q12" s="332" t="s">
        <v>94</v>
      </c>
      <c r="R12" s="445" t="s">
        <v>219</v>
      </c>
    </row>
    <row r="13" spans="2:18" ht="23.25" customHeight="1" x14ac:dyDescent="0.2">
      <c r="B13" s="539"/>
      <c r="C13" s="167" t="s">
        <v>57</v>
      </c>
      <c r="D13" s="323" t="s">
        <v>94</v>
      </c>
      <c r="E13" s="324" t="s">
        <v>27</v>
      </c>
      <c r="F13" s="319" t="s">
        <v>27</v>
      </c>
      <c r="G13" s="323" t="s">
        <v>94</v>
      </c>
      <c r="H13" s="332" t="s">
        <v>27</v>
      </c>
      <c r="I13" s="478" t="s">
        <v>27</v>
      </c>
      <c r="J13" s="323" t="s">
        <v>27</v>
      </c>
      <c r="K13" s="332" t="s">
        <v>27</v>
      </c>
      <c r="L13" s="478" t="s">
        <v>27</v>
      </c>
      <c r="M13" s="323" t="s">
        <v>27</v>
      </c>
      <c r="N13" s="332" t="s">
        <v>27</v>
      </c>
      <c r="O13" s="478" t="s">
        <v>27</v>
      </c>
      <c r="P13" s="323" t="s">
        <v>27</v>
      </c>
      <c r="Q13" s="332" t="s">
        <v>27</v>
      </c>
      <c r="R13" s="445" t="s">
        <v>27</v>
      </c>
    </row>
    <row r="14" spans="2:18" ht="15.75" thickBot="1" x14ac:dyDescent="0.25">
      <c r="B14" s="540"/>
      <c r="C14" s="233" t="s">
        <v>58</v>
      </c>
      <c r="D14" s="325" t="s">
        <v>94</v>
      </c>
      <c r="E14" s="326" t="s">
        <v>94</v>
      </c>
      <c r="F14" s="320" t="s">
        <v>219</v>
      </c>
      <c r="G14" s="325" t="s">
        <v>27</v>
      </c>
      <c r="H14" s="335" t="s">
        <v>27</v>
      </c>
      <c r="I14" s="479" t="s">
        <v>27</v>
      </c>
      <c r="J14" s="325" t="s">
        <v>27</v>
      </c>
      <c r="K14" s="335" t="s">
        <v>27</v>
      </c>
      <c r="L14" s="479" t="s">
        <v>27</v>
      </c>
      <c r="M14" s="325" t="s">
        <v>94</v>
      </c>
      <c r="N14" s="335" t="s">
        <v>94</v>
      </c>
      <c r="O14" s="479" t="s">
        <v>219</v>
      </c>
      <c r="P14" s="325" t="s">
        <v>27</v>
      </c>
      <c r="Q14" s="335" t="s">
        <v>27</v>
      </c>
      <c r="R14" s="446" t="s">
        <v>27</v>
      </c>
    </row>
    <row r="15" spans="2:18" ht="15.75" customHeight="1" x14ac:dyDescent="0.2">
      <c r="B15" s="541" t="s">
        <v>59</v>
      </c>
      <c r="C15" s="542"/>
      <c r="D15" s="321">
        <v>1532.2180000000001</v>
      </c>
      <c r="E15" s="322">
        <v>1480.364</v>
      </c>
      <c r="F15" s="315">
        <v>3.5027871523490197</v>
      </c>
      <c r="G15" s="321">
        <v>1536.845</v>
      </c>
      <c r="H15" s="331">
        <v>1485.5050000000001</v>
      </c>
      <c r="I15" s="477">
        <v>3.4560637628281232</v>
      </c>
      <c r="J15" s="321">
        <v>1455.279</v>
      </c>
      <c r="K15" s="331">
        <v>1486.6659999999999</v>
      </c>
      <c r="L15" s="477">
        <v>-2.1112341305982611</v>
      </c>
      <c r="M15" s="321">
        <v>1458.903</v>
      </c>
      <c r="N15" s="331">
        <v>1401.8230000000001</v>
      </c>
      <c r="O15" s="477">
        <v>4.0718407388093878</v>
      </c>
      <c r="P15" s="321" t="s">
        <v>27</v>
      </c>
      <c r="Q15" s="331" t="s">
        <v>27</v>
      </c>
      <c r="R15" s="452" t="s">
        <v>27</v>
      </c>
    </row>
    <row r="16" spans="2:18" ht="15" x14ac:dyDescent="0.2">
      <c r="B16" s="543" t="s">
        <v>60</v>
      </c>
      <c r="C16" s="544"/>
      <c r="D16" s="323">
        <v>1054.576</v>
      </c>
      <c r="E16" s="324">
        <v>1047.576</v>
      </c>
      <c r="F16" s="316">
        <v>0.6682092755084118</v>
      </c>
      <c r="G16" s="323" t="s">
        <v>94</v>
      </c>
      <c r="H16" s="332" t="s">
        <v>94</v>
      </c>
      <c r="I16" s="478" t="s">
        <v>219</v>
      </c>
      <c r="J16" s="323" t="s">
        <v>94</v>
      </c>
      <c r="K16" s="332" t="s">
        <v>94</v>
      </c>
      <c r="L16" s="478" t="s">
        <v>219</v>
      </c>
      <c r="M16" s="323" t="s">
        <v>94</v>
      </c>
      <c r="N16" s="332" t="s">
        <v>94</v>
      </c>
      <c r="O16" s="478" t="s">
        <v>219</v>
      </c>
      <c r="P16" s="323" t="s">
        <v>27</v>
      </c>
      <c r="Q16" s="332" t="s">
        <v>27</v>
      </c>
      <c r="R16" s="445" t="s">
        <v>27</v>
      </c>
    </row>
    <row r="17" spans="2:18" ht="15" customHeight="1" thickBot="1" x14ac:dyDescent="0.25">
      <c r="B17" s="545" t="s">
        <v>61</v>
      </c>
      <c r="C17" s="546"/>
      <c r="D17" s="327">
        <v>2008.8109999999999</v>
      </c>
      <c r="E17" s="328">
        <v>1950.645</v>
      </c>
      <c r="F17" s="317">
        <v>2.9818854789056921</v>
      </c>
      <c r="G17" s="327">
        <v>1812.7660000000001</v>
      </c>
      <c r="H17" s="333">
        <v>1825</v>
      </c>
      <c r="I17" s="480">
        <v>-0.6703561643835575</v>
      </c>
      <c r="J17" s="327" t="s">
        <v>27</v>
      </c>
      <c r="K17" s="333" t="s">
        <v>27</v>
      </c>
      <c r="L17" s="480" t="s">
        <v>27</v>
      </c>
      <c r="M17" s="327" t="s">
        <v>27</v>
      </c>
      <c r="N17" s="333" t="s">
        <v>27</v>
      </c>
      <c r="O17" s="480" t="s">
        <v>27</v>
      </c>
      <c r="P17" s="327">
        <v>2147.634</v>
      </c>
      <c r="Q17" s="333">
        <v>2026.873</v>
      </c>
      <c r="R17" s="481">
        <v>5.957995394876737</v>
      </c>
    </row>
    <row r="18" spans="2:18" ht="15.75" customHeight="1" x14ac:dyDescent="0.2">
      <c r="B18" s="536" t="s">
        <v>62</v>
      </c>
      <c r="C18" s="234" t="s">
        <v>53</v>
      </c>
      <c r="D18" s="329">
        <v>919.97699999999998</v>
      </c>
      <c r="E18" s="330">
        <v>929.49400000000003</v>
      </c>
      <c r="F18" s="318">
        <v>-1.0238904177972157</v>
      </c>
      <c r="G18" s="329">
        <v>949.35</v>
      </c>
      <c r="H18" s="334">
        <v>981.678</v>
      </c>
      <c r="I18" s="482">
        <v>-3.2931368534285146</v>
      </c>
      <c r="J18" s="329">
        <v>1017.914</v>
      </c>
      <c r="K18" s="334">
        <v>991.08799999999997</v>
      </c>
      <c r="L18" s="482">
        <v>2.706722309219769</v>
      </c>
      <c r="M18" s="329">
        <v>971.78700000000003</v>
      </c>
      <c r="N18" s="334">
        <v>976.96699999999998</v>
      </c>
      <c r="O18" s="482">
        <v>-0.53021238178975849</v>
      </c>
      <c r="P18" s="329">
        <v>778.31299999999999</v>
      </c>
      <c r="Q18" s="334">
        <v>795.66800000000001</v>
      </c>
      <c r="R18" s="483">
        <v>-2.1811861228552631</v>
      </c>
    </row>
    <row r="19" spans="2:18" ht="37.5" customHeight="1" thickBot="1" x14ac:dyDescent="0.25">
      <c r="B19" s="537"/>
      <c r="C19" s="168" t="s">
        <v>63</v>
      </c>
      <c r="D19" s="327">
        <v>677.46799999999996</v>
      </c>
      <c r="E19" s="328">
        <v>676.69399999999996</v>
      </c>
      <c r="F19" s="317">
        <v>0.11437961619284358</v>
      </c>
      <c r="G19" s="327" t="s">
        <v>94</v>
      </c>
      <c r="H19" s="333" t="s">
        <v>94</v>
      </c>
      <c r="I19" s="480" t="s">
        <v>219</v>
      </c>
      <c r="J19" s="327" t="s">
        <v>94</v>
      </c>
      <c r="K19" s="333" t="s">
        <v>94</v>
      </c>
      <c r="L19" s="480" t="s">
        <v>219</v>
      </c>
      <c r="M19" s="327" t="s">
        <v>94</v>
      </c>
      <c r="N19" s="333" t="s">
        <v>94</v>
      </c>
      <c r="O19" s="480" t="s">
        <v>219</v>
      </c>
      <c r="P19" s="327" t="s">
        <v>94</v>
      </c>
      <c r="Q19" s="333" t="s">
        <v>94</v>
      </c>
      <c r="R19" s="481" t="s">
        <v>219</v>
      </c>
    </row>
    <row r="21" spans="2:18" ht="24" x14ac:dyDescent="0.3">
      <c r="B21" s="14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AA1" sqref="AA1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310</v>
      </c>
    </row>
    <row r="2" spans="3:19" ht="18.75" x14ac:dyDescent="0.3">
      <c r="C2" s="2" t="s">
        <v>23</v>
      </c>
      <c r="F2" s="2"/>
    </row>
    <row r="3" spans="3:19" ht="15.75" x14ac:dyDescent="0.25">
      <c r="C3" s="14" t="s">
        <v>15</v>
      </c>
      <c r="D3" s="1"/>
    </row>
    <row r="5" spans="3:19" ht="13.5" thickBot="1" x14ac:dyDescent="0.25"/>
    <row r="6" spans="3:19" ht="15.75" thickBot="1" x14ac:dyDescent="0.3">
      <c r="C6" s="23"/>
      <c r="D6" s="24"/>
      <c r="E6" s="3" t="s">
        <v>1</v>
      </c>
      <c r="F6" s="4"/>
      <c r="G6" s="25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6"/>
      <c r="D7" s="29" t="s">
        <v>41</v>
      </c>
      <c r="E7" s="17"/>
      <c r="F7" s="18"/>
      <c r="G7" s="27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28" t="s">
        <v>0</v>
      </c>
      <c r="D8" s="29" t="s">
        <v>42</v>
      </c>
      <c r="E8" s="22" t="s">
        <v>26</v>
      </c>
      <c r="F8" s="9"/>
      <c r="G8" s="11" t="s">
        <v>165</v>
      </c>
      <c r="H8" s="22" t="s">
        <v>26</v>
      </c>
      <c r="I8" s="9"/>
      <c r="J8" s="10" t="s">
        <v>166</v>
      </c>
      <c r="K8" s="22" t="s">
        <v>26</v>
      </c>
      <c r="L8" s="9"/>
      <c r="M8" s="10" t="s">
        <v>166</v>
      </c>
      <c r="N8" s="22" t="s">
        <v>26</v>
      </c>
      <c r="O8" s="9"/>
      <c r="P8" s="10" t="s">
        <v>166</v>
      </c>
      <c r="Q8" s="22" t="s">
        <v>26</v>
      </c>
      <c r="R8" s="9"/>
      <c r="S8" s="11" t="s">
        <v>166</v>
      </c>
    </row>
    <row r="9" spans="3:19" ht="30" customHeight="1" thickBot="1" x14ac:dyDescent="0.25">
      <c r="C9" s="21"/>
      <c r="D9" s="13"/>
      <c r="E9" s="12" t="s">
        <v>311</v>
      </c>
      <c r="F9" s="392" t="s">
        <v>302</v>
      </c>
      <c r="G9" s="439" t="s">
        <v>14</v>
      </c>
      <c r="H9" s="12" t="s">
        <v>311</v>
      </c>
      <c r="I9" s="392" t="s">
        <v>302</v>
      </c>
      <c r="J9" s="459" t="s">
        <v>14</v>
      </c>
      <c r="K9" s="12" t="s">
        <v>311</v>
      </c>
      <c r="L9" s="392" t="s">
        <v>302</v>
      </c>
      <c r="M9" s="459" t="s">
        <v>14</v>
      </c>
      <c r="N9" s="12" t="s">
        <v>311</v>
      </c>
      <c r="O9" s="392" t="s">
        <v>302</v>
      </c>
      <c r="P9" s="459" t="s">
        <v>14</v>
      </c>
      <c r="Q9" s="12" t="s">
        <v>311</v>
      </c>
      <c r="R9" s="392" t="s">
        <v>302</v>
      </c>
      <c r="S9" s="439" t="s">
        <v>14</v>
      </c>
    </row>
    <row r="10" spans="3:19" ht="17.25" customHeight="1" x14ac:dyDescent="0.2">
      <c r="C10" s="512" t="s">
        <v>82</v>
      </c>
      <c r="D10" s="169" t="s">
        <v>43</v>
      </c>
      <c r="E10" s="440" t="s">
        <v>27</v>
      </c>
      <c r="F10" s="441" t="s">
        <v>27</v>
      </c>
      <c r="G10" s="442" t="s">
        <v>27</v>
      </c>
      <c r="H10" s="336" t="s">
        <v>27</v>
      </c>
      <c r="I10" s="460" t="s">
        <v>27</v>
      </c>
      <c r="J10" s="461" t="s">
        <v>27</v>
      </c>
      <c r="K10" s="336" t="s">
        <v>27</v>
      </c>
      <c r="L10" s="460" t="s">
        <v>27</v>
      </c>
      <c r="M10" s="461" t="s">
        <v>27</v>
      </c>
      <c r="N10" s="336" t="s">
        <v>27</v>
      </c>
      <c r="O10" s="460" t="s">
        <v>27</v>
      </c>
      <c r="P10" s="461" t="s">
        <v>27</v>
      </c>
      <c r="Q10" s="336" t="s">
        <v>27</v>
      </c>
      <c r="R10" s="460" t="s">
        <v>27</v>
      </c>
      <c r="S10" s="442" t="s">
        <v>27</v>
      </c>
    </row>
    <row r="11" spans="3:19" ht="15" customHeight="1" x14ac:dyDescent="0.2">
      <c r="C11" s="547"/>
      <c r="D11" s="170" t="s">
        <v>44</v>
      </c>
      <c r="E11" s="443" t="s">
        <v>94</v>
      </c>
      <c r="F11" s="444" t="s">
        <v>94</v>
      </c>
      <c r="G11" s="445" t="s">
        <v>219</v>
      </c>
      <c r="H11" s="312" t="s">
        <v>27</v>
      </c>
      <c r="I11" s="462" t="s">
        <v>27</v>
      </c>
      <c r="J11" s="463" t="s">
        <v>27</v>
      </c>
      <c r="K11" s="312" t="s">
        <v>27</v>
      </c>
      <c r="L11" s="462" t="s">
        <v>27</v>
      </c>
      <c r="M11" s="463" t="s">
        <v>27</v>
      </c>
      <c r="N11" s="312" t="s">
        <v>27</v>
      </c>
      <c r="O11" s="462" t="s">
        <v>27</v>
      </c>
      <c r="P11" s="463" t="s">
        <v>27</v>
      </c>
      <c r="Q11" s="312" t="s">
        <v>94</v>
      </c>
      <c r="R11" s="462" t="s">
        <v>94</v>
      </c>
      <c r="S11" s="445" t="s">
        <v>219</v>
      </c>
    </row>
    <row r="12" spans="3:19" ht="15" customHeight="1" x14ac:dyDescent="0.2">
      <c r="C12" s="547"/>
      <c r="D12" s="170" t="s">
        <v>45</v>
      </c>
      <c r="E12" s="323">
        <v>181.92500000000001</v>
      </c>
      <c r="F12" s="332">
        <v>180.411</v>
      </c>
      <c r="G12" s="445">
        <v>0.83919494931019178</v>
      </c>
      <c r="H12" s="312">
        <v>185.542</v>
      </c>
      <c r="I12" s="462">
        <v>183.589</v>
      </c>
      <c r="J12" s="463">
        <v>1.0637892248446272</v>
      </c>
      <c r="K12" s="312">
        <v>181.773</v>
      </c>
      <c r="L12" s="462">
        <v>179.39400000000001</v>
      </c>
      <c r="M12" s="463">
        <v>1.3261313087394175</v>
      </c>
      <c r="N12" s="312">
        <v>173.69900000000001</v>
      </c>
      <c r="O12" s="462">
        <v>173.64</v>
      </c>
      <c r="P12" s="463">
        <v>3.3978346003239998E-2</v>
      </c>
      <c r="Q12" s="312">
        <v>169.179</v>
      </c>
      <c r="R12" s="462">
        <v>168.392</v>
      </c>
      <c r="S12" s="445">
        <v>0.46736186992256529</v>
      </c>
    </row>
    <row r="13" spans="3:19" ht="15" customHeight="1" x14ac:dyDescent="0.2">
      <c r="C13" s="547"/>
      <c r="D13" s="171" t="s">
        <v>46</v>
      </c>
      <c r="E13" s="323">
        <v>194.22399999999999</v>
      </c>
      <c r="F13" s="332">
        <v>191.68199999999999</v>
      </c>
      <c r="G13" s="445">
        <v>1.3261547771830438</v>
      </c>
      <c r="H13" s="312">
        <v>194.4</v>
      </c>
      <c r="I13" s="462">
        <v>191.79</v>
      </c>
      <c r="J13" s="463">
        <v>1.3608634443923113</v>
      </c>
      <c r="K13" s="312">
        <v>194.262</v>
      </c>
      <c r="L13" s="462">
        <v>192.82900000000001</v>
      </c>
      <c r="M13" s="463">
        <v>0.74314548122947932</v>
      </c>
      <c r="N13" s="312" t="s">
        <v>94</v>
      </c>
      <c r="O13" s="462" t="s">
        <v>94</v>
      </c>
      <c r="P13" s="463" t="s">
        <v>219</v>
      </c>
      <c r="Q13" s="312">
        <v>166.572</v>
      </c>
      <c r="R13" s="462">
        <v>165.018</v>
      </c>
      <c r="S13" s="445">
        <v>0.94171544922372241</v>
      </c>
    </row>
    <row r="14" spans="3:19" ht="15" customHeight="1" thickBot="1" x14ac:dyDescent="0.25">
      <c r="C14" s="547"/>
      <c r="D14" s="172" t="s">
        <v>47</v>
      </c>
      <c r="E14" s="325">
        <v>278.32499999999999</v>
      </c>
      <c r="F14" s="335">
        <v>283.66399999999999</v>
      </c>
      <c r="G14" s="446">
        <v>-1.8821563539962769</v>
      </c>
      <c r="H14" s="313" t="s">
        <v>94</v>
      </c>
      <c r="I14" s="464" t="s">
        <v>94</v>
      </c>
      <c r="J14" s="465" t="s">
        <v>219</v>
      </c>
      <c r="K14" s="313" t="s">
        <v>27</v>
      </c>
      <c r="L14" s="464" t="s">
        <v>27</v>
      </c>
      <c r="M14" s="465" t="s">
        <v>27</v>
      </c>
      <c r="N14" s="313" t="s">
        <v>94</v>
      </c>
      <c r="O14" s="464" t="s">
        <v>94</v>
      </c>
      <c r="P14" s="465" t="s">
        <v>219</v>
      </c>
      <c r="Q14" s="313" t="s">
        <v>27</v>
      </c>
      <c r="R14" s="464" t="s">
        <v>27</v>
      </c>
      <c r="S14" s="446" t="s">
        <v>27</v>
      </c>
    </row>
    <row r="15" spans="3:19" ht="15" customHeight="1" thickBot="1" x14ac:dyDescent="0.25">
      <c r="C15" s="548"/>
      <c r="D15" s="173" t="s">
        <v>24</v>
      </c>
      <c r="E15" s="447">
        <v>188.4756763157516</v>
      </c>
      <c r="F15" s="448">
        <v>186.64869921057405</v>
      </c>
      <c r="G15" s="449">
        <v>0.97883195163143455</v>
      </c>
      <c r="H15" s="337">
        <v>191.29757225874076</v>
      </c>
      <c r="I15" s="466">
        <v>189.12877887786331</v>
      </c>
      <c r="J15" s="467">
        <v>1.1467283793324876</v>
      </c>
      <c r="K15" s="337">
        <v>186.62306301854832</v>
      </c>
      <c r="L15" s="466">
        <v>184.13294814329385</v>
      </c>
      <c r="M15" s="467">
        <v>1.3523461718087781</v>
      </c>
      <c r="N15" s="337">
        <v>177.12110357749228</v>
      </c>
      <c r="O15" s="466">
        <v>177.17702227034627</v>
      </c>
      <c r="P15" s="467">
        <v>-3.1560916950432331E-2</v>
      </c>
      <c r="Q15" s="337">
        <v>171.00497337737687</v>
      </c>
      <c r="R15" s="466">
        <v>170.03002003347271</v>
      </c>
      <c r="S15" s="449">
        <v>0.57340071106986201</v>
      </c>
    </row>
    <row r="16" spans="3:19" ht="15.75" customHeight="1" x14ac:dyDescent="0.2">
      <c r="C16" s="512" t="s">
        <v>25</v>
      </c>
      <c r="D16" s="169" t="s">
        <v>43</v>
      </c>
      <c r="E16" s="450">
        <v>180.595</v>
      </c>
      <c r="F16" s="451">
        <v>178.94200000000001</v>
      </c>
      <c r="G16" s="442">
        <v>0.92376300700785252</v>
      </c>
      <c r="H16" s="336">
        <v>183.48</v>
      </c>
      <c r="I16" s="460">
        <v>181.042</v>
      </c>
      <c r="J16" s="461">
        <v>1.3466488439146651</v>
      </c>
      <c r="K16" s="336">
        <v>175.477</v>
      </c>
      <c r="L16" s="460">
        <v>171.631</v>
      </c>
      <c r="M16" s="461">
        <v>2.2408539249902426</v>
      </c>
      <c r="N16" s="336" t="s">
        <v>27</v>
      </c>
      <c r="O16" s="460" t="s">
        <v>27</v>
      </c>
      <c r="P16" s="461" t="s">
        <v>27</v>
      </c>
      <c r="Q16" s="336" t="s">
        <v>27</v>
      </c>
      <c r="R16" s="460" t="s">
        <v>27</v>
      </c>
      <c r="S16" s="442" t="s">
        <v>27</v>
      </c>
    </row>
    <row r="17" spans="3:19" ht="15" customHeight="1" x14ac:dyDescent="0.2">
      <c r="C17" s="550"/>
      <c r="D17" s="174" t="s">
        <v>44</v>
      </c>
      <c r="E17" s="323">
        <v>187.16300000000001</v>
      </c>
      <c r="F17" s="332">
        <v>193.869</v>
      </c>
      <c r="G17" s="445">
        <v>-3.4590367722534232</v>
      </c>
      <c r="H17" s="312">
        <v>186.53700000000001</v>
      </c>
      <c r="I17" s="462">
        <v>194.691</v>
      </c>
      <c r="J17" s="463">
        <v>-4.1881751082484531</v>
      </c>
      <c r="K17" s="312">
        <v>188.95699999999999</v>
      </c>
      <c r="L17" s="462">
        <v>189.30199999999999</v>
      </c>
      <c r="M17" s="463">
        <v>-0.18224847069761485</v>
      </c>
      <c r="N17" s="312" t="s">
        <v>27</v>
      </c>
      <c r="O17" s="462" t="s">
        <v>27</v>
      </c>
      <c r="P17" s="463" t="s">
        <v>27</v>
      </c>
      <c r="Q17" s="312" t="s">
        <v>27</v>
      </c>
      <c r="R17" s="462" t="s">
        <v>27</v>
      </c>
      <c r="S17" s="445" t="s">
        <v>27</v>
      </c>
    </row>
    <row r="18" spans="3:19" ht="15" customHeight="1" x14ac:dyDescent="0.2">
      <c r="C18" s="550"/>
      <c r="D18" s="174" t="s">
        <v>45</v>
      </c>
      <c r="E18" s="323">
        <v>201.65</v>
      </c>
      <c r="F18" s="332">
        <v>198.072</v>
      </c>
      <c r="G18" s="445">
        <v>1.8064138293145942</v>
      </c>
      <c r="H18" s="312">
        <v>206.148</v>
      </c>
      <c r="I18" s="462">
        <v>203.38900000000001</v>
      </c>
      <c r="J18" s="463">
        <v>1.356513872431639</v>
      </c>
      <c r="K18" s="312">
        <v>185.27</v>
      </c>
      <c r="L18" s="462">
        <v>179.18</v>
      </c>
      <c r="M18" s="463">
        <v>3.3988168322357426</v>
      </c>
      <c r="N18" s="312" t="s">
        <v>94</v>
      </c>
      <c r="O18" s="462" t="s">
        <v>94</v>
      </c>
      <c r="P18" s="463" t="s">
        <v>219</v>
      </c>
      <c r="Q18" s="312" t="s">
        <v>94</v>
      </c>
      <c r="R18" s="462" t="s">
        <v>94</v>
      </c>
      <c r="S18" s="445" t="s">
        <v>219</v>
      </c>
    </row>
    <row r="19" spans="3:19" ht="15" customHeight="1" x14ac:dyDescent="0.2">
      <c r="C19" s="550"/>
      <c r="D19" s="174" t="s">
        <v>46</v>
      </c>
      <c r="E19" s="323">
        <v>200.244</v>
      </c>
      <c r="F19" s="332">
        <v>200.46600000000001</v>
      </c>
      <c r="G19" s="445">
        <v>-0.11074197120709169</v>
      </c>
      <c r="H19" s="312">
        <v>202.14099999999999</v>
      </c>
      <c r="I19" s="462">
        <v>201.47</v>
      </c>
      <c r="J19" s="463">
        <v>0.33305206730530218</v>
      </c>
      <c r="K19" s="312">
        <v>195.72300000000001</v>
      </c>
      <c r="L19" s="462">
        <v>193.85300000000001</v>
      </c>
      <c r="M19" s="463">
        <v>0.96464847074845606</v>
      </c>
      <c r="N19" s="312" t="s">
        <v>27</v>
      </c>
      <c r="O19" s="462" t="s">
        <v>27</v>
      </c>
      <c r="P19" s="463" t="s">
        <v>27</v>
      </c>
      <c r="Q19" s="312" t="s">
        <v>94</v>
      </c>
      <c r="R19" s="462" t="s">
        <v>94</v>
      </c>
      <c r="S19" s="445" t="s">
        <v>219</v>
      </c>
    </row>
    <row r="20" spans="3:19" ht="15" customHeight="1" thickBot="1" x14ac:dyDescent="0.25">
      <c r="C20" s="550"/>
      <c r="D20" s="174" t="s">
        <v>47</v>
      </c>
      <c r="E20" s="325">
        <v>209.358</v>
      </c>
      <c r="F20" s="335">
        <v>211.946</v>
      </c>
      <c r="G20" s="446">
        <v>-1.2210657431609908</v>
      </c>
      <c r="H20" s="313">
        <v>211.09399999999999</v>
      </c>
      <c r="I20" s="464">
        <v>211.65799999999999</v>
      </c>
      <c r="J20" s="465">
        <v>-0.26646760339793113</v>
      </c>
      <c r="K20" s="313">
        <v>202.268</v>
      </c>
      <c r="L20" s="464">
        <v>216.88499999999999</v>
      </c>
      <c r="M20" s="465">
        <v>-6.7395163335408128</v>
      </c>
      <c r="N20" s="313" t="s">
        <v>94</v>
      </c>
      <c r="O20" s="464" t="s">
        <v>94</v>
      </c>
      <c r="P20" s="465" t="s">
        <v>219</v>
      </c>
      <c r="Q20" s="313" t="s">
        <v>27</v>
      </c>
      <c r="R20" s="464" t="s">
        <v>27</v>
      </c>
      <c r="S20" s="446" t="s">
        <v>27</v>
      </c>
    </row>
    <row r="21" spans="3:19" ht="15" customHeight="1" thickBot="1" x14ac:dyDescent="0.25">
      <c r="C21" s="551"/>
      <c r="D21" s="173" t="s">
        <v>24</v>
      </c>
      <c r="E21" s="447">
        <v>198.58739776686502</v>
      </c>
      <c r="F21" s="448">
        <v>198.93985263917935</v>
      </c>
      <c r="G21" s="449">
        <v>-0.17716654940605539</v>
      </c>
      <c r="H21" s="337">
        <v>200.70787046375278</v>
      </c>
      <c r="I21" s="466">
        <v>200.69703259149892</v>
      </c>
      <c r="J21" s="467">
        <v>5.4001158432264596E-3</v>
      </c>
      <c r="K21" s="337">
        <v>193.26232332604576</v>
      </c>
      <c r="L21" s="466">
        <v>189.72642654544819</v>
      </c>
      <c r="M21" s="467">
        <v>1.8636817469128681</v>
      </c>
      <c r="N21" s="468" t="s">
        <v>94</v>
      </c>
      <c r="O21" s="469" t="s">
        <v>94</v>
      </c>
      <c r="P21" s="470" t="s">
        <v>219</v>
      </c>
      <c r="Q21" s="468" t="s">
        <v>94</v>
      </c>
      <c r="R21" s="469" t="s">
        <v>94</v>
      </c>
      <c r="S21" s="471" t="s">
        <v>219</v>
      </c>
    </row>
    <row r="22" spans="3:19" ht="15.75" customHeight="1" x14ac:dyDescent="0.2">
      <c r="C22" s="512" t="s">
        <v>48</v>
      </c>
      <c r="D22" s="175" t="s">
        <v>43</v>
      </c>
      <c r="E22" s="450">
        <v>244.82</v>
      </c>
      <c r="F22" s="451">
        <v>250.27799999999999</v>
      </c>
      <c r="G22" s="442">
        <v>-2.1807749782242141</v>
      </c>
      <c r="H22" s="336" t="s">
        <v>94</v>
      </c>
      <c r="I22" s="460" t="s">
        <v>94</v>
      </c>
      <c r="J22" s="461" t="s">
        <v>219</v>
      </c>
      <c r="K22" s="336">
        <v>280</v>
      </c>
      <c r="L22" s="460">
        <v>280</v>
      </c>
      <c r="M22" s="461">
        <v>0</v>
      </c>
      <c r="N22" s="336" t="s">
        <v>27</v>
      </c>
      <c r="O22" s="460" t="s">
        <v>27</v>
      </c>
      <c r="P22" s="461" t="s">
        <v>27</v>
      </c>
      <c r="Q22" s="336" t="s">
        <v>27</v>
      </c>
      <c r="R22" s="460" t="s">
        <v>27</v>
      </c>
      <c r="S22" s="442" t="s">
        <v>27</v>
      </c>
    </row>
    <row r="23" spans="3:19" ht="15" customHeight="1" x14ac:dyDescent="0.2">
      <c r="C23" s="550"/>
      <c r="D23" s="174" t="s">
        <v>44</v>
      </c>
      <c r="E23" s="325">
        <v>443.096</v>
      </c>
      <c r="F23" s="335">
        <v>432.178</v>
      </c>
      <c r="G23" s="446">
        <v>2.5262738964037981</v>
      </c>
      <c r="H23" s="312" t="s">
        <v>94</v>
      </c>
      <c r="I23" s="462" t="s">
        <v>94</v>
      </c>
      <c r="J23" s="463" t="s">
        <v>219</v>
      </c>
      <c r="K23" s="312" t="s">
        <v>94</v>
      </c>
      <c r="L23" s="462" t="s">
        <v>94</v>
      </c>
      <c r="M23" s="463" t="s">
        <v>219</v>
      </c>
      <c r="N23" s="313">
        <v>275.08300000000003</v>
      </c>
      <c r="O23" s="464">
        <v>291.81900000000002</v>
      </c>
      <c r="P23" s="465">
        <v>-5.7350618020074053</v>
      </c>
      <c r="Q23" s="313" t="s">
        <v>94</v>
      </c>
      <c r="R23" s="464" t="s">
        <v>94</v>
      </c>
      <c r="S23" s="446" t="s">
        <v>219</v>
      </c>
    </row>
    <row r="24" spans="3:19" ht="15" customHeight="1" x14ac:dyDescent="0.2">
      <c r="C24" s="550"/>
      <c r="D24" s="174" t="s">
        <v>45</v>
      </c>
      <c r="E24" s="325">
        <v>359.18900000000002</v>
      </c>
      <c r="F24" s="335">
        <v>373.46199999999999</v>
      </c>
      <c r="G24" s="446">
        <v>-3.82180784122614</v>
      </c>
      <c r="H24" s="313">
        <v>434.92399999999998</v>
      </c>
      <c r="I24" s="464">
        <v>443.435</v>
      </c>
      <c r="J24" s="465">
        <v>-1.9193342880016291</v>
      </c>
      <c r="K24" s="312" t="s">
        <v>94</v>
      </c>
      <c r="L24" s="462" t="s">
        <v>94</v>
      </c>
      <c r="M24" s="463" t="s">
        <v>219</v>
      </c>
      <c r="N24" s="313">
        <v>337.98200000000003</v>
      </c>
      <c r="O24" s="464">
        <v>342.44299999999998</v>
      </c>
      <c r="P24" s="465">
        <v>-1.3026985512917351</v>
      </c>
      <c r="Q24" s="313" t="s">
        <v>94</v>
      </c>
      <c r="R24" s="464" t="s">
        <v>94</v>
      </c>
      <c r="S24" s="446" t="s">
        <v>219</v>
      </c>
    </row>
    <row r="25" spans="3:19" ht="15" customHeight="1" x14ac:dyDescent="0.2">
      <c r="C25" s="550"/>
      <c r="D25" s="174" t="s">
        <v>46</v>
      </c>
      <c r="E25" s="325">
        <v>543.31899999999996</v>
      </c>
      <c r="F25" s="335">
        <v>527.80899999999997</v>
      </c>
      <c r="G25" s="446">
        <v>2.9385630029044583</v>
      </c>
      <c r="H25" s="313" t="s">
        <v>27</v>
      </c>
      <c r="I25" s="464" t="s">
        <v>27</v>
      </c>
      <c r="J25" s="465" t="s">
        <v>27</v>
      </c>
      <c r="K25" s="312" t="s">
        <v>94</v>
      </c>
      <c r="L25" s="462" t="s">
        <v>94</v>
      </c>
      <c r="M25" s="463" t="s">
        <v>219</v>
      </c>
      <c r="N25" s="313" t="s">
        <v>27</v>
      </c>
      <c r="O25" s="464" t="s">
        <v>27</v>
      </c>
      <c r="P25" s="465" t="s">
        <v>27</v>
      </c>
      <c r="Q25" s="313" t="s">
        <v>94</v>
      </c>
      <c r="R25" s="464" t="s">
        <v>94</v>
      </c>
      <c r="S25" s="446" t="s">
        <v>219</v>
      </c>
    </row>
    <row r="26" spans="3:19" ht="15" customHeight="1" thickBot="1" x14ac:dyDescent="0.25">
      <c r="C26" s="550"/>
      <c r="D26" s="174" t="s">
        <v>47</v>
      </c>
      <c r="E26" s="325">
        <v>405.73500000000001</v>
      </c>
      <c r="F26" s="335">
        <v>404.29300000000001</v>
      </c>
      <c r="G26" s="446">
        <v>0.35667201757141659</v>
      </c>
      <c r="H26" s="313" t="s">
        <v>94</v>
      </c>
      <c r="I26" s="464" t="s">
        <v>94</v>
      </c>
      <c r="J26" s="465" t="s">
        <v>219</v>
      </c>
      <c r="K26" s="313" t="s">
        <v>94</v>
      </c>
      <c r="L26" s="464" t="s">
        <v>94</v>
      </c>
      <c r="M26" s="465" t="s">
        <v>219</v>
      </c>
      <c r="N26" s="313">
        <v>455.78500000000003</v>
      </c>
      <c r="O26" s="464">
        <v>444.4</v>
      </c>
      <c r="P26" s="465">
        <v>2.5618811881188228</v>
      </c>
      <c r="Q26" s="313" t="s">
        <v>27</v>
      </c>
      <c r="R26" s="464" t="s">
        <v>27</v>
      </c>
      <c r="S26" s="446" t="s">
        <v>27</v>
      </c>
    </row>
    <row r="27" spans="3:19" ht="15" customHeight="1" thickBot="1" x14ac:dyDescent="0.25">
      <c r="C27" s="549"/>
      <c r="D27" s="173" t="s">
        <v>24</v>
      </c>
      <c r="E27" s="447">
        <v>453.72318553863755</v>
      </c>
      <c r="F27" s="448">
        <v>454.8061497549516</v>
      </c>
      <c r="G27" s="449">
        <v>-0.23811556129958922</v>
      </c>
      <c r="H27" s="337">
        <v>369.48650520142684</v>
      </c>
      <c r="I27" s="466">
        <v>387.44429792416747</v>
      </c>
      <c r="J27" s="467">
        <v>-4.6349353491467369</v>
      </c>
      <c r="K27" s="337">
        <v>438.43728230937228</v>
      </c>
      <c r="L27" s="466">
        <v>417.45757541462615</v>
      </c>
      <c r="M27" s="467">
        <v>5.0255901749797491</v>
      </c>
      <c r="N27" s="337">
        <v>344.51913688767502</v>
      </c>
      <c r="O27" s="466">
        <v>347.06729805894054</v>
      </c>
      <c r="P27" s="467">
        <v>-0.73419800295698823</v>
      </c>
      <c r="Q27" s="337">
        <v>531.95056138638029</v>
      </c>
      <c r="R27" s="466">
        <v>527.31727959602449</v>
      </c>
      <c r="S27" s="449">
        <v>0.87865161443321793</v>
      </c>
    </row>
    <row r="28" spans="3:19" ht="15.75" customHeight="1" x14ac:dyDescent="0.2">
      <c r="C28" s="512" t="s">
        <v>49</v>
      </c>
      <c r="D28" s="175" t="s">
        <v>43</v>
      </c>
      <c r="E28" s="450">
        <v>363.03500000000003</v>
      </c>
      <c r="F28" s="451">
        <v>368.99200000000002</v>
      </c>
      <c r="G28" s="442">
        <v>-1.6143981441332043</v>
      </c>
      <c r="H28" s="336">
        <v>363.03500000000003</v>
      </c>
      <c r="I28" s="460">
        <v>368.99200000000002</v>
      </c>
      <c r="J28" s="461">
        <v>-1.6143981441332043</v>
      </c>
      <c r="K28" s="336" t="s">
        <v>27</v>
      </c>
      <c r="L28" s="460" t="s">
        <v>27</v>
      </c>
      <c r="M28" s="461" t="s">
        <v>27</v>
      </c>
      <c r="N28" s="336" t="s">
        <v>27</v>
      </c>
      <c r="O28" s="460" t="s">
        <v>27</v>
      </c>
      <c r="P28" s="461" t="s">
        <v>27</v>
      </c>
      <c r="Q28" s="336" t="s">
        <v>27</v>
      </c>
      <c r="R28" s="460" t="s">
        <v>27</v>
      </c>
      <c r="S28" s="442" t="s">
        <v>27</v>
      </c>
    </row>
    <row r="29" spans="3:19" ht="15" customHeight="1" x14ac:dyDescent="0.2">
      <c r="C29" s="550"/>
      <c r="D29" s="174" t="s">
        <v>44</v>
      </c>
      <c r="E29" s="325">
        <v>285.49799999999999</v>
      </c>
      <c r="F29" s="335">
        <v>278.94400000000002</v>
      </c>
      <c r="G29" s="446">
        <v>2.3495755420442714</v>
      </c>
      <c r="H29" s="313">
        <v>270.16500000000002</v>
      </c>
      <c r="I29" s="464">
        <v>259.41300000000001</v>
      </c>
      <c r="J29" s="465">
        <v>4.1447421678944423</v>
      </c>
      <c r="K29" s="313">
        <v>284.892</v>
      </c>
      <c r="L29" s="464">
        <v>280.92899999999997</v>
      </c>
      <c r="M29" s="465">
        <v>1.4106767190286595</v>
      </c>
      <c r="N29" s="313">
        <v>313.21600000000001</v>
      </c>
      <c r="O29" s="464">
        <v>311.19400000000002</v>
      </c>
      <c r="P29" s="465">
        <v>0.64975545801011303</v>
      </c>
      <c r="Q29" s="313">
        <v>373.84100000000001</v>
      </c>
      <c r="R29" s="464">
        <v>361.95299999999997</v>
      </c>
      <c r="S29" s="446">
        <v>3.2844043287388236</v>
      </c>
    </row>
    <row r="30" spans="3:19" ht="15" customHeight="1" x14ac:dyDescent="0.2">
      <c r="C30" s="550"/>
      <c r="D30" s="174" t="s">
        <v>45</v>
      </c>
      <c r="E30" s="325">
        <v>273.233</v>
      </c>
      <c r="F30" s="335">
        <v>282.38600000000002</v>
      </c>
      <c r="G30" s="446">
        <v>-3.2413079968553751</v>
      </c>
      <c r="H30" s="313">
        <v>393.87900000000002</v>
      </c>
      <c r="I30" s="464">
        <v>373.786</v>
      </c>
      <c r="J30" s="465">
        <v>5.3755357343506764</v>
      </c>
      <c r="K30" s="313">
        <v>214.62100000000001</v>
      </c>
      <c r="L30" s="464">
        <v>203.578</v>
      </c>
      <c r="M30" s="465">
        <v>5.4244564736857646</v>
      </c>
      <c r="N30" s="313">
        <v>276.64400000000001</v>
      </c>
      <c r="O30" s="464">
        <v>277.05500000000001</v>
      </c>
      <c r="P30" s="465">
        <v>-0.14834599628232711</v>
      </c>
      <c r="Q30" s="313">
        <v>328.39699999999999</v>
      </c>
      <c r="R30" s="464">
        <v>331.97300000000001</v>
      </c>
      <c r="S30" s="446">
        <v>-1.0771960370271143</v>
      </c>
    </row>
    <row r="31" spans="3:19" ht="15" customHeight="1" x14ac:dyDescent="0.2">
      <c r="C31" s="550"/>
      <c r="D31" s="174" t="s">
        <v>46</v>
      </c>
      <c r="E31" s="325" t="s">
        <v>27</v>
      </c>
      <c r="F31" s="335" t="s">
        <v>27</v>
      </c>
      <c r="G31" s="446" t="s">
        <v>27</v>
      </c>
      <c r="H31" s="313" t="s">
        <v>27</v>
      </c>
      <c r="I31" s="464" t="s">
        <v>27</v>
      </c>
      <c r="J31" s="465" t="s">
        <v>27</v>
      </c>
      <c r="K31" s="313" t="s">
        <v>27</v>
      </c>
      <c r="L31" s="464" t="s">
        <v>27</v>
      </c>
      <c r="M31" s="465" t="s">
        <v>27</v>
      </c>
      <c r="N31" s="313" t="s">
        <v>27</v>
      </c>
      <c r="O31" s="464" t="s">
        <v>27</v>
      </c>
      <c r="P31" s="465" t="s">
        <v>27</v>
      </c>
      <c r="Q31" s="313" t="s">
        <v>27</v>
      </c>
      <c r="R31" s="464" t="s">
        <v>27</v>
      </c>
      <c r="S31" s="446" t="s">
        <v>27</v>
      </c>
    </row>
    <row r="32" spans="3:19" ht="15" customHeight="1" thickBot="1" x14ac:dyDescent="0.25">
      <c r="C32" s="550"/>
      <c r="D32" s="174" t="s">
        <v>47</v>
      </c>
      <c r="E32" s="325" t="s">
        <v>27</v>
      </c>
      <c r="F32" s="335" t="s">
        <v>27</v>
      </c>
      <c r="G32" s="446" t="s">
        <v>27</v>
      </c>
      <c r="H32" s="313" t="s">
        <v>27</v>
      </c>
      <c r="I32" s="464" t="s">
        <v>27</v>
      </c>
      <c r="J32" s="465" t="s">
        <v>27</v>
      </c>
      <c r="K32" s="313" t="s">
        <v>27</v>
      </c>
      <c r="L32" s="464" t="s">
        <v>27</v>
      </c>
      <c r="M32" s="465" t="s">
        <v>27</v>
      </c>
      <c r="N32" s="313" t="s">
        <v>27</v>
      </c>
      <c r="O32" s="464" t="s">
        <v>27</v>
      </c>
      <c r="P32" s="465" t="s">
        <v>27</v>
      </c>
      <c r="Q32" s="313" t="s">
        <v>27</v>
      </c>
      <c r="R32" s="464" t="s">
        <v>27</v>
      </c>
      <c r="S32" s="446" t="s">
        <v>27</v>
      </c>
    </row>
    <row r="33" spans="3:19" ht="15" customHeight="1" thickBot="1" x14ac:dyDescent="0.25">
      <c r="C33" s="549"/>
      <c r="D33" s="173" t="s">
        <v>24</v>
      </c>
      <c r="E33" s="447">
        <v>278.85355798900389</v>
      </c>
      <c r="F33" s="448">
        <v>282.03021454710711</v>
      </c>
      <c r="G33" s="449">
        <v>-1.1263532750221079</v>
      </c>
      <c r="H33" s="337">
        <v>289.9155936027409</v>
      </c>
      <c r="I33" s="466">
        <v>309.1587298745315</v>
      </c>
      <c r="J33" s="467">
        <v>-6.2243548094534509</v>
      </c>
      <c r="K33" s="337">
        <v>260.68555603700764</v>
      </c>
      <c r="L33" s="466">
        <v>252.67293713123385</v>
      </c>
      <c r="M33" s="467">
        <v>3.1711425041187451</v>
      </c>
      <c r="N33" s="337">
        <v>279.20704674381165</v>
      </c>
      <c r="O33" s="466">
        <v>279.7757090827364</v>
      </c>
      <c r="P33" s="467">
        <v>-0.20325650886174176</v>
      </c>
      <c r="Q33" s="337">
        <v>351.86382503192846</v>
      </c>
      <c r="R33" s="466">
        <v>347.69063103425253</v>
      </c>
      <c r="S33" s="449">
        <v>1.200260698789092</v>
      </c>
    </row>
    <row r="34" spans="3:19" ht="15.75" customHeight="1" x14ac:dyDescent="0.2">
      <c r="C34" s="512" t="s">
        <v>50</v>
      </c>
      <c r="D34" s="176" t="s">
        <v>51</v>
      </c>
      <c r="E34" s="321">
        <v>601.37199999999996</v>
      </c>
      <c r="F34" s="331">
        <v>608.59500000000003</v>
      </c>
      <c r="G34" s="452">
        <v>-1.1868319654285804</v>
      </c>
      <c r="H34" s="311">
        <v>618.89</v>
      </c>
      <c r="I34" s="472">
        <v>618.79200000000003</v>
      </c>
      <c r="J34" s="473">
        <v>1.583730882105075E-2</v>
      </c>
      <c r="K34" s="311">
        <v>509.8</v>
      </c>
      <c r="L34" s="472">
        <v>523.00699999999995</v>
      </c>
      <c r="M34" s="473">
        <v>-2.5252052075784719</v>
      </c>
      <c r="N34" s="311">
        <v>674.60599999999999</v>
      </c>
      <c r="O34" s="472">
        <v>682.55499999999995</v>
      </c>
      <c r="P34" s="473">
        <v>-1.1645947945586737</v>
      </c>
      <c r="Q34" s="311">
        <v>608.68499999999995</v>
      </c>
      <c r="R34" s="472">
        <v>631.76199999999994</v>
      </c>
      <c r="S34" s="452">
        <v>-3.6527996302405019</v>
      </c>
    </row>
    <row r="35" spans="3:19" ht="15.75" customHeight="1" thickBot="1" x14ac:dyDescent="0.25">
      <c r="C35" s="513"/>
      <c r="D35" s="169" t="s">
        <v>52</v>
      </c>
      <c r="E35" s="453">
        <v>968.601</v>
      </c>
      <c r="F35" s="454">
        <v>960.09699999999998</v>
      </c>
      <c r="G35" s="455">
        <v>0.88574383629987585</v>
      </c>
      <c r="H35" s="314">
        <v>988.26900000000001</v>
      </c>
      <c r="I35" s="474">
        <v>967.26400000000001</v>
      </c>
      <c r="J35" s="475">
        <v>2.1715891421576727</v>
      </c>
      <c r="K35" s="314">
        <v>952.47400000000005</v>
      </c>
      <c r="L35" s="474">
        <v>917.63099999999997</v>
      </c>
      <c r="M35" s="475">
        <v>3.7970600382942683</v>
      </c>
      <c r="N35" s="314">
        <v>627.27099999999996</v>
      </c>
      <c r="O35" s="474">
        <v>633.21799999999996</v>
      </c>
      <c r="P35" s="475">
        <v>-0.93917102798720242</v>
      </c>
      <c r="Q35" s="314">
        <v>1072.8330000000001</v>
      </c>
      <c r="R35" s="474">
        <v>1061.3800000000001</v>
      </c>
      <c r="S35" s="455">
        <v>1.0790668752002086</v>
      </c>
    </row>
    <row r="36" spans="3:19" ht="15" customHeight="1" thickBot="1" x14ac:dyDescent="0.25">
      <c r="C36" s="549"/>
      <c r="D36" s="173" t="s">
        <v>24</v>
      </c>
      <c r="E36" s="456">
        <v>701.78301798554389</v>
      </c>
      <c r="F36" s="457">
        <v>707.91231351486317</v>
      </c>
      <c r="G36" s="458">
        <v>-0.86582694103548596</v>
      </c>
      <c r="H36" s="337">
        <v>696.52262161247768</v>
      </c>
      <c r="I36" s="466">
        <v>694.18421531902084</v>
      </c>
      <c r="J36" s="467">
        <v>0.33685673656267145</v>
      </c>
      <c r="K36" s="337">
        <v>686.29200929051171</v>
      </c>
      <c r="L36" s="466">
        <v>665.17076886895143</v>
      </c>
      <c r="M36" s="467">
        <v>3.17531097427426</v>
      </c>
      <c r="N36" s="337">
        <v>659.31859393898048</v>
      </c>
      <c r="O36" s="466">
        <v>667.01001687569374</v>
      </c>
      <c r="P36" s="467">
        <v>-1.1531195547467545</v>
      </c>
      <c r="Q36" s="337">
        <v>748.63257554203915</v>
      </c>
      <c r="R36" s="466">
        <v>790.59236001373654</v>
      </c>
      <c r="S36" s="449">
        <v>-5.3073855243134824</v>
      </c>
    </row>
    <row r="37" spans="3:19" ht="15" customHeight="1" x14ac:dyDescent="0.2">
      <c r="J37" s="144"/>
    </row>
    <row r="38" spans="3:19" ht="18.75" x14ac:dyDescent="0.25">
      <c r="D38" s="99"/>
    </row>
    <row r="39" spans="3:19" ht="21" x14ac:dyDescent="0.25">
      <c r="D39" s="44"/>
    </row>
    <row r="43" spans="3:19" ht="18" x14ac:dyDescent="0.25">
      <c r="G43" s="145"/>
      <c r="K43" s="144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I42" sqref="I42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3" t="s">
        <v>301</v>
      </c>
      <c r="C2" s="220"/>
      <c r="D2" s="220"/>
      <c r="E2" s="220"/>
      <c r="F2" s="220"/>
      <c r="G2" s="220"/>
      <c r="H2" s="220"/>
    </row>
    <row r="3" spans="2:15" ht="20.25" customHeight="1" thickBot="1" x14ac:dyDescent="0.25"/>
    <row r="4" spans="2:15" ht="15" x14ac:dyDescent="0.25">
      <c r="F4" s="559" t="s">
        <v>0</v>
      </c>
      <c r="G4" s="560"/>
      <c r="H4" s="237" t="s">
        <v>1</v>
      </c>
      <c r="I4" s="238"/>
      <c r="J4" s="239"/>
    </row>
    <row r="5" spans="2:15" ht="18.75" customHeight="1" x14ac:dyDescent="0.3">
      <c r="B5" s="219"/>
      <c r="F5" s="555"/>
      <c r="G5" s="561"/>
      <c r="H5" s="240" t="s">
        <v>26</v>
      </c>
      <c r="I5" s="240"/>
      <c r="J5" s="564" t="s">
        <v>193</v>
      </c>
    </row>
    <row r="6" spans="2:15" ht="24.75" customHeight="1" x14ac:dyDescent="0.2">
      <c r="F6" s="562"/>
      <c r="G6" s="563"/>
      <c r="H6" s="248" t="s">
        <v>295</v>
      </c>
      <c r="I6" s="248" t="s">
        <v>286</v>
      </c>
      <c r="J6" s="565"/>
    </row>
    <row r="7" spans="2:15" ht="48" customHeight="1" thickBot="1" x14ac:dyDescent="0.25">
      <c r="F7" s="566" t="s">
        <v>195</v>
      </c>
      <c r="G7" s="567"/>
      <c r="H7" s="355">
        <v>135.26</v>
      </c>
      <c r="I7" s="355">
        <v>132.375</v>
      </c>
      <c r="J7" s="317">
        <v>2.1794145420207673</v>
      </c>
    </row>
    <row r="8" spans="2:15" ht="15.75" customHeight="1" thickBot="1" x14ac:dyDescent="0.25"/>
    <row r="9" spans="2:15" ht="15" customHeight="1" thickBot="1" x14ac:dyDescent="0.25">
      <c r="B9" s="554" t="s">
        <v>0</v>
      </c>
      <c r="C9" s="504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55"/>
      <c r="C10" s="556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55"/>
      <c r="C11" s="556"/>
      <c r="D11" s="22" t="s">
        <v>26</v>
      </c>
      <c r="E11" s="9"/>
      <c r="F11" s="10" t="s">
        <v>145</v>
      </c>
      <c r="G11" s="22" t="s">
        <v>26</v>
      </c>
      <c r="H11" s="9"/>
      <c r="I11" s="10" t="s">
        <v>145</v>
      </c>
      <c r="J11" s="22" t="s">
        <v>26</v>
      </c>
      <c r="K11" s="9"/>
      <c r="L11" s="10" t="s">
        <v>145</v>
      </c>
      <c r="M11" s="22" t="s">
        <v>26</v>
      </c>
      <c r="N11" s="9"/>
      <c r="O11" s="11" t="s">
        <v>145</v>
      </c>
    </row>
    <row r="12" spans="2:15" ht="19.5" customHeight="1" thickBot="1" x14ac:dyDescent="0.25">
      <c r="B12" s="505"/>
      <c r="C12" s="507"/>
      <c r="D12" s="203" t="s">
        <v>295</v>
      </c>
      <c r="E12" s="203" t="s">
        <v>286</v>
      </c>
      <c r="F12" s="204" t="s">
        <v>14</v>
      </c>
      <c r="G12" s="203" t="s">
        <v>295</v>
      </c>
      <c r="H12" s="203" t="s">
        <v>286</v>
      </c>
      <c r="I12" s="204" t="s">
        <v>14</v>
      </c>
      <c r="J12" s="203" t="s">
        <v>295</v>
      </c>
      <c r="K12" s="203" t="s">
        <v>286</v>
      </c>
      <c r="L12" s="204" t="s">
        <v>14</v>
      </c>
      <c r="M12" s="203" t="s">
        <v>295</v>
      </c>
      <c r="N12" s="203" t="s">
        <v>286</v>
      </c>
      <c r="O12" s="205" t="s">
        <v>14</v>
      </c>
    </row>
    <row r="13" spans="2:15" ht="36" customHeight="1" thickBot="1" x14ac:dyDescent="0.25">
      <c r="B13" s="557" t="s">
        <v>198</v>
      </c>
      <c r="C13" s="558"/>
      <c r="D13" s="356">
        <v>138.22</v>
      </c>
      <c r="E13" s="356">
        <v>135.66</v>
      </c>
      <c r="F13" s="435">
        <v>1.8870706177207743</v>
      </c>
      <c r="G13" s="357">
        <v>129.61000000000001</v>
      </c>
      <c r="H13" s="357">
        <v>125.66</v>
      </c>
      <c r="I13" s="435">
        <v>3.1434028330415544</v>
      </c>
      <c r="J13" s="357">
        <v>133.08000000000001</v>
      </c>
      <c r="K13" s="357">
        <v>130.69</v>
      </c>
      <c r="L13" s="435">
        <v>1.8287550692478498</v>
      </c>
      <c r="M13" s="357">
        <v>132.41999999999999</v>
      </c>
      <c r="N13" s="357">
        <v>128.62</v>
      </c>
      <c r="O13" s="338">
        <v>2.95443943399159</v>
      </c>
    </row>
    <row r="16" spans="2:15" ht="23.25" thickBot="1" x14ac:dyDescent="0.4">
      <c r="B16" s="44"/>
      <c r="I16" s="72"/>
      <c r="J16" s="73"/>
      <c r="K16" s="72"/>
      <c r="L16" s="72"/>
      <c r="M16" s="72"/>
      <c r="N16" s="72"/>
    </row>
    <row r="17" spans="9:14" ht="16.5" thickBot="1" x14ac:dyDescent="0.3">
      <c r="I17" s="74"/>
      <c r="J17" s="75" t="s">
        <v>1</v>
      </c>
      <c r="K17" s="76"/>
      <c r="L17" s="76"/>
      <c r="M17" s="76"/>
      <c r="N17" s="77"/>
    </row>
    <row r="18" spans="9:14" ht="32.25" customHeight="1" thickBot="1" x14ac:dyDescent="0.3">
      <c r="I18" s="78" t="s">
        <v>0</v>
      </c>
      <c r="J18" s="552" t="s">
        <v>296</v>
      </c>
      <c r="K18" s="552" t="s">
        <v>297</v>
      </c>
      <c r="L18" s="552" t="s">
        <v>298</v>
      </c>
      <c r="M18" s="79" t="s">
        <v>255</v>
      </c>
      <c r="N18" s="80"/>
    </row>
    <row r="19" spans="9:14" ht="19.5" customHeight="1" thickBot="1" x14ac:dyDescent="0.25">
      <c r="I19" s="81"/>
      <c r="J19" s="553"/>
      <c r="K19" s="553"/>
      <c r="L19" s="553"/>
      <c r="M19" s="82" t="s">
        <v>243</v>
      </c>
      <c r="N19" s="83" t="s">
        <v>213</v>
      </c>
    </row>
    <row r="20" spans="9:14" ht="52.5" customHeight="1" thickBot="1" x14ac:dyDescent="0.3">
      <c r="I20" s="84" t="s">
        <v>142</v>
      </c>
      <c r="J20" s="430">
        <v>135.26</v>
      </c>
      <c r="K20" s="431">
        <v>140.12</v>
      </c>
      <c r="L20" s="432">
        <v>146.97</v>
      </c>
      <c r="M20" s="339">
        <v>-3.4684556094776005</v>
      </c>
      <c r="N20" s="340">
        <v>-7.9676124379125053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Q20" sqref="Q20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49" t="s">
        <v>151</v>
      </c>
    </row>
    <row r="4" spans="1:8" ht="13.5" thickBot="1" x14ac:dyDescent="0.25"/>
    <row r="5" spans="1:8" ht="12.75" customHeight="1" x14ac:dyDescent="0.2">
      <c r="B5" s="568" t="s">
        <v>85</v>
      </c>
      <c r="C5" s="571" t="s">
        <v>1</v>
      </c>
      <c r="D5" s="572"/>
      <c r="E5" s="572"/>
      <c r="F5" s="572"/>
      <c r="G5" s="572"/>
      <c r="H5" s="573"/>
    </row>
    <row r="6" spans="1:8" ht="13.5" customHeight="1" thickBot="1" x14ac:dyDescent="0.25">
      <c r="B6" s="569"/>
      <c r="C6" s="574"/>
      <c r="D6" s="575"/>
      <c r="E6" s="575"/>
      <c r="F6" s="575"/>
      <c r="G6" s="575"/>
      <c r="H6" s="576"/>
    </row>
    <row r="7" spans="1:8" ht="23.25" customHeight="1" thickBot="1" x14ac:dyDescent="0.25">
      <c r="B7" s="569"/>
      <c r="C7" s="577" t="s">
        <v>86</v>
      </c>
      <c r="D7" s="578"/>
      <c r="E7" s="250" t="s">
        <v>212</v>
      </c>
      <c r="F7" s="22" t="s">
        <v>87</v>
      </c>
      <c r="G7" s="266"/>
      <c r="H7" s="262" t="s">
        <v>212</v>
      </c>
    </row>
    <row r="8" spans="1:8" ht="15.75" thickBot="1" x14ac:dyDescent="0.25">
      <c r="B8" s="570"/>
      <c r="C8" s="92">
        <v>43807</v>
      </c>
      <c r="D8" s="389">
        <v>43800</v>
      </c>
      <c r="E8" s="50" t="s">
        <v>14</v>
      </c>
      <c r="F8" s="92">
        <v>43807</v>
      </c>
      <c r="G8" s="395">
        <v>43800</v>
      </c>
      <c r="H8" s="205" t="s">
        <v>14</v>
      </c>
    </row>
    <row r="9" spans="1:8" ht="27.75" customHeight="1" thickBot="1" x14ac:dyDescent="0.25">
      <c r="B9" s="214" t="s">
        <v>88</v>
      </c>
      <c r="C9" s="341">
        <v>1631.47</v>
      </c>
      <c r="D9" s="343">
        <v>1594</v>
      </c>
      <c r="E9" s="342">
        <v>2.3506900878293617</v>
      </c>
      <c r="F9" s="341">
        <v>380.89090187472277</v>
      </c>
      <c r="G9" s="343">
        <v>369.86333155440053</v>
      </c>
      <c r="H9" s="396">
        <v>2.9815257095039374</v>
      </c>
    </row>
    <row r="10" spans="1:8" ht="33.75" customHeight="1" thickBot="1" x14ac:dyDescent="0.25">
      <c r="B10" s="214" t="s">
        <v>157</v>
      </c>
      <c r="C10" s="344">
        <v>1874.28</v>
      </c>
      <c r="D10" s="390">
        <v>1873.53</v>
      </c>
      <c r="E10" s="342">
        <v>4.003138460553074E-2</v>
      </c>
      <c r="F10" s="341">
        <v>437.57850255644013</v>
      </c>
      <c r="G10" s="343">
        <v>434.72399470960852</v>
      </c>
      <c r="H10" s="396">
        <v>0.65662532585494693</v>
      </c>
    </row>
    <row r="11" spans="1:8" ht="28.5" customHeight="1" thickBot="1" x14ac:dyDescent="0.25">
      <c r="B11" s="153" t="s">
        <v>89</v>
      </c>
      <c r="C11" s="345">
        <v>1032.03</v>
      </c>
      <c r="D11" s="391">
        <v>1031.46</v>
      </c>
      <c r="E11" s="342">
        <v>5.5261474027101028E-2</v>
      </c>
      <c r="F11" s="341">
        <v>240.94273107183716</v>
      </c>
      <c r="G11" s="343">
        <v>239.33452444485695</v>
      </c>
      <c r="H11" s="396">
        <v>0.67194928550759037</v>
      </c>
    </row>
    <row r="12" spans="1:8" ht="22.5" customHeight="1" thickBot="1" x14ac:dyDescent="0.25">
      <c r="B12" s="153" t="s">
        <v>90</v>
      </c>
      <c r="C12" s="345">
        <v>1262.1600000000001</v>
      </c>
      <c r="D12" s="391">
        <v>1251.49</v>
      </c>
      <c r="E12" s="342">
        <v>0.85258372020552087</v>
      </c>
      <c r="F12" s="341">
        <v>294.66999743188666</v>
      </c>
      <c r="G12" s="343">
        <v>290.38912221268299</v>
      </c>
      <c r="H12" s="396">
        <v>1.474185805096488</v>
      </c>
    </row>
    <row r="13" spans="1:8" ht="23.25" customHeight="1" thickBot="1" x14ac:dyDescent="0.25">
      <c r="B13" s="51" t="s">
        <v>91</v>
      </c>
      <c r="C13" s="341">
        <v>1360.14</v>
      </c>
      <c r="D13" s="343">
        <v>1325.35</v>
      </c>
      <c r="E13" s="346">
        <v>2.6249669898517518</v>
      </c>
      <c r="F13" s="341">
        <v>317.5448836177714</v>
      </c>
      <c r="G13" s="343">
        <v>307.52720607002806</v>
      </c>
      <c r="H13" s="397">
        <v>3.2574931095566835</v>
      </c>
    </row>
    <row r="14" spans="1:8" ht="34.5" customHeight="1" thickBot="1" x14ac:dyDescent="0.25">
      <c r="B14" s="437" t="s">
        <v>92</v>
      </c>
      <c r="C14" s="344">
        <v>1405.46</v>
      </c>
      <c r="D14" s="390">
        <v>1367.6</v>
      </c>
      <c r="E14" s="347">
        <v>2.7683533196841275</v>
      </c>
      <c r="F14" s="341">
        <v>328.12551070436348</v>
      </c>
      <c r="G14" s="343">
        <v>317.33067266863117</v>
      </c>
      <c r="H14" s="398">
        <v>3.4017631970309705</v>
      </c>
    </row>
    <row r="15" spans="1:8" ht="30.75" customHeight="1" thickBot="1" x14ac:dyDescent="0.25">
      <c r="B15" s="579" t="s">
        <v>93</v>
      </c>
      <c r="C15" s="580"/>
      <c r="D15" s="580"/>
      <c r="E15" s="581"/>
      <c r="F15" s="235" t="s">
        <v>312</v>
      </c>
      <c r="G15" s="235" t="s">
        <v>303</v>
      </c>
      <c r="H15" s="251" t="s">
        <v>249</v>
      </c>
    </row>
    <row r="16" spans="1:8" ht="15.75" thickBot="1" x14ac:dyDescent="0.25">
      <c r="B16" s="582"/>
      <c r="C16" s="583"/>
      <c r="D16" s="583"/>
      <c r="E16" s="584"/>
      <c r="F16" s="236">
        <v>4.2832999999999997</v>
      </c>
      <c r="G16" s="236">
        <v>4.3097000000000003</v>
      </c>
      <c r="H16" s="154">
        <v>-0.61257164071746628</v>
      </c>
    </row>
    <row r="19" spans="2:4" ht="14.25" x14ac:dyDescent="0.2">
      <c r="B19" s="388"/>
      <c r="C19" s="49"/>
      <c r="D19" s="49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H10" sqref="H10"/>
    </sheetView>
  </sheetViews>
  <sheetFormatPr defaultRowHeight="12.75" x14ac:dyDescent="0.2"/>
  <cols>
    <col min="1" max="1" width="9.140625" style="206"/>
    <col min="2" max="2" width="23.28515625" style="206" customWidth="1"/>
    <col min="3" max="16384" width="9.140625" style="206"/>
  </cols>
  <sheetData>
    <row r="2" spans="2:13" ht="15.75" x14ac:dyDescent="0.25">
      <c r="B2" s="96" t="s">
        <v>186</v>
      </c>
      <c r="G2" s="207"/>
    </row>
    <row r="5" spans="2:13" ht="13.5" thickBot="1" x14ac:dyDescent="0.25"/>
    <row r="6" spans="2:13" ht="16.5" customHeight="1" thickBot="1" x14ac:dyDescent="0.25">
      <c r="B6" s="585" t="s">
        <v>85</v>
      </c>
      <c r="C6" s="587" t="s">
        <v>173</v>
      </c>
      <c r="D6" s="588"/>
      <c r="E6" s="588"/>
      <c r="F6" s="588"/>
      <c r="G6" s="588"/>
      <c r="H6" s="588"/>
      <c r="I6" s="587" t="s">
        <v>174</v>
      </c>
      <c r="J6" s="588"/>
      <c r="K6" s="588"/>
      <c r="L6" s="588"/>
      <c r="M6" s="589"/>
    </row>
    <row r="7" spans="2:13" ht="16.5" customHeight="1" thickBot="1" x14ac:dyDescent="0.25">
      <c r="B7" s="586"/>
      <c r="C7" s="208" t="s">
        <v>234</v>
      </c>
      <c r="D7" s="209" t="s">
        <v>250</v>
      </c>
      <c r="E7" s="209" t="s">
        <v>175</v>
      </c>
      <c r="F7" s="210" t="s">
        <v>176</v>
      </c>
      <c r="G7" s="209" t="s">
        <v>177</v>
      </c>
      <c r="H7" s="211" t="s">
        <v>178</v>
      </c>
      <c r="I7" s="212" t="s">
        <v>251</v>
      </c>
      <c r="J7" s="209" t="s">
        <v>179</v>
      </c>
      <c r="K7" s="210" t="s">
        <v>176</v>
      </c>
      <c r="L7" s="209" t="s">
        <v>180</v>
      </c>
      <c r="M7" s="209" t="s">
        <v>181</v>
      </c>
    </row>
    <row r="8" spans="2:13" ht="30" customHeight="1" thickBot="1" x14ac:dyDescent="0.25">
      <c r="B8" s="438" t="s">
        <v>299</v>
      </c>
      <c r="C8" s="215">
        <v>135.26</v>
      </c>
      <c r="D8" s="216"/>
      <c r="E8" s="216">
        <v>132.375</v>
      </c>
      <c r="F8" s="217">
        <v>139.47</v>
      </c>
      <c r="G8" s="216">
        <v>140.12</v>
      </c>
      <c r="H8" s="218">
        <v>146.97</v>
      </c>
      <c r="I8" s="358"/>
      <c r="J8" s="359">
        <v>102.17941454202078</v>
      </c>
      <c r="K8" s="360">
        <v>96.981429698142975</v>
      </c>
      <c r="L8" s="359">
        <v>96.531544390522413</v>
      </c>
      <c r="M8" s="359">
        <v>92.032387562087507</v>
      </c>
    </row>
    <row r="9" spans="2:13" ht="30" customHeight="1" thickBot="1" x14ac:dyDescent="0.25">
      <c r="B9" s="438" t="s">
        <v>182</v>
      </c>
      <c r="C9" s="436">
        <v>1032.03</v>
      </c>
      <c r="D9" s="349">
        <v>1031.46</v>
      </c>
      <c r="E9" s="350">
        <v>979.21</v>
      </c>
      <c r="F9" s="351">
        <v>635.96</v>
      </c>
      <c r="G9" s="349">
        <v>658.14</v>
      </c>
      <c r="H9" s="352">
        <v>641.33000000000004</v>
      </c>
      <c r="I9" s="361">
        <v>100.05526147402711</v>
      </c>
      <c r="J9" s="359">
        <v>105.39414425914768</v>
      </c>
      <c r="K9" s="360">
        <v>162.27907415560725</v>
      </c>
      <c r="L9" s="359">
        <v>156.81010119427478</v>
      </c>
      <c r="M9" s="359">
        <v>160.92027505340462</v>
      </c>
    </row>
    <row r="10" spans="2:13" ht="30" customHeight="1" thickBot="1" x14ac:dyDescent="0.25">
      <c r="B10" s="438" t="s">
        <v>183</v>
      </c>
      <c r="C10" s="436">
        <v>1262.1600000000001</v>
      </c>
      <c r="D10" s="349">
        <v>1251.49</v>
      </c>
      <c r="E10" s="350">
        <v>1224.6600000000001</v>
      </c>
      <c r="F10" s="351">
        <v>1145.1500000000001</v>
      </c>
      <c r="G10" s="349">
        <v>1153.77</v>
      </c>
      <c r="H10" s="352">
        <v>1205.22</v>
      </c>
      <c r="I10" s="361">
        <v>100.85258372020553</v>
      </c>
      <c r="J10" s="359">
        <v>103.06207437166235</v>
      </c>
      <c r="K10" s="360">
        <v>110.21787538750382</v>
      </c>
      <c r="L10" s="359">
        <v>109.39442003172211</v>
      </c>
      <c r="M10" s="359">
        <v>104.72444864837956</v>
      </c>
    </row>
    <row r="11" spans="2:13" ht="30" customHeight="1" thickBot="1" x14ac:dyDescent="0.25">
      <c r="B11" s="438" t="s">
        <v>184</v>
      </c>
      <c r="C11" s="348">
        <v>1631.47</v>
      </c>
      <c r="D11" s="349">
        <v>1594</v>
      </c>
      <c r="E11" s="350">
        <v>1611.99</v>
      </c>
      <c r="F11" s="351">
        <v>1795.12</v>
      </c>
      <c r="G11" s="349">
        <v>1925.44</v>
      </c>
      <c r="H11" s="352">
        <v>2096.2600000000002</v>
      </c>
      <c r="I11" s="361">
        <v>102.35069008782936</v>
      </c>
      <c r="J11" s="359">
        <v>101.208444221118</v>
      </c>
      <c r="K11" s="360">
        <v>90.883617808280235</v>
      </c>
      <c r="L11" s="359">
        <v>84.732320924048523</v>
      </c>
      <c r="M11" s="359">
        <v>77.827654966464081</v>
      </c>
    </row>
    <row r="12" spans="2:13" ht="30" customHeight="1" thickBot="1" x14ac:dyDescent="0.25">
      <c r="B12" s="438" t="s">
        <v>185</v>
      </c>
      <c r="C12" s="348">
        <v>1874.28</v>
      </c>
      <c r="D12" s="349">
        <v>1873.53</v>
      </c>
      <c r="E12" s="350">
        <v>1819.22</v>
      </c>
      <c r="F12" s="351">
        <v>2048.9</v>
      </c>
      <c r="G12" s="349">
        <v>2179.12</v>
      </c>
      <c r="H12" s="352">
        <v>2343.69</v>
      </c>
      <c r="I12" s="361">
        <v>100.04003138460553</v>
      </c>
      <c r="J12" s="359">
        <v>103.02657182748651</v>
      </c>
      <c r="K12" s="360">
        <v>91.477378105324803</v>
      </c>
      <c r="L12" s="359">
        <v>86.010866771907928</v>
      </c>
      <c r="M12" s="359">
        <v>79.971327265978005</v>
      </c>
    </row>
    <row r="13" spans="2:13" ht="30" customHeight="1" thickBot="1" x14ac:dyDescent="0.25">
      <c r="B13" s="438" t="s">
        <v>91</v>
      </c>
      <c r="C13" s="353">
        <v>1360.14</v>
      </c>
      <c r="D13" s="393">
        <v>1325.35</v>
      </c>
      <c r="E13" s="350">
        <v>1319.17</v>
      </c>
      <c r="F13" s="351">
        <v>1311.33</v>
      </c>
      <c r="G13" s="349">
        <v>1334.26</v>
      </c>
      <c r="H13" s="352">
        <v>1378.39</v>
      </c>
      <c r="I13" s="361">
        <v>102.62496698985174</v>
      </c>
      <c r="J13" s="359">
        <v>103.10574073091414</v>
      </c>
      <c r="K13" s="360">
        <v>103.72217519617489</v>
      </c>
      <c r="L13" s="359">
        <v>101.93965194190038</v>
      </c>
      <c r="M13" s="359">
        <v>98.675991555365314</v>
      </c>
    </row>
    <row r="14" spans="2:13" ht="30" customHeight="1" thickBot="1" x14ac:dyDescent="0.25">
      <c r="B14" s="438" t="s">
        <v>92</v>
      </c>
      <c r="C14" s="354">
        <v>1405.46</v>
      </c>
      <c r="D14" s="394">
        <v>1367.6</v>
      </c>
      <c r="E14" s="350">
        <v>1368.05</v>
      </c>
      <c r="F14" s="351">
        <v>1320.36</v>
      </c>
      <c r="G14" s="349">
        <v>1344.81</v>
      </c>
      <c r="H14" s="352">
        <v>1381.21</v>
      </c>
      <c r="I14" s="361">
        <v>102.76835331968412</v>
      </c>
      <c r="J14" s="359">
        <v>102.73454917583422</v>
      </c>
      <c r="K14" s="360">
        <v>106.44521191190282</v>
      </c>
      <c r="L14" s="359">
        <v>104.50993077088957</v>
      </c>
      <c r="M14" s="359">
        <v>101.75570695259952</v>
      </c>
    </row>
    <row r="16" spans="2:13" x14ac:dyDescent="0.2">
      <c r="B16"/>
      <c r="C16"/>
      <c r="D16"/>
    </row>
    <row r="17" spans="2:4" x14ac:dyDescent="0.2">
      <c r="B17" s="252"/>
      <c r="C17" s="252"/>
      <c r="D17" s="252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D10" sqref="D10:E32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6" t="s">
        <v>172</v>
      </c>
    </row>
    <row r="4" spans="1:15" ht="15.75" x14ac:dyDescent="0.25">
      <c r="A4" s="96" t="s">
        <v>235</v>
      </c>
    </row>
    <row r="6" spans="1:15" s="14" customFormat="1" ht="15" x14ac:dyDescent="0.2"/>
    <row r="7" spans="1:15" s="14" customFormat="1" ht="15" x14ac:dyDescent="0.2">
      <c r="A7" s="1"/>
    </row>
    <row r="8" spans="1:15" x14ac:dyDescent="0.2">
      <c r="A8" s="1"/>
    </row>
    <row r="9" spans="1:15" ht="15" customHeight="1" x14ac:dyDescent="0.25">
      <c r="B9" s="54"/>
      <c r="C9" s="42"/>
      <c r="D9" s="42"/>
    </row>
    <row r="10" spans="1:15" ht="21" customHeight="1" x14ac:dyDescent="0.25">
      <c r="C10" s="43"/>
      <c r="E10" s="54">
        <v>2018</v>
      </c>
      <c r="O10" s="54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2"/>
  <sheetViews>
    <sheetView topLeftCell="A9" workbookViewId="0">
      <selection activeCell="J25" sqref="J25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99" t="s">
        <v>256</v>
      </c>
    </row>
    <row r="5" spans="3:15" ht="15.75" x14ac:dyDescent="0.25">
      <c r="C5" s="400" t="s">
        <v>257</v>
      </c>
    </row>
    <row r="6" spans="3:15" ht="15.75" x14ac:dyDescent="0.25">
      <c r="C6" s="400" t="s">
        <v>217</v>
      </c>
    </row>
    <row r="7" spans="3:15" ht="18.75" x14ac:dyDescent="0.3">
      <c r="C7" s="401" t="s">
        <v>284</v>
      </c>
    </row>
    <row r="8" spans="3:15" ht="18.75" x14ac:dyDescent="0.3">
      <c r="C8" s="401" t="s">
        <v>258</v>
      </c>
    </row>
    <row r="9" spans="3:15" ht="15" x14ac:dyDescent="0.25">
      <c r="C9" s="402"/>
    </row>
    <row r="10" spans="3:15" ht="15" x14ac:dyDescent="0.25">
      <c r="C10" s="403" t="s">
        <v>259</v>
      </c>
    </row>
    <row r="12" spans="3:15" ht="15" x14ac:dyDescent="0.25">
      <c r="C12" s="404" t="s">
        <v>304</v>
      </c>
    </row>
    <row r="13" spans="3:15" ht="16.5" thickBot="1" x14ac:dyDescent="0.3">
      <c r="E13" s="405" t="s">
        <v>260</v>
      </c>
      <c r="G13" s="406"/>
      <c r="H13" s="407"/>
    </row>
    <row r="14" spans="3:15" ht="13.5" thickBot="1" x14ac:dyDescent="0.25">
      <c r="C14" s="426" t="s">
        <v>261</v>
      </c>
      <c r="D14" s="427" t="s">
        <v>262</v>
      </c>
      <c r="E14" s="428" t="s">
        <v>263</v>
      </c>
      <c r="F14" s="428" t="s">
        <v>264</v>
      </c>
      <c r="G14" s="428" t="s">
        <v>265</v>
      </c>
      <c r="H14" s="428" t="s">
        <v>266</v>
      </c>
      <c r="I14" s="428" t="s">
        <v>267</v>
      </c>
      <c r="J14" s="428" t="s">
        <v>268</v>
      </c>
      <c r="K14" s="428" t="s">
        <v>269</v>
      </c>
      <c r="L14" s="428" t="s">
        <v>270</v>
      </c>
      <c r="M14" s="428" t="s">
        <v>271</v>
      </c>
      <c r="N14" s="428" t="s">
        <v>272</v>
      </c>
      <c r="O14" s="429" t="s">
        <v>273</v>
      </c>
    </row>
    <row r="15" spans="3:15" ht="15" x14ac:dyDescent="0.25">
      <c r="C15" s="408" t="s">
        <v>274</v>
      </c>
      <c r="D15" s="409"/>
      <c r="E15" s="409"/>
      <c r="F15" s="409"/>
      <c r="G15" s="409"/>
      <c r="H15" s="409"/>
      <c r="I15" s="409"/>
      <c r="J15" s="409"/>
      <c r="K15" s="409"/>
      <c r="L15" s="409"/>
      <c r="M15" s="409"/>
      <c r="N15" s="409"/>
      <c r="O15" s="410"/>
    </row>
    <row r="16" spans="3:15" ht="15.75" x14ac:dyDescent="0.25">
      <c r="C16" s="411" t="s">
        <v>275</v>
      </c>
      <c r="D16" s="412">
        <v>410.55031969879741</v>
      </c>
      <c r="E16" s="413">
        <v>405.92528932823404</v>
      </c>
      <c r="F16" s="413">
        <v>415.06587182503171</v>
      </c>
      <c r="G16" s="413">
        <v>415.78302153853031</v>
      </c>
      <c r="H16" s="413">
        <v>418.52051394641336</v>
      </c>
      <c r="I16" s="413">
        <v>420.92412497491244</v>
      </c>
      <c r="J16" s="413">
        <v>422.19084679763165</v>
      </c>
      <c r="K16" s="413">
        <v>425.93323237306373</v>
      </c>
      <c r="L16" s="413">
        <v>435.7515632080013</v>
      </c>
      <c r="M16" s="413">
        <v>429.60671679837998</v>
      </c>
      <c r="N16" s="413">
        <v>433.91962032017744</v>
      </c>
      <c r="O16" s="414">
        <v>445.27368131830997</v>
      </c>
    </row>
    <row r="17" spans="3:15" ht="15.75" x14ac:dyDescent="0.25">
      <c r="C17" s="411" t="s">
        <v>276</v>
      </c>
      <c r="D17" s="412">
        <v>430.47673989241491</v>
      </c>
      <c r="E17" s="413">
        <v>434.31869010571103</v>
      </c>
      <c r="F17" s="413">
        <v>424.76270764279673</v>
      </c>
      <c r="G17" s="413">
        <v>442.42112445636445</v>
      </c>
      <c r="H17" s="413">
        <v>438.71382021325684</v>
      </c>
      <c r="I17" s="413">
        <v>440.11127284111825</v>
      </c>
      <c r="J17" s="413">
        <v>443.65889578942466</v>
      </c>
      <c r="K17" s="413">
        <v>454.58917507394762</v>
      </c>
      <c r="L17" s="413">
        <v>438.99378313760712</v>
      </c>
      <c r="M17" s="413">
        <v>441.27738992724386</v>
      </c>
      <c r="N17" s="413">
        <v>438.65388942660439</v>
      </c>
      <c r="O17" s="414">
        <v>432.96931457738259</v>
      </c>
    </row>
    <row r="18" spans="3:15" ht="16.5" thickBot="1" x14ac:dyDescent="0.3">
      <c r="C18" s="415" t="s">
        <v>277</v>
      </c>
      <c r="D18" s="416">
        <v>420.13210152512676</v>
      </c>
      <c r="E18" s="417">
        <v>425.96761396416781</v>
      </c>
      <c r="F18" s="417">
        <v>426.30105521121209</v>
      </c>
      <c r="G18" s="417">
        <v>430.27096185971311</v>
      </c>
      <c r="H18" s="417">
        <v>439.25979933305257</v>
      </c>
      <c r="I18" s="417">
        <v>429.11427739320129</v>
      </c>
      <c r="J18" s="417">
        <v>439.39069368261534</v>
      </c>
      <c r="K18" s="417">
        <v>447.05</v>
      </c>
      <c r="L18" s="418">
        <v>423.88</v>
      </c>
      <c r="M18" s="417">
        <v>432.85</v>
      </c>
      <c r="N18" s="417">
        <v>449.35</v>
      </c>
      <c r="O18" s="419" t="s">
        <v>27</v>
      </c>
    </row>
    <row r="19" spans="3:15" ht="15.75" x14ac:dyDescent="0.25">
      <c r="C19" s="420" t="s">
        <v>278</v>
      </c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422"/>
    </row>
    <row r="20" spans="3:15" ht="15.75" x14ac:dyDescent="0.25">
      <c r="C20" s="411" t="s">
        <v>275</v>
      </c>
      <c r="D20" s="412">
        <v>264.22742766883761</v>
      </c>
      <c r="E20" s="413">
        <v>261.62567290497998</v>
      </c>
      <c r="F20" s="413">
        <v>261.28898624261666</v>
      </c>
      <c r="G20" s="413">
        <v>265.38613274501455</v>
      </c>
      <c r="H20" s="413">
        <v>265.71767956715814</v>
      </c>
      <c r="I20" s="413">
        <v>265.33812232275858</v>
      </c>
      <c r="J20" s="413">
        <v>266.42231622832736</v>
      </c>
      <c r="K20" s="413">
        <v>263.11677423325443</v>
      </c>
      <c r="L20" s="413">
        <v>264.59488373323165</v>
      </c>
      <c r="M20" s="413">
        <v>266.93771630917144</v>
      </c>
      <c r="N20" s="413">
        <v>269.68730506228809</v>
      </c>
      <c r="O20" s="414">
        <v>268.29357100115919</v>
      </c>
    </row>
    <row r="21" spans="3:15" ht="15.75" x14ac:dyDescent="0.25">
      <c r="C21" s="411" t="s">
        <v>276</v>
      </c>
      <c r="D21" s="412">
        <v>268.85859894219772</v>
      </c>
      <c r="E21" s="413">
        <v>270.3032014665207</v>
      </c>
      <c r="F21" s="413">
        <v>269.71744215436058</v>
      </c>
      <c r="G21" s="413">
        <v>270.19519274180578</v>
      </c>
      <c r="H21" s="413">
        <v>267.62641594088478</v>
      </c>
      <c r="I21" s="413">
        <v>266.47931675608049</v>
      </c>
      <c r="J21" s="413">
        <v>267.46056337523163</v>
      </c>
      <c r="K21" s="413">
        <v>269.23633277556166</v>
      </c>
      <c r="L21" s="413">
        <v>270.87046599314772</v>
      </c>
      <c r="M21" s="413">
        <v>272.08234522250251</v>
      </c>
      <c r="N21" s="413">
        <v>276.03606759499712</v>
      </c>
      <c r="O21" s="414">
        <v>274.17552913068732</v>
      </c>
    </row>
    <row r="22" spans="3:15" ht="16.5" thickBot="1" x14ac:dyDescent="0.3">
      <c r="C22" s="411" t="s">
        <v>277</v>
      </c>
      <c r="D22" s="412">
        <v>275.78930697349125</v>
      </c>
      <c r="E22" s="413">
        <v>274.1046753603286</v>
      </c>
      <c r="F22" s="413">
        <v>279.53787847007874</v>
      </c>
      <c r="G22" s="413">
        <v>277.14036033174909</v>
      </c>
      <c r="H22" s="413">
        <v>275.2848814044396</v>
      </c>
      <c r="I22" s="413">
        <v>275.38057847125026</v>
      </c>
      <c r="J22" s="413">
        <v>272.13539581574298</v>
      </c>
      <c r="K22" s="413">
        <v>279.41000000000003</v>
      </c>
      <c r="L22" s="413">
        <v>272.36</v>
      </c>
      <c r="M22" s="413">
        <v>273.02999999999997</v>
      </c>
      <c r="N22" s="413">
        <v>280.95999999999998</v>
      </c>
      <c r="O22" s="414" t="s">
        <v>27</v>
      </c>
    </row>
    <row r="23" spans="3:15" ht="15.75" x14ac:dyDescent="0.25">
      <c r="C23" s="420" t="s">
        <v>279</v>
      </c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2"/>
    </row>
    <row r="24" spans="3:15" ht="15.75" x14ac:dyDescent="0.25">
      <c r="C24" s="411" t="s">
        <v>275</v>
      </c>
      <c r="D24" s="412">
        <v>193.30284025213072</v>
      </c>
      <c r="E24" s="413">
        <v>191.2687581090714</v>
      </c>
      <c r="F24" s="413">
        <v>191.31561937634595</v>
      </c>
      <c r="G24" s="413">
        <v>191.49550049668539</v>
      </c>
      <c r="H24" s="413">
        <v>191.57102023627996</v>
      </c>
      <c r="I24" s="413">
        <v>192.43881971648969</v>
      </c>
      <c r="J24" s="413">
        <v>193.8248127220584</v>
      </c>
      <c r="K24" s="413">
        <v>193.56522855967538</v>
      </c>
      <c r="L24" s="413">
        <v>196.58869687496284</v>
      </c>
      <c r="M24" s="413">
        <v>199.76489920472477</v>
      </c>
      <c r="N24" s="413">
        <v>198.3893113076804</v>
      </c>
      <c r="O24" s="414">
        <v>197.67041596404326</v>
      </c>
    </row>
    <row r="25" spans="3:15" ht="15.75" x14ac:dyDescent="0.25">
      <c r="C25" s="411" t="s">
        <v>276</v>
      </c>
      <c r="D25" s="412">
        <v>193.75098783518038</v>
      </c>
      <c r="E25" s="413">
        <v>191.19468977405847</v>
      </c>
      <c r="F25" s="413">
        <v>190.60503492712346</v>
      </c>
      <c r="G25" s="413">
        <v>189.42223428075786</v>
      </c>
      <c r="H25" s="413">
        <v>185.25437800957252</v>
      </c>
      <c r="I25" s="413">
        <v>185.66839797997162</v>
      </c>
      <c r="J25" s="413">
        <v>185.57986872090791</v>
      </c>
      <c r="K25" s="413">
        <v>185.31188244297863</v>
      </c>
      <c r="L25" s="413">
        <v>188.25464393272142</v>
      </c>
      <c r="M25" s="413">
        <v>190.17470442587663</v>
      </c>
      <c r="N25" s="413">
        <v>189.17402883303177</v>
      </c>
      <c r="O25" s="414">
        <v>188.60104796424042</v>
      </c>
    </row>
    <row r="26" spans="3:15" ht="16.5" thickBot="1" x14ac:dyDescent="0.3">
      <c r="C26" s="411" t="s">
        <v>277</v>
      </c>
      <c r="D26" s="412">
        <v>188.51265670531021</v>
      </c>
      <c r="E26" s="413">
        <v>188.9030714067259</v>
      </c>
      <c r="F26" s="413">
        <v>188.55538851404037</v>
      </c>
      <c r="G26" s="413">
        <v>187.90929469010396</v>
      </c>
      <c r="H26" s="413">
        <v>189.52578250042413</v>
      </c>
      <c r="I26" s="413">
        <v>188.95285758845154</v>
      </c>
      <c r="J26" s="413">
        <v>189.88146101817767</v>
      </c>
      <c r="K26" s="413">
        <v>189.91</v>
      </c>
      <c r="L26" s="413">
        <v>191.32</v>
      </c>
      <c r="M26" s="413">
        <v>193.38</v>
      </c>
      <c r="N26" s="413">
        <v>196.65</v>
      </c>
      <c r="O26" s="414" t="s">
        <v>27</v>
      </c>
    </row>
    <row r="27" spans="3:15" ht="15.75" x14ac:dyDescent="0.25">
      <c r="C27" s="420" t="s">
        <v>280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2"/>
    </row>
    <row r="28" spans="3:15" ht="15.75" x14ac:dyDescent="0.25">
      <c r="C28" s="411" t="s">
        <v>275</v>
      </c>
      <c r="D28" s="412">
        <v>620.52584524708288</v>
      </c>
      <c r="E28" s="413">
        <v>610.98846942632053</v>
      </c>
      <c r="F28" s="413">
        <v>613.48284188853813</v>
      </c>
      <c r="G28" s="413">
        <v>613.72476430462393</v>
      </c>
      <c r="H28" s="413">
        <v>606.72034722305284</v>
      </c>
      <c r="I28" s="413">
        <v>601.6106220020215</v>
      </c>
      <c r="J28" s="413">
        <v>617.94396754570255</v>
      </c>
      <c r="K28" s="413">
        <v>637.27880462292717</v>
      </c>
      <c r="L28" s="413">
        <v>678.50605906520252</v>
      </c>
      <c r="M28" s="413">
        <v>691.78485236566894</v>
      </c>
      <c r="N28" s="413">
        <v>699.93533272826176</v>
      </c>
      <c r="O28" s="414">
        <v>707.76936754012718</v>
      </c>
    </row>
    <row r="29" spans="3:15" ht="15.75" x14ac:dyDescent="0.25">
      <c r="C29" s="411" t="s">
        <v>276</v>
      </c>
      <c r="D29" s="412">
        <v>693.59473269323564</v>
      </c>
      <c r="E29" s="413">
        <v>675.99452876056159</v>
      </c>
      <c r="F29" s="413">
        <v>692.84041344814841</v>
      </c>
      <c r="G29" s="413">
        <v>686.21997775755028</v>
      </c>
      <c r="H29" s="413">
        <v>674.8464758009153</v>
      </c>
      <c r="I29" s="413">
        <v>675.83558814176456</v>
      </c>
      <c r="J29" s="413">
        <v>670.36666604428126</v>
      </c>
      <c r="K29" s="413">
        <v>679.13478468613857</v>
      </c>
      <c r="L29" s="413">
        <v>679.48913195885189</v>
      </c>
      <c r="M29" s="413">
        <v>683.30685175304302</v>
      </c>
      <c r="N29" s="413">
        <v>694.81644019086241</v>
      </c>
      <c r="O29" s="414">
        <v>698.72596905238629</v>
      </c>
    </row>
    <row r="30" spans="3:15" ht="16.5" thickBot="1" x14ac:dyDescent="0.3">
      <c r="C30" s="415" t="s">
        <v>277</v>
      </c>
      <c r="D30" s="416">
        <v>672.166966006964</v>
      </c>
      <c r="E30" s="417">
        <v>664.31951179811972</v>
      </c>
      <c r="F30" s="417">
        <v>668.69821690266849</v>
      </c>
      <c r="G30" s="417">
        <v>683.29560596332999</v>
      </c>
      <c r="H30" s="417">
        <v>675.44964853925399</v>
      </c>
      <c r="I30" s="417">
        <v>661.87817139602919</v>
      </c>
      <c r="J30" s="417">
        <v>677.09800581977072</v>
      </c>
      <c r="K30" s="417">
        <v>683.9</v>
      </c>
      <c r="L30" s="417">
        <v>683.06</v>
      </c>
      <c r="M30" s="417">
        <v>696.78</v>
      </c>
      <c r="N30" s="417">
        <v>704.11</v>
      </c>
      <c r="O30" s="419" t="s">
        <v>27</v>
      </c>
    </row>
    <row r="31" spans="3:15" ht="15.75" x14ac:dyDescent="0.25">
      <c r="C31" s="420" t="s">
        <v>281</v>
      </c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2"/>
    </row>
    <row r="32" spans="3:15" ht="15.75" x14ac:dyDescent="0.25">
      <c r="C32" s="411" t="s">
        <v>275</v>
      </c>
      <c r="D32" s="412">
        <v>1926.1421840678215</v>
      </c>
      <c r="E32" s="413">
        <v>1773.7868616139083</v>
      </c>
      <c r="F32" s="413">
        <v>1808.8957992992707</v>
      </c>
      <c r="G32" s="413">
        <v>1844.6568611737403</v>
      </c>
      <c r="H32" s="413">
        <v>1922.2571546908466</v>
      </c>
      <c r="I32" s="413">
        <v>2078.5897925711802</v>
      </c>
      <c r="J32" s="413">
        <v>2325.7723170645709</v>
      </c>
      <c r="K32" s="413">
        <v>2537.6579416257568</v>
      </c>
      <c r="L32" s="413">
        <v>2703.9535927296647</v>
      </c>
      <c r="M32" s="413">
        <v>2585.3186243813607</v>
      </c>
      <c r="N32" s="413">
        <v>2366.8805661333772</v>
      </c>
      <c r="O32" s="414">
        <v>2262.8675436432918</v>
      </c>
    </row>
    <row r="33" spans="3:15" ht="15.75" x14ac:dyDescent="0.25">
      <c r="C33" s="411" t="s">
        <v>276</v>
      </c>
      <c r="D33" s="412">
        <v>1873.2002679661653</v>
      </c>
      <c r="E33" s="413">
        <v>1893.8193326719352</v>
      </c>
      <c r="F33" s="413">
        <v>2057.5096533110031</v>
      </c>
      <c r="G33" s="413">
        <v>2090.6877083454083</v>
      </c>
      <c r="H33" s="413">
        <v>2302.9194307484054</v>
      </c>
      <c r="I33" s="413">
        <v>2520.0592002636727</v>
      </c>
      <c r="J33" s="413">
        <v>2428.1960288736755</v>
      </c>
      <c r="K33" s="413">
        <v>2411.222343978005</v>
      </c>
      <c r="L33" s="413">
        <v>2458.9426482206609</v>
      </c>
      <c r="M33" s="413">
        <v>2271.8586469632287</v>
      </c>
      <c r="N33" s="413">
        <v>2164.5188294690201</v>
      </c>
      <c r="O33" s="414">
        <v>2144.3544219826263</v>
      </c>
    </row>
    <row r="34" spans="3:15" ht="16.5" thickBot="1" x14ac:dyDescent="0.3">
      <c r="C34" s="415" t="s">
        <v>277</v>
      </c>
      <c r="D34" s="416">
        <v>2017.0063645368093</v>
      </c>
      <c r="E34" s="417">
        <v>1948.9945487324933</v>
      </c>
      <c r="F34" s="417">
        <v>1864.3118390555649</v>
      </c>
      <c r="G34" s="417">
        <v>1858.8882047137197</v>
      </c>
      <c r="H34" s="417">
        <v>1845.0357399097443</v>
      </c>
      <c r="I34" s="417">
        <v>1739.4288046926354</v>
      </c>
      <c r="J34" s="417">
        <v>1705.2552965441059</v>
      </c>
      <c r="K34" s="417">
        <v>1658.81</v>
      </c>
      <c r="L34" s="417">
        <v>1789.98</v>
      </c>
      <c r="M34" s="417">
        <v>1827.38</v>
      </c>
      <c r="N34" s="417">
        <v>1841.81</v>
      </c>
      <c r="O34" s="419" t="s">
        <v>27</v>
      </c>
    </row>
    <row r="35" spans="3:15" ht="15.75" x14ac:dyDescent="0.25">
      <c r="C35" s="420" t="s">
        <v>282</v>
      </c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2"/>
    </row>
    <row r="36" spans="3:15" ht="15.75" x14ac:dyDescent="0.25">
      <c r="C36" s="411" t="s">
        <v>275</v>
      </c>
      <c r="D36" s="412">
        <v>1452.5251642694029</v>
      </c>
      <c r="E36" s="413">
        <v>1376.6544964519305</v>
      </c>
      <c r="F36" s="413">
        <v>1342.4452040065605</v>
      </c>
      <c r="G36" s="413">
        <v>1321.3071438891709</v>
      </c>
      <c r="H36" s="413">
        <v>1332.4732010931732</v>
      </c>
      <c r="I36" s="413">
        <v>1416.8343946849866</v>
      </c>
      <c r="J36" s="413">
        <v>1429.7900427036757</v>
      </c>
      <c r="K36" s="413">
        <v>1455.3007570329535</v>
      </c>
      <c r="L36" s="413">
        <v>1460.934465025194</v>
      </c>
      <c r="M36" s="413">
        <v>1477.8137838684058</v>
      </c>
      <c r="N36" s="413">
        <v>1411.6336555187961</v>
      </c>
      <c r="O36" s="414">
        <v>1359.7079885396727</v>
      </c>
    </row>
    <row r="37" spans="3:15" ht="15.75" x14ac:dyDescent="0.25">
      <c r="C37" s="411" t="s">
        <v>276</v>
      </c>
      <c r="D37" s="412">
        <v>1247.7930053069374</v>
      </c>
      <c r="E37" s="413">
        <v>1219.5883260832732</v>
      </c>
      <c r="F37" s="413">
        <v>1221.3431610182636</v>
      </c>
      <c r="G37" s="413">
        <v>1183.3869429217527</v>
      </c>
      <c r="H37" s="413">
        <v>1198.2849917896754</v>
      </c>
      <c r="I37" s="413">
        <v>1239.5740232840269</v>
      </c>
      <c r="J37" s="413">
        <v>1271.60648473885</v>
      </c>
      <c r="K37" s="413">
        <v>1283.813012150076</v>
      </c>
      <c r="L37" s="413">
        <v>1311.0179147942529</v>
      </c>
      <c r="M37" s="413">
        <v>1341.4216259397981</v>
      </c>
      <c r="N37" s="413">
        <v>1329.2819200190711</v>
      </c>
      <c r="O37" s="414">
        <v>1328.1587453006657</v>
      </c>
    </row>
    <row r="38" spans="3:15" ht="16.5" thickBot="1" x14ac:dyDescent="0.3">
      <c r="C38" s="415" t="s">
        <v>277</v>
      </c>
      <c r="D38" s="416">
        <v>1344.3309050466173</v>
      </c>
      <c r="E38" s="417">
        <v>1317.692895014957</v>
      </c>
      <c r="F38" s="417">
        <v>1323.903921956658</v>
      </c>
      <c r="G38" s="417">
        <v>1309.8906834494144</v>
      </c>
      <c r="H38" s="417">
        <v>1289.6288116279882</v>
      </c>
      <c r="I38" s="417">
        <v>1304.6791289590351</v>
      </c>
      <c r="J38" s="417">
        <v>1294.5048403940486</v>
      </c>
      <c r="K38" s="417">
        <v>1307.96</v>
      </c>
      <c r="L38" s="417">
        <v>1349.14</v>
      </c>
      <c r="M38" s="417">
        <v>1364.95</v>
      </c>
      <c r="N38" s="417">
        <v>1368.4</v>
      </c>
      <c r="O38" s="419" t="s">
        <v>27</v>
      </c>
    </row>
    <row r="39" spans="3:15" ht="15.75" x14ac:dyDescent="0.25">
      <c r="C39" s="423" t="s">
        <v>283</v>
      </c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2"/>
    </row>
    <row r="40" spans="3:15" ht="15.75" x14ac:dyDescent="0.25">
      <c r="C40" s="424" t="s">
        <v>275</v>
      </c>
      <c r="D40" s="413">
        <v>1462.9299066481419</v>
      </c>
      <c r="E40" s="413">
        <v>1397.9329390309356</v>
      </c>
      <c r="F40" s="413">
        <v>1352.4593399176847</v>
      </c>
      <c r="G40" s="413">
        <v>1324.3285390454434</v>
      </c>
      <c r="H40" s="413">
        <v>1346.8945966895908</v>
      </c>
      <c r="I40" s="413">
        <v>1422.0022440548378</v>
      </c>
      <c r="J40" s="413">
        <v>1439.7446104090284</v>
      </c>
      <c r="K40" s="413">
        <v>1469.5305118007066</v>
      </c>
      <c r="L40" s="413">
        <v>1464.5198361234318</v>
      </c>
      <c r="M40" s="413">
        <v>1456.1117051037911</v>
      </c>
      <c r="N40" s="413">
        <v>1435.8943068806354</v>
      </c>
      <c r="O40" s="414">
        <v>1347.9728359574115</v>
      </c>
    </row>
    <row r="41" spans="3:15" ht="15.75" x14ac:dyDescent="0.25">
      <c r="C41" s="424" t="s">
        <v>276</v>
      </c>
      <c r="D41" s="413">
        <v>1217.2306317725502</v>
      </c>
      <c r="E41" s="413">
        <v>1219.9225640939258</v>
      </c>
      <c r="F41" s="413">
        <v>1228.6060793307527</v>
      </c>
      <c r="G41" s="413">
        <v>1190.0364269225856</v>
      </c>
      <c r="H41" s="413">
        <v>1216.8533835665212</v>
      </c>
      <c r="I41" s="413">
        <v>1268.6557166616051</v>
      </c>
      <c r="J41" s="413">
        <v>1280.8972883133727</v>
      </c>
      <c r="K41" s="413">
        <v>1270.5273567969125</v>
      </c>
      <c r="L41" s="413">
        <v>1318.4848992078084</v>
      </c>
      <c r="M41" s="413">
        <v>1326.2464158541839</v>
      </c>
      <c r="N41" s="413">
        <v>1338.5909965628271</v>
      </c>
      <c r="O41" s="414">
        <v>1331.7075587041454</v>
      </c>
    </row>
    <row r="42" spans="3:15" ht="16.5" thickBot="1" x14ac:dyDescent="0.3">
      <c r="C42" s="425" t="s">
        <v>277</v>
      </c>
      <c r="D42" s="417">
        <v>1324.8807237906556</v>
      </c>
      <c r="E42" s="417">
        <v>1306.1704820536852</v>
      </c>
      <c r="F42" s="417">
        <v>1289.846128057527</v>
      </c>
      <c r="G42" s="417">
        <v>1271.913502123914</v>
      </c>
      <c r="H42" s="417">
        <v>1265.3591520232299</v>
      </c>
      <c r="I42" s="417">
        <v>1264.5344761789461</v>
      </c>
      <c r="J42" s="417">
        <v>1256.1351766957246</v>
      </c>
      <c r="K42" s="417">
        <v>1279.8800000000001</v>
      </c>
      <c r="L42" s="417">
        <v>1283.6500000000001</v>
      </c>
      <c r="M42" s="417">
        <v>1335.83</v>
      </c>
      <c r="N42" s="417">
        <v>1324.27</v>
      </c>
      <c r="O42" s="419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2019-12-12T11:43:36Z</dcterms:modified>
</cp:coreProperties>
</file>