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Zamówienia Publiczne\2023\Remont kładki w Szadłowicach\"/>
    </mc:Choice>
  </mc:AlternateContent>
  <xr:revisionPtr revIDLastSave="0" documentId="13_ncr:1_{7D9A3E9F-86A0-493F-856F-3C548D3D1033}" xr6:coauthVersionLast="47" xr6:coauthVersionMax="47" xr10:uidLastSave="{00000000-0000-0000-0000-000000000000}"/>
  <bookViews>
    <workbookView xWindow="2685" yWindow="2685" windowWidth="21600" windowHeight="11295" xr2:uid="{A8DAEEA6-8EB5-E145-B855-F026F5EE414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16" i="1"/>
  <c r="G13" i="1" s="1"/>
  <c r="G9" i="1"/>
  <c r="G8" i="1"/>
  <c r="G11" i="1"/>
  <c r="G10" i="1" s="1"/>
  <c r="G12" i="1"/>
  <c r="G14" i="1"/>
  <c r="G15" i="1"/>
  <c r="G17" i="1"/>
  <c r="G19" i="1"/>
  <c r="G20" i="1"/>
  <c r="G18" i="1" s="1"/>
  <c r="G7" i="1"/>
  <c r="G21" i="1" l="1"/>
  <c r="G22" i="1" s="1"/>
  <c r="G23" i="1" s="1"/>
</calcChain>
</file>

<file path=xl/sharedStrings.xml><?xml version="1.0" encoding="utf-8"?>
<sst xmlns="http://schemas.openxmlformats.org/spreadsheetml/2006/main" count="57" uniqueCount="50">
  <si>
    <t>Lp.</t>
  </si>
  <si>
    <t>Numer specyfikacji</t>
  </si>
  <si>
    <t>Wyszczególnienie elementów rozliczeniowych</t>
  </si>
  <si>
    <t>J.m.</t>
  </si>
  <si>
    <t>Ilość</t>
  </si>
  <si>
    <t>Cena jednostkowa</t>
  </si>
  <si>
    <t>Cena całkowita</t>
  </si>
  <si>
    <t>m2</t>
  </si>
  <si>
    <t>1.1</t>
  </si>
  <si>
    <t>1.2</t>
  </si>
  <si>
    <t>szt</t>
  </si>
  <si>
    <t>2</t>
  </si>
  <si>
    <t>2.1</t>
  </si>
  <si>
    <t>mb</t>
  </si>
  <si>
    <t>2.2</t>
  </si>
  <si>
    <t>Konstrukcja stalowa</t>
  </si>
  <si>
    <t>1.3</t>
  </si>
  <si>
    <t>3</t>
  </si>
  <si>
    <t>Stożki</t>
  </si>
  <si>
    <t>Umocnienie skarp pod obiektem</t>
  </si>
  <si>
    <t>4</t>
  </si>
  <si>
    <t>Zabezpieczenie ruchu pieszecgo</t>
  </si>
  <si>
    <t>szt.</t>
  </si>
  <si>
    <t>kpl</t>
  </si>
  <si>
    <t>3.1</t>
  </si>
  <si>
    <t>3.2</t>
  </si>
  <si>
    <t>3.3</t>
  </si>
  <si>
    <t>4.1</t>
  </si>
  <si>
    <t>4.2</t>
  </si>
  <si>
    <t>Suma</t>
  </si>
  <si>
    <t>Podatek VAT</t>
  </si>
  <si>
    <t>RAZEM</t>
  </si>
  <si>
    <t>Belka drewniana
dł. 8,08 m śr. 0,12/0,12 m</t>
  </si>
  <si>
    <t>Belki drewniane
dł. 8,08 m śr. 0,12/0,055 m</t>
  </si>
  <si>
    <t>Wykonanie ścieków skarpowych</t>
  </si>
  <si>
    <t>Spoinowanie umocnienia kamiennego</t>
  </si>
  <si>
    <t>3.4</t>
  </si>
  <si>
    <t>Wykonanie projektu organizacji ruchu</t>
  </si>
  <si>
    <t>Utrzymanie organizacji ruchu w czasie trwania robót</t>
  </si>
  <si>
    <t>Roboty naprawczo konserwacyjne na kładce dla pieszych w m. Szadłowice przy DK nr 15</t>
  </si>
  <si>
    <r>
      <t xml:space="preserve">Poręcze:
Pochwyt: 12,6 m x (0,03 + 0,05) m x 2 x 2 szt. = 4,04 m2
Słupki: 1,26 m x (0,03 + 0,05) m x 2 x 14 szt. = 2,83 m2
Poprzeczki: 1,25 m x (0.03 + 0,05) m x 2 x 28 szt. = 5,60 m2
Ruszt z prętów: 11 prętów </t>
    </r>
    <r>
      <rPr>
        <sz val="12"/>
        <color theme="1"/>
        <rFont val="Calibri"/>
        <family val="2"/>
        <charset val="238"/>
      </rPr>
      <t>ф</t>
    </r>
    <r>
      <rPr>
        <sz val="12"/>
        <color theme="1"/>
        <rFont val="Calibri"/>
        <family val="2"/>
        <charset val="238"/>
        <scheme val="minor"/>
      </rPr>
      <t xml:space="preserve"> 12 dł. x O,82 m x 12 pól = 4,08 m2</t>
    </r>
  </si>
  <si>
    <t>Konstrukcja nośna:
8,08 m x (0,18 + 0,07 x 2) m x 2 x 2 szt. = 10,36 m2
1,21 m x (0,18 + 0,07 x 2) x 2 x 2 szt. = 1,56 m2
1,20 x (0,05 + 0,05) m x 2 x 13 szt. = 3,12 m2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</si>
  <si>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</si>
  <si>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3</t>
    </r>
  </si>
  <si>
    <t>Uzupełnienie gruntu w skarpach</t>
  </si>
  <si>
    <t>M-14.02.04</t>
  </si>
  <si>
    <t>Pomost drewniany gr. około 0,06 m
1,21 m x 8,08 m = 9,78 m2</t>
  </si>
  <si>
    <t>Pomost drewniany</t>
  </si>
  <si>
    <t>M.08.20.01</t>
  </si>
  <si>
    <t>Kosztorys ofertowy z przedmiarem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</si>
</sst>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3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" fontId="0" fillId="0" borderId="11" xfId="0" applyNumberFormat="1" applyBorder="1" applyAlignment="1">
      <alignment vertical="center"/>
    </xf>
    <xf numFmtId="49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4" fontId="0" fillId="0" borderId="13" xfId="0" applyNumberFormat="1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vertical="center"/>
    </xf>
    <xf numFmtId="4" fontId="5" fillId="2" borderId="5" xfId="0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" fontId="6" fillId="0" borderId="14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38337-F490-DF46-A61E-0E52A87068CB}">
  <sheetPr>
    <pageSetUpPr fitToPage="1"/>
  </sheetPr>
  <dimension ref="A1:G23"/>
  <sheetViews>
    <sheetView tabSelected="1" zoomScaleNormal="100" workbookViewId="0">
      <selection activeCell="G22" sqref="G22"/>
    </sheetView>
  </sheetViews>
  <sheetFormatPr defaultColWidth="11" defaultRowHeight="15.75" x14ac:dyDescent="0.25"/>
  <cols>
    <col min="1" max="1" width="5.5" customWidth="1"/>
    <col min="3" max="3" width="40.125" customWidth="1"/>
    <col min="4" max="4" width="6" customWidth="1"/>
    <col min="6" max="6" width="11.875" customWidth="1"/>
    <col min="7" max="7" width="12.625" customWidth="1"/>
  </cols>
  <sheetData>
    <row r="1" spans="1:7" ht="18.75" x14ac:dyDescent="0.3">
      <c r="A1" s="37" t="s">
        <v>49</v>
      </c>
      <c r="B1" s="38"/>
      <c r="C1" s="38"/>
      <c r="D1" s="38"/>
      <c r="E1" s="38"/>
      <c r="F1" s="38"/>
      <c r="G1" s="39"/>
    </row>
    <row r="2" spans="1:7" x14ac:dyDescent="0.25">
      <c r="A2" s="48" t="s">
        <v>39</v>
      </c>
      <c r="B2" s="40"/>
      <c r="C2" s="40"/>
      <c r="D2" s="40"/>
      <c r="E2" s="40"/>
      <c r="F2" s="40"/>
      <c r="G2" s="41"/>
    </row>
    <row r="3" spans="1:7" x14ac:dyDescent="0.25">
      <c r="A3" s="42"/>
      <c r="B3" s="43"/>
      <c r="C3" s="43"/>
      <c r="D3" s="43"/>
      <c r="E3" s="43"/>
      <c r="F3" s="43"/>
      <c r="G3" s="44"/>
    </row>
    <row r="4" spans="1:7" ht="16.5" thickBot="1" x14ac:dyDescent="0.3">
      <c r="A4" s="45"/>
      <c r="B4" s="46"/>
      <c r="C4" s="46"/>
      <c r="D4" s="46"/>
      <c r="E4" s="46"/>
      <c r="F4" s="46"/>
      <c r="G4" s="47"/>
    </row>
    <row r="5" spans="1:7" ht="32.25" thickBot="1" x14ac:dyDescent="0.3">
      <c r="A5" s="25" t="s">
        <v>0</v>
      </c>
      <c r="B5" s="26" t="s">
        <v>1</v>
      </c>
      <c r="C5" s="27" t="s">
        <v>2</v>
      </c>
      <c r="D5" s="28" t="s">
        <v>3</v>
      </c>
      <c r="E5" s="27" t="s">
        <v>4</v>
      </c>
      <c r="F5" s="27" t="s">
        <v>5</v>
      </c>
      <c r="G5" s="29" t="s">
        <v>6</v>
      </c>
    </row>
    <row r="6" spans="1:7" x14ac:dyDescent="0.25">
      <c r="A6" s="15">
        <v>1</v>
      </c>
      <c r="B6" s="16"/>
      <c r="C6" s="17" t="s">
        <v>47</v>
      </c>
      <c r="D6" s="18"/>
      <c r="E6" s="18"/>
      <c r="F6" s="18"/>
      <c r="G6" s="30">
        <f>G7+G8+G9</f>
        <v>0</v>
      </c>
    </row>
    <row r="7" spans="1:7" ht="31.5" x14ac:dyDescent="0.25">
      <c r="A7" s="7" t="s">
        <v>8</v>
      </c>
      <c r="B7" s="3" t="s">
        <v>48</v>
      </c>
      <c r="C7" s="4" t="s">
        <v>46</v>
      </c>
      <c r="D7" s="6" t="s">
        <v>7</v>
      </c>
      <c r="E7" s="6">
        <v>9.7799999999999994</v>
      </c>
      <c r="F7" s="5"/>
      <c r="G7" s="8">
        <f>E7*F7</f>
        <v>0</v>
      </c>
    </row>
    <row r="8" spans="1:7" ht="31.5" x14ac:dyDescent="0.25">
      <c r="A8" s="7" t="s">
        <v>9</v>
      </c>
      <c r="B8" s="3" t="s">
        <v>48</v>
      </c>
      <c r="C8" s="4" t="s">
        <v>32</v>
      </c>
      <c r="D8" s="6" t="s">
        <v>10</v>
      </c>
      <c r="E8" s="6">
        <v>1</v>
      </c>
      <c r="F8" s="5"/>
      <c r="G8" s="8">
        <f t="shared" ref="G8:G16" si="0">E8*F8</f>
        <v>0</v>
      </c>
    </row>
    <row r="9" spans="1:7" ht="32.25" thickBot="1" x14ac:dyDescent="0.3">
      <c r="A9" s="9" t="s">
        <v>16</v>
      </c>
      <c r="B9" s="10" t="s">
        <v>48</v>
      </c>
      <c r="C9" s="11" t="s">
        <v>33</v>
      </c>
      <c r="D9" s="12" t="s">
        <v>10</v>
      </c>
      <c r="E9" s="12">
        <v>2</v>
      </c>
      <c r="F9" s="13"/>
      <c r="G9" s="14">
        <f t="shared" si="0"/>
        <v>0</v>
      </c>
    </row>
    <row r="10" spans="1:7" x14ac:dyDescent="0.25">
      <c r="A10" s="19" t="s">
        <v>11</v>
      </c>
      <c r="B10" s="20"/>
      <c r="C10" s="21" t="s">
        <v>15</v>
      </c>
      <c r="D10" s="22"/>
      <c r="E10" s="22"/>
      <c r="F10" s="23"/>
      <c r="G10" s="24">
        <f>G11+G12</f>
        <v>0</v>
      </c>
    </row>
    <row r="11" spans="1:7" ht="141.75" x14ac:dyDescent="0.25">
      <c r="A11" s="7" t="s">
        <v>12</v>
      </c>
      <c r="B11" s="3" t="s">
        <v>45</v>
      </c>
      <c r="C11" s="4" t="s">
        <v>40</v>
      </c>
      <c r="D11" s="6" t="s">
        <v>42</v>
      </c>
      <c r="E11" s="6">
        <v>16.55</v>
      </c>
      <c r="F11" s="5"/>
      <c r="G11" s="8">
        <f t="shared" si="0"/>
        <v>0</v>
      </c>
    </row>
    <row r="12" spans="1:7" ht="79.5" thickBot="1" x14ac:dyDescent="0.3">
      <c r="A12" s="9" t="s">
        <v>14</v>
      </c>
      <c r="B12" s="10" t="s">
        <v>45</v>
      </c>
      <c r="C12" s="11" t="s">
        <v>41</v>
      </c>
      <c r="D12" s="12" t="s">
        <v>42</v>
      </c>
      <c r="E12" s="12">
        <v>15.04</v>
      </c>
      <c r="F12" s="13"/>
      <c r="G12" s="14">
        <f t="shared" si="0"/>
        <v>0</v>
      </c>
    </row>
    <row r="13" spans="1:7" x14ac:dyDescent="0.25">
      <c r="A13" s="19" t="s">
        <v>17</v>
      </c>
      <c r="B13" s="20"/>
      <c r="C13" s="21" t="s">
        <v>18</v>
      </c>
      <c r="D13" s="22"/>
      <c r="E13" s="22"/>
      <c r="F13" s="23"/>
      <c r="G13" s="24">
        <f>G14+G15+G16+G17</f>
        <v>0</v>
      </c>
    </row>
    <row r="14" spans="1:7" ht="18" x14ac:dyDescent="0.25">
      <c r="A14" s="7" t="s">
        <v>24</v>
      </c>
      <c r="B14" s="3"/>
      <c r="C14" s="4" t="s">
        <v>44</v>
      </c>
      <c r="D14" s="6" t="s">
        <v>43</v>
      </c>
      <c r="E14" s="6">
        <v>5</v>
      </c>
      <c r="F14" s="5"/>
      <c r="G14" s="8">
        <f t="shared" si="0"/>
        <v>0</v>
      </c>
    </row>
    <row r="15" spans="1:7" ht="18" x14ac:dyDescent="0.25">
      <c r="A15" s="7" t="s">
        <v>25</v>
      </c>
      <c r="B15" s="3"/>
      <c r="C15" s="4" t="s">
        <v>19</v>
      </c>
      <c r="D15" s="6" t="s">
        <v>42</v>
      </c>
      <c r="E15" s="6">
        <v>16</v>
      </c>
      <c r="F15" s="5"/>
      <c r="G15" s="8">
        <f t="shared" si="0"/>
        <v>0</v>
      </c>
    </row>
    <row r="16" spans="1:7" ht="18" x14ac:dyDescent="0.25">
      <c r="A16" s="7" t="s">
        <v>26</v>
      </c>
      <c r="B16" s="3"/>
      <c r="C16" s="4" t="s">
        <v>35</v>
      </c>
      <c r="D16" s="6" t="s">
        <v>42</v>
      </c>
      <c r="E16" s="6">
        <v>31</v>
      </c>
      <c r="F16" s="5"/>
      <c r="G16" s="8">
        <f t="shared" si="0"/>
        <v>0</v>
      </c>
    </row>
    <row r="17" spans="1:7" ht="16.5" thickBot="1" x14ac:dyDescent="0.3">
      <c r="A17" s="9" t="s">
        <v>36</v>
      </c>
      <c r="B17" s="10"/>
      <c r="C17" s="11" t="s">
        <v>34</v>
      </c>
      <c r="D17" s="12" t="s">
        <v>13</v>
      </c>
      <c r="E17" s="12">
        <v>10</v>
      </c>
      <c r="F17" s="13"/>
      <c r="G17" s="14">
        <f>E17*F17</f>
        <v>0</v>
      </c>
    </row>
    <row r="18" spans="1:7" x14ac:dyDescent="0.25">
      <c r="A18" s="19" t="s">
        <v>20</v>
      </c>
      <c r="B18" s="20"/>
      <c r="C18" s="21" t="s">
        <v>21</v>
      </c>
      <c r="D18" s="22"/>
      <c r="E18" s="22"/>
      <c r="F18" s="23"/>
      <c r="G18" s="24">
        <f>G19+G20</f>
        <v>0</v>
      </c>
    </row>
    <row r="19" spans="1:7" x14ac:dyDescent="0.25">
      <c r="A19" s="7" t="s">
        <v>27</v>
      </c>
      <c r="B19" s="3"/>
      <c r="C19" s="4" t="s">
        <v>37</v>
      </c>
      <c r="D19" s="6" t="s">
        <v>22</v>
      </c>
      <c r="E19" s="6">
        <v>1</v>
      </c>
      <c r="F19" s="5"/>
      <c r="G19" s="8">
        <f>E19*F19</f>
        <v>0</v>
      </c>
    </row>
    <row r="20" spans="1:7" ht="32.25" thickBot="1" x14ac:dyDescent="0.3">
      <c r="A20" s="9" t="s">
        <v>28</v>
      </c>
      <c r="B20" s="10"/>
      <c r="C20" s="11" t="s">
        <v>38</v>
      </c>
      <c r="D20" s="12" t="s">
        <v>23</v>
      </c>
      <c r="E20" s="12">
        <v>1</v>
      </c>
      <c r="F20" s="13"/>
      <c r="G20" s="14">
        <f>E20*F20</f>
        <v>0</v>
      </c>
    </row>
    <row r="21" spans="1:7" x14ac:dyDescent="0.25">
      <c r="A21" s="2"/>
      <c r="B21" s="1"/>
      <c r="C21" s="1"/>
      <c r="D21" s="1"/>
      <c r="E21" s="1"/>
      <c r="F21" s="31" t="s">
        <v>29</v>
      </c>
      <c r="G21" s="32">
        <f>G6+G10+G13+G18</f>
        <v>0</v>
      </c>
    </row>
    <row r="22" spans="1:7" x14ac:dyDescent="0.25">
      <c r="A22" s="2"/>
      <c r="B22" s="1"/>
      <c r="C22" s="1"/>
      <c r="D22" s="1"/>
      <c r="E22" s="1"/>
      <c r="F22" s="33" t="s">
        <v>30</v>
      </c>
      <c r="G22" s="34">
        <f>G21*23%</f>
        <v>0</v>
      </c>
    </row>
    <row r="23" spans="1:7" ht="19.5" thickBot="1" x14ac:dyDescent="0.3">
      <c r="A23" s="2"/>
      <c r="B23" s="1"/>
      <c r="C23" s="1"/>
      <c r="D23" s="1"/>
      <c r="E23" s="1"/>
      <c r="F23" s="35" t="s">
        <v>31</v>
      </c>
      <c r="G23" s="36">
        <f>G21+G22</f>
        <v>0</v>
      </c>
    </row>
  </sheetData>
  <mergeCells count="2">
    <mergeCell ref="A1:G1"/>
    <mergeCell ref="A2:G4"/>
  </mergeCells>
  <printOptions horizontalCentered="1"/>
  <pageMargins left="0.70866141732283472" right="0.31496062992125984" top="0.74803149606299213" bottom="0.74803149606299213" header="0.31496062992125984" footer="0.31496062992125984"/>
  <pageSetup paperSize="9" scale="8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Żuk Dariusz</dc:creator>
  <cp:lastModifiedBy>Żuk Dariusz</cp:lastModifiedBy>
  <cp:lastPrinted>2023-05-31T10:59:50Z</cp:lastPrinted>
  <dcterms:created xsi:type="dcterms:W3CDTF">2023-05-29T08:19:03Z</dcterms:created>
  <dcterms:modified xsi:type="dcterms:W3CDTF">2023-06-01T07:39:30Z</dcterms:modified>
</cp:coreProperties>
</file>