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A2210FFE-9023-481F-B12C-F6F3A06036B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2" i="1" l="1"/>
  <c r="I51" i="1"/>
  <c r="K51" i="1" s="1"/>
  <c r="I50" i="1"/>
  <c r="K50" i="1" s="1"/>
  <c r="I49" i="1"/>
  <c r="I48" i="1"/>
  <c r="I47" i="1"/>
  <c r="I46" i="1"/>
  <c r="K46" i="1" s="1"/>
  <c r="I45" i="1"/>
  <c r="I44" i="1"/>
  <c r="I43" i="1"/>
  <c r="I42" i="1"/>
  <c r="I41" i="1"/>
  <c r="I40" i="1"/>
  <c r="I39" i="1"/>
  <c r="K39" i="1" s="1"/>
  <c r="I38" i="1"/>
  <c r="I37" i="1"/>
  <c r="I36" i="1"/>
  <c r="I35" i="1"/>
  <c r="I34" i="1"/>
  <c r="I33" i="1"/>
  <c r="I32" i="1"/>
  <c r="I31" i="1"/>
  <c r="I30" i="1"/>
  <c r="F54" i="1" s="1"/>
  <c r="L38" i="1" l="1"/>
  <c r="L41" i="1"/>
  <c r="L42" i="1"/>
  <c r="L45" i="1"/>
  <c r="L47" i="1"/>
  <c r="L36" i="1"/>
  <c r="L48" i="1"/>
  <c r="K38" i="1"/>
  <c r="K42" i="1"/>
  <c r="L46" i="1"/>
  <c r="K31" i="1"/>
  <c r="L31" i="1" s="1"/>
  <c r="K43" i="1"/>
  <c r="L43" i="1" s="1"/>
  <c r="L39" i="1"/>
  <c r="K52" i="1"/>
  <c r="L52" i="1" s="1"/>
  <c r="K34" i="1"/>
  <c r="L34" i="1" s="1"/>
  <c r="L30" i="1"/>
  <c r="L50" i="1"/>
  <c r="K47" i="1"/>
  <c r="L51" i="1"/>
  <c r="K32" i="1"/>
  <c r="L32" i="1" s="1"/>
  <c r="K36" i="1"/>
  <c r="K40" i="1"/>
  <c r="L40" i="1" s="1"/>
  <c r="K44" i="1"/>
  <c r="L44" i="1" s="1"/>
  <c r="K48" i="1"/>
  <c r="K30" i="1"/>
  <c r="K35" i="1"/>
  <c r="L35" i="1" s="1"/>
  <c r="K33" i="1"/>
  <c r="L33" i="1" s="1"/>
  <c r="K37" i="1"/>
  <c r="L37" i="1" s="1"/>
  <c r="K41" i="1"/>
  <c r="K45" i="1"/>
  <c r="K49" i="1"/>
  <c r="L49" i="1" s="1"/>
  <c r="F55" i="1" l="1"/>
  <c r="B26" i="1" s="1"/>
</calcChain>
</file>

<file path=xl/sharedStrings.xml><?xml version="1.0" encoding="utf-8"?>
<sst xmlns="http://schemas.openxmlformats.org/spreadsheetml/2006/main" count="131" uniqueCount="114">
  <si>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</si>
  <si>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</si>
  <si>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</si>
  <si>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</si>
  <si>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</si>
  <si>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</si>
  <si>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</si>
  <si>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</si>
  <si>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</si>
  <si>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</si>
  <si>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</si>
  <si>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184</t>
  </si>
  <si>
    <t>UKŁ-KONT</t>
  </si>
  <si>
    <t>Układanie wiosną wszystkich rodzajów kontenerów z sadzonkami wszystkich gatunków zdjętych na ziemię na okres zimowy na paletach (podporach)</t>
  </si>
  <si>
    <t>TSZT</t>
  </si>
  <si>
    <t>190</t>
  </si>
  <si>
    <t>OPR-PPALA</t>
  </si>
  <si>
    <t>Opryskiwanie pól siewnych szkółek opryskiwaczem plecakowym z napędem spalinowym</t>
  </si>
  <si>
    <t>AR</t>
  </si>
  <si>
    <t>207</t>
  </si>
  <si>
    <t>NAP-KONT</t>
  </si>
  <si>
    <t>Mechaniczne napełnianie kontenerów substratem na linii technologicznej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</si>
  <si>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</si>
  <si>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</si>
  <si>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</si>
  <si>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</si>
  <si>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</si>
  <si>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</si>
  <si>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227</t>
  </si>
  <si>
    <t>NAW-MIND</t>
  </si>
  <si>
    <t>Nawożenie mineralne  dolistne</t>
  </si>
  <si>
    <t>239</t>
  </si>
  <si>
    <t>PRZ-IN-1</t>
  </si>
  <si>
    <t>Przerywanie nadmiernych ilości siewek innych gat. w kontenerach o zagęszczeniu cel do 400 sztuk na 1 m2</t>
  </si>
  <si>
    <t>242</t>
  </si>
  <si>
    <t>ZAB-REPSZ</t>
  </si>
  <si>
    <t>Zabezpieczenie repelentem w formie emulsji sadzonek (SO, ŚW, BK, MD i innych) we wszystkich rodzajach kontenerów na szkółce</t>
  </si>
  <si>
    <t>244</t>
  </si>
  <si>
    <t>PRZER-K</t>
  </si>
  <si>
    <t>Przerabianie kompostu</t>
  </si>
  <si>
    <t>M3P</t>
  </si>
  <si>
    <t>262</t>
  </si>
  <si>
    <t>SZK-NAPEŁ</t>
  </si>
  <si>
    <t>Szkółkowanie 1-2 latek do doniczek, kaset itp. wraz z napełnieniem doniczek substratem</t>
  </si>
  <si>
    <t>270</t>
  </si>
  <si>
    <t>MYC-KONT</t>
  </si>
  <si>
    <t>Mycie i dezynfekcja kontenerów</t>
  </si>
  <si>
    <t>276</t>
  </si>
  <si>
    <t>ZEST-KON</t>
  </si>
  <si>
    <t>Zestawianie wszystkich rodzajów kontenerów z sadzonkami wszystkich gatunków na ziemię na okres zimowy</t>
  </si>
  <si>
    <t>289</t>
  </si>
  <si>
    <t>SZM-N&gt;400</t>
  </si>
  <si>
    <t>Siew zmechanizowany So, Św, Md przy pomocy siewnika bębnowego o napędzie ręcznym lub elektrycznym  do kontenerów o zagęszczeniu cel ponad 400 szt./m2</t>
  </si>
  <si>
    <t>311</t>
  </si>
  <si>
    <t>PIEL-KON1</t>
  </si>
  <si>
    <t>Pielenie chwastów w kontenerach o zagęszczeniu cel do 400 szt./m2</t>
  </si>
  <si>
    <t>M2</t>
  </si>
  <si>
    <t>312</t>
  </si>
  <si>
    <t>PIEL-KON2</t>
  </si>
  <si>
    <t>Pielenie chwastów w kontenerach o zagęszczeniu cel ponad 400 szt./m2</t>
  </si>
  <si>
    <t>324</t>
  </si>
  <si>
    <t>SR-IN&gt;400</t>
  </si>
  <si>
    <t>Ręczny siew nasion lipy, grabu i innych gatunków po 2-4 szt. do kontenerów o zagęszczeniu cel ponad 400 sztuk na 1 m2</t>
  </si>
  <si>
    <t>325</t>
  </si>
  <si>
    <t>SR-SK&lt;400</t>
  </si>
  <si>
    <t>Ręczny wysiew skrzydlaków po 1-3szt do kontenerów o zagęszczeniu cel do 400 szt./m2</t>
  </si>
  <si>
    <t>332</t>
  </si>
  <si>
    <t>SZK-KONTR</t>
  </si>
  <si>
    <t>Ręczne szkółkowanie sadzonek do kontenerów o zagęszczeniu cel do 400 szt./m2</t>
  </si>
  <si>
    <t>365</t>
  </si>
  <si>
    <t>ZB-NASWZ</t>
  </si>
  <si>
    <t>Zbiór nasion wiązu</t>
  </si>
  <si>
    <t>KG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</si>
  <si>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</si>
  <si>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</si>
  <si>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</si>
  <si>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</si>
  <si>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</si>
  <si>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</si>
  <si>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</si>
  <si>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</si>
  <si>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</si>
  <si>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</si>
  <si>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</si>
  <si>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</si>
  <si>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</si>
  <si>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</si>
  <si>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</si>
  <si>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</si>
  <si>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</si>
  <si>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</si>
  <si>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</si>
  <si>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</si>
  <si>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</si>
  <si>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</si>
  <si>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</si>
  <si>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</si>
  <si>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</si>
  <si>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</si>
  <si>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</si>
  <si>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VI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</si>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</sst>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93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6" t="s">
        <v>92</v>
      </c>
      <c r="J2" s="36"/>
      <c r="K2" s="36"/>
      <c r="L2" s="36"/>
      <c r="M2" s="36"/>
      <c r="N2" s="36"/>
      <c r="O2" s="36"/>
    </row>
    <row r="3" spans="2:15" s="1" customFormat="1" ht="28.7" customHeight="1" x14ac:dyDescent="0.2">
      <c r="B3" s="35"/>
      <c r="C3" s="35"/>
      <c r="D3" s="35"/>
      <c r="E3" s="35"/>
    </row>
    <row r="4" spans="2:15" s="1" customFormat="1" ht="2.65" customHeight="1" x14ac:dyDescent="0.2">
      <c r="B4" s="11"/>
      <c r="C4" s="11"/>
      <c r="D4" s="11"/>
    </row>
    <row r="5" spans="2:15" s="1" customFormat="1" ht="28.7" customHeight="1" x14ac:dyDescent="0.2">
      <c r="B5" s="35"/>
      <c r="C5" s="35"/>
      <c r="D5" s="35"/>
      <c r="E5" s="35"/>
    </row>
    <row r="6" spans="2:15" s="1" customFormat="1" ht="2.65" customHeight="1" x14ac:dyDescent="0.2">
      <c r="B6" s="11"/>
      <c r="C6" s="11"/>
      <c r="D6" s="11"/>
    </row>
    <row r="7" spans="2:15" s="1" customFormat="1" ht="28.7" customHeight="1" x14ac:dyDescent="0.2">
      <c r="B7" s="35"/>
      <c r="C7" s="35"/>
      <c r="D7" s="35"/>
      <c r="E7" s="35"/>
    </row>
    <row r="8" spans="2:15" s="1" customFormat="1" ht="5.25" customHeight="1" x14ac:dyDescent="0.2">
      <c r="B8" s="11"/>
      <c r="C8" s="11"/>
      <c r="D8" s="11"/>
    </row>
    <row r="9" spans="2:15" s="1" customFormat="1" ht="4.3499999999999996" customHeight="1" x14ac:dyDescent="0.2"/>
    <row r="10" spans="2:15" s="1" customFormat="1" ht="6.95" customHeight="1" x14ac:dyDescent="0.2">
      <c r="B10" s="13" t="s">
        <v>93</v>
      </c>
      <c r="C10" s="13"/>
      <c r="D10" s="13"/>
    </row>
    <row r="11" spans="2:15" s="1" customFormat="1" ht="12.2" customHeight="1" x14ac:dyDescent="0.2">
      <c r="B11" s="13"/>
      <c r="C11" s="13"/>
      <c r="D11" s="13"/>
      <c r="G11" s="23" t="s">
        <v>94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6" t="s">
        <v>95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18" t="s">
        <v>96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97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98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99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9" t="s">
        <v>100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TEXT(F55,"#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9" customHeight="1" x14ac:dyDescent="0.2"/>
    <row r="29" spans="2:13" s="1" customFormat="1" ht="54.7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8" t="s">
        <v>10</v>
      </c>
      <c r="M29" s="38"/>
    </row>
    <row r="30" spans="2:13" s="1" customFormat="1" ht="38.85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20</v>
      </c>
      <c r="H30" s="10">
        <v>0</v>
      </c>
      <c r="I30" s="9">
        <f t="shared" ref="I30:I52" si="0">ROUND(G30* H30,2)</f>
        <v>0</v>
      </c>
      <c r="J30" s="5">
        <v>8</v>
      </c>
      <c r="K30" s="9">
        <f t="shared" ref="K30:K52" si="1">ROUND(I30* J30/100,2)</f>
        <v>0</v>
      </c>
      <c r="L30" s="16">
        <f t="shared" ref="L30:L52" si="2">ROUND(I30+ K30,2)</f>
        <v>0</v>
      </c>
      <c r="M30" s="17"/>
    </row>
    <row r="31" spans="2:13" s="1" customFormat="1" ht="28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25.9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16">
        <f t="shared" si="2"/>
        <v>0</v>
      </c>
      <c r="M31" s="17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14</v>
      </c>
      <c r="G32" s="8">
        <v>11.57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16">
        <f t="shared" si="2"/>
        <v>0</v>
      </c>
      <c r="M32" s="17"/>
    </row>
    <row r="33" spans="2:13" s="1" customFormat="1" ht="28.7" customHeight="1" x14ac:dyDescent="0.2">
      <c r="B33" s="5">
        <v>4</v>
      </c>
      <c r="C33" s="6" t="s">
        <v>22</v>
      </c>
      <c r="D33" s="6" t="s">
        <v>23</v>
      </c>
      <c r="E33" s="7" t="s">
        <v>24</v>
      </c>
      <c r="F33" s="6" t="s">
        <v>18</v>
      </c>
      <c r="G33" s="8">
        <v>127.4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16">
        <f t="shared" si="2"/>
        <v>0</v>
      </c>
      <c r="M33" s="17"/>
    </row>
    <row r="34" spans="2:13" s="1" customFormat="1" ht="19.7" customHeight="1" x14ac:dyDescent="0.2">
      <c r="B34" s="5">
        <v>5</v>
      </c>
      <c r="C34" s="6" t="s">
        <v>25</v>
      </c>
      <c r="D34" s="6" t="s">
        <v>26</v>
      </c>
      <c r="E34" s="7" t="s">
        <v>27</v>
      </c>
      <c r="F34" s="6" t="s">
        <v>18</v>
      </c>
      <c r="G34" s="8">
        <v>45.6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16">
        <f t="shared" si="2"/>
        <v>0</v>
      </c>
      <c r="M34" s="17"/>
    </row>
    <row r="35" spans="2:13" s="1" customFormat="1" ht="19.7" customHeight="1" x14ac:dyDescent="0.2">
      <c r="B35" s="5">
        <v>6</v>
      </c>
      <c r="C35" s="6" t="s">
        <v>28</v>
      </c>
      <c r="D35" s="6" t="s">
        <v>29</v>
      </c>
      <c r="E35" s="7" t="s">
        <v>30</v>
      </c>
      <c r="F35" s="6" t="s">
        <v>18</v>
      </c>
      <c r="G35" s="8">
        <v>30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16">
        <f t="shared" si="2"/>
        <v>0</v>
      </c>
      <c r="M35" s="17"/>
    </row>
    <row r="36" spans="2:13" s="1" customFormat="1" ht="28.7" customHeight="1" x14ac:dyDescent="0.2">
      <c r="B36" s="5">
        <v>7</v>
      </c>
      <c r="C36" s="6" t="s">
        <v>31</v>
      </c>
      <c r="D36" s="6" t="s">
        <v>32</v>
      </c>
      <c r="E36" s="7" t="s">
        <v>33</v>
      </c>
      <c r="F36" s="6" t="s">
        <v>14</v>
      </c>
      <c r="G36" s="8">
        <v>2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16">
        <f t="shared" si="2"/>
        <v>0</v>
      </c>
      <c r="M36" s="17"/>
    </row>
    <row r="37" spans="2:13" s="1" customFormat="1" ht="38.85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14</v>
      </c>
      <c r="G37" s="8">
        <v>100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16">
        <f t="shared" si="2"/>
        <v>0</v>
      </c>
      <c r="M37" s="17"/>
    </row>
    <row r="38" spans="2:13" s="1" customFormat="1" ht="19.7" customHeight="1" x14ac:dyDescent="0.2">
      <c r="B38" s="5">
        <v>9</v>
      </c>
      <c r="C38" s="6" t="s">
        <v>37</v>
      </c>
      <c r="D38" s="6" t="s">
        <v>38</v>
      </c>
      <c r="E38" s="7" t="s">
        <v>39</v>
      </c>
      <c r="F38" s="6" t="s">
        <v>40</v>
      </c>
      <c r="G38" s="8">
        <v>50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16">
        <f t="shared" si="2"/>
        <v>0</v>
      </c>
      <c r="M38" s="17"/>
    </row>
    <row r="39" spans="2:13" s="1" customFormat="1" ht="28.7" customHeight="1" x14ac:dyDescent="0.2">
      <c r="B39" s="5">
        <v>10</v>
      </c>
      <c r="C39" s="6" t="s">
        <v>41</v>
      </c>
      <c r="D39" s="6" t="s">
        <v>42</v>
      </c>
      <c r="E39" s="7" t="s">
        <v>43</v>
      </c>
      <c r="F39" s="6" t="s">
        <v>14</v>
      </c>
      <c r="G39" s="8">
        <v>3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16">
        <f t="shared" si="2"/>
        <v>0</v>
      </c>
      <c r="M39" s="17"/>
    </row>
    <row r="40" spans="2:13" s="1" customFormat="1" ht="19.7" customHeight="1" x14ac:dyDescent="0.2">
      <c r="B40" s="5">
        <v>11</v>
      </c>
      <c r="C40" s="6" t="s">
        <v>44</v>
      </c>
      <c r="D40" s="6" t="s">
        <v>45</v>
      </c>
      <c r="E40" s="7" t="s">
        <v>46</v>
      </c>
      <c r="F40" s="6" t="s">
        <v>14</v>
      </c>
      <c r="G40" s="8">
        <v>12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16">
        <f t="shared" si="2"/>
        <v>0</v>
      </c>
      <c r="M40" s="17"/>
    </row>
    <row r="41" spans="2:13" s="1" customFormat="1" ht="38.85" customHeight="1" x14ac:dyDescent="0.2">
      <c r="B41" s="5">
        <v>12</v>
      </c>
      <c r="C41" s="6" t="s">
        <v>47</v>
      </c>
      <c r="D41" s="6" t="s">
        <v>48</v>
      </c>
      <c r="E41" s="7" t="s">
        <v>49</v>
      </c>
      <c r="F41" s="6" t="s">
        <v>14</v>
      </c>
      <c r="G41" s="8">
        <v>20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16">
        <f t="shared" si="2"/>
        <v>0</v>
      </c>
      <c r="M41" s="17"/>
    </row>
    <row r="42" spans="2:13" s="1" customFormat="1" ht="38.85" customHeight="1" x14ac:dyDescent="0.2">
      <c r="B42" s="5">
        <v>13</v>
      </c>
      <c r="C42" s="6" t="s">
        <v>50</v>
      </c>
      <c r="D42" s="6" t="s">
        <v>51</v>
      </c>
      <c r="E42" s="7" t="s">
        <v>52</v>
      </c>
      <c r="F42" s="6" t="s">
        <v>14</v>
      </c>
      <c r="G42" s="8">
        <v>93.4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16">
        <f t="shared" si="2"/>
        <v>0</v>
      </c>
      <c r="M42" s="17"/>
    </row>
    <row r="43" spans="2:13" s="1" customFormat="1" ht="28.7" customHeight="1" x14ac:dyDescent="0.2">
      <c r="B43" s="5">
        <v>14</v>
      </c>
      <c r="C43" s="6" t="s">
        <v>53</v>
      </c>
      <c r="D43" s="6" t="s">
        <v>54</v>
      </c>
      <c r="E43" s="7" t="s">
        <v>55</v>
      </c>
      <c r="F43" s="6" t="s">
        <v>56</v>
      </c>
      <c r="G43" s="8">
        <v>22631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16">
        <f t="shared" si="2"/>
        <v>0</v>
      </c>
      <c r="M43" s="17"/>
    </row>
    <row r="44" spans="2:13" s="1" customFormat="1" ht="28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56</v>
      </c>
      <c r="G44" s="8">
        <v>4736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16">
        <f t="shared" si="2"/>
        <v>0</v>
      </c>
      <c r="M44" s="17"/>
    </row>
    <row r="45" spans="2:13" s="1" customFormat="1" ht="38.85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14</v>
      </c>
      <c r="G45" s="8">
        <v>1049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16">
        <f t="shared" si="2"/>
        <v>0</v>
      </c>
      <c r="M45" s="17"/>
    </row>
    <row r="46" spans="2:13" s="1" customFormat="1" ht="28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14</v>
      </c>
      <c r="G46" s="8">
        <v>10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16">
        <f t="shared" si="2"/>
        <v>0</v>
      </c>
      <c r="M46" s="17"/>
    </row>
    <row r="47" spans="2:13" s="1" customFormat="1" ht="28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14</v>
      </c>
      <c r="G47" s="8">
        <v>434.2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16">
        <f t="shared" si="2"/>
        <v>0</v>
      </c>
      <c r="M47" s="17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72</v>
      </c>
      <c r="G48" s="8">
        <v>2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16">
        <f t="shared" si="2"/>
        <v>0</v>
      </c>
      <c r="M48" s="17"/>
    </row>
    <row r="49" spans="2:14" s="1" customFormat="1" ht="19.7" customHeight="1" x14ac:dyDescent="0.2">
      <c r="B49" s="5">
        <v>20</v>
      </c>
      <c r="C49" s="6" t="s">
        <v>73</v>
      </c>
      <c r="D49" s="6" t="s">
        <v>74</v>
      </c>
      <c r="E49" s="7" t="s">
        <v>75</v>
      </c>
      <c r="F49" s="6" t="s">
        <v>72</v>
      </c>
      <c r="G49" s="8">
        <v>8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16">
        <f t="shared" si="2"/>
        <v>0</v>
      </c>
      <c r="M49" s="17"/>
    </row>
    <row r="50" spans="2:14" s="1" customFormat="1" ht="19.7" customHeight="1" x14ac:dyDescent="0.2">
      <c r="B50" s="5">
        <v>21</v>
      </c>
      <c r="C50" s="6" t="s">
        <v>76</v>
      </c>
      <c r="D50" s="6" t="s">
        <v>77</v>
      </c>
      <c r="E50" s="7" t="s">
        <v>78</v>
      </c>
      <c r="F50" s="6" t="s">
        <v>79</v>
      </c>
      <c r="G50" s="8">
        <v>17329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16">
        <f t="shared" si="2"/>
        <v>0</v>
      </c>
      <c r="M50" s="17"/>
    </row>
    <row r="51" spans="2:14" s="1" customFormat="1" ht="19.7" customHeight="1" x14ac:dyDescent="0.2">
      <c r="B51" s="5">
        <v>22</v>
      </c>
      <c r="C51" s="6" t="s">
        <v>80</v>
      </c>
      <c r="D51" s="6" t="s">
        <v>81</v>
      </c>
      <c r="E51" s="7" t="s">
        <v>82</v>
      </c>
      <c r="F51" s="6" t="s">
        <v>79</v>
      </c>
      <c r="G51" s="8">
        <v>1200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6">
        <f t="shared" si="2"/>
        <v>0</v>
      </c>
      <c r="M51" s="17"/>
    </row>
    <row r="52" spans="2:14" s="1" customFormat="1" ht="19.7" customHeight="1" x14ac:dyDescent="0.2">
      <c r="B52" s="5">
        <v>23</v>
      </c>
      <c r="C52" s="6" t="s">
        <v>83</v>
      </c>
      <c r="D52" s="6" t="s">
        <v>84</v>
      </c>
      <c r="E52" s="7" t="s">
        <v>85</v>
      </c>
      <c r="F52" s="6" t="s">
        <v>79</v>
      </c>
      <c r="G52" s="8">
        <v>427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6">
        <f t="shared" si="2"/>
        <v>0</v>
      </c>
      <c r="M52" s="17"/>
    </row>
    <row r="53" spans="2:14" s="1" customFormat="1" ht="55.9" customHeight="1" x14ac:dyDescent="0.2"/>
    <row r="54" spans="2:14" s="1" customFormat="1" ht="21.4" customHeight="1" x14ac:dyDescent="0.2">
      <c r="B54" s="12" t="s">
        <v>86</v>
      </c>
      <c r="C54" s="12"/>
      <c r="D54" s="12"/>
      <c r="E54" s="12"/>
      <c r="F54" s="27">
        <f>ROUND(I30+I31+I32+I33+I34+I35+I36+I37+I38+I39+I40+I41+I42+I43+I44+I45+I46+I47+I48+I49+I50+I51+I52,2)</f>
        <v>0</v>
      </c>
      <c r="G54" s="28"/>
      <c r="H54" s="28"/>
      <c r="I54" s="28"/>
      <c r="J54" s="28"/>
      <c r="K54" s="28"/>
      <c r="L54" s="28"/>
      <c r="M54" s="29"/>
    </row>
    <row r="55" spans="2:14" s="1" customFormat="1" ht="21.4" customHeight="1" x14ac:dyDescent="0.2">
      <c r="B55" s="12" t="s">
        <v>87</v>
      </c>
      <c r="C55" s="12"/>
      <c r="D55" s="12"/>
      <c r="E55" s="12"/>
      <c r="F55" s="30">
        <f>ROUND(L30+L31+L32+L33+L34+L35+L36+L37+L38+L39+L40+L41+L42+L43+L44+L45+L46+L47+L48+L49+L50+L51+L52,2)</f>
        <v>0</v>
      </c>
      <c r="G55" s="31"/>
      <c r="H55" s="31"/>
      <c r="I55" s="31"/>
      <c r="J55" s="31"/>
      <c r="K55" s="31"/>
      <c r="L55" s="31"/>
      <c r="M55" s="32"/>
    </row>
    <row r="56" spans="2:14" s="1" customFormat="1" ht="11.1" customHeight="1" x14ac:dyDescent="0.2"/>
    <row r="57" spans="2:14" s="1" customFormat="1" ht="80.099999999999994" customHeight="1" x14ac:dyDescent="0.2">
      <c r="B57" s="21" t="s">
        <v>101</v>
      </c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</row>
    <row r="58" spans="2:14" s="1" customFormat="1" ht="2.65" customHeight="1" x14ac:dyDescent="0.2"/>
    <row r="59" spans="2:14" s="1" customFormat="1" ht="110.1" customHeight="1" x14ac:dyDescent="0.2">
      <c r="B59" s="21" t="s">
        <v>102</v>
      </c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</row>
    <row r="60" spans="2:14" s="1" customFormat="1" ht="5.25" customHeight="1" x14ac:dyDescent="0.2"/>
    <row r="61" spans="2:14" s="1" customFormat="1" ht="110.1" customHeight="1" x14ac:dyDescent="0.2">
      <c r="B61" s="14" t="s">
        <v>103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</row>
    <row r="62" spans="2:14" s="1" customFormat="1" ht="5.25" customHeight="1" x14ac:dyDescent="0.2"/>
    <row r="63" spans="2:14" s="1" customFormat="1" ht="37.9" customHeight="1" x14ac:dyDescent="0.2">
      <c r="B63" s="15" t="s">
        <v>88</v>
      </c>
      <c r="C63" s="15"/>
      <c r="D63" s="15"/>
      <c r="E63" s="15"/>
      <c r="F63" s="33" t="s">
        <v>89</v>
      </c>
      <c r="G63" s="33"/>
      <c r="H63" s="33"/>
      <c r="I63" s="33"/>
      <c r="J63" s="33"/>
      <c r="K63" s="33"/>
      <c r="L63" s="33"/>
    </row>
    <row r="64" spans="2:14" s="1" customFormat="1" ht="28.7" customHeight="1" x14ac:dyDescent="0.2">
      <c r="B64" s="22"/>
      <c r="C64" s="22"/>
      <c r="D64" s="22"/>
      <c r="E64" s="22"/>
      <c r="F64" s="22"/>
      <c r="G64" s="22"/>
      <c r="H64" s="22"/>
      <c r="I64" s="22"/>
      <c r="J64" s="22"/>
      <c r="K64" s="22"/>
      <c r="L64" s="22"/>
    </row>
    <row r="65" spans="2:14" s="1" customFormat="1" ht="28.7" customHeight="1" x14ac:dyDescent="0.2"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</row>
    <row r="66" spans="2:14" s="1" customFormat="1" ht="28.7" customHeight="1" x14ac:dyDescent="0.2">
      <c r="B66" s="22"/>
      <c r="C66" s="22"/>
      <c r="D66" s="22"/>
      <c r="E66" s="22"/>
      <c r="F66" s="22"/>
      <c r="G66" s="22"/>
      <c r="H66" s="22"/>
      <c r="I66" s="22"/>
      <c r="J66" s="22"/>
      <c r="K66" s="22"/>
      <c r="L66" s="22"/>
    </row>
    <row r="67" spans="2:14" s="1" customFormat="1" ht="28.7" customHeight="1" x14ac:dyDescent="0.2">
      <c r="B67" s="22"/>
      <c r="C67" s="22"/>
      <c r="D67" s="22"/>
      <c r="E67" s="22"/>
      <c r="F67" s="22"/>
      <c r="G67" s="22"/>
      <c r="H67" s="22"/>
      <c r="I67" s="22"/>
      <c r="J67" s="22"/>
      <c r="K67" s="22"/>
      <c r="L67" s="22"/>
    </row>
    <row r="68" spans="2:14" s="1" customFormat="1" ht="2.65" customHeight="1" x14ac:dyDescent="0.2"/>
    <row r="69" spans="2:14" s="1" customFormat="1" ht="203.1" customHeight="1" x14ac:dyDescent="0.2">
      <c r="B69" s="21" t="s">
        <v>104</v>
      </c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</row>
    <row r="70" spans="2:14" s="1" customFormat="1" ht="2.65" customHeight="1" x14ac:dyDescent="0.2"/>
    <row r="71" spans="2:14" s="1" customFormat="1" ht="36.950000000000003" customHeight="1" x14ac:dyDescent="0.2">
      <c r="B71" s="24" t="s">
        <v>105</v>
      </c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2:14" s="1" customFormat="1" ht="2.65" customHeight="1" x14ac:dyDescent="0.2"/>
    <row r="73" spans="2:14" s="1" customFormat="1" ht="37.9" customHeight="1" x14ac:dyDescent="0.2">
      <c r="B73" s="15" t="s">
        <v>90</v>
      </c>
      <c r="C73" s="15"/>
      <c r="D73" s="15"/>
      <c r="E73" s="15"/>
      <c r="F73" s="34" t="s">
        <v>91</v>
      </c>
      <c r="G73" s="34"/>
      <c r="H73" s="34"/>
      <c r="I73" s="34"/>
      <c r="J73" s="34"/>
      <c r="K73" s="34"/>
      <c r="L73" s="34"/>
    </row>
    <row r="74" spans="2:14" s="1" customFormat="1" ht="28.7" customHeight="1" x14ac:dyDescent="0.2">
      <c r="B74" s="22"/>
      <c r="C74" s="22"/>
      <c r="D74" s="22"/>
      <c r="E74" s="22"/>
      <c r="F74" s="22"/>
      <c r="G74" s="22"/>
      <c r="H74" s="22"/>
      <c r="I74" s="22"/>
      <c r="J74" s="22"/>
      <c r="K74" s="22"/>
      <c r="L74" s="22"/>
    </row>
    <row r="75" spans="2:14" s="1" customFormat="1" ht="28.7" customHeight="1" x14ac:dyDescent="0.2">
      <c r="B75" s="22"/>
      <c r="C75" s="22"/>
      <c r="D75" s="22"/>
      <c r="E75" s="22"/>
      <c r="F75" s="22"/>
      <c r="G75" s="22"/>
      <c r="H75" s="22"/>
      <c r="I75" s="22"/>
      <c r="J75" s="22"/>
      <c r="K75" s="22"/>
      <c r="L75" s="22"/>
    </row>
    <row r="76" spans="2:14" s="1" customFormat="1" ht="28.7" customHeight="1" x14ac:dyDescent="0.2">
      <c r="B76" s="22"/>
      <c r="C76" s="22"/>
      <c r="D76" s="22"/>
      <c r="E76" s="22"/>
      <c r="F76" s="22"/>
      <c r="G76" s="22"/>
      <c r="H76" s="22"/>
      <c r="I76" s="22"/>
      <c r="J76" s="22"/>
      <c r="K76" s="22"/>
      <c r="L76" s="22"/>
    </row>
    <row r="77" spans="2:14" s="1" customFormat="1" ht="28.7" customHeight="1" x14ac:dyDescent="0.2">
      <c r="B77" s="22"/>
      <c r="C77" s="22"/>
      <c r="D77" s="22"/>
      <c r="E77" s="22"/>
      <c r="F77" s="22"/>
      <c r="G77" s="22"/>
      <c r="H77" s="22"/>
      <c r="I77" s="22"/>
      <c r="J77" s="22"/>
      <c r="K77" s="22"/>
      <c r="L77" s="22"/>
    </row>
    <row r="78" spans="2:14" s="1" customFormat="1" ht="2.65" customHeight="1" x14ac:dyDescent="0.2"/>
    <row r="79" spans="2:14" s="1" customFormat="1" ht="159.94999999999999" customHeight="1" x14ac:dyDescent="0.2">
      <c r="B79" s="21" t="s">
        <v>106</v>
      </c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</row>
    <row r="80" spans="2:14" s="1" customFormat="1" ht="2.65" customHeight="1" x14ac:dyDescent="0.2"/>
    <row r="81" spans="2:14" s="1" customFormat="1" ht="54.95" customHeight="1" x14ac:dyDescent="0.2">
      <c r="B81" s="21" t="s">
        <v>107</v>
      </c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</row>
    <row r="82" spans="2:14" s="1" customFormat="1" ht="2.65" customHeight="1" x14ac:dyDescent="0.2"/>
    <row r="83" spans="2:14" s="1" customFormat="1" ht="60" customHeight="1" x14ac:dyDescent="0.2">
      <c r="B83" s="14" t="s">
        <v>108</v>
      </c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</row>
    <row r="84" spans="2:14" s="1" customFormat="1" ht="2.65" customHeight="1" x14ac:dyDescent="0.2"/>
    <row r="85" spans="2:14" s="1" customFormat="1" ht="48" customHeight="1" x14ac:dyDescent="0.2">
      <c r="B85" s="14" t="s">
        <v>109</v>
      </c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</row>
    <row r="86" spans="2:14" s="1" customFormat="1" ht="2.65" customHeight="1" x14ac:dyDescent="0.2"/>
    <row r="87" spans="2:14" s="1" customFormat="1" ht="125.1" customHeight="1" x14ac:dyDescent="0.2">
      <c r="B87" s="21" t="s">
        <v>110</v>
      </c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</row>
    <row r="88" spans="2:14" s="1" customFormat="1" ht="2.65" customHeight="1" x14ac:dyDescent="0.2"/>
    <row r="89" spans="2:14" s="1" customFormat="1" ht="84.95" customHeight="1" x14ac:dyDescent="0.2">
      <c r="B89" s="21" t="s">
        <v>111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</row>
    <row r="90" spans="2:14" s="1" customFormat="1" ht="86.85" customHeight="1" x14ac:dyDescent="0.2"/>
    <row r="91" spans="2:14" s="1" customFormat="1" ht="17.649999999999999" customHeight="1" x14ac:dyDescent="0.2">
      <c r="I91" s="37" t="s">
        <v>112</v>
      </c>
      <c r="J91" s="37"/>
    </row>
    <row r="92" spans="2:14" s="1" customFormat="1" ht="145.15" customHeight="1" x14ac:dyDescent="0.2"/>
    <row r="93" spans="2:14" s="1" customFormat="1" ht="81.599999999999994" customHeight="1" x14ac:dyDescent="0.2">
      <c r="B93" s="25" t="s">
        <v>113</v>
      </c>
      <c r="C93" s="25"/>
      <c r="D93" s="25"/>
      <c r="E93" s="25"/>
      <c r="F93" s="25"/>
      <c r="G93" s="25"/>
      <c r="H93" s="25"/>
      <c r="I93" s="25"/>
      <c r="J93" s="25"/>
    </row>
  </sheetData>
  <mergeCells count="77">
    <mergeCell ref="B3:E3"/>
    <mergeCell ref="B5:E5"/>
    <mergeCell ref="B7:E7"/>
    <mergeCell ref="I2:O2"/>
    <mergeCell ref="I91:J91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B64:E64"/>
    <mergeCell ref="B65:E65"/>
    <mergeCell ref="B66:E66"/>
    <mergeCell ref="B67:E67"/>
    <mergeCell ref="B69:N69"/>
    <mergeCell ref="B85:N85"/>
    <mergeCell ref="B87:N87"/>
    <mergeCell ref="B74:E74"/>
    <mergeCell ref="B75:E75"/>
    <mergeCell ref="B76:E76"/>
    <mergeCell ref="B89:N89"/>
    <mergeCell ref="B93:J93"/>
    <mergeCell ref="E14:G14"/>
    <mergeCell ref="F54:M54"/>
    <mergeCell ref="F55:M55"/>
    <mergeCell ref="F63:L63"/>
    <mergeCell ref="F64:L64"/>
    <mergeCell ref="F65:L65"/>
    <mergeCell ref="F66:L66"/>
    <mergeCell ref="F67:L67"/>
    <mergeCell ref="F73:L73"/>
    <mergeCell ref="F74:L74"/>
    <mergeCell ref="F75:L75"/>
    <mergeCell ref="F76:L76"/>
    <mergeCell ref="B77:E77"/>
    <mergeCell ref="B79:N79"/>
    <mergeCell ref="B81:N81"/>
    <mergeCell ref="B83:N83"/>
    <mergeCell ref="F77:L77"/>
    <mergeCell ref="G11:N12"/>
    <mergeCell ref="L43:M43"/>
    <mergeCell ref="L44:M44"/>
    <mergeCell ref="L45:M45"/>
    <mergeCell ref="L46:M46"/>
    <mergeCell ref="L47:M47"/>
    <mergeCell ref="L48:M48"/>
    <mergeCell ref="L49:M49"/>
    <mergeCell ref="L50:M50"/>
    <mergeCell ref="L51:M51"/>
    <mergeCell ref="B71:N71"/>
    <mergeCell ref="B73:E73"/>
    <mergeCell ref="L40:M40"/>
    <mergeCell ref="B61:N61"/>
    <mergeCell ref="B63:E63"/>
    <mergeCell ref="L52:M52"/>
    <mergeCell ref="B16:I16"/>
    <mergeCell ref="B18:I18"/>
    <mergeCell ref="B20:I20"/>
    <mergeCell ref="B22:I22"/>
    <mergeCell ref="B24:L24"/>
    <mergeCell ref="B26:L26"/>
    <mergeCell ref="L41:M41"/>
    <mergeCell ref="L42:M42"/>
    <mergeCell ref="B57:N57"/>
    <mergeCell ref="B59:N59"/>
    <mergeCell ref="B4:D4"/>
    <mergeCell ref="B54:E54"/>
    <mergeCell ref="B55:E55"/>
    <mergeCell ref="B10:D11"/>
    <mergeCell ref="B6:D6"/>
    <mergeCell ref="B8:D8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2024-10-25T06:55:48Z</cp:lastPrinted>
  <dcterms:created xsi:type="dcterms:W3CDTF">2024-10-21T08:33:12Z</dcterms:created>
  <dcterms:modified xsi:type="dcterms:W3CDTF">2024-10-25T06:55:51Z</dcterms:modified>
</cp:coreProperties>
</file>