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044EC4C1-92C1-462A-9AFA-4DEF68DD8D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F84" i="1" s="1"/>
  <c r="L42" i="1" l="1"/>
  <c r="L60" i="1"/>
  <c r="L61" i="1"/>
  <c r="L73" i="1"/>
  <c r="L50" i="1"/>
  <c r="L74" i="1"/>
  <c r="L75" i="1"/>
  <c r="L52" i="1"/>
  <c r="L65" i="1"/>
  <c r="L77" i="1"/>
  <c r="L54" i="1"/>
  <c r="L78" i="1"/>
  <c r="L79" i="1"/>
  <c r="L56" i="1"/>
  <c r="L69" i="1"/>
  <c r="L81" i="1"/>
  <c r="L70" i="1"/>
  <c r="L82" i="1"/>
  <c r="K42" i="1"/>
  <c r="K52" i="1"/>
  <c r="K56" i="1"/>
  <c r="K60" i="1"/>
  <c r="K64" i="1"/>
  <c r="L64" i="1" s="1"/>
  <c r="K68" i="1"/>
  <c r="L68" i="1" s="1"/>
  <c r="K72" i="1"/>
  <c r="L72" i="1" s="1"/>
  <c r="K76" i="1"/>
  <c r="L76" i="1" s="1"/>
  <c r="K80" i="1"/>
  <c r="L80" i="1" s="1"/>
  <c r="K47" i="1"/>
  <c r="L47" i="1" s="1"/>
  <c r="K53" i="1"/>
  <c r="L53" i="1" s="1"/>
  <c r="K57" i="1"/>
  <c r="L57" i="1" s="1"/>
  <c r="K61" i="1"/>
  <c r="K65" i="1"/>
  <c r="K69" i="1"/>
  <c r="K73" i="1"/>
  <c r="K77" i="1"/>
  <c r="K81" i="1"/>
  <c r="K32" i="1"/>
  <c r="L32" i="1" s="1"/>
  <c r="K50" i="1"/>
  <c r="K54" i="1"/>
  <c r="K58" i="1"/>
  <c r="L58" i="1" s="1"/>
  <c r="K62" i="1"/>
  <c r="L62" i="1" s="1"/>
  <c r="K66" i="1"/>
  <c r="L66" i="1" s="1"/>
  <c r="K70" i="1"/>
  <c r="K74" i="1"/>
  <c r="K78" i="1"/>
  <c r="K82" i="1"/>
  <c r="K37" i="1"/>
  <c r="L37" i="1" s="1"/>
  <c r="K51" i="1"/>
  <c r="L51" i="1" s="1"/>
  <c r="K55" i="1"/>
  <c r="L55" i="1" s="1"/>
  <c r="K59" i="1"/>
  <c r="L59" i="1" s="1"/>
  <c r="K63" i="1"/>
  <c r="L63" i="1" s="1"/>
  <c r="K67" i="1"/>
  <c r="L67" i="1" s="1"/>
  <c r="K71" i="1"/>
  <c r="L71" i="1" s="1"/>
  <c r="K75" i="1"/>
  <c r="K79" i="1"/>
  <c r="F85" i="1" l="1"/>
  <c r="B26" i="1" s="1"/>
</calcChain>
</file>

<file path=xl/sharedStrings.xml><?xml version="1.0" encoding="utf-8"?>
<sst xmlns="http://schemas.openxmlformats.org/spreadsheetml/2006/main" count="235" uniqueCount="151">
  <si>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</si>
  <si>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</si>
  <si>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</si>
  <si>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</si>
  <si>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</si>
  <si>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</si>
  <si>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</si>
  <si>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</si>
  <si>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</si>
  <si>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</si>
  <si>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</si>
  <si>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</si>
  <si>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</si>
  <si>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</si>
  <si>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</si>
  <si>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</si>
  <si>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</si>
  <si>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</si>
  <si>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</si>
  <si>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</si>
  <si>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</si>
  <si>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</si>
  <si>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</si>
  <si>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</si>
  <si>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</si>
  <si>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</si>
  <si>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</si>
  <si>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</si>
  <si>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</si>
  <si>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</si>
  <si>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</si>
  <si>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</si>
  <si>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</si>
  <si>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58</t>
  </si>
  <si>
    <t>WYK-TAL30</t>
  </si>
  <si>
    <t>Zdarcie pokrywy na talerzach 30 cm x 30 cm</t>
  </si>
  <si>
    <t>TSZT</t>
  </si>
  <si>
    <t xml:space="preserve"> 62</t>
  </si>
  <si>
    <t>WYK-PL2.2</t>
  </si>
  <si>
    <t>Zdarcie pokrywy na placówkach o wymiarach 2,2mx2,2m</t>
  </si>
  <si>
    <t xml:space="preserve"> 66</t>
  </si>
  <si>
    <t>PRZ-TALSA</t>
  </si>
  <si>
    <t>Przekopanie gleby na talerzach w miejscu sadzenia</t>
  </si>
  <si>
    <t xml:space="preserve"> 68</t>
  </si>
  <si>
    <t>PRZ-PL2.2</t>
  </si>
  <si>
    <t>Przekopanie gleby na placówkach o wymiarach 2,2mx2,2m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</si>
  <si>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</si>
  <si>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</si>
  <si>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</si>
  <si>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</si>
  <si>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</si>
  <si>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</si>
  <si>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</si>
  <si>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</si>
  <si>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</si>
  <si>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</si>
  <si>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</si>
  <si>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</si>
  <si>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</si>
  <si>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</si>
  <si>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</si>
  <si>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</si>
  <si>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</si>
  <si>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</si>
  <si>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</si>
  <si>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</si>
  <si>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</si>
  <si>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</si>
  <si>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</si>
  <si>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</si>
  <si>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</si>
  <si>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</si>
  <si>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</si>
  <si>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</si>
  <si>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</si>
  <si>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</si>
  <si>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</si>
  <si>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</si>
  <si>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</si>
  <si>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</si>
  <si>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</si>
  <si>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</si>
  <si>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</si>
  <si>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</si>
  <si>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</si>
  <si>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</si>
  <si>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</si>
  <si>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</si>
  <si>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</si>
  <si>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</si>
  <si>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</si>
  <si>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</si>
  <si>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</si>
  <si>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</si>
  <si>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</si>
  <si>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</si>
  <si>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</si>
  <si>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</si>
  <si>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</si>
  <si>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</si>
  <si>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</si>
  <si>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</si>
  <si>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</si>
  <si>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</si>
  <si>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</si>
  <si>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</si>
  <si>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</si>
  <si>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</si>
  <si>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</si>
  <si>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</si>
  <si>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</si>
  <si>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</si>
  <si>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</si>
  <si>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</si>
  <si>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</si>
  <si>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</si>
  <si>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</si>
  <si>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</si>
  <si>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</si>
  <si>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</si>
  <si>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</si>
  <si>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</si>
  <si>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</si>
  <si>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</si>
  <si>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</si>
  <si>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</si>
  <si>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</si>
  <si>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</si>
  <si>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</si>
  <si>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</si>
  <si>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</si>
  <si>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</si>
  <si>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</si>
  <si>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II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</si>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</sst>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125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17" t="s">
        <v>126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2" t="s">
        <v>127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8" t="s">
        <v>128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129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130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131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132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3" t="s">
        <v>133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134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962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3">
        <f>ROUND(I32+ K32,2)</f>
        <v>0</v>
      </c>
      <c r="M32" s="34"/>
    </row>
    <row r="33" spans="2:13" s="1" customFormat="1" ht="3.2" customHeight="1" x14ac:dyDescent="0.2"/>
    <row r="34" spans="2:13" s="1" customFormat="1" ht="18.2" customHeight="1" x14ac:dyDescent="0.2">
      <c r="B34" s="25" t="s">
        <v>135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837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3">
        <f>ROUND(I37+ K37,2)</f>
        <v>0</v>
      </c>
      <c r="M37" s="34"/>
    </row>
    <row r="38" spans="2:13" s="1" customFormat="1" ht="3.2" customHeight="1" x14ac:dyDescent="0.2"/>
    <row r="39" spans="2:13" s="1" customFormat="1" ht="18.2" customHeight="1" x14ac:dyDescent="0.2">
      <c r="B39" s="25" t="s">
        <v>136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585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3">
        <f>ROUND(I42+ K42,2)</f>
        <v>0</v>
      </c>
      <c r="M42" s="34"/>
    </row>
    <row r="43" spans="2:13" s="1" customFormat="1" ht="3.2" customHeight="1" x14ac:dyDescent="0.2"/>
    <row r="44" spans="2:13" s="1" customFormat="1" ht="18.2" customHeight="1" x14ac:dyDescent="0.2">
      <c r="B44" s="25" t="s">
        <v>137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5616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3">
        <f>ROUND(I47+ K47,2)</f>
        <v>0</v>
      </c>
      <c r="M47" s="34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300</v>
      </c>
      <c r="H50" s="11">
        <v>0</v>
      </c>
      <c r="I50" s="10">
        <f t="shared" ref="I50:I82" si="0">ROUND(G50* H50,2)</f>
        <v>0</v>
      </c>
      <c r="J50" s="5">
        <v>8</v>
      </c>
      <c r="K50" s="10">
        <f t="shared" ref="K50:K82" si="1">ROUND(I50* J50/100,2)</f>
        <v>0</v>
      </c>
      <c r="L50" s="33">
        <f t="shared" ref="L50:L82" si="2">ROUND(I50+ K50,2)</f>
        <v>0</v>
      </c>
      <c r="M50" s="3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3">
        <f t="shared" si="2"/>
        <v>0</v>
      </c>
      <c r="M51" s="34"/>
    </row>
    <row r="52" spans="2:13" s="1" customFormat="1" ht="69.400000000000006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1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3">
        <f t="shared" si="2"/>
        <v>0</v>
      </c>
      <c r="M52" s="3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1950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3">
        <f t="shared" si="2"/>
        <v>0</v>
      </c>
      <c r="M53" s="34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300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3">
        <f t="shared" si="2"/>
        <v>0</v>
      </c>
      <c r="M54" s="3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3.6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3">
        <f t="shared" si="2"/>
        <v>0</v>
      </c>
      <c r="M55" s="34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0.38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3">
        <f t="shared" si="2"/>
        <v>0</v>
      </c>
      <c r="M56" s="34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36</v>
      </c>
      <c r="G57" s="8">
        <v>3.6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3">
        <f t="shared" si="2"/>
        <v>0</v>
      </c>
      <c r="M57" s="34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36</v>
      </c>
      <c r="G58" s="8">
        <v>0.38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3">
        <f t="shared" si="2"/>
        <v>0</v>
      </c>
      <c r="M58" s="34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36</v>
      </c>
      <c r="G59" s="8">
        <v>8.4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3">
        <f t="shared" si="2"/>
        <v>0</v>
      </c>
      <c r="M59" s="34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36</v>
      </c>
      <c r="G60" s="8">
        <v>0.04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3">
        <f t="shared" si="2"/>
        <v>0</v>
      </c>
      <c r="M60" s="34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36</v>
      </c>
      <c r="G61" s="8">
        <v>8.44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3">
        <f t="shared" si="2"/>
        <v>0</v>
      </c>
      <c r="M61" s="34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3">
        <f t="shared" si="2"/>
        <v>0</v>
      </c>
      <c r="M62" s="34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3">
        <f t="shared" si="2"/>
        <v>0</v>
      </c>
      <c r="M63" s="34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3">
        <f t="shared" si="2"/>
        <v>0</v>
      </c>
      <c r="M64" s="34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10.72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3">
        <f t="shared" si="2"/>
        <v>0</v>
      </c>
      <c r="M65" s="34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28.48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3">
        <f t="shared" si="2"/>
        <v>0</v>
      </c>
      <c r="M66" s="34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35.29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3">
        <f t="shared" si="2"/>
        <v>0</v>
      </c>
      <c r="M67" s="34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36</v>
      </c>
      <c r="G68" s="8">
        <v>3.5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3">
        <f t="shared" si="2"/>
        <v>0</v>
      </c>
      <c r="M68" s="34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36</v>
      </c>
      <c r="G69" s="8">
        <v>0.3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3">
        <f t="shared" si="2"/>
        <v>0</v>
      </c>
      <c r="M69" s="3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3.4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3">
        <f t="shared" si="2"/>
        <v>0</v>
      </c>
      <c r="M70" s="34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70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3">
        <f t="shared" si="2"/>
        <v>0</v>
      </c>
      <c r="M71" s="34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30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3">
        <f t="shared" si="2"/>
        <v>0</v>
      </c>
      <c r="M72" s="34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14</v>
      </c>
      <c r="G73" s="8">
        <v>50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3">
        <f t="shared" si="2"/>
        <v>0</v>
      </c>
      <c r="M73" s="34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90</v>
      </c>
      <c r="G74" s="8">
        <v>160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3">
        <f t="shared" si="2"/>
        <v>0</v>
      </c>
      <c r="M74" s="34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14</v>
      </c>
      <c r="G75" s="8">
        <v>40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3">
        <f t="shared" si="2"/>
        <v>0</v>
      </c>
      <c r="M75" s="34"/>
    </row>
    <row r="76" spans="2:13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90</v>
      </c>
      <c r="G76" s="8">
        <v>10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3">
        <f t="shared" si="2"/>
        <v>0</v>
      </c>
      <c r="M76" s="34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90</v>
      </c>
      <c r="G77" s="8">
        <v>120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3">
        <f t="shared" si="2"/>
        <v>0</v>
      </c>
      <c r="M77" s="34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25</v>
      </c>
      <c r="G78" s="8">
        <v>0.1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3">
        <f t="shared" si="2"/>
        <v>0</v>
      </c>
      <c r="M78" s="34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86</v>
      </c>
      <c r="G79" s="8">
        <v>439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3">
        <f t="shared" si="2"/>
        <v>0</v>
      </c>
      <c r="M79" s="34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86</v>
      </c>
      <c r="G80" s="8">
        <v>179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33">
        <f t="shared" si="2"/>
        <v>0</v>
      </c>
      <c r="M80" s="34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86</v>
      </c>
      <c r="G81" s="8">
        <v>234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33">
        <f t="shared" si="2"/>
        <v>0</v>
      </c>
      <c r="M81" s="34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86</v>
      </c>
      <c r="G82" s="8">
        <v>81.67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33">
        <f t="shared" si="2"/>
        <v>0</v>
      </c>
      <c r="M82" s="34"/>
    </row>
    <row r="83" spans="2:14" s="1" customFormat="1" ht="55.9" customHeight="1" x14ac:dyDescent="0.2"/>
    <row r="84" spans="2:14" s="1" customFormat="1" ht="21.4" customHeight="1" x14ac:dyDescent="0.2">
      <c r="B84" s="26" t="s">
        <v>119</v>
      </c>
      <c r="C84" s="26"/>
      <c r="D84" s="26"/>
      <c r="E84" s="26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26" t="s">
        <v>120</v>
      </c>
      <c r="C85" s="26"/>
      <c r="D85" s="26"/>
      <c r="E85" s="26"/>
      <c r="F85" s="13">
        <f>ROUND(L32+L37+L42+L47+L50+L51+L52+L53+L54+L55+L56+L57+L58+L59+L60+L61+L62+L63+L64+L65+L66+L67+L68+L69+L70+L71+L72+L73+L74+L75+L76+L77+L78+L79+L80+L81+L82,2)</f>
        <v>0</v>
      </c>
      <c r="G85" s="14"/>
      <c r="H85" s="14"/>
      <c r="I85" s="14"/>
      <c r="J85" s="14"/>
      <c r="K85" s="14"/>
      <c r="L85" s="14"/>
      <c r="M85" s="15"/>
    </row>
    <row r="86" spans="2:14" s="1" customFormat="1" ht="11.1" customHeight="1" x14ac:dyDescent="0.2"/>
    <row r="87" spans="2:14" s="1" customFormat="1" ht="80.099999999999994" customHeight="1" x14ac:dyDescent="0.2">
      <c r="B87" s="20" t="s">
        <v>138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2:14" s="1" customFormat="1" ht="2.65" customHeight="1" x14ac:dyDescent="0.2"/>
    <row r="89" spans="2:14" s="1" customFormat="1" ht="110.1" customHeight="1" x14ac:dyDescent="0.2">
      <c r="B89" s="20" t="s">
        <v>139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5.25" customHeight="1" x14ac:dyDescent="0.2"/>
    <row r="91" spans="2:14" s="1" customFormat="1" ht="110.1" customHeight="1" x14ac:dyDescent="0.2">
      <c r="B91" s="16" t="s">
        <v>140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5.25" customHeight="1" x14ac:dyDescent="0.2"/>
    <row r="93" spans="2:14" s="1" customFormat="1" ht="37.9" customHeight="1" x14ac:dyDescent="0.2">
      <c r="B93" s="19" t="s">
        <v>121</v>
      </c>
      <c r="C93" s="19"/>
      <c r="D93" s="19"/>
      <c r="E93" s="19"/>
      <c r="F93" s="35" t="s">
        <v>122</v>
      </c>
      <c r="G93" s="35"/>
      <c r="H93" s="35"/>
      <c r="I93" s="35"/>
      <c r="J93" s="35"/>
      <c r="K93" s="35"/>
      <c r="L93" s="35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.65" customHeight="1" x14ac:dyDescent="0.2"/>
    <row r="99" spans="2:14" s="1" customFormat="1" ht="203.1" customHeight="1" x14ac:dyDescent="0.2">
      <c r="B99" s="20" t="s">
        <v>141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2:14" s="1" customFormat="1" ht="2.65" customHeight="1" x14ac:dyDescent="0.2"/>
    <row r="101" spans="2:14" s="1" customFormat="1" ht="36.950000000000003" customHeight="1" x14ac:dyDescent="0.2">
      <c r="B101" s="18" t="s">
        <v>142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65" customHeight="1" x14ac:dyDescent="0.2"/>
    <row r="103" spans="2:14" s="1" customFormat="1" ht="37.9" customHeight="1" x14ac:dyDescent="0.2">
      <c r="B103" s="19" t="s">
        <v>123</v>
      </c>
      <c r="C103" s="19"/>
      <c r="D103" s="19"/>
      <c r="E103" s="19"/>
      <c r="F103" s="21" t="s">
        <v>124</v>
      </c>
      <c r="G103" s="21"/>
      <c r="H103" s="21"/>
      <c r="I103" s="21"/>
      <c r="J103" s="21"/>
      <c r="K103" s="21"/>
      <c r="L103" s="21"/>
    </row>
    <row r="104" spans="2:14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.65" customHeight="1" x14ac:dyDescent="0.2"/>
    <row r="109" spans="2:14" s="1" customFormat="1" ht="159.94999999999999" customHeight="1" x14ac:dyDescent="0.2">
      <c r="B109" s="20" t="s">
        <v>143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2.65" customHeight="1" x14ac:dyDescent="0.2"/>
    <row r="111" spans="2:14" s="1" customFormat="1" ht="54.95" customHeight="1" x14ac:dyDescent="0.2">
      <c r="B111" s="20" t="s">
        <v>144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65" customHeight="1" x14ac:dyDescent="0.2"/>
    <row r="113" spans="2:14" s="1" customFormat="1" ht="60" customHeight="1" x14ac:dyDescent="0.2">
      <c r="B113" s="16" t="s">
        <v>145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"/>
    <row r="115" spans="2:14" s="1" customFormat="1" ht="48" customHeight="1" x14ac:dyDescent="0.2">
      <c r="B115" s="16" t="s">
        <v>146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125.1" customHeight="1" x14ac:dyDescent="0.2">
      <c r="B117" s="20" t="s">
        <v>147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2:14" s="1" customFormat="1" ht="2.65" customHeight="1" x14ac:dyDescent="0.2"/>
    <row r="119" spans="2:14" s="1" customFormat="1" ht="84.95" customHeight="1" x14ac:dyDescent="0.2">
      <c r="B119" s="20" t="s">
        <v>148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86.85" customHeight="1" x14ac:dyDescent="0.2"/>
    <row r="121" spans="2:14" s="1" customFormat="1" ht="17.649999999999999" customHeight="1" x14ac:dyDescent="0.2">
      <c r="I121" s="36" t="s">
        <v>149</v>
      </c>
      <c r="J121" s="36"/>
    </row>
    <row r="122" spans="2:14" s="1" customFormat="1" ht="145.15" customHeight="1" x14ac:dyDescent="0.2"/>
    <row r="123" spans="2:14" s="1" customFormat="1" ht="81.599999999999994" customHeight="1" x14ac:dyDescent="0.2">
      <c r="B123" s="22" t="s">
        <v>150</v>
      </c>
      <c r="C123" s="22"/>
      <c r="D123" s="22"/>
      <c r="E123" s="22"/>
      <c r="F123" s="22"/>
      <c r="G123" s="22"/>
      <c r="H123" s="22"/>
      <c r="I123" s="22"/>
      <c r="J123" s="22"/>
    </row>
  </sheetData>
  <mergeCells count="99">
    <mergeCell ref="B3:E3"/>
    <mergeCell ref="B5:E5"/>
    <mergeCell ref="B7:E7"/>
    <mergeCell ref="B4:D4"/>
    <mergeCell ref="L80:M80"/>
    <mergeCell ref="L81:M81"/>
    <mergeCell ref="L82:M82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B44:K44"/>
    <mergeCell ref="F93:L93"/>
    <mergeCell ref="F94:L94"/>
    <mergeCell ref="F104:L104"/>
    <mergeCell ref="F105:L105"/>
    <mergeCell ref="F85:M85"/>
    <mergeCell ref="B113:N113"/>
    <mergeCell ref="F106:L106"/>
    <mergeCell ref="F107:L107"/>
    <mergeCell ref="F95:L95"/>
    <mergeCell ref="F96:L96"/>
    <mergeCell ref="F97:L97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2024-10-25T06:52:19Z</cp:lastPrinted>
  <dcterms:created xsi:type="dcterms:W3CDTF">2024-10-21T08:28:37Z</dcterms:created>
  <dcterms:modified xsi:type="dcterms:W3CDTF">2024-10-25T06:52:22Z</dcterms:modified>
</cp:coreProperties>
</file>