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mijal\Documents\przetargi\Przetarg_2025\SWZ i załączniki\Strona internetowa\"/>
    </mc:Choice>
  </mc:AlternateContent>
  <xr:revisionPtr revIDLastSave="0" documentId="13_ncr:1_{E867CC3E-88A1-4A6E-9108-3B405627B6C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1" i="1" l="1"/>
  <c r="I80" i="1"/>
  <c r="I79" i="1"/>
  <c r="I78" i="1"/>
  <c r="I77" i="1"/>
  <c r="I76" i="1"/>
  <c r="I75" i="1"/>
  <c r="I74" i="1"/>
  <c r="I73" i="1"/>
  <c r="I72" i="1"/>
  <c r="I71" i="1"/>
  <c r="I70" i="1"/>
  <c r="I69" i="1"/>
  <c r="K69" i="1" s="1"/>
  <c r="I68" i="1"/>
  <c r="I67" i="1"/>
  <c r="K67" i="1" s="1"/>
  <c r="I66" i="1"/>
  <c r="I65" i="1"/>
  <c r="I64" i="1"/>
  <c r="I63" i="1"/>
  <c r="I62" i="1"/>
  <c r="I61" i="1"/>
  <c r="I60" i="1"/>
  <c r="I59" i="1"/>
  <c r="K59" i="1" s="1"/>
  <c r="I58" i="1"/>
  <c r="I57" i="1"/>
  <c r="I56" i="1"/>
  <c r="I55" i="1"/>
  <c r="I54" i="1"/>
  <c r="I53" i="1"/>
  <c r="I52" i="1"/>
  <c r="K52" i="1" s="1"/>
  <c r="I51" i="1"/>
  <c r="K51" i="1" s="1"/>
  <c r="I50" i="1"/>
  <c r="I47" i="1"/>
  <c r="I42" i="1"/>
  <c r="I37" i="1"/>
  <c r="I32" i="1"/>
  <c r="L70" i="1" l="1"/>
  <c r="L73" i="1"/>
  <c r="L62" i="1"/>
  <c r="L75" i="1"/>
  <c r="L64" i="1"/>
  <c r="L53" i="1"/>
  <c r="L42" i="1"/>
  <c r="L72" i="1"/>
  <c r="L50" i="1"/>
  <c r="L74" i="1"/>
  <c r="L66" i="1"/>
  <c r="L81" i="1"/>
  <c r="K37" i="1"/>
  <c r="L37" i="1" s="1"/>
  <c r="K55" i="1"/>
  <c r="L55" i="1" s="1"/>
  <c r="K63" i="1"/>
  <c r="L63" i="1" s="1"/>
  <c r="K71" i="1"/>
  <c r="L71" i="1" s="1"/>
  <c r="K79" i="1"/>
  <c r="L79" i="1" s="1"/>
  <c r="L51" i="1"/>
  <c r="L59" i="1"/>
  <c r="L67" i="1"/>
  <c r="K42" i="1"/>
  <c r="K56" i="1"/>
  <c r="L56" i="1" s="1"/>
  <c r="K64" i="1"/>
  <c r="K72" i="1"/>
  <c r="K80" i="1"/>
  <c r="L80" i="1" s="1"/>
  <c r="L52" i="1"/>
  <c r="K53" i="1"/>
  <c r="K61" i="1"/>
  <c r="L61" i="1" s="1"/>
  <c r="K65" i="1"/>
  <c r="L65" i="1" s="1"/>
  <c r="K73" i="1"/>
  <c r="K81" i="1"/>
  <c r="L69" i="1"/>
  <c r="K75" i="1"/>
  <c r="K60" i="1"/>
  <c r="L60" i="1" s="1"/>
  <c r="K68" i="1"/>
  <c r="L68" i="1" s="1"/>
  <c r="K76" i="1"/>
  <c r="L76" i="1" s="1"/>
  <c r="K47" i="1"/>
  <c r="L47" i="1" s="1"/>
  <c r="K57" i="1"/>
  <c r="L57" i="1" s="1"/>
  <c r="K77" i="1"/>
  <c r="L77" i="1" s="1"/>
  <c r="F83" i="1"/>
  <c r="K32" i="1"/>
  <c r="L32" i="1" s="1"/>
  <c r="K50" i="1"/>
  <c r="K54" i="1"/>
  <c r="L54" i="1" s="1"/>
  <c r="K58" i="1"/>
  <c r="L58" i="1" s="1"/>
  <c r="K62" i="1"/>
  <c r="K66" i="1"/>
  <c r="K70" i="1"/>
  <c r="K74" i="1"/>
  <c r="K78" i="1"/>
  <c r="L78" i="1" s="1"/>
  <c r="F84" i="1" l="1"/>
  <c r="B26" i="1" s="1"/>
</calcChain>
</file>

<file path=xl/sharedStrings.xml><?xml version="1.0" encoding="utf-8"?>
<sst xmlns="http://schemas.openxmlformats.org/spreadsheetml/2006/main" count="231" uniqueCount="148">
  <si>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</si>
  <si>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</si>
  <si>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</si>
  <si>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</si>
  <si>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</si>
  <si>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</si>
  <si>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</si>
  <si>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</si>
  <si>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</si>
  <si>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</si>
  <si>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</si>
  <si>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</si>
  <si>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</si>
  <si>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</si>
  <si>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</si>
  <si>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</si>
  <si>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</si>
  <si>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</si>
  <si>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</si>
  <si>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</si>
  <si>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</si>
  <si>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</si>
  <si>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</si>
  <si>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WYK-DBL</t>
  </si>
  <si>
    <t>Wykonanie dylowanki na szlaku zrywkowym bez legarów poprzecznych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</si>
  <si>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</si>
  <si>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</si>
  <si>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</si>
  <si>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</si>
  <si>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</si>
  <si>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</si>
  <si>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</si>
  <si>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58</t>
  </si>
  <si>
    <t>WYK-TAL30</t>
  </si>
  <si>
    <t>Zdarcie pokrywy na talerzach 30 cm x 30 cm</t>
  </si>
  <si>
    <t>TSZT</t>
  </si>
  <si>
    <t xml:space="preserve"> 66</t>
  </si>
  <si>
    <t>PRZ-TALSA</t>
  </si>
  <si>
    <t>Przekopanie gleby na talerzach w miejscu sadzenia</t>
  </si>
  <si>
    <t>105</t>
  </si>
  <si>
    <t>SAD-BRYŁ</t>
  </si>
  <si>
    <t>Sadzenie sadzonek z zakrytym systemem korzeniowym</t>
  </si>
  <si>
    <t>107</t>
  </si>
  <si>
    <t>SADZ-W+D</t>
  </si>
  <si>
    <t>Sadzenie wielolatek drzewek ukorzenionych w dołki, wraz z wykopaniem dołków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</si>
  <si>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</si>
  <si>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</si>
  <si>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</si>
  <si>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</si>
  <si>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</si>
  <si>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</si>
  <si>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</si>
  <si>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</si>
  <si>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</si>
  <si>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</si>
  <si>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</si>
  <si>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</si>
  <si>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</si>
  <si>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</si>
  <si>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</si>
  <si>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</si>
  <si>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</si>
  <si>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</si>
  <si>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</si>
  <si>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</si>
  <si>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</si>
  <si>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</si>
  <si>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133</t>
  </si>
  <si>
    <t>ZAB-UPAK</t>
  </si>
  <si>
    <t>Zabezpieczenie upraw przed zwierzyną przez pakułowanie drzewek</t>
  </si>
  <si>
    <t>135</t>
  </si>
  <si>
    <t>ZAB-MCHRG</t>
  </si>
  <si>
    <t>Zabezpieczenie młodników przed spałowaniem przy użyciu repelentów w warunkach górskich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</si>
  <si>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</si>
  <si>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</si>
  <si>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</si>
  <si>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</si>
  <si>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</si>
  <si>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</si>
  <si>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</si>
  <si>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</si>
  <si>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152</t>
  </si>
  <si>
    <t>KOR-P</t>
  </si>
  <si>
    <t>Korowanie pułapek i niszczenie kory</t>
  </si>
  <si>
    <t>154</t>
  </si>
  <si>
    <t>PUŁF</t>
  </si>
  <si>
    <t>Wykładanie lub zdejmowanie pułapek feromonowych na szkodniki wtórne</t>
  </si>
  <si>
    <t>163</t>
  </si>
  <si>
    <t>KOR-DRWI</t>
  </si>
  <si>
    <t>Ręczne korowanie drewna wielkowymiarowego iglastego i niszczenie kory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</si>
  <si>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</si>
  <si>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</si>
  <si>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</si>
  <si>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</si>
  <si>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</si>
  <si>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</si>
  <si>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</si>
  <si>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</si>
  <si>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</si>
  <si>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361</t>
  </si>
  <si>
    <t>ZB-NASBK</t>
  </si>
  <si>
    <t>Zbiór nasion buka</t>
  </si>
  <si>
    <t>KG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</si>
  <si>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</si>
  <si>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</si>
  <si>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</si>
  <si>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</si>
  <si>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</si>
  <si>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</si>
  <si>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</si>
  <si>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</si>
  <si>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</si>
  <si>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</si>
  <si>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</si>
  <si>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</si>
  <si>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</si>
  <si>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</si>
  <si>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</si>
  <si>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</si>
  <si>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</si>
  <si>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</si>
  <si>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</si>
  <si>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</si>
  <si>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</si>
  <si>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</si>
  <si>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</si>
  <si>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</si>
  <si>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</si>
  <si>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Wisła</t>
  </si>
  <si>
    <t xml:space="preserve">43-460 WISŁA; UL.CZARNE;6                   </t>
  </si>
  <si>
    <t>Odpowiadając na ogłoszenie o przetargu nieograniczonym na „Wykonywanie usług z zakresu gospodarki leśnej na terenie Nadleśnictwa Wisła w roku 2025''  składamy niniejszym ofertę na pakiet Pakiet VII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</si>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</sst>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2"/>
  <sheetViews>
    <sheetView tabSelected="1" zoomScaleNormal="100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5" t="s">
        <v>122</v>
      </c>
      <c r="J2" s="35"/>
      <c r="K2" s="35"/>
      <c r="L2" s="35"/>
      <c r="M2" s="35"/>
      <c r="N2" s="35"/>
      <c r="O2" s="35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38"/>
      <c r="C4" s="38"/>
      <c r="D4" s="38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38"/>
      <c r="C6" s="38"/>
      <c r="D6" s="38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38"/>
      <c r="C8" s="38"/>
      <c r="D8" s="38"/>
    </row>
    <row r="9" spans="2:15" s="1" customFormat="1" ht="4.3499999999999996" customHeight="1" x14ac:dyDescent="0.2"/>
    <row r="10" spans="2:15" s="1" customFormat="1" ht="6.95" customHeight="1" x14ac:dyDescent="0.2">
      <c r="B10" s="16" t="s">
        <v>123</v>
      </c>
      <c r="C10" s="16"/>
      <c r="D10" s="16"/>
    </row>
    <row r="11" spans="2:15" s="1" customFormat="1" ht="12.2" customHeight="1" x14ac:dyDescent="0.2">
      <c r="B11" s="16"/>
      <c r="C11" s="16"/>
      <c r="D11" s="16"/>
      <c r="G11" s="30" t="s">
        <v>124</v>
      </c>
      <c r="H11" s="30"/>
      <c r="I11" s="30"/>
      <c r="J11" s="30"/>
      <c r="K11" s="30"/>
      <c r="L11" s="30"/>
      <c r="M11" s="30"/>
      <c r="N11" s="30"/>
    </row>
    <row r="12" spans="2:15" s="1" customFormat="1" ht="7.9" customHeight="1" x14ac:dyDescent="0.2">
      <c r="G12" s="30"/>
      <c r="H12" s="30"/>
      <c r="I12" s="30"/>
      <c r="J12" s="30"/>
      <c r="K12" s="30"/>
      <c r="L12" s="30"/>
      <c r="M12" s="30"/>
      <c r="N12" s="30"/>
    </row>
    <row r="13" spans="2:15" s="1" customFormat="1" ht="20.25" customHeight="1" x14ac:dyDescent="0.2"/>
    <row r="14" spans="2:15" s="1" customFormat="1" ht="24" customHeight="1" x14ac:dyDescent="0.2">
      <c r="E14" s="26" t="s">
        <v>125</v>
      </c>
      <c r="F14" s="26"/>
      <c r="G14" s="26"/>
    </row>
    <row r="15" spans="2:15" s="1" customFormat="1" ht="43.15" customHeight="1" x14ac:dyDescent="0.2"/>
    <row r="16" spans="2:15" s="1" customFormat="1" ht="20.85" customHeight="1" x14ac:dyDescent="0.2">
      <c r="B16" s="24" t="s">
        <v>126</v>
      </c>
      <c r="C16" s="24"/>
      <c r="D16" s="24"/>
      <c r="E16" s="24"/>
      <c r="F16" s="24"/>
      <c r="G16" s="24"/>
      <c r="H16" s="24"/>
      <c r="I16" s="24"/>
    </row>
    <row r="17" spans="2:13" s="1" customFormat="1" ht="2.65" customHeight="1" x14ac:dyDescent="0.2"/>
    <row r="18" spans="2:13" s="1" customFormat="1" ht="20.85" customHeight="1" x14ac:dyDescent="0.2">
      <c r="B18" s="24" t="s">
        <v>127</v>
      </c>
      <c r="C18" s="24"/>
      <c r="D18" s="24"/>
      <c r="E18" s="24"/>
      <c r="F18" s="24"/>
      <c r="G18" s="24"/>
      <c r="H18" s="24"/>
      <c r="I18" s="24"/>
    </row>
    <row r="19" spans="2:13" s="1" customFormat="1" ht="2.65" customHeight="1" x14ac:dyDescent="0.2"/>
    <row r="20" spans="2:13" s="1" customFormat="1" ht="20.85" customHeight="1" x14ac:dyDescent="0.2">
      <c r="B20" s="24" t="s">
        <v>128</v>
      </c>
      <c r="C20" s="24"/>
      <c r="D20" s="24"/>
      <c r="E20" s="24"/>
      <c r="F20" s="24"/>
      <c r="G20" s="24"/>
      <c r="H20" s="24"/>
      <c r="I20" s="24"/>
    </row>
    <row r="21" spans="2:13" s="1" customFormat="1" ht="2.65" customHeight="1" x14ac:dyDescent="0.2"/>
    <row r="22" spans="2:13" s="1" customFormat="1" ht="20.85" customHeight="1" x14ac:dyDescent="0.2">
      <c r="B22" s="24" t="s">
        <v>129</v>
      </c>
      <c r="C22" s="24"/>
      <c r="D22" s="24"/>
      <c r="E22" s="24"/>
      <c r="F22" s="24"/>
      <c r="G22" s="24"/>
      <c r="H22" s="24"/>
      <c r="I22" s="24"/>
    </row>
    <row r="23" spans="2:13" s="1" customFormat="1" ht="34.700000000000003" customHeight="1" x14ac:dyDescent="0.2"/>
    <row r="24" spans="2:13" s="1" customFormat="1" ht="50.1" customHeight="1" x14ac:dyDescent="0.2">
      <c r="B24" s="22" t="s">
        <v>130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2.65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4" t="s">
        <v>131</v>
      </c>
      <c r="C29" s="24"/>
      <c r="D29" s="24"/>
      <c r="E29" s="24"/>
      <c r="F29" s="24"/>
      <c r="G29" s="24"/>
      <c r="H29" s="24"/>
      <c r="I29" s="24"/>
      <c r="J29" s="24"/>
      <c r="K29" s="24"/>
    </row>
    <row r="30" spans="2:13" s="1" customFormat="1" ht="5.25" customHeight="1" x14ac:dyDescent="0.2"/>
    <row r="31" spans="2:13" s="1" customFormat="1" ht="54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10</v>
      </c>
      <c r="M31" s="3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877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1">
        <f>ROUND(I32+ K32,2)</f>
        <v>0</v>
      </c>
      <c r="M32" s="32"/>
    </row>
    <row r="33" spans="2:13" s="1" customFormat="1" ht="3.2" customHeight="1" x14ac:dyDescent="0.2"/>
    <row r="34" spans="2:13" s="1" customFormat="1" ht="18.2" customHeight="1" x14ac:dyDescent="0.2">
      <c r="B34" s="24" t="s">
        <v>132</v>
      </c>
      <c r="C34" s="24"/>
      <c r="D34" s="24"/>
      <c r="E34" s="24"/>
      <c r="F34" s="24"/>
      <c r="G34" s="24"/>
      <c r="H34" s="24"/>
      <c r="I34" s="24"/>
      <c r="J34" s="24"/>
      <c r="K34" s="24"/>
    </row>
    <row r="35" spans="2:13" s="1" customFormat="1" ht="5.25" customHeight="1" x14ac:dyDescent="0.2"/>
    <row r="36" spans="2:13" s="1" customFormat="1" ht="54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6" t="s">
        <v>10</v>
      </c>
      <c r="M36" s="3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1">
        <f>ROUND(I37+ K37,2)</f>
        <v>0</v>
      </c>
      <c r="M37" s="32"/>
    </row>
    <row r="38" spans="2:13" s="1" customFormat="1" ht="3.2" customHeight="1" x14ac:dyDescent="0.2"/>
    <row r="39" spans="2:13" s="1" customFormat="1" ht="18.2" customHeight="1" x14ac:dyDescent="0.2">
      <c r="B39" s="24" t="s">
        <v>133</v>
      </c>
      <c r="C39" s="24"/>
      <c r="D39" s="24"/>
      <c r="E39" s="24"/>
      <c r="F39" s="24"/>
      <c r="G39" s="24"/>
      <c r="H39" s="24"/>
      <c r="I39" s="24"/>
      <c r="J39" s="24"/>
      <c r="K39" s="24"/>
    </row>
    <row r="40" spans="2:13" s="1" customFormat="1" ht="5.25" customHeight="1" x14ac:dyDescent="0.2"/>
    <row r="41" spans="2:13" s="1" customFormat="1" ht="55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6" t="s">
        <v>10</v>
      </c>
      <c r="M41" s="3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659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1">
        <f>ROUND(I42+ K42,2)</f>
        <v>0</v>
      </c>
      <c r="M42" s="32"/>
    </row>
    <row r="43" spans="2:13" s="1" customFormat="1" ht="3.2" customHeight="1" x14ac:dyDescent="0.2"/>
    <row r="44" spans="2:13" s="1" customFormat="1" ht="18.2" customHeight="1" x14ac:dyDescent="0.2">
      <c r="B44" s="24" t="s">
        <v>134</v>
      </c>
      <c r="C44" s="24"/>
      <c r="D44" s="24"/>
      <c r="E44" s="24"/>
      <c r="F44" s="24"/>
      <c r="G44" s="24"/>
      <c r="H44" s="24"/>
      <c r="I44" s="24"/>
      <c r="J44" s="24"/>
      <c r="K44" s="24"/>
    </row>
    <row r="45" spans="2:13" s="1" customFormat="1" ht="5.25" customHeight="1" x14ac:dyDescent="0.2"/>
    <row r="46" spans="2:13" s="1" customFormat="1" ht="57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6" t="s">
        <v>10</v>
      </c>
      <c r="M46" s="3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804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1">
        <f>ROUND(I47+ K47,2)</f>
        <v>0</v>
      </c>
      <c r="M47" s="32"/>
    </row>
    <row r="48" spans="2:13" s="1" customFormat="1" ht="9" customHeight="1" x14ac:dyDescent="0.2"/>
    <row r="49" spans="2:13" s="1" customFormat="1" ht="57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6" t="s">
        <v>10</v>
      </c>
      <c r="M49" s="36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820</v>
      </c>
      <c r="H50" s="10">
        <v>0</v>
      </c>
      <c r="I50" s="9">
        <f t="shared" ref="I50:I81" si="0">ROUND(G50* H50,2)</f>
        <v>0</v>
      </c>
      <c r="J50" s="5">
        <v>8</v>
      </c>
      <c r="K50" s="9">
        <f t="shared" ref="K50:K81" si="1">ROUND(I50* J50/100,2)</f>
        <v>0</v>
      </c>
      <c r="L50" s="31">
        <f t="shared" ref="L50:L81" si="2">ROUND(I50+ K50,2)</f>
        <v>0</v>
      </c>
      <c r="M50" s="32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1170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31">
        <f t="shared" si="2"/>
        <v>0</v>
      </c>
      <c r="M51" s="32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36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31">
        <f t="shared" si="2"/>
        <v>0</v>
      </c>
      <c r="M52" s="32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500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31">
        <f t="shared" si="2"/>
        <v>0</v>
      </c>
      <c r="M53" s="32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50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31">
        <f t="shared" si="2"/>
        <v>0</v>
      </c>
      <c r="M54" s="32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7.27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31">
        <f t="shared" si="2"/>
        <v>0</v>
      </c>
      <c r="M55" s="32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7.27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1">
        <f t="shared" si="2"/>
        <v>0</v>
      </c>
      <c r="M56" s="32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35</v>
      </c>
      <c r="G57" s="8">
        <v>7.27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1">
        <f t="shared" si="2"/>
        <v>0</v>
      </c>
      <c r="M57" s="32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35</v>
      </c>
      <c r="G58" s="8">
        <v>0.08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1">
        <f t="shared" si="2"/>
        <v>0</v>
      </c>
      <c r="M58" s="32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35</v>
      </c>
      <c r="G59" s="8">
        <v>7.35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1">
        <f t="shared" si="2"/>
        <v>0</v>
      </c>
      <c r="M59" s="32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51</v>
      </c>
      <c r="G60" s="8">
        <v>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1">
        <f t="shared" si="2"/>
        <v>0</v>
      </c>
      <c r="M60" s="32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51</v>
      </c>
      <c r="G61" s="8">
        <v>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1">
        <f t="shared" si="2"/>
        <v>0</v>
      </c>
      <c r="M61" s="32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51</v>
      </c>
      <c r="G62" s="8">
        <v>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1">
        <f t="shared" si="2"/>
        <v>0</v>
      </c>
      <c r="M62" s="32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51</v>
      </c>
      <c r="G63" s="8">
        <v>28.82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1">
        <f t="shared" si="2"/>
        <v>0</v>
      </c>
      <c r="M63" s="32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51</v>
      </c>
      <c r="G64" s="8">
        <v>25.99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1">
        <f t="shared" si="2"/>
        <v>0</v>
      </c>
      <c r="M64" s="32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51</v>
      </c>
      <c r="G65" s="8">
        <v>41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1">
        <f t="shared" si="2"/>
        <v>0</v>
      </c>
      <c r="M65" s="32"/>
    </row>
    <row r="66" spans="2:13" s="1" customFormat="1" ht="28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35</v>
      </c>
      <c r="G66" s="8">
        <v>7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1">
        <f t="shared" si="2"/>
        <v>0</v>
      </c>
      <c r="M66" s="32"/>
    </row>
    <row r="67" spans="2:13" s="1" customFormat="1" ht="28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35</v>
      </c>
      <c r="G67" s="8">
        <v>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1">
        <f t="shared" si="2"/>
        <v>0</v>
      </c>
      <c r="M67" s="32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20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1">
        <f t="shared" si="2"/>
        <v>0</v>
      </c>
      <c r="M68" s="32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80</v>
      </c>
      <c r="G69" s="8">
        <v>20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1">
        <f t="shared" si="2"/>
        <v>0</v>
      </c>
      <c r="M69" s="32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14</v>
      </c>
      <c r="G70" s="8">
        <v>20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1">
        <f t="shared" si="2"/>
        <v>0</v>
      </c>
      <c r="M70" s="32"/>
    </row>
    <row r="71" spans="2:13" s="1" customFormat="1" ht="28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80</v>
      </c>
      <c r="G71" s="8">
        <v>60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31">
        <f t="shared" si="2"/>
        <v>0</v>
      </c>
      <c r="M71" s="32"/>
    </row>
    <row r="72" spans="2:13" s="1" customFormat="1" ht="28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14</v>
      </c>
      <c r="G72" s="8">
        <v>20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31">
        <f t="shared" si="2"/>
        <v>0</v>
      </c>
      <c r="M72" s="32"/>
    </row>
    <row r="73" spans="2:13" s="1" customFormat="1" ht="28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80</v>
      </c>
      <c r="G73" s="8">
        <v>30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31">
        <f t="shared" si="2"/>
        <v>0</v>
      </c>
      <c r="M73" s="32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80</v>
      </c>
      <c r="G74" s="8">
        <v>100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31">
        <f t="shared" si="2"/>
        <v>0</v>
      </c>
      <c r="M74" s="32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51</v>
      </c>
      <c r="G75" s="8">
        <v>0.5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31">
        <f t="shared" si="2"/>
        <v>0</v>
      </c>
      <c r="M75" s="32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102</v>
      </c>
      <c r="G76" s="8">
        <v>40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31">
        <f t="shared" si="2"/>
        <v>0</v>
      </c>
      <c r="M76" s="32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76</v>
      </c>
      <c r="G77" s="8">
        <v>267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31">
        <f t="shared" si="2"/>
        <v>0</v>
      </c>
      <c r="M77" s="32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105</v>
      </c>
      <c r="F78" s="6" t="s">
        <v>76</v>
      </c>
      <c r="G78" s="8">
        <v>300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31">
        <f t="shared" si="2"/>
        <v>0</v>
      </c>
      <c r="M78" s="32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76</v>
      </c>
      <c r="G79" s="8">
        <v>26.5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31">
        <f t="shared" si="2"/>
        <v>0</v>
      </c>
      <c r="M79" s="32"/>
    </row>
    <row r="80" spans="2:13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76</v>
      </c>
      <c r="G80" s="8">
        <v>69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31">
        <f t="shared" si="2"/>
        <v>0</v>
      </c>
      <c r="M80" s="32"/>
    </row>
    <row r="81" spans="2:14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113</v>
      </c>
      <c r="F81" s="6" t="s">
        <v>76</v>
      </c>
      <c r="G81" s="8">
        <v>61.67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31">
        <f t="shared" si="2"/>
        <v>0</v>
      </c>
      <c r="M81" s="32"/>
    </row>
    <row r="82" spans="2:14" s="1" customFormat="1" ht="55.9" customHeight="1" x14ac:dyDescent="0.2"/>
    <row r="83" spans="2:14" s="1" customFormat="1" ht="21.4" customHeight="1" x14ac:dyDescent="0.2">
      <c r="B83" s="25" t="s">
        <v>116</v>
      </c>
      <c r="C83" s="25"/>
      <c r="D83" s="25"/>
      <c r="E83" s="25"/>
      <c r="F83" s="27">
        <f>ROUND(I32+I37+I42+I47+I50+I51+I52+I53+I54+I55+I56+I57+I58+I59+I60+I61+I62+I63+I64+I65+I66+I67+I68+I69+I70+I71+I72+I73+I74+I75+I76+I77+I78+I79+I80+I81,2)</f>
        <v>0</v>
      </c>
      <c r="G83" s="28"/>
      <c r="H83" s="28"/>
      <c r="I83" s="28"/>
      <c r="J83" s="28"/>
      <c r="K83" s="28"/>
      <c r="L83" s="28"/>
      <c r="M83" s="29"/>
    </row>
    <row r="84" spans="2:14" s="1" customFormat="1" ht="21.4" customHeight="1" x14ac:dyDescent="0.2">
      <c r="B84" s="25" t="s">
        <v>117</v>
      </c>
      <c r="C84" s="25"/>
      <c r="D84" s="25"/>
      <c r="E84" s="25"/>
      <c r="F84" s="12">
        <f>ROUND(L32+L37+L42+L47+L50+L51+L52+L53+L54+L55+L56+L57+L58+L59+L60+L61+L62+L63+L64+L65+L66+L67+L68+L69+L70+L71+L72+L73+L74+L75+L76+L77+L78+L79+L80+L81,2)</f>
        <v>0</v>
      </c>
      <c r="G84" s="13"/>
      <c r="H84" s="13"/>
      <c r="I84" s="13"/>
      <c r="J84" s="13"/>
      <c r="K84" s="13"/>
      <c r="L84" s="13"/>
      <c r="M84" s="14"/>
    </row>
    <row r="85" spans="2:14" s="1" customFormat="1" ht="11.1" customHeight="1" x14ac:dyDescent="0.2"/>
    <row r="86" spans="2:14" s="1" customFormat="1" ht="80.099999999999994" customHeight="1" x14ac:dyDescent="0.2">
      <c r="B86" s="19" t="s">
        <v>135</v>
      </c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</row>
    <row r="87" spans="2:14" s="1" customFormat="1" ht="2.65" customHeight="1" x14ac:dyDescent="0.2"/>
    <row r="88" spans="2:14" s="1" customFormat="1" ht="110.1" customHeight="1" x14ac:dyDescent="0.2">
      <c r="B88" s="19" t="s">
        <v>136</v>
      </c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</row>
    <row r="89" spans="2:14" s="1" customFormat="1" ht="5.25" customHeight="1" x14ac:dyDescent="0.2"/>
    <row r="90" spans="2:14" s="1" customFormat="1" ht="110.1" customHeight="1" x14ac:dyDescent="0.2">
      <c r="B90" s="15" t="s">
        <v>137</v>
      </c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2:14" s="1" customFormat="1" ht="5.25" customHeight="1" x14ac:dyDescent="0.2"/>
    <row r="92" spans="2:14" s="1" customFormat="1" ht="37.9" customHeight="1" x14ac:dyDescent="0.2">
      <c r="B92" s="18" t="s">
        <v>118</v>
      </c>
      <c r="C92" s="18"/>
      <c r="D92" s="18"/>
      <c r="E92" s="18"/>
      <c r="F92" s="33" t="s">
        <v>119</v>
      </c>
      <c r="G92" s="33"/>
      <c r="H92" s="33"/>
      <c r="I92" s="33"/>
      <c r="J92" s="33"/>
      <c r="K92" s="33"/>
      <c r="L92" s="33"/>
    </row>
    <row r="93" spans="2:14" s="1" customFormat="1" ht="28.7" customHeight="1" x14ac:dyDescent="0.2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</row>
    <row r="94" spans="2:14" s="1" customFormat="1" ht="28.7" customHeight="1" x14ac:dyDescent="0.2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</row>
    <row r="95" spans="2:14" s="1" customFormat="1" ht="28.7" customHeight="1" x14ac:dyDescent="0.2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</row>
    <row r="96" spans="2:14" s="1" customFormat="1" ht="28.7" customHeight="1" x14ac:dyDescent="0.2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</row>
    <row r="97" spans="2:14" s="1" customFormat="1" ht="2.65" customHeight="1" x14ac:dyDescent="0.2"/>
    <row r="98" spans="2:14" s="1" customFormat="1" ht="203.1" customHeight="1" x14ac:dyDescent="0.2">
      <c r="B98" s="19" t="s">
        <v>138</v>
      </c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</row>
    <row r="99" spans="2:14" s="1" customFormat="1" ht="2.65" customHeight="1" x14ac:dyDescent="0.2"/>
    <row r="100" spans="2:14" s="1" customFormat="1" ht="36.950000000000003" customHeight="1" x14ac:dyDescent="0.2">
      <c r="B100" s="17" t="s">
        <v>139</v>
      </c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</row>
    <row r="101" spans="2:14" s="1" customFormat="1" ht="2.65" customHeight="1" x14ac:dyDescent="0.2"/>
    <row r="102" spans="2:14" s="1" customFormat="1" ht="37.9" customHeight="1" x14ac:dyDescent="0.2">
      <c r="B102" s="18" t="s">
        <v>120</v>
      </c>
      <c r="C102" s="18"/>
      <c r="D102" s="18"/>
      <c r="E102" s="18"/>
      <c r="F102" s="20" t="s">
        <v>121</v>
      </c>
      <c r="G102" s="20"/>
      <c r="H102" s="20"/>
      <c r="I102" s="20"/>
      <c r="J102" s="20"/>
      <c r="K102" s="20"/>
      <c r="L102" s="20"/>
    </row>
    <row r="103" spans="2:14" s="1" customFormat="1" ht="28.7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4" s="1" customFormat="1" ht="28.7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4" s="1" customFormat="1" ht="28.7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4" s="1" customFormat="1" ht="28.7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4" s="1" customFormat="1" ht="2.65" customHeight="1" x14ac:dyDescent="0.2"/>
    <row r="108" spans="2:14" s="1" customFormat="1" ht="159.94999999999999" customHeight="1" x14ac:dyDescent="0.2">
      <c r="B108" s="19" t="s">
        <v>140</v>
      </c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</row>
    <row r="109" spans="2:14" s="1" customFormat="1" ht="2.65" customHeight="1" x14ac:dyDescent="0.2"/>
    <row r="110" spans="2:14" s="1" customFormat="1" ht="54.95" customHeight="1" x14ac:dyDescent="0.2">
      <c r="B110" s="19" t="s">
        <v>141</v>
      </c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</row>
    <row r="111" spans="2:14" s="1" customFormat="1" ht="2.65" customHeight="1" x14ac:dyDescent="0.2"/>
    <row r="112" spans="2:14" s="1" customFormat="1" ht="60" customHeight="1" x14ac:dyDescent="0.2">
      <c r="B112" s="15" t="s">
        <v>142</v>
      </c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2:14" s="1" customFormat="1" ht="2.65" customHeight="1" x14ac:dyDescent="0.2"/>
    <row r="114" spans="2:14" s="1" customFormat="1" ht="48" customHeight="1" x14ac:dyDescent="0.2">
      <c r="B114" s="15" t="s">
        <v>143</v>
      </c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2:14" s="1" customFormat="1" ht="2.65" customHeight="1" x14ac:dyDescent="0.2"/>
    <row r="116" spans="2:14" s="1" customFormat="1" ht="125.1" customHeight="1" x14ac:dyDescent="0.2">
      <c r="B116" s="19" t="s">
        <v>144</v>
      </c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</row>
    <row r="117" spans="2:14" s="1" customFormat="1" ht="2.65" customHeight="1" x14ac:dyDescent="0.2"/>
    <row r="118" spans="2:14" s="1" customFormat="1" ht="84.95" customHeight="1" x14ac:dyDescent="0.2">
      <c r="B118" s="19" t="s">
        <v>145</v>
      </c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</row>
    <row r="119" spans="2:14" s="1" customFormat="1" ht="86.85" customHeight="1" x14ac:dyDescent="0.2"/>
    <row r="120" spans="2:14" s="1" customFormat="1" ht="17.649999999999999" customHeight="1" x14ac:dyDescent="0.2">
      <c r="I120" s="34" t="s">
        <v>146</v>
      </c>
      <c r="J120" s="34"/>
    </row>
    <row r="121" spans="2:14" s="1" customFormat="1" ht="145.15" customHeight="1" x14ac:dyDescent="0.2"/>
    <row r="122" spans="2:14" s="1" customFormat="1" ht="81.599999999999994" customHeight="1" x14ac:dyDescent="0.2">
      <c r="B122" s="21" t="s">
        <v>147</v>
      </c>
      <c r="C122" s="21"/>
      <c r="D122" s="21"/>
      <c r="E122" s="21"/>
      <c r="F122" s="21"/>
      <c r="G122" s="21"/>
      <c r="H122" s="21"/>
      <c r="I122" s="21"/>
      <c r="J122" s="21"/>
    </row>
  </sheetData>
  <mergeCells count="98">
    <mergeCell ref="L79:M79"/>
    <mergeCell ref="L63:M63"/>
    <mergeCell ref="L64:M64"/>
    <mergeCell ref="L65:M65"/>
    <mergeCell ref="L66:M66"/>
    <mergeCell ref="L67:M67"/>
    <mergeCell ref="L72:M72"/>
    <mergeCell ref="B3:E3"/>
    <mergeCell ref="B5:E5"/>
    <mergeCell ref="B7:E7"/>
    <mergeCell ref="L78:M78"/>
    <mergeCell ref="B4:D4"/>
    <mergeCell ref="B44:K44"/>
    <mergeCell ref="B6:D6"/>
    <mergeCell ref="B8:D8"/>
    <mergeCell ref="I120:J120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59:M59"/>
    <mergeCell ref="L60:M60"/>
    <mergeCell ref="L61:M61"/>
    <mergeCell ref="L62:M62"/>
    <mergeCell ref="F92:L92"/>
    <mergeCell ref="L80:M80"/>
    <mergeCell ref="L81:M81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G11:N12"/>
    <mergeCell ref="L55:M55"/>
    <mergeCell ref="L56:M56"/>
    <mergeCell ref="L57:M57"/>
    <mergeCell ref="L58:M58"/>
    <mergeCell ref="B16:I16"/>
    <mergeCell ref="B18:I18"/>
    <mergeCell ref="B20:I20"/>
    <mergeCell ref="B22:I22"/>
    <mergeCell ref="B114:N114"/>
    <mergeCell ref="B116:N116"/>
    <mergeCell ref="B118:N118"/>
    <mergeCell ref="B122:J122"/>
    <mergeCell ref="B24:L24"/>
    <mergeCell ref="B26:L26"/>
    <mergeCell ref="B29:K29"/>
    <mergeCell ref="B34:K34"/>
    <mergeCell ref="B39:K39"/>
    <mergeCell ref="B84:E84"/>
    <mergeCell ref="B86:N86"/>
    <mergeCell ref="B88:N88"/>
    <mergeCell ref="B105:E105"/>
    <mergeCell ref="B106:E106"/>
    <mergeCell ref="B108:N108"/>
    <mergeCell ref="B110:N110"/>
    <mergeCell ref="B10:D11"/>
    <mergeCell ref="B100:N100"/>
    <mergeCell ref="B102:E102"/>
    <mergeCell ref="B103:E103"/>
    <mergeCell ref="B104:E104"/>
    <mergeCell ref="B90:N90"/>
    <mergeCell ref="B92:E92"/>
    <mergeCell ref="B93:E93"/>
    <mergeCell ref="B94:E94"/>
    <mergeCell ref="B95:E95"/>
    <mergeCell ref="B96:E96"/>
    <mergeCell ref="B98:N98"/>
    <mergeCell ref="F102:L102"/>
    <mergeCell ref="B83:E83"/>
    <mergeCell ref="E14:G14"/>
    <mergeCell ref="F83:M83"/>
    <mergeCell ref="F103:L103"/>
    <mergeCell ref="F104:L104"/>
    <mergeCell ref="F84:M84"/>
    <mergeCell ref="B112:N112"/>
    <mergeCell ref="F105:L105"/>
    <mergeCell ref="F106:L106"/>
    <mergeCell ref="F93:L93"/>
    <mergeCell ref="F94:L94"/>
    <mergeCell ref="F95:L95"/>
    <mergeCell ref="F96:L96"/>
  </mergeCells>
  <pageMargins left="0.23622047244094491" right="0.23622047244094491" top="0.74803149606299213" bottom="0.74803149606299213" header="0.31496062992125984" footer="0.31496062992125984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Mijal</cp:lastModifiedBy>
  <cp:lastPrinted>2024-10-25T06:56:27Z</cp:lastPrinted>
  <dcterms:created xsi:type="dcterms:W3CDTF">2024-10-21T08:33:50Z</dcterms:created>
  <dcterms:modified xsi:type="dcterms:W3CDTF">2024-10-25T06:56:30Z</dcterms:modified>
</cp:coreProperties>
</file>