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9iwiwj2\"/>
    </mc:Choice>
  </mc:AlternateContent>
  <xr:revisionPtr revIDLastSave="0" documentId="13_ncr:1_{7A465808-E26F-4CB2-85FC-F70B488881AE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2" i="1"/>
  <c r="F91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<sst xmlns="http://schemas.openxmlformats.org/spreadsheetml/2006/main" count="264" uniqueCount="173">
  <si>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</si>
  <si>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</si>
  <si>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</si>
  <si>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</si>
  <si>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</si>
  <si>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</si>
  <si>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</si>
  <si>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</si>
  <si>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</si>
  <si>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</si>
  <si>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</si>
  <si>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</si>
  <si>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</si>
  <si>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</si>
  <si>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</si>
  <si>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</si>
  <si>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</si>
  <si>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</si>
  <si>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</si>
  <si>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</si>
  <si>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</si>
  <si>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</si>
  <si>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</si>
  <si>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</si>
  <si>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</si>
  <si>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</si>
  <si>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52</t>
  </si>
  <si>
    <t>WYK-TAL40</t>
  </si>
  <si>
    <t>Zdarcie pokrywy na talerzach 40 cm x 40 cm</t>
  </si>
  <si>
    <t>TSZT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</si>
  <si>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</si>
  <si>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</si>
  <si>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</si>
  <si>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</si>
  <si>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</si>
  <si>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</si>
  <si>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</si>
  <si>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</si>
  <si>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</si>
  <si>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</si>
  <si>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</si>
  <si>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</si>
  <si>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</si>
  <si>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</si>
  <si>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</si>
  <si>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</si>
  <si>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</si>
  <si>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</si>
  <si>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</si>
  <si>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</si>
  <si>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</si>
  <si>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</si>
  <si>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</si>
  <si>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</si>
  <si>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</si>
  <si>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</si>
  <si>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</si>
  <si>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</si>
  <si>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</si>
  <si>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</si>
  <si>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</si>
  <si>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</si>
  <si>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</si>
  <si>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</si>
  <si>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</si>
  <si>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</si>
  <si>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</si>
  <si>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137</t>
  </si>
  <si>
    <t>KOR-NISZ</t>
  </si>
  <si>
    <t>Niszczenie kory po korowaniu pułapek</t>
  </si>
  <si>
    <t>138</t>
  </si>
  <si>
    <t>PUŁF</t>
  </si>
  <si>
    <t>Wykładanie lub zdejmowanie pułapek feromonowych na szkodniki wtórne</t>
  </si>
  <si>
    <t>147</t>
  </si>
  <si>
    <t>GRODZ-SN</t>
  </si>
  <si>
    <t>Grodzenie upraw przed zwierzyną siatką</t>
  </si>
  <si>
    <t>HM</t>
  </si>
  <si>
    <t>148</t>
  </si>
  <si>
    <t>GRODZ-SG</t>
  </si>
  <si>
    <t>Grodzenie upraw przed zwierzyną siatką w warunkach górskich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</si>
  <si>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</si>
  <si>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</si>
  <si>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</si>
  <si>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</si>
  <si>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</si>
  <si>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</si>
  <si>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</si>
  <si>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</si>
  <si>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</si>
  <si>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</si>
  <si>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</si>
  <si>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</si>
  <si>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</si>
  <si>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</si>
  <si>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</si>
  <si>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</si>
  <si>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</si>
  <si>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164</t>
  </si>
  <si>
    <t>NAPR-BUD</t>
  </si>
  <si>
    <t>Naprawa starych budek lęgowych i schronów dla nietoperzy</t>
  </si>
  <si>
    <t>166</t>
  </si>
  <si>
    <t>DRZ-ZGRYZ</t>
  </si>
  <si>
    <t>Wykładanie drzew zgryzowych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</si>
  <si>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</si>
  <si>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</si>
  <si>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</si>
  <si>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</si>
  <si>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</si>
  <si>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</si>
  <si>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</si>
  <si>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</si>
  <si>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</si>
  <si>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</si>
  <si>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</si>
  <si>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</si>
  <si>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</si>
  <si>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</si>
  <si>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</si>
  <si>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</si>
  <si>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</si>
  <si>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427</t>
  </si>
  <si>
    <t>WOD&lt;5 V8</t>
  </si>
  <si>
    <t>Wykonanie wodozwodu &lt;5m dł. V8</t>
  </si>
  <si>
    <t>428</t>
  </si>
  <si>
    <t>WOD&lt;5 V23</t>
  </si>
  <si>
    <t>Wykonanie wodozwodu &lt;5m dł. V23</t>
  </si>
  <si>
    <t>429</t>
  </si>
  <si>
    <t>WOD&gt;5 V8</t>
  </si>
  <si>
    <t>Wykonanie wodozwodu &gt;5m dł. V8</t>
  </si>
  <si>
    <t>430</t>
  </si>
  <si>
    <t>WOD&gt;5 V23</t>
  </si>
  <si>
    <t>Wykonanie wodozwodu &gt;5m dł. V23</t>
  </si>
  <si>
    <t>431</t>
  </si>
  <si>
    <t>GODZ MK8</t>
  </si>
  <si>
    <t>Prace godzinowe wykonywane koparką</t>
  </si>
  <si>
    <t>432</t>
  </si>
  <si>
    <t>GODZ MK23</t>
  </si>
  <si>
    <t>701</t>
  </si>
  <si>
    <t>GODZ RU23</t>
  </si>
  <si>
    <t>Prace godzinowe ręczne z urządzeniem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</si>
  <si>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</si>
  <si>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</si>
  <si>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</si>
  <si>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</si>
  <si>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</si>
  <si>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</si>
  <si>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</si>
  <si>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</si>
  <si>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</si>
  <si>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</si>
  <si>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</si>
  <si>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</si>
  <si>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</si>
  <si>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</si>
  <si>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</si>
  <si>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</si>
  <si>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</si>
  <si>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</si>
  <si>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</si>
  <si>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</si>
  <si>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</si>
  <si>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</si>
  <si>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</si>
  <si>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</si>
  <si>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</si>
  <si>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</si>
  <si>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</si>
  <si>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</si>
  <si>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</si>
  <si>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</si>
  <si>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</si>
  <si>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i szkółkarskiej na terenie Nadleśnictwa Ustroń w roku 2024''  składamy niniejszym ofertę na pakiet 04 tego zamówienia:</t>
  </si>
  <si>
    <t>Leśnictwo: 04 Bukowa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</si>
</sst>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1"/>
  <sheetViews>
    <sheetView tabSelected="1" topLeftCell="A22" workbookViewId="0">
      <selection activeCell="B27" sqref="B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146</v>
      </c>
      <c r="J2" s="11"/>
      <c r="K2" s="11"/>
      <c r="L2" s="11"/>
      <c r="M2" s="11"/>
      <c r="N2" s="11"/>
      <c r="O2" s="11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3"/>
      <c r="C4" s="13"/>
      <c r="D4" s="13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3"/>
      <c r="C6" s="13"/>
      <c r="D6" s="13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3"/>
      <c r="C8" s="13"/>
      <c r="D8" s="13"/>
    </row>
    <row r="9" spans="2:15" s="1" customFormat="1" ht="4.1500000000000004" customHeight="1" x14ac:dyDescent="0.2"/>
    <row r="10" spans="2:15" s="1" customFormat="1" ht="6.95" customHeight="1" x14ac:dyDescent="0.2">
      <c r="B10" s="21" t="s">
        <v>147</v>
      </c>
      <c r="C10" s="21"/>
      <c r="D10" s="21"/>
    </row>
    <row r="11" spans="2:15" s="1" customFormat="1" ht="12.4" customHeight="1" x14ac:dyDescent="0.2">
      <c r="B11" s="21"/>
      <c r="C11" s="21"/>
      <c r="D11" s="21"/>
      <c r="G11" s="39" t="s">
        <v>148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149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4" t="s">
        <v>150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65" customHeight="1" x14ac:dyDescent="0.2">
      <c r="B18" s="14" t="s">
        <v>151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65" customHeight="1" x14ac:dyDescent="0.2">
      <c r="B20" s="14" t="s">
        <v>152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65" customHeight="1" x14ac:dyDescent="0.2">
      <c r="B22" s="14" t="s">
        <v>153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9" t="s">
        <v>171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5">
      <c r="B27" s="9" t="s">
        <v>172</v>
      </c>
    </row>
    <row r="28" spans="2:13" s="1" customFormat="1" ht="3.2" customHeight="1" x14ac:dyDescent="0.2"/>
    <row r="29" spans="2:13" s="1" customFormat="1" ht="18.2" customHeight="1" x14ac:dyDescent="0.2">
      <c r="B29" s="14" t="s">
        <v>154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4227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4" t="s">
        <v>155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1654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10"/>
    </row>
    <row r="38" spans="2:13" s="1" customFormat="1" ht="3.2" customHeight="1" x14ac:dyDescent="0.2"/>
    <row r="39" spans="2:13" s="1" customFormat="1" ht="18.2" customHeight="1" x14ac:dyDescent="0.2">
      <c r="B39" s="14" t="s">
        <v>156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314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10"/>
    </row>
    <row r="43" spans="2:13" s="1" customFormat="1" ht="3.2" customHeight="1" x14ac:dyDescent="0.2"/>
    <row r="44" spans="2:13" s="1" customFormat="1" ht="18.2" customHeight="1" x14ac:dyDescent="0.2">
      <c r="B44" s="14" t="s">
        <v>157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1336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1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2" t="s">
        <v>10</v>
      </c>
      <c r="M49" s="1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2000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1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4000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10"/>
    </row>
    <row r="52" spans="2:13" s="1" customFormat="1" ht="49.1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4.4000000000000004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26.4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1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1.1000000000000001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27.5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10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26.6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29</v>
      </c>
      <c r="G57" s="8">
        <v>0.9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10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29</v>
      </c>
      <c r="G58" s="8">
        <v>28.2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10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3.4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10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9.1999999999999993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10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25</v>
      </c>
      <c r="G61" s="8">
        <v>1.5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25</v>
      </c>
      <c r="G62" s="8">
        <v>35.86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10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25</v>
      </c>
      <c r="G63" s="8">
        <v>22.2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10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9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14</v>
      </c>
      <c r="G65" s="8">
        <v>15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10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14</v>
      </c>
      <c r="G66" s="8">
        <v>10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10"/>
    </row>
    <row r="67" spans="2:13" s="1" customFormat="1" ht="28.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63</v>
      </c>
      <c r="G67" s="8">
        <v>36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10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/>
      <c r="H68" s="24">
        <v>0</v>
      </c>
      <c r="I68" s="22">
        <f>ROUND(G68* H68,2)</f>
        <v>0</v>
      </c>
      <c r="J68" s="5">
        <v>23</v>
      </c>
      <c r="K68" s="22">
        <f>ROUND(I68* J68/100,2)</f>
        <v>0</v>
      </c>
      <c r="L68" s="23">
        <f>ROUND(I68+ K68,2)</f>
        <v>0</v>
      </c>
      <c r="M68" s="10"/>
    </row>
    <row r="69" spans="2:13" s="1" customFormat="1" ht="28.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11.1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10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63</v>
      </c>
      <c r="G70" s="8">
        <v>770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250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10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30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10"/>
    </row>
    <row r="73" spans="2:13" s="1" customFormat="1" ht="28.9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380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63</v>
      </c>
      <c r="G74" s="8">
        <v>50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10"/>
    </row>
    <row r="75" spans="2:13" s="1" customFormat="1" ht="28.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63</v>
      </c>
      <c r="G75" s="8">
        <v>150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63</v>
      </c>
      <c r="G76" s="8">
        <v>10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10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86</v>
      </c>
      <c r="G77" s="8">
        <v>383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10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86</v>
      </c>
      <c r="G78" s="8">
        <v>190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86</v>
      </c>
      <c r="G79" s="8">
        <v>490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86</v>
      </c>
      <c r="G80" s="8">
        <v>15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10"/>
    </row>
    <row r="81" spans="2:14" s="1" customFormat="1" ht="19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86</v>
      </c>
      <c r="G81" s="8">
        <v>109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10"/>
    </row>
    <row r="82" spans="2:14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117</v>
      </c>
      <c r="F82" s="6" t="s">
        <v>86</v>
      </c>
      <c r="G82" s="8">
        <v>10</v>
      </c>
      <c r="H82" s="24">
        <v>0</v>
      </c>
      <c r="I82" s="22">
        <f>ROUND(G82* H82,2)</f>
        <v>0</v>
      </c>
      <c r="J82" s="5">
        <v>23</v>
      </c>
      <c r="K82" s="22">
        <f>ROUND(I82* J82/100,2)</f>
        <v>0</v>
      </c>
      <c r="L82" s="23">
        <f>ROUND(I82+ K82,2)</f>
        <v>0</v>
      </c>
      <c r="M82" s="10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63</v>
      </c>
      <c r="G83" s="8">
        <v>50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10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63</v>
      </c>
      <c r="G84" s="8">
        <v>2</v>
      </c>
      <c r="H84" s="24">
        <v>0</v>
      </c>
      <c r="I84" s="22">
        <f>ROUND(G84* H84,2)</f>
        <v>0</v>
      </c>
      <c r="J84" s="5">
        <v>23</v>
      </c>
      <c r="K84" s="22">
        <f>ROUND(I84* J84/100,2)</f>
        <v>0</v>
      </c>
      <c r="L84" s="23">
        <f>ROUND(I84+ K84,2)</f>
        <v>0</v>
      </c>
      <c r="M84" s="10"/>
    </row>
    <row r="85" spans="2:14" s="1" customFormat="1" ht="19.7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63</v>
      </c>
      <c r="G85" s="8">
        <v>50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10"/>
    </row>
    <row r="86" spans="2:14" s="1" customFormat="1" ht="19.7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63</v>
      </c>
      <c r="G86" s="8">
        <v>2</v>
      </c>
      <c r="H86" s="24">
        <v>0</v>
      </c>
      <c r="I86" s="22">
        <f>ROUND(G86* H86,2)</f>
        <v>0</v>
      </c>
      <c r="J86" s="5">
        <v>23</v>
      </c>
      <c r="K86" s="22">
        <f>ROUND(I86* J86/100,2)</f>
        <v>0</v>
      </c>
      <c r="L86" s="23">
        <f>ROUND(I86+ K86,2)</f>
        <v>0</v>
      </c>
      <c r="M86" s="10"/>
    </row>
    <row r="87" spans="2:14" s="1" customFormat="1" ht="19.7" customHeight="1" x14ac:dyDescent="0.2">
      <c r="B87" s="5">
        <v>42</v>
      </c>
      <c r="C87" s="6" t="s">
        <v>132</v>
      </c>
      <c r="D87" s="6" t="s">
        <v>133</v>
      </c>
      <c r="E87" s="7" t="s">
        <v>134</v>
      </c>
      <c r="F87" s="6" t="s">
        <v>86</v>
      </c>
      <c r="G87" s="8">
        <v>110</v>
      </c>
      <c r="H87" s="24">
        <v>0</v>
      </c>
      <c r="I87" s="22">
        <f>ROUND(G87* H87,2)</f>
        <v>0</v>
      </c>
      <c r="J87" s="5">
        <v>8</v>
      </c>
      <c r="K87" s="22">
        <f>ROUND(I87* J87/100,2)</f>
        <v>0</v>
      </c>
      <c r="L87" s="23">
        <f>ROUND(I87+ K87,2)</f>
        <v>0</v>
      </c>
      <c r="M87" s="10"/>
    </row>
    <row r="88" spans="2:14" s="1" customFormat="1" ht="19.7" customHeight="1" x14ac:dyDescent="0.2">
      <c r="B88" s="5">
        <v>43</v>
      </c>
      <c r="C88" s="6" t="s">
        <v>135</v>
      </c>
      <c r="D88" s="6" t="s">
        <v>136</v>
      </c>
      <c r="E88" s="7" t="s">
        <v>134</v>
      </c>
      <c r="F88" s="6" t="s">
        <v>86</v>
      </c>
      <c r="G88" s="8">
        <v>25</v>
      </c>
      <c r="H88" s="24">
        <v>0</v>
      </c>
      <c r="I88" s="22">
        <f>ROUND(G88* H88,2)</f>
        <v>0</v>
      </c>
      <c r="J88" s="5">
        <v>23</v>
      </c>
      <c r="K88" s="22">
        <f>ROUND(I88* J88/100,2)</f>
        <v>0</v>
      </c>
      <c r="L88" s="23">
        <f>ROUND(I88+ K88,2)</f>
        <v>0</v>
      </c>
      <c r="M88" s="10"/>
    </row>
    <row r="89" spans="2:14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86</v>
      </c>
      <c r="G89" s="8">
        <v>10</v>
      </c>
      <c r="H89" s="24">
        <v>0</v>
      </c>
      <c r="I89" s="22">
        <f>ROUND(G89* H89,2)</f>
        <v>0</v>
      </c>
      <c r="J89" s="5">
        <v>23</v>
      </c>
      <c r="K89" s="22">
        <f>ROUND(I89* J89/100,2)</f>
        <v>0</v>
      </c>
      <c r="L89" s="23">
        <f>ROUND(I89+ K89,2)</f>
        <v>0</v>
      </c>
      <c r="M89" s="10"/>
    </row>
    <row r="90" spans="2:14" s="1" customFormat="1" ht="55.9" customHeight="1" x14ac:dyDescent="0.2"/>
    <row r="91" spans="2:14" s="1" customFormat="1" ht="21.4" customHeight="1" x14ac:dyDescent="0.2">
      <c r="B91" s="15" t="s">
        <v>140</v>
      </c>
      <c r="C91" s="15"/>
      <c r="D91" s="15"/>
      <c r="E91" s="15"/>
      <c r="F91" s="25">
        <f>ROUND(I32+I37+I42+I47+I50+I51+I52+I53+I54+I55+I56+I57+I58+I59+I60+I61+I62+I63+I64+I65+I66+I67+I68+I69+I70+I71+I72+I73+I74+I75+I76+I77+I78+I79+I80+I81+I82+I83+I84+I85+I86+I87+I88+I89,2)</f>
        <v>0</v>
      </c>
      <c r="G91" s="26"/>
      <c r="H91" s="26"/>
      <c r="I91" s="26"/>
      <c r="J91" s="26"/>
      <c r="K91" s="26"/>
      <c r="L91" s="26"/>
      <c r="M91" s="27"/>
    </row>
    <row r="92" spans="2:14" s="1" customFormat="1" ht="21.4" customHeight="1" x14ac:dyDescent="0.2">
      <c r="B92" s="15" t="s">
        <v>141</v>
      </c>
      <c r="C92" s="15"/>
      <c r="D92" s="15"/>
      <c r="E92" s="15"/>
      <c r="F92" s="28">
        <f>ROUND(L32+L37+L42+L47+L50+L51+L52+L53+L54+L55+L56+L57+L58+L59+L60+L61+L62+L63+L64+L65+L66+L67+L68+L69+L70+L71+L72+L73+L74+L75+L76+L77+L78+L79+L80+L81+L82+L83+L84+L85+L86+L87+L88+L89,2)</f>
        <v>0</v>
      </c>
      <c r="G92" s="29"/>
      <c r="H92" s="29"/>
      <c r="I92" s="29"/>
      <c r="J92" s="29"/>
      <c r="K92" s="29"/>
      <c r="L92" s="29"/>
      <c r="M92" s="30"/>
    </row>
    <row r="93" spans="2:14" s="1" customFormat="1" ht="11.1" customHeight="1" x14ac:dyDescent="0.2"/>
    <row r="94" spans="2:14" s="1" customFormat="1" ht="80.099999999999994" customHeight="1" x14ac:dyDescent="0.2">
      <c r="B94" s="32" t="s">
        <v>158</v>
      </c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</row>
    <row r="95" spans="2:14" s="1" customFormat="1" ht="2.65" customHeight="1" x14ac:dyDescent="0.2"/>
    <row r="96" spans="2:14" s="1" customFormat="1" ht="110.1" customHeight="1" x14ac:dyDescent="0.2">
      <c r="B96" s="32" t="s">
        <v>159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5.25" customHeight="1" x14ac:dyDescent="0.2"/>
    <row r="98" spans="2:14" s="1" customFormat="1" ht="110.1" customHeight="1" x14ac:dyDescent="0.2">
      <c r="B98" s="16" t="s">
        <v>160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5.25" customHeight="1" x14ac:dyDescent="0.2"/>
    <row r="100" spans="2:14" s="1" customFormat="1" ht="37.9" customHeight="1" x14ac:dyDescent="0.2">
      <c r="B100" s="33" t="s">
        <v>142</v>
      </c>
      <c r="C100" s="33"/>
      <c r="D100" s="33"/>
      <c r="E100" s="33"/>
      <c r="F100" s="35" t="s">
        <v>143</v>
      </c>
      <c r="G100" s="35"/>
      <c r="H100" s="35"/>
      <c r="I100" s="35"/>
      <c r="J100" s="35"/>
      <c r="K100" s="35"/>
      <c r="L100" s="35"/>
    </row>
    <row r="101" spans="2:14" s="1" customFormat="1" ht="28.9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9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9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9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.65" customHeight="1" x14ac:dyDescent="0.2"/>
    <row r="106" spans="2:14" s="1" customFormat="1" ht="203.1" customHeight="1" x14ac:dyDescent="0.2">
      <c r="B106" s="32" t="s">
        <v>161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36.950000000000003" customHeight="1" x14ac:dyDescent="0.2">
      <c r="B108" s="36" t="s">
        <v>162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37.9" customHeight="1" x14ac:dyDescent="0.2">
      <c r="B110" s="33" t="s">
        <v>144</v>
      </c>
      <c r="C110" s="33"/>
      <c r="D110" s="33"/>
      <c r="E110" s="33"/>
      <c r="F110" s="37" t="s">
        <v>145</v>
      </c>
      <c r="G110" s="37"/>
      <c r="H110" s="37"/>
      <c r="I110" s="37"/>
      <c r="J110" s="37"/>
      <c r="K110" s="37"/>
      <c r="L110" s="37"/>
    </row>
    <row r="111" spans="2:14" s="1" customFormat="1" ht="28.9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8.9" customHeight="1" x14ac:dyDescent="0.2"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2:14" s="1" customFormat="1" ht="28.9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8.9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.65" customHeight="1" x14ac:dyDescent="0.2"/>
    <row r="116" spans="2:14" s="1" customFormat="1" ht="159.94999999999999" customHeight="1" x14ac:dyDescent="0.2">
      <c r="B116" s="32" t="s">
        <v>163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2.65" customHeight="1" x14ac:dyDescent="0.2"/>
    <row r="118" spans="2:14" s="1" customFormat="1" ht="54.95" customHeight="1" x14ac:dyDescent="0.2">
      <c r="B118" s="32" t="s">
        <v>164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2:14" s="1" customFormat="1" ht="2.65" customHeight="1" x14ac:dyDescent="0.2"/>
    <row r="120" spans="2:14" s="1" customFormat="1" ht="60" customHeight="1" x14ac:dyDescent="0.2">
      <c r="B120" s="16" t="s">
        <v>165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</row>
    <row r="121" spans="2:14" s="1" customFormat="1" ht="2.65" customHeight="1" x14ac:dyDescent="0.2"/>
    <row r="122" spans="2:14" s="1" customFormat="1" ht="48" customHeight="1" x14ac:dyDescent="0.2">
      <c r="B122" s="16" t="s">
        <v>166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</row>
    <row r="123" spans="2:14" s="1" customFormat="1" ht="2.65" customHeight="1" x14ac:dyDescent="0.2"/>
    <row r="124" spans="2:14" s="1" customFormat="1" ht="125.1" customHeight="1" x14ac:dyDescent="0.2">
      <c r="B124" s="32" t="s">
        <v>167</v>
      </c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</row>
    <row r="125" spans="2:14" s="1" customFormat="1" ht="2.65" customHeight="1" x14ac:dyDescent="0.2"/>
    <row r="126" spans="2:14" s="1" customFormat="1" ht="84.95" customHeight="1" x14ac:dyDescent="0.2">
      <c r="B126" s="32" t="s">
        <v>168</v>
      </c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</row>
    <row r="127" spans="2:14" s="1" customFormat="1" ht="86.85" customHeight="1" x14ac:dyDescent="0.2"/>
    <row r="128" spans="2:14" s="1" customFormat="1" ht="17.649999999999999" customHeight="1" x14ac:dyDescent="0.2">
      <c r="I128" s="20" t="s">
        <v>169</v>
      </c>
      <c r="J128" s="20"/>
    </row>
    <row r="129" spans="2:10" s="1" customFormat="1" ht="145.15" customHeight="1" x14ac:dyDescent="0.2"/>
    <row r="130" spans="2:10" s="1" customFormat="1" ht="81.599999999999994" customHeight="1" x14ac:dyDescent="0.2">
      <c r="B130" s="18" t="s">
        <v>170</v>
      </c>
      <c r="C130" s="18"/>
      <c r="D130" s="18"/>
      <c r="E130" s="18"/>
      <c r="F130" s="18"/>
      <c r="G130" s="18"/>
      <c r="H130" s="18"/>
      <c r="I130" s="18"/>
      <c r="J130" s="18"/>
    </row>
    <row r="131" spans="2:10" s="1" customFormat="1" ht="28.9" customHeight="1" x14ac:dyDescent="0.2"/>
  </sheetData>
  <mergeCells count="106">
    <mergeCell ref="B3:E3"/>
    <mergeCell ref="B5:E5"/>
    <mergeCell ref="B7:E7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1:E111"/>
    <mergeCell ref="B112:E112"/>
    <mergeCell ref="B113:E113"/>
    <mergeCell ref="B114:E114"/>
    <mergeCell ref="B116:N116"/>
    <mergeCell ref="F113:L113"/>
    <mergeCell ref="F114:L114"/>
    <mergeCell ref="I128:J128"/>
    <mergeCell ref="L60:M60"/>
    <mergeCell ref="L61:M61"/>
    <mergeCell ref="B118:N118"/>
    <mergeCell ref="B120:N120"/>
    <mergeCell ref="B122:N122"/>
    <mergeCell ref="B124:N124"/>
    <mergeCell ref="B100:E100"/>
    <mergeCell ref="B101:E101"/>
    <mergeCell ref="B102:E102"/>
    <mergeCell ref="B103:E103"/>
    <mergeCell ref="B104:E104"/>
    <mergeCell ref="B106:N106"/>
    <mergeCell ref="B108:N108"/>
    <mergeCell ref="L59:M59"/>
    <mergeCell ref="B126:N126"/>
    <mergeCell ref="B130:J130"/>
    <mergeCell ref="B24:L24"/>
    <mergeCell ref="B26:L26"/>
    <mergeCell ref="B29:K29"/>
    <mergeCell ref="B34:K34"/>
    <mergeCell ref="B39:K39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L54:M54"/>
    <mergeCell ref="L55:M55"/>
    <mergeCell ref="L56:M56"/>
    <mergeCell ref="L57:M57"/>
    <mergeCell ref="L58:M58"/>
    <mergeCell ref="L49:M49"/>
    <mergeCell ref="L50:M50"/>
    <mergeCell ref="L51:M51"/>
    <mergeCell ref="L52:M52"/>
    <mergeCell ref="L53:M53"/>
    <mergeCell ref="B91:E91"/>
    <mergeCell ref="B92:E92"/>
    <mergeCell ref="B94:N94"/>
    <mergeCell ref="B96:N96"/>
    <mergeCell ref="B98:N98"/>
    <mergeCell ref="F91:M91"/>
    <mergeCell ref="F92:M92"/>
    <mergeCell ref="L41:M41"/>
    <mergeCell ref="L42:M42"/>
    <mergeCell ref="L46:M46"/>
    <mergeCell ref="L47:M47"/>
    <mergeCell ref="B4:D4"/>
    <mergeCell ref="B44:K44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I2:O2"/>
    <mergeCell ref="L31:M31"/>
    <mergeCell ref="L32:M32"/>
    <mergeCell ref="L36:M36"/>
    <mergeCell ref="L37:M37"/>
    <mergeCell ref="L86:M86"/>
    <mergeCell ref="L87:M87"/>
    <mergeCell ref="L88:M88"/>
    <mergeCell ref="L89:M89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2023-10-12T07:34:02Z</dcterms:created>
  <dcterms:modified xsi:type="dcterms:W3CDTF">2023-10-25T08:55:53Z</dcterms:modified>
</cp:coreProperties>
</file>