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szek.Pietron\Desktop\2 ZTA 270 1 9 2024 dok do postępowania\"/>
    </mc:Choice>
  </mc:AlternateContent>
  <xr:revisionPtr revIDLastSave="0" documentId="13_ncr:1_{90A1C6E9-B717-4ED9-B80E-E259E2C4FFD4}" xr6:coauthVersionLast="47" xr6:coauthVersionMax="47" xr10:uidLastSave="{00000000-0000-0000-0000-000000000000}"/>
  <bookViews>
    <workbookView xWindow="13080" yWindow="810" windowWidth="15120" windowHeight="13605" xr2:uid="{DBAE0713-3C1D-48D8-9DC8-3775C172D789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H40" i="1"/>
  <c r="G39" i="1"/>
  <c r="H39" i="1" s="1"/>
  <c r="G38" i="1"/>
  <c r="H38" i="1"/>
  <c r="I38" i="1"/>
  <c r="G33" i="1"/>
  <c r="H33" i="1" s="1"/>
  <c r="G50" i="1"/>
  <c r="H50" i="1" s="1"/>
  <c r="G21" i="1"/>
  <c r="H21" i="1" s="1"/>
  <c r="G46" i="1"/>
  <c r="H46" i="1" s="1"/>
  <c r="G49" i="1"/>
  <c r="H49" i="1" s="1"/>
  <c r="G45" i="1"/>
  <c r="H45" i="1" s="1"/>
  <c r="G44" i="1"/>
  <c r="H44" i="1" s="1"/>
  <c r="G43" i="1"/>
  <c r="H43" i="1" s="1"/>
  <c r="G42" i="1"/>
  <c r="H42" i="1" s="1"/>
  <c r="G37" i="1"/>
  <c r="H37" i="1" s="1"/>
  <c r="G36" i="1"/>
  <c r="H36" i="1" s="1"/>
  <c r="G35" i="1"/>
  <c r="H35" i="1" s="1"/>
  <c r="G34" i="1"/>
  <c r="H34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2" i="1"/>
  <c r="H22" i="1" s="1"/>
  <c r="G20" i="1"/>
  <c r="H20" i="1" s="1"/>
  <c r="G19" i="1"/>
  <c r="H19" i="1" s="1"/>
  <c r="G18" i="1"/>
  <c r="H18" i="1" s="1"/>
  <c r="G13" i="1"/>
  <c r="G14" i="1"/>
  <c r="H14" i="1" s="1"/>
  <c r="G15" i="1"/>
  <c r="H15" i="1" s="1"/>
  <c r="G16" i="1"/>
  <c r="H16" i="1" s="1"/>
  <c r="G12" i="1"/>
  <c r="H12" i="1" s="1"/>
  <c r="I40" i="1" l="1"/>
  <c r="I39" i="1"/>
  <c r="I33" i="1"/>
  <c r="I50" i="1"/>
  <c r="I21" i="1"/>
  <c r="I15" i="1"/>
  <c r="I14" i="1"/>
  <c r="I36" i="1"/>
  <c r="H13" i="1"/>
  <c r="I13" i="1" s="1"/>
  <c r="I37" i="1"/>
  <c r="I34" i="1"/>
  <c r="I35" i="1"/>
  <c r="I19" i="1"/>
  <c r="I12" i="1"/>
  <c r="G51" i="1"/>
  <c r="I46" i="1"/>
  <c r="I16" i="1"/>
  <c r="I43" i="1"/>
  <c r="I45" i="1"/>
  <c r="I42" i="1"/>
  <c r="I44" i="1"/>
  <c r="I24" i="1"/>
  <c r="I26" i="1"/>
  <c r="I28" i="1"/>
  <c r="I30" i="1"/>
  <c r="I25" i="1"/>
  <c r="I27" i="1"/>
  <c r="I29" i="1"/>
  <c r="I31" i="1"/>
  <c r="I20" i="1"/>
  <c r="I22" i="1"/>
  <c r="I18" i="1"/>
  <c r="H51" i="1" l="1"/>
  <c r="I49" i="1"/>
  <c r="I51" i="1" s="1"/>
</calcChain>
</file>

<file path=xl/sharedStrings.xml><?xml version="1.0" encoding="utf-8"?>
<sst xmlns="http://schemas.openxmlformats.org/spreadsheetml/2006/main" count="93" uniqueCount="61">
  <si>
    <t>L.p</t>
  </si>
  <si>
    <t>Nazwa produktu</t>
  </si>
  <si>
    <t>Ilość</t>
  </si>
  <si>
    <t>jednostka miary</t>
  </si>
  <si>
    <t>Wartość</t>
  </si>
  <si>
    <t>zł/l lub kg</t>
  </si>
  <si>
    <t>netto</t>
  </si>
  <si>
    <t>VAT</t>
  </si>
  <si>
    <t>Brutto</t>
  </si>
  <si>
    <t>Oleje silnikowe</t>
  </si>
  <si>
    <t>l</t>
  </si>
  <si>
    <t>Oleje przekładniowe</t>
  </si>
  <si>
    <t>Hipol GL-4 80W/90 lub równoważny  opakowanie beczka 200-210 l.</t>
  </si>
  <si>
    <t>Hipol GL-5 80W/90 lub równoważny  opakowanie beczka 200-210 l.</t>
  </si>
  <si>
    <t>Oleje hydrauliczne oraz inne</t>
  </si>
  <si>
    <t>Olej hydrauliczny L-HV 46 lub równoważny opak. beczka 200-210 l.</t>
  </si>
  <si>
    <t>Olej hydrauliczny HL 46 lub równoważny opak. beczka 200-210 l.</t>
  </si>
  <si>
    <t>Olej maszynowy LAN-68 lub równoważny opak. beczka 200-210 l.</t>
  </si>
  <si>
    <t>Olej hydrauliczny L-HV 68 lub równoważny opak. beczka 200-210 l.</t>
  </si>
  <si>
    <t>6.</t>
  </si>
  <si>
    <t>Olej hydrauliczny LHM HLP 46 lub równoważny  opakowanie beczka 60 l.</t>
  </si>
  <si>
    <t>Środki smarowe</t>
  </si>
  <si>
    <t>Smar ŁT-43 lub równoważny opak-8-10 kg</t>
  </si>
  <si>
    <t>Kg</t>
  </si>
  <si>
    <t>Płyny</t>
  </si>
  <si>
    <t>Płyn do chłodnic silników samochodowych temp. Krystalizacji -35 C,  G12+ czerwony opak. beczka 200-210 l.</t>
  </si>
  <si>
    <t>Płyn hamulcowy DOT-4, opak. 0,5 l.</t>
  </si>
  <si>
    <t>ADBLUE opak. kanister 18-25 l.</t>
  </si>
  <si>
    <t>Woda demineralizowana opak 5 l.</t>
  </si>
  <si>
    <t>Płyn do spryskiwaczy</t>
  </si>
  <si>
    <t>Letni opak 5 l.</t>
  </si>
  <si>
    <t>RAZEM</t>
  </si>
  <si>
    <t>`</t>
  </si>
  <si>
    <t>Olej hydrauliczny Hydrol Premium L-HV 46. beczka 200-210 l.</t>
  </si>
  <si>
    <t>Olej przekładniowy Multi Utto 10W30 lub równoważny  opakowanie beczka 200-210 l.</t>
  </si>
  <si>
    <t>Olej hydrauliczny L-HM/HLP 68 lub równoważny opak. beczka 200-210 l.</t>
  </si>
  <si>
    <t>Podpis</t>
  </si>
  <si>
    <t xml:space="preserve">Załącznik 1a - formularz cenowy </t>
  </si>
  <si>
    <t>Olej biodegradowalny EKOL 68 lub równoważny opak. 20 l.(parametr biodegradacji nie gorszym niż 60%)</t>
  </si>
  <si>
    <t>Zimowy niezamarzający w temp. nie mniej niż -20 C, opakowanie 5 l. Dopuszcza się płyny
wyprodukowane na metanolu (zgodnie z obowiązującymi normami).</t>
  </si>
  <si>
    <t>„Dostawa olejów, smarów, płynów hydraulicznych oraz innych płynów eksploatacyjnych do pojazdów mechanicznych 2024”</t>
  </si>
  <si>
    <t xml:space="preserve">Olej SPIRAX S6 AXME 75W-140 </t>
  </si>
  <si>
    <t>Smar litowy ŁT4EP2 lub równoważny opak           15-20 kg.</t>
  </si>
  <si>
    <t>Smar GREASEN EP-23 lub równoważny opak             8-10 kg</t>
  </si>
  <si>
    <t>Hipol ATF II D lub równoważny opakowanie      18-25 litrów</t>
  </si>
  <si>
    <t>Smar SHELL GADUS S2 V220AD 2 EP2 lub równoważny opak 400g.</t>
  </si>
  <si>
    <t>Smar litowy EP2 lub równoważny opak 15-20 kg.</t>
  </si>
  <si>
    <t>Smar wysokotemperaturowy BENTERM 2 100-200 temp. C .</t>
  </si>
  <si>
    <t>szt.</t>
  </si>
  <si>
    <t>kg</t>
  </si>
  <si>
    <t>(w regule opisanej dla kolumny H należy zmienić wartość VAT z (0)% na własciwą stawkę np. (23)%</t>
  </si>
  <si>
    <t>cena jed.netto</t>
  </si>
  <si>
    <t>(należy podać wartość dla każdej pozycji "cena jed.netto")</t>
  </si>
  <si>
    <t>Olej mineralny do silników Diesel SHPDO API: CH-4 lub CG-4; SAE 15W/40 lub równoważny , opakowanie beczka 200-210 l.</t>
  </si>
  <si>
    <t>Olej półsyntetyczny do silników Diesel API: CI-4; SAE 10W/40 EURO V lub równoważny  opakowanie beczka 200-210 l.</t>
  </si>
  <si>
    <t>Olej mineralny do silników Diesel API: CI-4 ; SAE 15W/40 EURO V lub równoważny  opakowanie beczka 200-210 l.</t>
  </si>
  <si>
    <t>Olej półsyntetyczny do silników Diesel API: CK-4/CJ-4/CI-4, Aprobata: Volvo VDS 4 10W40 lub równoważny  opakowanie beczka 200-210 l.</t>
  </si>
  <si>
    <t>Olej syntetyczny do silników Diesla , API: SN, ACEA:C3, SAE: 5W-30,  Aprobaty: VW 504 00/507 00 lub równoważny,  opakowanie beczka 60 l.</t>
  </si>
  <si>
    <t>Smar Litowy  EPX-00 H lub równoważny opakowanie 15-20 kg</t>
  </si>
  <si>
    <t xml:space="preserve">Smar litowy kompleksowy Complex 2, NLGI 2,  do 160 stopni C. lub równoważny opakowanie 15-20 kg. </t>
  </si>
  <si>
    <t>Płyn do chłodnic silników samochodowych temp. Krystalizacji -35 C, G11 opak. beczka 200-210 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</si>
</sst>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2CC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2" borderId="0" xfId="0" applyFill="1"/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0" xfId="0" applyFill="1" applyBorder="1"/>
    <xf numFmtId="0" fontId="0" fillId="2" borderId="0" xfId="0" applyFill="1" applyAlignment="1">
      <alignment horizontal="center" vertical="top"/>
    </xf>
    <xf numFmtId="0" fontId="0" fillId="2" borderId="12" xfId="0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4" fontId="1" fillId="3" borderId="16" xfId="0" applyNumberFormat="1" applyFont="1" applyFill="1" applyBorder="1" applyAlignment="1">
      <alignment horizontal="center" vertical="center"/>
    </xf>
    <xf numFmtId="4" fontId="1" fillId="2" borderId="16" xfId="0" applyNumberFormat="1" applyFont="1" applyFill="1" applyBorder="1" applyAlignment="1">
      <alignment horizontal="right" vertical="center"/>
    </xf>
    <xf numFmtId="4" fontId="1" fillId="3" borderId="16" xfId="0" applyNumberFormat="1" applyFont="1" applyFill="1" applyBorder="1" applyAlignment="1">
      <alignment horizontal="right" vertical="center"/>
    </xf>
    <xf numFmtId="0" fontId="3" fillId="2" borderId="16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4" fontId="1" fillId="2" borderId="21" xfId="0" applyNumberFormat="1" applyFont="1" applyFill="1" applyBorder="1" applyAlignment="1">
      <alignment horizontal="right" vertical="center"/>
    </xf>
    <xf numFmtId="0" fontId="0" fillId="2" borderId="22" xfId="0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4" fontId="1" fillId="3" borderId="23" xfId="0" applyNumberFormat="1" applyFont="1" applyFill="1" applyBorder="1" applyAlignment="1">
      <alignment horizontal="center" vertical="center"/>
    </xf>
    <xf numFmtId="4" fontId="1" fillId="2" borderId="23" xfId="0" applyNumberFormat="1" applyFont="1" applyFill="1" applyBorder="1" applyAlignment="1">
      <alignment horizontal="right" vertical="center"/>
    </xf>
    <xf numFmtId="4" fontId="1" fillId="3" borderId="23" xfId="0" applyNumberFormat="1" applyFont="1" applyFill="1" applyBorder="1" applyAlignment="1">
      <alignment horizontal="right" vertical="center"/>
    </xf>
    <xf numFmtId="4" fontId="1" fillId="2" borderId="24" xfId="0" applyNumberFormat="1" applyFont="1" applyFill="1" applyBorder="1" applyAlignment="1">
      <alignment horizontal="right" vertical="center"/>
    </xf>
    <xf numFmtId="0" fontId="0" fillId="3" borderId="15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horizontal="center" vertical="center"/>
    </xf>
    <xf numFmtId="4" fontId="1" fillId="2" borderId="5" xfId="0" applyNumberFormat="1" applyFont="1" applyFill="1" applyBorder="1" applyAlignment="1">
      <alignment horizontal="right" vertical="center"/>
    </xf>
    <xf numFmtId="4" fontId="1" fillId="3" borderId="5" xfId="0" applyNumberFormat="1" applyFont="1" applyFill="1" applyBorder="1" applyAlignment="1">
      <alignment horizontal="right" vertical="center"/>
    </xf>
    <xf numFmtId="2" fontId="1" fillId="3" borderId="5" xfId="0" applyNumberFormat="1" applyFont="1" applyFill="1" applyBorder="1" applyAlignment="1">
      <alignment horizontal="center" vertical="center"/>
    </xf>
    <xf numFmtId="4" fontId="1" fillId="2" borderId="13" xfId="0" applyNumberFormat="1" applyFont="1" applyFill="1" applyBorder="1" applyAlignment="1">
      <alignment horizontal="right" vertical="center"/>
    </xf>
    <xf numFmtId="0" fontId="1" fillId="2" borderId="2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/>
    <xf numFmtId="0" fontId="0" fillId="2" borderId="33" xfId="0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/>
    </xf>
    <xf numFmtId="4" fontId="2" fillId="2" borderId="9" xfId="0" applyNumberFormat="1" applyFont="1" applyFill="1" applyBorder="1" applyAlignment="1">
      <alignment horizontal="right" vertical="center"/>
    </xf>
    <xf numFmtId="4" fontId="2" fillId="2" borderId="14" xfId="0" applyNumberFormat="1" applyFont="1" applyFill="1" applyBorder="1" applyAlignment="1">
      <alignment horizontal="right" vertical="center"/>
    </xf>
    <xf numFmtId="3" fontId="1" fillId="0" borderId="16" xfId="0" applyNumberFormat="1" applyFont="1" applyBorder="1" applyAlignment="1">
      <alignment horizontal="center" vertical="center"/>
    </xf>
    <xf numFmtId="3" fontId="3" fillId="0" borderId="16" xfId="0" applyNumberFormat="1" applyFont="1" applyBorder="1" applyAlignment="1">
      <alignment horizontal="center" vertical="center"/>
    </xf>
    <xf numFmtId="3" fontId="1" fillId="0" borderId="23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0" fillId="3" borderId="0" xfId="0" applyFill="1"/>
    <xf numFmtId="0" fontId="5" fillId="4" borderId="16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wrapText="1"/>
    </xf>
    <xf numFmtId="0" fontId="6" fillId="0" borderId="16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0" fillId="2" borderId="0" xfId="0" applyFill="1"/>
    <xf numFmtId="0" fontId="0" fillId="2" borderId="6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43569-926B-4166-B51B-495A71638FEB}">
  <sheetPr>
    <pageSetUpPr fitToPage="1"/>
  </sheetPr>
  <dimension ref="B2:M58"/>
  <sheetViews>
    <sheetView tabSelected="1" workbookViewId="0">
      <selection activeCell="C35" sqref="C35"/>
    </sheetView>
  </sheetViews>
  <sheetFormatPr defaultColWidth="9.140625" defaultRowHeight="15"/>
  <cols>
    <col min="1" max="1" width="5.85546875" style="1" customWidth="1"/>
    <col min="2" max="2" width="4.5703125" style="1" customWidth="1"/>
    <col min="3" max="3" width="38.7109375" style="1" customWidth="1"/>
    <col min="4" max="4" width="7.7109375" style="1" customWidth="1"/>
    <col min="5" max="5" width="10" style="1" customWidth="1"/>
    <col min="6" max="6" width="13.42578125" style="1" customWidth="1"/>
    <col min="7" max="8" width="11.140625" style="1" customWidth="1"/>
    <col min="9" max="9" width="11.42578125" style="1" customWidth="1"/>
    <col min="10" max="16384" width="9.140625" style="1"/>
  </cols>
  <sheetData>
    <row r="2" spans="2:13">
      <c r="C2" s="1" t="s">
        <v>40</v>
      </c>
    </row>
    <row r="4" spans="2:13">
      <c r="C4" s="1" t="s">
        <v>37</v>
      </c>
    </row>
    <row r="6" spans="2:13">
      <c r="C6" s="44" t="s">
        <v>52</v>
      </c>
      <c r="D6" s="44"/>
      <c r="E6" s="44"/>
    </row>
    <row r="7" spans="2:13">
      <c r="C7" s="44" t="s">
        <v>50</v>
      </c>
      <c r="D7" s="44"/>
      <c r="E7" s="44"/>
      <c r="F7" s="44"/>
      <c r="G7" s="44"/>
      <c r="H7" s="44"/>
    </row>
    <row r="8" spans="2:13" ht="15.75" thickBot="1"/>
    <row r="9" spans="2:13" ht="15.75" thickBot="1">
      <c r="B9" s="58" t="s">
        <v>0</v>
      </c>
      <c r="C9" s="60" t="s">
        <v>1</v>
      </c>
      <c r="D9" s="62" t="s">
        <v>2</v>
      </c>
      <c r="E9" s="64" t="s">
        <v>3</v>
      </c>
      <c r="F9" s="2" t="s">
        <v>51</v>
      </c>
      <c r="G9" s="3" t="s">
        <v>4</v>
      </c>
      <c r="H9" s="2" t="s">
        <v>4</v>
      </c>
      <c r="I9" s="3" t="s">
        <v>4</v>
      </c>
      <c r="J9" s="57"/>
      <c r="K9" s="4"/>
      <c r="L9" s="4"/>
      <c r="M9" s="4"/>
    </row>
    <row r="10" spans="2:13" ht="15.75" thickBot="1">
      <c r="B10" s="59"/>
      <c r="C10" s="61"/>
      <c r="D10" s="63"/>
      <c r="E10" s="65"/>
      <c r="F10" s="22" t="s">
        <v>5</v>
      </c>
      <c r="G10" s="23" t="s">
        <v>6</v>
      </c>
      <c r="H10" s="22" t="s">
        <v>7</v>
      </c>
      <c r="I10" s="24" t="s">
        <v>8</v>
      </c>
      <c r="J10" s="57"/>
      <c r="K10" s="4"/>
      <c r="L10" s="4"/>
      <c r="M10" s="4"/>
    </row>
    <row r="11" spans="2:13">
      <c r="B11" s="72" t="s">
        <v>9</v>
      </c>
      <c r="C11" s="73"/>
      <c r="D11" s="73"/>
      <c r="E11" s="73"/>
      <c r="F11" s="73"/>
      <c r="G11" s="73"/>
      <c r="H11" s="73"/>
      <c r="I11" s="74"/>
    </row>
    <row r="12" spans="2:13" ht="44.45" customHeight="1">
      <c r="B12" s="14">
        <v>1</v>
      </c>
      <c r="C12" s="45" t="s">
        <v>53</v>
      </c>
      <c r="D12" s="38">
        <v>1230</v>
      </c>
      <c r="E12" s="9" t="s">
        <v>10</v>
      </c>
      <c r="F12" s="12"/>
      <c r="G12" s="11">
        <f>D12*F12</f>
        <v>0</v>
      </c>
      <c r="H12" s="12">
        <f>G12*(0)%</f>
        <v>0</v>
      </c>
      <c r="I12" s="15">
        <f>G12+H12</f>
        <v>0</v>
      </c>
    </row>
    <row r="13" spans="2:13" ht="44.45" customHeight="1">
      <c r="B13" s="14">
        <v>2</v>
      </c>
      <c r="C13" s="45" t="s">
        <v>54</v>
      </c>
      <c r="D13" s="38">
        <v>820</v>
      </c>
      <c r="E13" s="9" t="s">
        <v>10</v>
      </c>
      <c r="F13" s="12"/>
      <c r="G13" s="11">
        <f t="shared" ref="G13" si="0">D13*F13</f>
        <v>0</v>
      </c>
      <c r="H13" s="12">
        <f t="shared" ref="H13" si="1">G13*(0)%</f>
        <v>0</v>
      </c>
      <c r="I13" s="15">
        <f t="shared" ref="I13" si="2">G13+H13</f>
        <v>0</v>
      </c>
    </row>
    <row r="14" spans="2:13" ht="46.5" customHeight="1">
      <c r="B14" s="14">
        <v>3</v>
      </c>
      <c r="C14" s="45" t="s">
        <v>55</v>
      </c>
      <c r="D14" s="38">
        <v>1230</v>
      </c>
      <c r="E14" s="9" t="s">
        <v>10</v>
      </c>
      <c r="F14" s="12"/>
      <c r="G14" s="11">
        <f t="shared" ref="G14" si="3">D14*F14</f>
        <v>0</v>
      </c>
      <c r="H14" s="12">
        <f t="shared" ref="H14" si="4">G14*(0)%</f>
        <v>0</v>
      </c>
      <c r="I14" s="15">
        <f t="shared" ref="I14" si="5">G14+H14</f>
        <v>0</v>
      </c>
    </row>
    <row r="15" spans="2:13" ht="43.5" customHeight="1">
      <c r="B15" s="14">
        <v>4</v>
      </c>
      <c r="C15" s="45" t="s">
        <v>56</v>
      </c>
      <c r="D15" s="39">
        <v>1230</v>
      </c>
      <c r="E15" s="9" t="s">
        <v>10</v>
      </c>
      <c r="F15" s="12"/>
      <c r="G15" s="11">
        <f t="shared" ref="G15" si="6">D15*F15</f>
        <v>0</v>
      </c>
      <c r="H15" s="12">
        <f t="shared" ref="H15" si="7">G15*(0)%</f>
        <v>0</v>
      </c>
      <c r="I15" s="15">
        <f t="shared" ref="I15" si="8">G15+H15</f>
        <v>0</v>
      </c>
    </row>
    <row r="16" spans="2:13" ht="51" customHeight="1" thickBot="1">
      <c r="B16" s="16">
        <v>5</v>
      </c>
      <c r="C16" s="46" t="s">
        <v>57</v>
      </c>
      <c r="D16" s="40">
        <v>240</v>
      </c>
      <c r="E16" s="17" t="s">
        <v>10</v>
      </c>
      <c r="F16" s="12"/>
      <c r="G16" s="19">
        <f t="shared" ref="G16" si="9">D16*F16</f>
        <v>0</v>
      </c>
      <c r="H16" s="20">
        <f t="shared" ref="H16" si="10">G16*(0)%</f>
        <v>0</v>
      </c>
      <c r="I16" s="21">
        <f t="shared" ref="I16" si="11">G16+H16</f>
        <v>0</v>
      </c>
    </row>
    <row r="17" spans="2:9">
      <c r="B17" s="69" t="s">
        <v>11</v>
      </c>
      <c r="C17" s="70"/>
      <c r="D17" s="70"/>
      <c r="E17" s="70"/>
      <c r="F17" s="70"/>
      <c r="G17" s="70"/>
      <c r="H17" s="70"/>
      <c r="I17" s="71"/>
    </row>
    <row r="18" spans="2:9" ht="35.450000000000003" customHeight="1">
      <c r="B18" s="14">
        <v>1</v>
      </c>
      <c r="C18" s="45" t="s">
        <v>12</v>
      </c>
      <c r="D18" s="38">
        <v>2050</v>
      </c>
      <c r="E18" s="9" t="s">
        <v>10</v>
      </c>
      <c r="F18" s="10"/>
      <c r="G18" s="11">
        <f>D18*F18</f>
        <v>0</v>
      </c>
      <c r="H18" s="12">
        <f t="shared" ref="H18" si="12">G18*(0)%</f>
        <v>0</v>
      </c>
      <c r="I18" s="15">
        <f>G18+H18</f>
        <v>0</v>
      </c>
    </row>
    <row r="19" spans="2:9" ht="35.450000000000003" customHeight="1">
      <c r="B19" s="14">
        <v>2</v>
      </c>
      <c r="C19" s="45" t="s">
        <v>13</v>
      </c>
      <c r="D19" s="38">
        <v>820</v>
      </c>
      <c r="E19" s="9" t="s">
        <v>10</v>
      </c>
      <c r="F19" s="10"/>
      <c r="G19" s="11">
        <f t="shared" ref="G19" si="13">D19*F19</f>
        <v>0</v>
      </c>
      <c r="H19" s="12">
        <f t="shared" ref="H19" si="14">G19*(0)%</f>
        <v>0</v>
      </c>
      <c r="I19" s="15">
        <f t="shared" ref="I19" si="15">G19+H19</f>
        <v>0</v>
      </c>
    </row>
    <row r="20" spans="2:9" ht="35.450000000000003" customHeight="1">
      <c r="B20" s="14">
        <v>3</v>
      </c>
      <c r="C20" s="45" t="s">
        <v>44</v>
      </c>
      <c r="D20" s="38">
        <v>250</v>
      </c>
      <c r="E20" s="9" t="s">
        <v>10</v>
      </c>
      <c r="F20" s="10"/>
      <c r="G20" s="11">
        <f t="shared" ref="G20" si="16">D20*F20</f>
        <v>0</v>
      </c>
      <c r="H20" s="12">
        <f t="shared" ref="H20" si="17">G20*(0)%</f>
        <v>0</v>
      </c>
      <c r="I20" s="15">
        <f t="shared" ref="I20" si="18">G20+H20</f>
        <v>0</v>
      </c>
    </row>
    <row r="21" spans="2:9" ht="35.450000000000003" customHeight="1">
      <c r="B21" s="14">
        <v>4</v>
      </c>
      <c r="C21" s="45" t="s">
        <v>34</v>
      </c>
      <c r="D21" s="38">
        <v>1640</v>
      </c>
      <c r="E21" s="9" t="s">
        <v>10</v>
      </c>
      <c r="F21" s="10"/>
      <c r="G21" s="11">
        <f t="shared" ref="G21" si="19">D21*F21</f>
        <v>0</v>
      </c>
      <c r="H21" s="12">
        <f t="shared" ref="H21" si="20">G21*(0)%</f>
        <v>0</v>
      </c>
      <c r="I21" s="15">
        <f t="shared" ref="I21" si="21">G21+H21</f>
        <v>0</v>
      </c>
    </row>
    <row r="22" spans="2:9" ht="26.45" customHeight="1" thickBot="1">
      <c r="B22" s="16">
        <v>5</v>
      </c>
      <c r="C22" s="47" t="s">
        <v>41</v>
      </c>
      <c r="D22" s="40">
        <v>40</v>
      </c>
      <c r="E22" s="17" t="s">
        <v>10</v>
      </c>
      <c r="F22" s="18"/>
      <c r="G22" s="19">
        <f>D22*F22</f>
        <v>0</v>
      </c>
      <c r="H22" s="20">
        <f>G22*(0)%</f>
        <v>0</v>
      </c>
      <c r="I22" s="21">
        <f>G22+H22</f>
        <v>0</v>
      </c>
    </row>
    <row r="23" spans="2:9">
      <c r="B23" s="66" t="s">
        <v>14</v>
      </c>
      <c r="C23" s="67"/>
      <c r="D23" s="67"/>
      <c r="E23" s="67"/>
      <c r="F23" s="67"/>
      <c r="G23" s="67"/>
      <c r="H23" s="67"/>
      <c r="I23" s="68"/>
    </row>
    <row r="24" spans="2:9" ht="33" customHeight="1">
      <c r="B24" s="14">
        <v>1</v>
      </c>
      <c r="C24" s="45" t="s">
        <v>15</v>
      </c>
      <c r="D24" s="38">
        <v>1435</v>
      </c>
      <c r="E24" s="9" t="s">
        <v>10</v>
      </c>
      <c r="F24" s="25"/>
      <c r="G24" s="11">
        <f t="shared" ref="G24" si="22">D24*F24</f>
        <v>0</v>
      </c>
      <c r="H24" s="12">
        <f t="shared" ref="H24" si="23">G24*(0)%</f>
        <v>0</v>
      </c>
      <c r="I24" s="15">
        <f t="shared" ref="I24" si="24">G24+H24</f>
        <v>0</v>
      </c>
    </row>
    <row r="25" spans="2:9" ht="33" customHeight="1">
      <c r="B25" s="14">
        <v>2</v>
      </c>
      <c r="C25" s="45" t="s">
        <v>16</v>
      </c>
      <c r="D25" s="38">
        <v>615</v>
      </c>
      <c r="E25" s="9" t="s">
        <v>10</v>
      </c>
      <c r="F25" s="25"/>
      <c r="G25" s="11">
        <f t="shared" ref="G25" si="25">D25*F25</f>
        <v>0</v>
      </c>
      <c r="H25" s="12">
        <f t="shared" ref="H25" si="26">G25*(0)%</f>
        <v>0</v>
      </c>
      <c r="I25" s="15">
        <f t="shared" ref="I25" si="27">G25+H25</f>
        <v>0</v>
      </c>
    </row>
    <row r="26" spans="2:9" ht="33" customHeight="1">
      <c r="B26" s="14">
        <v>3</v>
      </c>
      <c r="C26" s="45" t="s">
        <v>17</v>
      </c>
      <c r="D26" s="38">
        <v>615</v>
      </c>
      <c r="E26" s="9" t="s">
        <v>10</v>
      </c>
      <c r="F26" s="25"/>
      <c r="G26" s="11">
        <f t="shared" ref="G26" si="28">D26*F26</f>
        <v>0</v>
      </c>
      <c r="H26" s="12">
        <f t="shared" ref="H26" si="29">G26*(0)%</f>
        <v>0</v>
      </c>
      <c r="I26" s="15">
        <f t="shared" ref="I26" si="30">G26+H26</f>
        <v>0</v>
      </c>
    </row>
    <row r="27" spans="2:9" ht="33" customHeight="1">
      <c r="B27" s="14">
        <v>4</v>
      </c>
      <c r="C27" s="45" t="s">
        <v>18</v>
      </c>
      <c r="D27" s="38">
        <v>205</v>
      </c>
      <c r="E27" s="9" t="s">
        <v>10</v>
      </c>
      <c r="F27" s="25"/>
      <c r="G27" s="11">
        <f t="shared" ref="G27" si="31">D27*F27</f>
        <v>0</v>
      </c>
      <c r="H27" s="12">
        <f t="shared" ref="H27" si="32">G27*(0)%</f>
        <v>0</v>
      </c>
      <c r="I27" s="15">
        <f t="shared" ref="I27" si="33">G27+H27</f>
        <v>0</v>
      </c>
    </row>
    <row r="28" spans="2:9" ht="33" customHeight="1">
      <c r="B28" s="14">
        <v>5</v>
      </c>
      <c r="C28" s="45" t="s">
        <v>35</v>
      </c>
      <c r="D28" s="38">
        <v>410</v>
      </c>
      <c r="E28" s="9" t="s">
        <v>10</v>
      </c>
      <c r="F28" s="25"/>
      <c r="G28" s="11">
        <f t="shared" ref="G28" si="34">D28*F28</f>
        <v>0</v>
      </c>
      <c r="H28" s="12">
        <f t="shared" ref="H28" si="35">G28*(0)%</f>
        <v>0</v>
      </c>
      <c r="I28" s="15">
        <f t="shared" ref="I28" si="36">G28+H28</f>
        <v>0</v>
      </c>
    </row>
    <row r="29" spans="2:9" ht="33" customHeight="1">
      <c r="B29" s="14">
        <v>6</v>
      </c>
      <c r="C29" s="45" t="s">
        <v>20</v>
      </c>
      <c r="D29" s="38">
        <v>60</v>
      </c>
      <c r="E29" s="9" t="s">
        <v>10</v>
      </c>
      <c r="F29" s="25"/>
      <c r="G29" s="11">
        <f t="shared" ref="G29" si="37">D29*F29</f>
        <v>0</v>
      </c>
      <c r="H29" s="12">
        <f t="shared" ref="H29" si="38">G29*(0)%</f>
        <v>0</v>
      </c>
      <c r="I29" s="15">
        <f t="shared" ref="I29" si="39">G29+H29</f>
        <v>0</v>
      </c>
    </row>
    <row r="30" spans="2:9" ht="33" customHeight="1">
      <c r="B30" s="14">
        <v>7</v>
      </c>
      <c r="C30" s="45" t="s">
        <v>33</v>
      </c>
      <c r="D30" s="39">
        <v>1435</v>
      </c>
      <c r="E30" s="9" t="s">
        <v>10</v>
      </c>
      <c r="F30" s="25"/>
      <c r="G30" s="11">
        <f t="shared" ref="G30" si="40">D30*F30</f>
        <v>0</v>
      </c>
      <c r="H30" s="12">
        <f t="shared" ref="H30" si="41">G30*(0)%</f>
        <v>0</v>
      </c>
      <c r="I30" s="15">
        <f t="shared" ref="I30" si="42">G30+H30</f>
        <v>0</v>
      </c>
    </row>
    <row r="31" spans="2:9" ht="45.6" customHeight="1" thickBot="1">
      <c r="B31" s="7">
        <v>8</v>
      </c>
      <c r="C31" s="48" t="s">
        <v>38</v>
      </c>
      <c r="D31" s="41">
        <v>2000</v>
      </c>
      <c r="E31" s="8" t="s">
        <v>10</v>
      </c>
      <c r="F31" s="28"/>
      <c r="G31" s="26">
        <f t="shared" ref="G31" si="43">D31*F31</f>
        <v>0</v>
      </c>
      <c r="H31" s="27">
        <f t="shared" ref="H31" si="44">G31*(0)%</f>
        <v>0</v>
      </c>
      <c r="I31" s="29">
        <f t="shared" ref="I31" si="45">G31+H31</f>
        <v>0</v>
      </c>
    </row>
    <row r="32" spans="2:9">
      <c r="B32" s="66" t="s">
        <v>21</v>
      </c>
      <c r="C32" s="67"/>
      <c r="D32" s="67"/>
      <c r="E32" s="67"/>
      <c r="F32" s="67"/>
      <c r="G32" s="67"/>
      <c r="H32" s="67"/>
      <c r="I32" s="68"/>
    </row>
    <row r="33" spans="2:9" ht="27" customHeight="1">
      <c r="B33" s="14">
        <v>1</v>
      </c>
      <c r="C33" s="45" t="s">
        <v>22</v>
      </c>
      <c r="D33" s="42">
        <v>245</v>
      </c>
      <c r="E33" s="9" t="s">
        <v>23</v>
      </c>
      <c r="F33" s="10"/>
      <c r="G33" s="11">
        <f t="shared" ref="G33" si="46">D33*F33</f>
        <v>0</v>
      </c>
      <c r="H33" s="12">
        <f t="shared" ref="H33" si="47">G33*(0)%</f>
        <v>0</v>
      </c>
      <c r="I33" s="15">
        <f t="shared" ref="I33" si="48">G33+H33</f>
        <v>0</v>
      </c>
    </row>
    <row r="34" spans="2:9" ht="30" customHeight="1">
      <c r="B34" s="14">
        <v>2</v>
      </c>
      <c r="C34" s="45" t="s">
        <v>43</v>
      </c>
      <c r="D34" s="42">
        <v>36</v>
      </c>
      <c r="E34" s="9" t="s">
        <v>23</v>
      </c>
      <c r="F34" s="10"/>
      <c r="G34" s="11">
        <f t="shared" ref="G34" si="49">D34*F34</f>
        <v>0</v>
      </c>
      <c r="H34" s="12">
        <f t="shared" ref="H34" si="50">G34*(0)%</f>
        <v>0</v>
      </c>
      <c r="I34" s="15">
        <f t="shared" ref="I34" si="51">G34+H34</f>
        <v>0</v>
      </c>
    </row>
    <row r="35" spans="2:9" ht="31.15" customHeight="1">
      <c r="B35" s="14">
        <v>3</v>
      </c>
      <c r="C35" s="49" t="s">
        <v>58</v>
      </c>
      <c r="D35" s="42">
        <v>20</v>
      </c>
      <c r="E35" s="9" t="s">
        <v>23</v>
      </c>
      <c r="F35" s="10"/>
      <c r="G35" s="11">
        <f t="shared" ref="G35" si="52">D35*F35</f>
        <v>0</v>
      </c>
      <c r="H35" s="12">
        <f t="shared" ref="H35" si="53">G35*(0)%</f>
        <v>0</v>
      </c>
      <c r="I35" s="15">
        <f t="shared" ref="I35" si="54">G35+H35</f>
        <v>0</v>
      </c>
    </row>
    <row r="36" spans="2:9" ht="30.6" customHeight="1">
      <c r="B36" s="14">
        <v>4</v>
      </c>
      <c r="C36" s="45" t="s">
        <v>42</v>
      </c>
      <c r="D36" s="42">
        <v>40</v>
      </c>
      <c r="E36" s="9" t="s">
        <v>23</v>
      </c>
      <c r="F36" s="10"/>
      <c r="G36" s="11">
        <f t="shared" ref="G36" si="55">D36*F36</f>
        <v>0</v>
      </c>
      <c r="H36" s="12">
        <f t="shared" ref="H36" si="56">G36*(0)%</f>
        <v>0</v>
      </c>
      <c r="I36" s="15">
        <f t="shared" ref="I36" si="57">G36+H36</f>
        <v>0</v>
      </c>
    </row>
    <row r="37" spans="2:9" ht="39">
      <c r="B37" s="14">
        <v>5</v>
      </c>
      <c r="C37" s="50" t="s">
        <v>59</v>
      </c>
      <c r="D37" s="42">
        <v>120</v>
      </c>
      <c r="E37" s="9" t="s">
        <v>23</v>
      </c>
      <c r="F37" s="10"/>
      <c r="G37" s="11">
        <f t="shared" ref="G37:G39" si="58">D37*F37</f>
        <v>0</v>
      </c>
      <c r="H37" s="12">
        <f t="shared" ref="H37:H39" si="59">G37*(0)%</f>
        <v>0</v>
      </c>
      <c r="I37" s="15">
        <f t="shared" ref="I37:I39" si="60">G37+H37</f>
        <v>0</v>
      </c>
    </row>
    <row r="38" spans="2:9" ht="32.25" customHeight="1">
      <c r="B38" s="14">
        <v>6</v>
      </c>
      <c r="C38" s="51" t="s">
        <v>45</v>
      </c>
      <c r="D38" s="42">
        <v>24</v>
      </c>
      <c r="E38" s="9" t="s">
        <v>48</v>
      </c>
      <c r="F38" s="10"/>
      <c r="G38" s="11">
        <f t="shared" si="58"/>
        <v>0</v>
      </c>
      <c r="H38" s="12">
        <f t="shared" si="59"/>
        <v>0</v>
      </c>
      <c r="I38" s="15">
        <f t="shared" si="60"/>
        <v>0</v>
      </c>
    </row>
    <row r="39" spans="2:9" ht="25.5">
      <c r="B39" s="14">
        <v>7</v>
      </c>
      <c r="C39" s="51" t="s">
        <v>46</v>
      </c>
      <c r="D39" s="42">
        <v>40</v>
      </c>
      <c r="E39" s="9" t="s">
        <v>49</v>
      </c>
      <c r="F39" s="10"/>
      <c r="G39" s="11">
        <f t="shared" si="58"/>
        <v>0</v>
      </c>
      <c r="H39" s="12">
        <f t="shared" si="59"/>
        <v>0</v>
      </c>
      <c r="I39" s="15">
        <f t="shared" si="60"/>
        <v>0</v>
      </c>
    </row>
    <row r="40" spans="2:9" ht="33" customHeight="1" thickBot="1">
      <c r="B40" s="16">
        <v>8</v>
      </c>
      <c r="C40" s="52" t="s">
        <v>47</v>
      </c>
      <c r="D40" s="43">
        <v>100</v>
      </c>
      <c r="E40" s="17" t="s">
        <v>49</v>
      </c>
      <c r="F40" s="18"/>
      <c r="G40" s="19">
        <f t="shared" ref="G40" si="61">D40*F40</f>
        <v>0</v>
      </c>
      <c r="H40" s="20">
        <f t="shared" ref="H40" si="62">G40*(0)%</f>
        <v>0</v>
      </c>
      <c r="I40" s="21">
        <f t="shared" ref="I40" si="63">G40+H40</f>
        <v>0</v>
      </c>
    </row>
    <row r="41" spans="2:9">
      <c r="B41" s="75" t="s">
        <v>24</v>
      </c>
      <c r="C41" s="76"/>
      <c r="D41" s="76"/>
      <c r="E41" s="76"/>
      <c r="F41" s="76"/>
      <c r="G41" s="76"/>
      <c r="H41" s="76"/>
      <c r="I41" s="77"/>
    </row>
    <row r="42" spans="2:9" ht="46.5" customHeight="1">
      <c r="B42" s="14">
        <v>1</v>
      </c>
      <c r="C42" s="45" t="s">
        <v>60</v>
      </c>
      <c r="D42" s="38">
        <v>1460</v>
      </c>
      <c r="E42" s="9" t="s">
        <v>10</v>
      </c>
      <c r="F42" s="10"/>
      <c r="G42" s="11">
        <f t="shared" ref="G42" si="64">D42*F42</f>
        <v>0</v>
      </c>
      <c r="H42" s="12">
        <f t="shared" ref="H42" si="65">G42*(0)%</f>
        <v>0</v>
      </c>
      <c r="I42" s="15">
        <f t="shared" ref="I42" si="66">G42+H42</f>
        <v>0</v>
      </c>
    </row>
    <row r="43" spans="2:9" ht="45.6" customHeight="1">
      <c r="B43" s="14">
        <v>2</v>
      </c>
      <c r="C43" s="45" t="s">
        <v>25</v>
      </c>
      <c r="D43" s="38">
        <v>1230</v>
      </c>
      <c r="E43" s="9" t="s">
        <v>10</v>
      </c>
      <c r="F43" s="10"/>
      <c r="G43" s="11">
        <f t="shared" ref="G43" si="67">D43*F43</f>
        <v>0</v>
      </c>
      <c r="H43" s="12">
        <f t="shared" ref="H43" si="68">G43*(0)%</f>
        <v>0</v>
      </c>
      <c r="I43" s="15">
        <f t="shared" ref="I43" si="69">G43+H43</f>
        <v>0</v>
      </c>
    </row>
    <row r="44" spans="2:9" ht="21" customHeight="1">
      <c r="B44" s="14">
        <v>3</v>
      </c>
      <c r="C44" s="45" t="s">
        <v>26</v>
      </c>
      <c r="D44" s="38">
        <v>48</v>
      </c>
      <c r="E44" s="9" t="s">
        <v>10</v>
      </c>
      <c r="F44" s="10"/>
      <c r="G44" s="11">
        <f t="shared" ref="G44" si="70">D44*F44</f>
        <v>0</v>
      </c>
      <c r="H44" s="12">
        <f t="shared" ref="H44" si="71">G44*(0)%</f>
        <v>0</v>
      </c>
      <c r="I44" s="15">
        <f t="shared" ref="I44" si="72">G44+H44</f>
        <v>0</v>
      </c>
    </row>
    <row r="45" spans="2:9" ht="21.75" customHeight="1">
      <c r="B45" s="14">
        <v>4</v>
      </c>
      <c r="C45" s="45" t="s">
        <v>27</v>
      </c>
      <c r="D45" s="38">
        <v>13060</v>
      </c>
      <c r="E45" s="9" t="s">
        <v>10</v>
      </c>
      <c r="F45" s="10"/>
      <c r="G45" s="11">
        <f t="shared" ref="G45" si="73">D45*F45</f>
        <v>0</v>
      </c>
      <c r="H45" s="12">
        <f t="shared" ref="H45" si="74">G45*(0)%</f>
        <v>0</v>
      </c>
      <c r="I45" s="15">
        <f t="shared" ref="I45" si="75">G45+H45</f>
        <v>0</v>
      </c>
    </row>
    <row r="46" spans="2:9" ht="21" customHeight="1" thickBot="1">
      <c r="B46" s="14">
        <v>5</v>
      </c>
      <c r="C46" s="53" t="s">
        <v>28</v>
      </c>
      <c r="D46" s="40">
        <v>110</v>
      </c>
      <c r="E46" s="17" t="s">
        <v>10</v>
      </c>
      <c r="F46" s="18"/>
      <c r="G46" s="19">
        <f>D46*F46</f>
        <v>0</v>
      </c>
      <c r="H46" s="20">
        <f t="shared" ref="H46" si="76">G46*(0)%</f>
        <v>0</v>
      </c>
      <c r="I46" s="21">
        <f>G46+H46</f>
        <v>0</v>
      </c>
    </row>
    <row r="47" spans="2:9" hidden="1">
      <c r="B47" s="33" t="s">
        <v>19</v>
      </c>
      <c r="C47" s="34"/>
      <c r="D47" s="33"/>
      <c r="E47" s="35" t="s">
        <v>10</v>
      </c>
      <c r="F47" s="33"/>
      <c r="G47" s="33"/>
      <c r="H47" s="33"/>
      <c r="I47" s="33"/>
    </row>
    <row r="48" spans="2:9">
      <c r="B48" s="75" t="s">
        <v>29</v>
      </c>
      <c r="C48" s="76"/>
      <c r="D48" s="76"/>
      <c r="E48" s="76"/>
      <c r="F48" s="76"/>
      <c r="G48" s="76"/>
      <c r="H48" s="76"/>
      <c r="I48" s="77"/>
    </row>
    <row r="49" spans="2:9" ht="59.45" customHeight="1">
      <c r="B49" s="14">
        <v>1</v>
      </c>
      <c r="C49" s="13" t="s">
        <v>39</v>
      </c>
      <c r="D49" s="42">
        <v>620</v>
      </c>
      <c r="E49" s="9" t="s">
        <v>10</v>
      </c>
      <c r="F49" s="10"/>
      <c r="G49" s="11">
        <f t="shared" ref="G49" si="77">D49*F49</f>
        <v>0</v>
      </c>
      <c r="H49" s="12">
        <f t="shared" ref="H49" si="78">G49*(0)%</f>
        <v>0</v>
      </c>
      <c r="I49" s="15">
        <f t="shared" ref="I49" si="79">G49+H49</f>
        <v>0</v>
      </c>
    </row>
    <row r="50" spans="2:9" ht="24.6" customHeight="1" thickBot="1">
      <c r="B50" s="16">
        <v>2</v>
      </c>
      <c r="C50" s="30" t="s">
        <v>30</v>
      </c>
      <c r="D50" s="43">
        <v>300</v>
      </c>
      <c r="E50" s="17" t="s">
        <v>10</v>
      </c>
      <c r="F50" s="18"/>
      <c r="G50" s="19">
        <f t="shared" ref="G50" si="80">D50*F50</f>
        <v>0</v>
      </c>
      <c r="H50" s="20">
        <f>G50*(0)%</f>
        <v>0</v>
      </c>
      <c r="I50" s="21">
        <f t="shared" ref="I50" si="81">G50+H50</f>
        <v>0</v>
      </c>
    </row>
    <row r="51" spans="2:9" ht="30" customHeight="1" thickBot="1">
      <c r="B51" s="31"/>
      <c r="C51" s="32"/>
      <c r="D51" s="54" t="s">
        <v>31</v>
      </c>
      <c r="E51" s="55"/>
      <c r="F51" s="56"/>
      <c r="G51" s="36">
        <f>SUM(G12:G16,G18:G22,G24:G31,G33:G37,G42:G46,G49:G50)</f>
        <v>0</v>
      </c>
      <c r="H51" s="36">
        <f>SUM(H12:H16,H18:H22,H24:H31,H33:H37,H42:H46,H49:H50)</f>
        <v>0</v>
      </c>
      <c r="I51" s="37">
        <f>SUM(I12:I16,I18:I22,I24:I31,I33:I37,I42:I46,I49:I50)</f>
        <v>0</v>
      </c>
    </row>
    <row r="56" spans="2:9">
      <c r="G56" s="5"/>
      <c r="H56" s="5"/>
      <c r="I56" s="5"/>
    </row>
    <row r="57" spans="2:9">
      <c r="H57" s="6" t="s">
        <v>36</v>
      </c>
    </row>
    <row r="58" spans="2:9">
      <c r="C58" s="1" t="s">
        <v>32</v>
      </c>
    </row>
  </sheetData>
  <mergeCells count="12">
    <mergeCell ref="D51:F51"/>
    <mergeCell ref="J9:J10"/>
    <mergeCell ref="B9:B10"/>
    <mergeCell ref="C9:C10"/>
    <mergeCell ref="D9:D10"/>
    <mergeCell ref="E9:E10"/>
    <mergeCell ref="B32:I32"/>
    <mergeCell ref="B23:I23"/>
    <mergeCell ref="B17:I17"/>
    <mergeCell ref="B11:I11"/>
    <mergeCell ref="B41:I41"/>
    <mergeCell ref="B48:I48"/>
  </mergeCells>
  <pageMargins left="0.7" right="0.7" top="0.75" bottom="0.75" header="0.3" footer="0.3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Kowalczuk</dc:creator>
  <cp:lastModifiedBy>Leszek Pietroń (OTL Świebodzin)</cp:lastModifiedBy>
  <cp:lastPrinted>2024-04-25T08:35:41Z</cp:lastPrinted>
  <dcterms:created xsi:type="dcterms:W3CDTF">2021-03-24T08:19:55Z</dcterms:created>
  <dcterms:modified xsi:type="dcterms:W3CDTF">2024-04-25T08:36:19Z</dcterms:modified>
</cp:coreProperties>
</file>