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zsmlodz.sharepoint.com/sites/ZSM/Dokumenty/ZSM/92. Excel/001. Pliki do korzystania/"/>
    </mc:Choice>
  </mc:AlternateContent>
  <xr:revisionPtr revIDLastSave="49" documentId="8_{586021E7-1A08-400A-AAB8-30B574CCEF63}" xr6:coauthVersionLast="47" xr6:coauthVersionMax="47" xr10:uidLastSave="{E9ADAB77-624D-4C87-A49E-B7C620126088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Arkusz1!$B$2:$K$44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" l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9" i="1"/>
  <c r="I34" i="1" l="1"/>
  <c r="P24" i="1"/>
  <c r="P25" i="1"/>
  <c r="P26" i="1"/>
  <c r="P27" i="1"/>
  <c r="E24" i="1"/>
  <c r="E25" i="1"/>
  <c r="E26" i="1"/>
  <c r="E27" i="1"/>
  <c r="C20" i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A3" i="1" l="1"/>
  <c r="C32" i="1" l="1"/>
  <c r="P18" i="1" l="1"/>
  <c r="E18" i="1" s="1"/>
  <c r="P19" i="1"/>
  <c r="E19" i="1" s="1"/>
  <c r="P20" i="1"/>
  <c r="E20" i="1" s="1"/>
  <c r="P21" i="1"/>
  <c r="E21" i="1" s="1"/>
  <c r="P22" i="1"/>
  <c r="E22" i="1" s="1"/>
  <c r="P23" i="1"/>
  <c r="E23" i="1" s="1"/>
  <c r="P28" i="1"/>
  <c r="E28" i="1" s="1"/>
  <c r="P29" i="1"/>
  <c r="E29" i="1" s="1"/>
  <c r="P30" i="1"/>
  <c r="E30" i="1" s="1"/>
  <c r="P31" i="1"/>
  <c r="E31" i="1" s="1"/>
  <c r="P32" i="1"/>
  <c r="P33" i="1"/>
  <c r="P10" i="1"/>
  <c r="E10" i="1" s="1"/>
  <c r="P11" i="1"/>
  <c r="E11" i="1" s="1"/>
  <c r="P12" i="1"/>
  <c r="E12" i="1" s="1"/>
  <c r="P13" i="1"/>
  <c r="E13" i="1" s="1"/>
  <c r="P14" i="1"/>
  <c r="P15" i="1"/>
  <c r="P16" i="1"/>
  <c r="P17" i="1"/>
  <c r="E17" i="1" s="1"/>
  <c r="E14" i="1"/>
  <c r="E15" i="1"/>
  <c r="E16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E9" i="1"/>
  <c r="A6" i="1" l="1"/>
  <c r="H5" i="1"/>
  <c r="H34" i="1" s="1"/>
  <c r="F5" i="1"/>
  <c r="A1" i="1" s="1"/>
  <c r="A2" i="1" l="1"/>
  <c r="F34" i="1"/>
</calcChain>
</file>

<file path=xl/sharedStrings.xml><?xml version="1.0" encoding="utf-8"?>
<sst xmlns="http://schemas.openxmlformats.org/spreadsheetml/2006/main" count="36" uniqueCount="35">
  <si>
    <t>imię i nazwisko nauczyciela</t>
  </si>
  <si>
    <t>do</t>
  </si>
  <si>
    <t>zatwierdzono do wypłaty:</t>
  </si>
  <si>
    <t>odręczny podpis</t>
  </si>
  <si>
    <t>data</t>
  </si>
  <si>
    <t>ilość godzin</t>
  </si>
  <si>
    <t>imię i nazwisko nauczyciela zastępowanego</t>
  </si>
  <si>
    <t>poniedziałek</t>
  </si>
  <si>
    <t>wtorek</t>
  </si>
  <si>
    <t>środa</t>
  </si>
  <si>
    <t>czwartek</t>
  </si>
  <si>
    <t>piątek</t>
  </si>
  <si>
    <t>sobota</t>
  </si>
  <si>
    <t>dzień tygodnia</t>
  </si>
  <si>
    <t>Lp.</t>
  </si>
  <si>
    <t>niedziela</t>
  </si>
  <si>
    <t>suma zastępstw płatnych w okresie od:</t>
  </si>
  <si>
    <t>sprawdzono:</t>
  </si>
  <si>
    <r>
      <rPr>
        <b/>
        <sz val="10"/>
        <rFont val="Verdana"/>
        <family val="2"/>
        <charset val="238"/>
      </rPr>
      <t>UZUPEŁNIONY FORMULARZ NALEŻY</t>
    </r>
    <r>
      <rPr>
        <b/>
        <sz val="10"/>
        <color rgb="FFFF0000"/>
        <rFont val="Verdana"/>
        <family val="2"/>
        <charset val="238"/>
      </rPr>
      <t xml:space="preserve"> WYDRUKOWAĆ </t>
    </r>
    <r>
      <rPr>
        <b/>
        <sz val="10"/>
        <rFont val="Verdana"/>
        <family val="2"/>
        <charset val="238"/>
      </rPr>
      <t>i</t>
    </r>
    <r>
      <rPr>
        <b/>
        <sz val="10"/>
        <color rgb="FFFF0000"/>
        <rFont val="Verdana"/>
        <family val="2"/>
        <charset val="238"/>
      </rPr>
      <t xml:space="preserve"> WŁASNORĘCZNIE </t>
    </r>
    <r>
      <rPr>
        <b/>
        <sz val="10"/>
        <rFont val="Verdana"/>
        <family val="2"/>
        <charset val="238"/>
      </rPr>
      <t>PODPISAĆ</t>
    </r>
  </si>
  <si>
    <r>
      <t xml:space="preserve">Rozliczenie </t>
    </r>
    <r>
      <rPr>
        <b/>
        <sz val="12"/>
        <color theme="1"/>
        <rFont val="Calibri"/>
        <family val="2"/>
        <charset val="238"/>
        <scheme val="minor"/>
      </rPr>
      <t>płatnych zastępstw</t>
    </r>
    <r>
      <rPr>
        <sz val="12"/>
        <color theme="1"/>
        <rFont val="Calibri"/>
        <family val="2"/>
        <charset val="238"/>
        <scheme val="minor"/>
      </rPr>
      <t xml:space="preserve"> za okres: </t>
    </r>
  </si>
  <si>
    <t>wyświetlanie</t>
  </si>
  <si>
    <t>okres rozliczania</t>
  </si>
  <si>
    <t>podpis dyrektora</t>
  </si>
  <si>
    <t>podstawa prawna: Par. 6 Rozporządzenia Mininstra Edukacji Narodowej w sprawie dodatków do wynagrodzenia zasadniczego oraz wynagrodzenia za godziny ponadwymiarowe i godziny doraźnych zastępstw dla nauczycieli zatrudnionych w szkołach prowadzonych przez organy administracji rządowej, z dnia 3 kwietnia 2009 r.</t>
  </si>
  <si>
    <t>25.09 - 21.10.</t>
  </si>
  <si>
    <t>23.10 - 25.11</t>
  </si>
  <si>
    <t>27.11 - 22.12.</t>
  </si>
  <si>
    <t>02.01 - 27.01.</t>
  </si>
  <si>
    <t>27.05 - 21.06</t>
  </si>
  <si>
    <t>05.09 - 23.09.</t>
  </si>
  <si>
    <t>12.02 - 24.02.</t>
  </si>
  <si>
    <t>26.02 - 23.03.</t>
  </si>
  <si>
    <t>25.03 - 20.04.</t>
  </si>
  <si>
    <t>22.04 - 25.05.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</si>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</sst>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dd\.mm\."/>
    <numFmt numFmtId="166" formatCode="0\.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0"/>
      <name val="Wingdings 3"/>
      <family val="1"/>
      <charset val="2"/>
    </font>
    <font>
      <sz val="6.5"/>
      <color rgb="FFFF0000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Verdana"/>
      <family val="2"/>
      <charset val="238"/>
    </font>
    <font>
      <b/>
      <sz val="10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1">
    <xf numFmtId="0" fontId="0" fillId="0" borderId="0" xfId="0"/>
    <xf numFmtId="14" fontId="1" fillId="4" borderId="0" xfId="0" applyNumberFormat="1" applyFont="1" applyFill="1" applyAlignment="1">
      <alignment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12" fillId="3" borderId="0" xfId="0" applyFont="1" applyFill="1" applyAlignment="1" applyProtection="1">
      <alignment horizontal="center" vertical="center"/>
      <protection locked="0"/>
    </xf>
    <xf numFmtId="2" fontId="13" fillId="4" borderId="0" xfId="0" applyNumberFormat="1" applyFont="1" applyFill="1"/>
    <xf numFmtId="0" fontId="10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0" fillId="4" borderId="0" xfId="0" applyFill="1"/>
    <xf numFmtId="2" fontId="4" fillId="4" borderId="0" xfId="0" applyNumberFormat="1" applyFont="1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top"/>
    </xf>
    <xf numFmtId="0" fontId="7" fillId="3" borderId="0" xfId="0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0" xfId="0" applyFont="1" applyFill="1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indent="6"/>
    </xf>
    <xf numFmtId="14" fontId="14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14" fontId="1" fillId="4" borderId="0" xfId="0" applyNumberFormat="1" applyFont="1" applyFill="1" applyAlignment="1">
      <alignment horizontal="center" vertical="center"/>
    </xf>
    <xf numFmtId="0" fontId="3" fillId="4" borderId="0" xfId="0" applyFont="1" applyFill="1"/>
    <xf numFmtId="0" fontId="0" fillId="4" borderId="0" xfId="0" applyFill="1" applyAlignment="1">
      <alignment horizontal="right"/>
    </xf>
    <xf numFmtId="14" fontId="0" fillId="4" borderId="0" xfId="0" applyNumberFormat="1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top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right" indent="1"/>
    </xf>
    <xf numFmtId="0" fontId="0" fillId="3" borderId="0" xfId="0" applyFill="1" applyAlignment="1">
      <alignment vertical="center"/>
    </xf>
    <xf numFmtId="14" fontId="5" fillId="4" borderId="0" xfId="0" applyNumberFormat="1" applyFont="1" applyFill="1" applyAlignment="1">
      <alignment horizontal="right" vertical="center"/>
    </xf>
    <xf numFmtId="0" fontId="19" fillId="3" borderId="0" xfId="0" applyFont="1" applyFill="1" applyAlignment="1">
      <alignment horizontal="center" vertical="top"/>
    </xf>
    <xf numFmtId="14" fontId="5" fillId="4" borderId="0" xfId="0" applyNumberFormat="1" applyFont="1" applyFill="1" applyAlignment="1">
      <alignment horizontal="left" vertical="center"/>
    </xf>
    <xf numFmtId="0" fontId="7" fillId="3" borderId="12" xfId="0" applyFont="1" applyFill="1" applyBorder="1" applyAlignment="1">
      <alignment vertical="center"/>
    </xf>
    <xf numFmtId="14" fontId="7" fillId="5" borderId="15" xfId="0" applyNumberFormat="1" applyFont="1" applyFill="1" applyBorder="1" applyAlignment="1">
      <alignment horizontal="center"/>
    </xf>
    <xf numFmtId="14" fontId="7" fillId="5" borderId="16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left" indent="1"/>
    </xf>
    <xf numFmtId="14" fontId="2" fillId="4" borderId="1" xfId="0" applyNumberFormat="1" applyFon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1" applyNumberFormat="1" applyFon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Alignment="1">
      <alignment vertical="center"/>
    </xf>
    <xf numFmtId="0" fontId="20" fillId="4" borderId="0" xfId="0" applyFont="1" applyFill="1" applyAlignment="1">
      <alignment horizontal="right" vertical="center"/>
    </xf>
    <xf numFmtId="14" fontId="20" fillId="4" borderId="0" xfId="0" applyNumberFormat="1" applyFont="1" applyFill="1" applyAlignment="1">
      <alignment horizontal="right" vertical="center"/>
    </xf>
    <xf numFmtId="14" fontId="2" fillId="4" borderId="6" xfId="0" applyNumberFormat="1" applyFont="1" applyFill="1" applyBorder="1" applyAlignment="1" applyProtection="1">
      <alignment horizontal="left" vertical="center" indent="1"/>
      <protection locked="0"/>
    </xf>
    <xf numFmtId="14" fontId="2" fillId="4" borderId="7" xfId="0" applyNumberFormat="1" applyFont="1" applyFill="1" applyBorder="1" applyAlignment="1" applyProtection="1">
      <alignment horizontal="left" vertical="center" indent="1"/>
      <protection locked="0"/>
    </xf>
    <xf numFmtId="14" fontId="2" fillId="4" borderId="2" xfId="0" applyNumberFormat="1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/>
    </xf>
    <xf numFmtId="14" fontId="7" fillId="5" borderId="15" xfId="0" applyNumberFormat="1" applyFont="1" applyFill="1" applyBorder="1" applyAlignment="1">
      <alignment horizontal="center" vertical="center"/>
    </xf>
    <xf numFmtId="14" fontId="7" fillId="5" borderId="16" xfId="0" applyNumberFormat="1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/>
    </xf>
    <xf numFmtId="14" fontId="7" fillId="5" borderId="14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 applyProtection="1">
      <alignment horizontal="left" vertical="center" indent="1"/>
      <protection locked="0"/>
    </xf>
    <xf numFmtId="14" fontId="2" fillId="4" borderId="7" xfId="0" applyNumberFormat="1" applyFont="1" applyFill="1" applyBorder="1" applyAlignment="1" applyProtection="1">
      <alignment horizontal="left" vertical="center" indent="1"/>
      <protection locked="0"/>
    </xf>
    <xf numFmtId="14" fontId="2" fillId="4" borderId="2" xfId="0" applyNumberFormat="1" applyFont="1" applyFill="1" applyBorder="1" applyAlignment="1" applyProtection="1">
      <alignment horizontal="left" vertical="center" indent="1"/>
      <protection locked="0"/>
    </xf>
    <xf numFmtId="2" fontId="4" fillId="4" borderId="5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>
      <alignment horizontal="center" vertical="top"/>
    </xf>
    <xf numFmtId="0" fontId="17" fillId="4" borderId="0" xfId="0" applyFont="1" applyFill="1" applyAlignment="1">
      <alignment horizontal="left"/>
    </xf>
    <xf numFmtId="0" fontId="3" fillId="4" borderId="4" xfId="0" applyFont="1" applyFill="1" applyBorder="1" applyAlignment="1">
      <alignment horizontal="center" vertical="top"/>
    </xf>
    <xf numFmtId="0" fontId="11" fillId="3" borderId="0" xfId="0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/>
    </xf>
    <xf numFmtId="14" fontId="7" fillId="5" borderId="13" xfId="0" applyNumberFormat="1" applyFont="1" applyFill="1" applyBorder="1" applyAlignment="1">
      <alignment horizontal="center"/>
    </xf>
    <xf numFmtId="14" fontId="7" fillId="5" borderId="14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22" fillId="4" borderId="0" xfId="0" applyFont="1" applyFill="1" applyAlignment="1">
      <alignment horizontal="right" vertical="top"/>
    </xf>
  </cellXfs>
  <cellStyles count="2">
    <cellStyle name="Dziesiętny" xfId="1" builtinId="3"/>
    <cellStyle name="Normalny" xfId="0" builtinId="0"/>
  </cellStyles>
  <dxfs count="16"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auto="1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FFCCCC"/>
      <color rgb="FF0000CC"/>
      <color rgb="FF0033CC"/>
      <color rgb="FFFFFF66"/>
      <color rgb="FF99FF99"/>
      <color rgb="FF76FE86"/>
      <color rgb="FF99CCFF"/>
      <color rgb="FF33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T45"/>
  <sheetViews>
    <sheetView tabSelected="1" zoomScale="115" zoomScaleNormal="115" workbookViewId="0">
      <pane ySplit="1" topLeftCell="A2" activePane="bottomLeft" state="frozen"/>
      <selection pane="bottomLeft" activeCell="D9" sqref="D9"/>
    </sheetView>
  </sheetViews>
  <sheetFormatPr defaultColWidth="9.109375" defaultRowHeight="14.4" x14ac:dyDescent="0.3"/>
  <cols>
    <col min="1" max="1" width="13.88671875" style="8" customWidth="1"/>
    <col min="2" max="2" width="1.44140625" style="6" customWidth="1"/>
    <col min="3" max="3" width="5.109375" style="6" customWidth="1"/>
    <col min="4" max="4" width="15" style="6" customWidth="1"/>
    <col min="5" max="5" width="21.88671875" style="6" customWidth="1"/>
    <col min="6" max="6" width="13.6640625" style="6" customWidth="1"/>
    <col min="7" max="7" width="5.88671875" style="6" customWidth="1"/>
    <col min="8" max="8" width="11.44140625" style="6" customWidth="1"/>
    <col min="9" max="9" width="10.6640625" style="6" customWidth="1"/>
    <col min="10" max="10" width="2.33203125" style="6" customWidth="1"/>
    <col min="11" max="11" width="1.5546875" style="6" customWidth="1"/>
    <col min="12" max="12" width="9.109375" style="55" hidden="1" customWidth="1"/>
    <col min="13" max="13" width="9.88671875" style="7" hidden="1" customWidth="1"/>
    <col min="14" max="15" width="11.109375" style="8" hidden="1" customWidth="1"/>
    <col min="16" max="20" width="9.109375" style="6" hidden="1" customWidth="1"/>
    <col min="21" max="24" width="9.109375" style="6" customWidth="1"/>
    <col min="25" max="16384" width="9.109375" style="6"/>
  </cols>
  <sheetData>
    <row r="1" spans="1:19" ht="37.5" customHeight="1" thickTop="1" thickBot="1" x14ac:dyDescent="0.35">
      <c r="A1" s="5" t="e">
        <f>WEEKDAY(F5,2)</f>
        <v>#VALUE!</v>
      </c>
      <c r="B1" s="63" t="s">
        <v>18</v>
      </c>
      <c r="C1" s="63"/>
      <c r="D1" s="63"/>
      <c r="E1" s="63"/>
      <c r="F1" s="63"/>
      <c r="G1" s="63"/>
      <c r="H1" s="63"/>
      <c r="I1" s="63"/>
      <c r="J1" s="63"/>
      <c r="K1" s="63"/>
    </row>
    <row r="2" spans="1:19" ht="15" customHeight="1" thickTop="1" x14ac:dyDescent="0.3">
      <c r="A2" s="5" t="str">
        <f>IF(ISNUMBER(F5),A1,"")</f>
        <v/>
      </c>
      <c r="B2" s="9"/>
      <c r="C2" s="9"/>
      <c r="D2" s="9"/>
      <c r="E2" s="9"/>
      <c r="F2" s="9"/>
      <c r="G2" s="9"/>
      <c r="H2" s="9"/>
      <c r="I2" s="80" t="s">
        <v>34</v>
      </c>
      <c r="J2" s="9"/>
      <c r="K2" s="9"/>
    </row>
    <row r="3" spans="1:19" ht="31.5" customHeight="1" x14ac:dyDescent="0.45">
      <c r="A3" s="74" t="str">
        <f>IF(A5=0,"z rozwijanej listy wybierz okres rozliczenia","zmiana okresu rozliczenia")</f>
        <v>z rozwijanej listy wybierz okres rozliczenia</v>
      </c>
      <c r="B3" s="9"/>
      <c r="C3" s="70"/>
      <c r="D3" s="70"/>
      <c r="E3" s="70"/>
      <c r="F3" s="10"/>
      <c r="G3" s="10"/>
      <c r="H3" s="4"/>
      <c r="I3" s="75"/>
      <c r="J3" s="75"/>
      <c r="K3" s="9"/>
    </row>
    <row r="4" spans="1:19" ht="29.25" customHeight="1" x14ac:dyDescent="0.3">
      <c r="A4" s="74"/>
      <c r="B4" s="9"/>
      <c r="C4" s="71" t="s">
        <v>0</v>
      </c>
      <c r="D4" s="71"/>
      <c r="E4" s="71"/>
      <c r="F4" s="72" t="s">
        <v>19</v>
      </c>
      <c r="G4" s="72"/>
      <c r="H4" s="72"/>
      <c r="I4" s="72"/>
      <c r="J4" s="72"/>
      <c r="K4" s="9"/>
    </row>
    <row r="5" spans="1:19" ht="17.25" customHeight="1" x14ac:dyDescent="0.3">
      <c r="A5" s="3"/>
      <c r="B5" s="9"/>
      <c r="C5" s="9"/>
      <c r="D5" s="11"/>
      <c r="E5" s="11"/>
      <c r="F5" s="37" t="str">
        <f>IF(ISBLANK($A$5),"xxx",VLOOKUP($A$5,$M9:$O20,2,FALSE))</f>
        <v>xxx</v>
      </c>
      <c r="G5" s="12" t="s">
        <v>1</v>
      </c>
      <c r="H5" s="39" t="str">
        <f>IF(ISBLANK($A$5),"xxx",VLOOKUP($A$5,$M9:$O20,3,FALSE))</f>
        <v>xxx</v>
      </c>
      <c r="I5" s="1"/>
      <c r="J5" s="9"/>
      <c r="K5" s="9"/>
      <c r="N5" s="13"/>
    </row>
    <row r="6" spans="1:19" ht="13.5" customHeight="1" x14ac:dyDescent="0.3">
      <c r="A6" s="38" t="str">
        <f>IF(ISBLANK(A5),"pole obowiązkowe","")</f>
        <v>pole obowiązkowe</v>
      </c>
      <c r="B6" s="9"/>
      <c r="C6" s="9"/>
      <c r="D6" s="14"/>
      <c r="E6" s="14"/>
      <c r="F6" s="14"/>
      <c r="G6" s="14"/>
      <c r="H6" s="14"/>
      <c r="I6" s="15"/>
      <c r="J6" s="9"/>
      <c r="K6" s="9"/>
    </row>
    <row r="7" spans="1:19" ht="7.5" customHeight="1" x14ac:dyDescent="0.3">
      <c r="B7" s="9"/>
      <c r="C7" s="9"/>
      <c r="D7" s="14"/>
      <c r="E7" s="11"/>
      <c r="F7" s="11"/>
      <c r="G7" s="11"/>
      <c r="H7" s="11"/>
      <c r="I7" s="11"/>
      <c r="J7" s="9"/>
      <c r="K7" s="9"/>
    </row>
    <row r="8" spans="1:19" ht="30" customHeight="1" x14ac:dyDescent="0.3">
      <c r="B8" s="9"/>
      <c r="C8" s="2" t="s">
        <v>14</v>
      </c>
      <c r="D8" s="18" t="s">
        <v>4</v>
      </c>
      <c r="E8" s="2" t="s">
        <v>13</v>
      </c>
      <c r="F8" s="64" t="s">
        <v>6</v>
      </c>
      <c r="G8" s="65"/>
      <c r="H8" s="66"/>
      <c r="I8" s="2" t="s">
        <v>5</v>
      </c>
      <c r="J8" s="9"/>
      <c r="K8" s="9"/>
      <c r="M8" s="40" t="s">
        <v>20</v>
      </c>
      <c r="N8" s="76" t="s">
        <v>21</v>
      </c>
      <c r="O8" s="77"/>
    </row>
    <row r="9" spans="1:19" ht="17.25" customHeight="1" x14ac:dyDescent="0.3">
      <c r="B9" s="9"/>
      <c r="C9" s="43" t="str">
        <f>IF(ISNUMBER(D9),1,"")</f>
        <v/>
      </c>
      <c r="D9" s="44"/>
      <c r="E9" s="45" t="str">
        <f t="shared" ref="E9:E31" si="0">IF(ISNUMBER(D9),(VLOOKUP(P9,$R$9:$S$15,2,FALSE)),"")</f>
        <v/>
      </c>
      <c r="F9" s="67"/>
      <c r="G9" s="68"/>
      <c r="H9" s="69"/>
      <c r="I9" s="46"/>
      <c r="J9" s="9"/>
      <c r="K9" s="9"/>
      <c r="L9" s="55">
        <f>MROUND(I9,1/12)</f>
        <v>0</v>
      </c>
      <c r="M9" s="16" t="s">
        <v>29</v>
      </c>
      <c r="N9" s="56">
        <v>45174</v>
      </c>
      <c r="O9" s="57">
        <v>45192</v>
      </c>
      <c r="P9" s="6">
        <f>WEEKDAY(D9,2)</f>
        <v>6</v>
      </c>
      <c r="R9" s="6">
        <v>1</v>
      </c>
      <c r="S9" s="6" t="s">
        <v>7</v>
      </c>
    </row>
    <row r="10" spans="1:19" ht="17.25" customHeight="1" x14ac:dyDescent="0.3">
      <c r="B10" s="9"/>
      <c r="C10" s="43" t="str">
        <f>IF(ISNUMBER(D10),C9+1,"")</f>
        <v/>
      </c>
      <c r="D10" s="44"/>
      <c r="E10" s="45" t="str">
        <f t="shared" si="0"/>
        <v/>
      </c>
      <c r="F10" s="67"/>
      <c r="G10" s="68"/>
      <c r="H10" s="69"/>
      <c r="I10" s="47"/>
      <c r="J10" s="19"/>
      <c r="K10" s="9"/>
      <c r="L10" s="55">
        <f t="shared" ref="L10:L32" si="1">MROUND(I10,1/12)</f>
        <v>0</v>
      </c>
      <c r="M10" s="16" t="s">
        <v>24</v>
      </c>
      <c r="N10" s="56">
        <v>45194</v>
      </c>
      <c r="O10" s="57">
        <v>45220</v>
      </c>
      <c r="P10" s="6">
        <f t="shared" ref="P10:P33" si="2">WEEKDAY(D10,2)</f>
        <v>6</v>
      </c>
      <c r="R10" s="6">
        <v>2</v>
      </c>
      <c r="S10" s="6" t="s">
        <v>8</v>
      </c>
    </row>
    <row r="11" spans="1:19" ht="17.25" customHeight="1" x14ac:dyDescent="0.3">
      <c r="B11" s="9"/>
      <c r="C11" s="43" t="str">
        <f>IF(ISNUMBER(D11),C10+1,"")</f>
        <v/>
      </c>
      <c r="D11" s="44"/>
      <c r="E11" s="45" t="str">
        <f t="shared" si="0"/>
        <v/>
      </c>
      <c r="F11" s="67"/>
      <c r="G11" s="68"/>
      <c r="H11" s="69"/>
      <c r="I11" s="46"/>
      <c r="J11" s="9"/>
      <c r="K11" s="9"/>
      <c r="L11" s="55">
        <f t="shared" si="1"/>
        <v>0</v>
      </c>
      <c r="M11" s="16" t="s">
        <v>25</v>
      </c>
      <c r="N11" s="56">
        <v>45222</v>
      </c>
      <c r="O11" s="57">
        <v>45255</v>
      </c>
      <c r="P11" s="6">
        <f t="shared" si="2"/>
        <v>6</v>
      </c>
      <c r="R11" s="6">
        <v>3</v>
      </c>
      <c r="S11" s="6" t="s">
        <v>9</v>
      </c>
    </row>
    <row r="12" spans="1:19" ht="17.25" customHeight="1" x14ac:dyDescent="0.3">
      <c r="B12" s="9"/>
      <c r="C12" s="43" t="str">
        <f t="shared" ref="C12:C32" si="3">IF(ISNUMBER(D12),C11+1,"")</f>
        <v/>
      </c>
      <c r="D12" s="44"/>
      <c r="E12" s="45" t="str">
        <f t="shared" si="0"/>
        <v/>
      </c>
      <c r="F12" s="67"/>
      <c r="G12" s="68"/>
      <c r="H12" s="69"/>
      <c r="I12" s="47"/>
      <c r="J12" s="9"/>
      <c r="K12" s="9"/>
      <c r="L12" s="55">
        <f t="shared" si="1"/>
        <v>0</v>
      </c>
      <c r="M12" s="16" t="s">
        <v>26</v>
      </c>
      <c r="N12" s="56">
        <v>45257</v>
      </c>
      <c r="O12" s="57">
        <v>45282</v>
      </c>
      <c r="P12" s="6">
        <f t="shared" si="2"/>
        <v>6</v>
      </c>
      <c r="R12" s="6">
        <v>4</v>
      </c>
      <c r="S12" s="6" t="s">
        <v>10</v>
      </c>
    </row>
    <row r="13" spans="1:19" ht="17.25" customHeight="1" x14ac:dyDescent="0.3">
      <c r="B13" s="9"/>
      <c r="C13" s="43" t="str">
        <f t="shared" si="3"/>
        <v/>
      </c>
      <c r="D13" s="44"/>
      <c r="E13" s="45" t="str">
        <f t="shared" si="0"/>
        <v/>
      </c>
      <c r="F13" s="67"/>
      <c r="G13" s="68"/>
      <c r="H13" s="69"/>
      <c r="I13" s="46"/>
      <c r="J13" s="9"/>
      <c r="K13" s="9"/>
      <c r="L13" s="55">
        <f t="shared" si="1"/>
        <v>0</v>
      </c>
      <c r="M13" s="16" t="s">
        <v>27</v>
      </c>
      <c r="N13" s="56">
        <v>45293</v>
      </c>
      <c r="O13" s="57">
        <v>45318</v>
      </c>
      <c r="P13" s="6">
        <f t="shared" si="2"/>
        <v>6</v>
      </c>
      <c r="R13" s="6">
        <v>5</v>
      </c>
      <c r="S13" s="6" t="s">
        <v>11</v>
      </c>
    </row>
    <row r="14" spans="1:19" ht="17.25" customHeight="1" x14ac:dyDescent="0.3">
      <c r="B14" s="9"/>
      <c r="C14" s="43" t="str">
        <f t="shared" si="3"/>
        <v/>
      </c>
      <c r="D14" s="44"/>
      <c r="E14" s="45" t="str">
        <f t="shared" si="0"/>
        <v/>
      </c>
      <c r="F14" s="67"/>
      <c r="G14" s="68"/>
      <c r="H14" s="69"/>
      <c r="I14" s="47"/>
      <c r="J14" s="9"/>
      <c r="K14" s="9"/>
      <c r="L14" s="55">
        <f t="shared" si="1"/>
        <v>0</v>
      </c>
      <c r="M14" s="16" t="s">
        <v>30</v>
      </c>
      <c r="N14" s="56">
        <v>45334</v>
      </c>
      <c r="O14" s="57">
        <v>45346</v>
      </c>
      <c r="P14" s="6">
        <f t="shared" si="2"/>
        <v>6</v>
      </c>
      <c r="R14" s="6">
        <v>6</v>
      </c>
      <c r="S14" s="6" t="s">
        <v>12</v>
      </c>
    </row>
    <row r="15" spans="1:19" ht="17.25" customHeight="1" x14ac:dyDescent="0.3">
      <c r="B15" s="9"/>
      <c r="C15" s="43" t="str">
        <f t="shared" si="3"/>
        <v/>
      </c>
      <c r="D15" s="44"/>
      <c r="E15" s="45" t="str">
        <f t="shared" si="0"/>
        <v/>
      </c>
      <c r="F15" s="67"/>
      <c r="G15" s="68"/>
      <c r="H15" s="69"/>
      <c r="I15" s="46"/>
      <c r="J15" s="9"/>
      <c r="K15" s="9"/>
      <c r="L15" s="55">
        <f t="shared" si="1"/>
        <v>0</v>
      </c>
      <c r="M15" s="16" t="s">
        <v>31</v>
      </c>
      <c r="N15" s="41">
        <v>45348</v>
      </c>
      <c r="O15" s="42">
        <v>45374</v>
      </c>
      <c r="P15" s="6">
        <f t="shared" si="2"/>
        <v>6</v>
      </c>
      <c r="R15" s="6">
        <v>7</v>
      </c>
      <c r="S15" s="6" t="s">
        <v>15</v>
      </c>
    </row>
    <row r="16" spans="1:19" ht="17.25" customHeight="1" x14ac:dyDescent="0.3">
      <c r="B16" s="9"/>
      <c r="C16" s="43" t="str">
        <f t="shared" si="3"/>
        <v/>
      </c>
      <c r="D16" s="44"/>
      <c r="E16" s="45" t="str">
        <f t="shared" si="0"/>
        <v/>
      </c>
      <c r="F16" s="67"/>
      <c r="G16" s="68"/>
      <c r="H16" s="69"/>
      <c r="I16" s="47"/>
      <c r="J16" s="9"/>
      <c r="K16" s="9"/>
      <c r="L16" s="55">
        <f t="shared" si="1"/>
        <v>0</v>
      </c>
      <c r="M16" s="16" t="s">
        <v>32</v>
      </c>
      <c r="N16" s="41">
        <v>45376</v>
      </c>
      <c r="O16" s="42">
        <v>45402</v>
      </c>
      <c r="P16" s="6">
        <f t="shared" si="2"/>
        <v>6</v>
      </c>
    </row>
    <row r="17" spans="2:16" ht="17.25" customHeight="1" x14ac:dyDescent="0.3">
      <c r="B17" s="9"/>
      <c r="C17" s="43" t="str">
        <f t="shared" si="3"/>
        <v/>
      </c>
      <c r="D17" s="44"/>
      <c r="E17" s="45" t="str">
        <f t="shared" si="0"/>
        <v/>
      </c>
      <c r="F17" s="67"/>
      <c r="G17" s="68"/>
      <c r="H17" s="69"/>
      <c r="I17" s="46"/>
      <c r="J17" s="9"/>
      <c r="K17" s="9"/>
      <c r="L17" s="55">
        <f t="shared" si="1"/>
        <v>0</v>
      </c>
      <c r="M17" s="16" t="s">
        <v>33</v>
      </c>
      <c r="N17" s="41">
        <v>45404</v>
      </c>
      <c r="O17" s="42">
        <v>45437</v>
      </c>
      <c r="P17" s="6">
        <f t="shared" si="2"/>
        <v>6</v>
      </c>
    </row>
    <row r="18" spans="2:16" ht="17.25" customHeight="1" x14ac:dyDescent="0.3">
      <c r="B18" s="9"/>
      <c r="C18" s="43" t="str">
        <f t="shared" si="3"/>
        <v/>
      </c>
      <c r="D18" s="44"/>
      <c r="E18" s="45" t="str">
        <f t="shared" si="0"/>
        <v/>
      </c>
      <c r="F18" s="67"/>
      <c r="G18" s="68"/>
      <c r="H18" s="69"/>
      <c r="I18" s="47"/>
      <c r="J18" s="9"/>
      <c r="K18" s="9"/>
      <c r="L18" s="55">
        <f t="shared" si="1"/>
        <v>0</v>
      </c>
      <c r="M18" s="16" t="s">
        <v>28</v>
      </c>
      <c r="N18" s="58">
        <v>45439</v>
      </c>
      <c r="O18" s="59">
        <v>45464</v>
      </c>
      <c r="P18" s="6">
        <f t="shared" si="2"/>
        <v>6</v>
      </c>
    </row>
    <row r="19" spans="2:16" ht="17.25" customHeight="1" x14ac:dyDescent="0.3">
      <c r="B19" s="9"/>
      <c r="C19" s="43" t="str">
        <f t="shared" si="3"/>
        <v/>
      </c>
      <c r="D19" s="44"/>
      <c r="E19" s="45" t="str">
        <f t="shared" si="0"/>
        <v/>
      </c>
      <c r="F19" s="67"/>
      <c r="G19" s="68"/>
      <c r="H19" s="69"/>
      <c r="I19" s="46"/>
      <c r="J19" s="9"/>
      <c r="K19" s="9"/>
      <c r="L19" s="55">
        <f t="shared" si="1"/>
        <v>0</v>
      </c>
      <c r="P19" s="6">
        <f t="shared" si="2"/>
        <v>6</v>
      </c>
    </row>
    <row r="20" spans="2:16" ht="17.25" customHeight="1" x14ac:dyDescent="0.3">
      <c r="B20" s="9"/>
      <c r="C20" s="43" t="str">
        <f t="shared" si="3"/>
        <v/>
      </c>
      <c r="D20" s="44"/>
      <c r="E20" s="45" t="str">
        <f t="shared" si="0"/>
        <v/>
      </c>
      <c r="F20" s="67"/>
      <c r="G20" s="68"/>
      <c r="H20" s="69"/>
      <c r="I20" s="46"/>
      <c r="J20" s="9"/>
      <c r="K20" s="9"/>
      <c r="L20" s="55">
        <f t="shared" si="1"/>
        <v>0</v>
      </c>
      <c r="M20" s="16"/>
      <c r="N20" s="17"/>
      <c r="O20" s="17"/>
      <c r="P20" s="6">
        <f t="shared" si="2"/>
        <v>6</v>
      </c>
    </row>
    <row r="21" spans="2:16" ht="17.25" customHeight="1" x14ac:dyDescent="0.3">
      <c r="B21" s="9"/>
      <c r="C21" s="43" t="str">
        <f t="shared" si="3"/>
        <v/>
      </c>
      <c r="D21" s="44"/>
      <c r="E21" s="45" t="str">
        <f t="shared" si="0"/>
        <v/>
      </c>
      <c r="F21" s="67"/>
      <c r="G21" s="68"/>
      <c r="H21" s="69"/>
      <c r="I21" s="46"/>
      <c r="J21" s="9"/>
      <c r="K21" s="9"/>
      <c r="L21" s="55">
        <f t="shared" si="1"/>
        <v>0</v>
      </c>
      <c r="P21" s="6">
        <f t="shared" si="2"/>
        <v>6</v>
      </c>
    </row>
    <row r="22" spans="2:16" ht="17.25" customHeight="1" x14ac:dyDescent="0.3">
      <c r="B22" s="9"/>
      <c r="C22" s="43" t="str">
        <f t="shared" si="3"/>
        <v/>
      </c>
      <c r="D22" s="44"/>
      <c r="E22" s="45" t="str">
        <f t="shared" si="0"/>
        <v/>
      </c>
      <c r="F22" s="67"/>
      <c r="G22" s="68"/>
      <c r="H22" s="69"/>
      <c r="I22" s="46"/>
      <c r="J22" s="9"/>
      <c r="K22" s="9"/>
      <c r="L22" s="55">
        <f t="shared" si="1"/>
        <v>0</v>
      </c>
      <c r="P22" s="6">
        <f t="shared" si="2"/>
        <v>6</v>
      </c>
    </row>
    <row r="23" spans="2:16" ht="17.25" customHeight="1" x14ac:dyDescent="0.3">
      <c r="B23" s="9"/>
      <c r="C23" s="43" t="str">
        <f t="shared" si="3"/>
        <v/>
      </c>
      <c r="D23" s="44"/>
      <c r="E23" s="45" t="str">
        <f t="shared" si="0"/>
        <v/>
      </c>
      <c r="F23" s="67"/>
      <c r="G23" s="68"/>
      <c r="H23" s="69"/>
      <c r="I23" s="46"/>
      <c r="J23" s="9"/>
      <c r="K23" s="9"/>
      <c r="L23" s="55">
        <f t="shared" si="1"/>
        <v>0</v>
      </c>
      <c r="P23" s="6">
        <f t="shared" si="2"/>
        <v>6</v>
      </c>
    </row>
    <row r="24" spans="2:16" ht="17.25" customHeight="1" x14ac:dyDescent="0.3">
      <c r="B24" s="9"/>
      <c r="C24" s="43" t="str">
        <f t="shared" si="3"/>
        <v/>
      </c>
      <c r="D24" s="44"/>
      <c r="E24" s="45" t="str">
        <f t="shared" si="0"/>
        <v/>
      </c>
      <c r="F24" s="51"/>
      <c r="G24" s="52"/>
      <c r="H24" s="53"/>
      <c r="I24" s="46"/>
      <c r="J24" s="9"/>
      <c r="K24" s="9"/>
      <c r="L24" s="55">
        <f t="shared" si="1"/>
        <v>0</v>
      </c>
      <c r="P24" s="6">
        <f t="shared" si="2"/>
        <v>6</v>
      </c>
    </row>
    <row r="25" spans="2:16" ht="17.25" customHeight="1" x14ac:dyDescent="0.3">
      <c r="B25" s="9"/>
      <c r="C25" s="43" t="str">
        <f t="shared" si="3"/>
        <v/>
      </c>
      <c r="D25" s="44"/>
      <c r="E25" s="45" t="str">
        <f t="shared" si="0"/>
        <v/>
      </c>
      <c r="F25" s="51"/>
      <c r="G25" s="52"/>
      <c r="H25" s="53"/>
      <c r="I25" s="46"/>
      <c r="J25" s="9"/>
      <c r="K25" s="9"/>
      <c r="L25" s="55">
        <f t="shared" si="1"/>
        <v>0</v>
      </c>
      <c r="P25" s="6">
        <f t="shared" si="2"/>
        <v>6</v>
      </c>
    </row>
    <row r="26" spans="2:16" ht="17.25" customHeight="1" x14ac:dyDescent="0.3">
      <c r="B26" s="9"/>
      <c r="C26" s="43" t="str">
        <f t="shared" si="3"/>
        <v/>
      </c>
      <c r="D26" s="44"/>
      <c r="E26" s="45" t="str">
        <f t="shared" si="0"/>
        <v/>
      </c>
      <c r="F26" s="51"/>
      <c r="G26" s="52"/>
      <c r="H26" s="53"/>
      <c r="I26" s="46"/>
      <c r="J26" s="9"/>
      <c r="K26" s="9"/>
      <c r="L26" s="55">
        <f t="shared" si="1"/>
        <v>0</v>
      </c>
      <c r="P26" s="6">
        <f t="shared" si="2"/>
        <v>6</v>
      </c>
    </row>
    <row r="27" spans="2:16" ht="17.25" customHeight="1" x14ac:dyDescent="0.3">
      <c r="B27" s="9"/>
      <c r="C27" s="43" t="str">
        <f t="shared" si="3"/>
        <v/>
      </c>
      <c r="D27" s="44"/>
      <c r="E27" s="45" t="str">
        <f t="shared" si="0"/>
        <v/>
      </c>
      <c r="F27" s="51"/>
      <c r="G27" s="52"/>
      <c r="H27" s="53"/>
      <c r="I27" s="46"/>
      <c r="J27" s="9"/>
      <c r="K27" s="9"/>
      <c r="L27" s="55">
        <f t="shared" si="1"/>
        <v>0</v>
      </c>
      <c r="P27" s="6">
        <f t="shared" si="2"/>
        <v>6</v>
      </c>
    </row>
    <row r="28" spans="2:16" ht="17.25" customHeight="1" x14ac:dyDescent="0.3">
      <c r="B28" s="9"/>
      <c r="C28" s="43" t="str">
        <f t="shared" si="3"/>
        <v/>
      </c>
      <c r="D28" s="44"/>
      <c r="E28" s="45" t="str">
        <f t="shared" si="0"/>
        <v/>
      </c>
      <c r="F28" s="67"/>
      <c r="G28" s="68"/>
      <c r="H28" s="69"/>
      <c r="I28" s="46"/>
      <c r="J28" s="9"/>
      <c r="K28" s="9"/>
      <c r="L28" s="55">
        <f t="shared" si="1"/>
        <v>0</v>
      </c>
      <c r="P28" s="6">
        <f t="shared" si="2"/>
        <v>6</v>
      </c>
    </row>
    <row r="29" spans="2:16" ht="17.25" customHeight="1" x14ac:dyDescent="0.3">
      <c r="B29" s="9"/>
      <c r="C29" s="43" t="str">
        <f t="shared" si="3"/>
        <v/>
      </c>
      <c r="D29" s="44"/>
      <c r="E29" s="45" t="str">
        <f t="shared" si="0"/>
        <v/>
      </c>
      <c r="F29" s="67"/>
      <c r="G29" s="68"/>
      <c r="H29" s="69"/>
      <c r="I29" s="46"/>
      <c r="J29" s="9"/>
      <c r="K29" s="9"/>
      <c r="L29" s="55">
        <f t="shared" si="1"/>
        <v>0</v>
      </c>
      <c r="P29" s="6">
        <f t="shared" si="2"/>
        <v>6</v>
      </c>
    </row>
    <row r="30" spans="2:16" ht="17.25" customHeight="1" x14ac:dyDescent="0.3">
      <c r="B30" s="9"/>
      <c r="C30" s="43" t="str">
        <f t="shared" si="3"/>
        <v/>
      </c>
      <c r="D30" s="44"/>
      <c r="E30" s="45" t="str">
        <f t="shared" si="0"/>
        <v/>
      </c>
      <c r="F30" s="67"/>
      <c r="G30" s="68"/>
      <c r="H30" s="69"/>
      <c r="I30" s="46"/>
      <c r="J30" s="9"/>
      <c r="K30" s="9"/>
      <c r="L30" s="55">
        <f t="shared" si="1"/>
        <v>0</v>
      </c>
      <c r="P30" s="6">
        <f t="shared" si="2"/>
        <v>6</v>
      </c>
    </row>
    <row r="31" spans="2:16" ht="17.25" customHeight="1" x14ac:dyDescent="0.3">
      <c r="B31" s="9"/>
      <c r="C31" s="43" t="str">
        <f t="shared" si="3"/>
        <v/>
      </c>
      <c r="D31" s="44"/>
      <c r="E31" s="45" t="str">
        <f t="shared" si="0"/>
        <v/>
      </c>
      <c r="F31" s="67"/>
      <c r="G31" s="68"/>
      <c r="H31" s="69"/>
      <c r="I31" s="46"/>
      <c r="J31" s="9"/>
      <c r="K31" s="9"/>
      <c r="L31" s="55">
        <f t="shared" si="1"/>
        <v>0</v>
      </c>
      <c r="P31" s="6">
        <f t="shared" si="2"/>
        <v>6</v>
      </c>
    </row>
    <row r="32" spans="2:16" ht="17.25" customHeight="1" x14ac:dyDescent="0.3">
      <c r="B32" s="9"/>
      <c r="C32" s="43" t="str">
        <f t="shared" si="3"/>
        <v/>
      </c>
      <c r="D32" s="44"/>
      <c r="E32" s="48"/>
      <c r="F32" s="67"/>
      <c r="G32" s="68"/>
      <c r="H32" s="69"/>
      <c r="I32" s="46"/>
      <c r="J32" s="9"/>
      <c r="K32" s="9"/>
      <c r="L32" s="55">
        <f t="shared" si="1"/>
        <v>0</v>
      </c>
      <c r="P32" s="6">
        <f t="shared" si="2"/>
        <v>6</v>
      </c>
    </row>
    <row r="33" spans="2:16" ht="15" thickBot="1" x14ac:dyDescent="0.35">
      <c r="B33" s="9"/>
      <c r="C33" s="9"/>
      <c r="D33" s="14"/>
      <c r="E33" s="14"/>
      <c r="F33" s="14"/>
      <c r="G33" s="14"/>
      <c r="H33" s="14"/>
      <c r="I33" s="14"/>
      <c r="J33" s="9"/>
      <c r="K33" s="9"/>
      <c r="P33" s="6">
        <f t="shared" si="2"/>
        <v>6</v>
      </c>
    </row>
    <row r="34" spans="2:16" ht="15" customHeight="1" thickBot="1" x14ac:dyDescent="0.35">
      <c r="B34" s="9"/>
      <c r="C34" s="20"/>
      <c r="D34" s="21" t="s">
        <v>16</v>
      </c>
      <c r="E34" s="20"/>
      <c r="F34" s="22" t="str">
        <f>IF(ISNUMBER(F5),F5,"xxx")</f>
        <v>xxx</v>
      </c>
      <c r="G34" s="23" t="s">
        <v>1</v>
      </c>
      <c r="H34" s="22" t="str">
        <f>IF(ISNUMBER(H5),H5,"xxx")</f>
        <v>xxx</v>
      </c>
      <c r="I34" s="24" t="str">
        <f>IF((SUM(L9:L32))&gt;0,SUM(L9:L32),"")</f>
        <v/>
      </c>
      <c r="J34" s="20"/>
      <c r="K34" s="9"/>
    </row>
    <row r="35" spans="2:16" ht="15.75" customHeight="1" x14ac:dyDescent="0.3">
      <c r="B35" s="9"/>
      <c r="C35" s="14"/>
      <c r="D35" s="14"/>
      <c r="E35" s="14"/>
      <c r="F35" s="23"/>
      <c r="G35" s="23"/>
      <c r="H35" s="25"/>
      <c r="I35" s="26"/>
      <c r="J35" s="9"/>
      <c r="K35" s="9"/>
    </row>
    <row r="36" spans="2:16" x14ac:dyDescent="0.3">
      <c r="B36" s="9"/>
      <c r="C36" s="9"/>
      <c r="D36" s="27"/>
      <c r="E36" s="28"/>
      <c r="F36" s="14"/>
      <c r="G36" s="14"/>
      <c r="H36" s="14"/>
      <c r="I36" s="9"/>
      <c r="J36" s="9"/>
      <c r="K36" s="9"/>
    </row>
    <row r="37" spans="2:16" x14ac:dyDescent="0.3">
      <c r="B37" s="9"/>
      <c r="C37" s="9"/>
      <c r="D37" s="14"/>
      <c r="E37" s="14"/>
      <c r="F37" s="14"/>
      <c r="G37" s="79"/>
      <c r="H37" s="79"/>
      <c r="I37" s="79"/>
      <c r="J37" s="14"/>
      <c r="K37" s="9"/>
    </row>
    <row r="38" spans="2:16" ht="20.25" customHeight="1" x14ac:dyDescent="0.3">
      <c r="B38" s="9"/>
      <c r="C38" s="9"/>
      <c r="D38" s="14"/>
      <c r="E38" s="14"/>
      <c r="F38" s="30"/>
      <c r="G38" s="73" t="s">
        <v>3</v>
      </c>
      <c r="H38" s="73"/>
      <c r="I38" s="73"/>
      <c r="J38" s="31"/>
      <c r="K38" s="9"/>
    </row>
    <row r="39" spans="2:16" ht="15" customHeight="1" x14ac:dyDescent="0.3">
      <c r="B39" s="9"/>
      <c r="C39" s="9"/>
      <c r="D39" s="14"/>
      <c r="E39" s="14"/>
      <c r="F39" s="30"/>
      <c r="G39" s="14"/>
      <c r="H39" s="49"/>
      <c r="I39" s="50"/>
      <c r="J39" s="9"/>
      <c r="K39" s="9"/>
    </row>
    <row r="40" spans="2:16" ht="35.25" customHeight="1" thickBot="1" x14ac:dyDescent="0.35">
      <c r="B40" s="9"/>
      <c r="C40" s="9"/>
      <c r="D40" s="14"/>
      <c r="E40" s="14"/>
      <c r="F40" s="30"/>
      <c r="G40" s="14"/>
      <c r="H40" s="49"/>
      <c r="I40" s="50"/>
      <c r="J40" s="9"/>
      <c r="K40" s="9"/>
    </row>
    <row r="41" spans="2:16" ht="15" thickTop="1" x14ac:dyDescent="0.3">
      <c r="B41" s="9"/>
      <c r="C41" s="60" t="s">
        <v>2</v>
      </c>
      <c r="D41" s="61"/>
      <c r="E41" s="29"/>
      <c r="F41" s="14"/>
      <c r="G41" s="14"/>
      <c r="H41" s="14"/>
      <c r="I41" s="14"/>
      <c r="J41" s="9"/>
      <c r="K41" s="9"/>
    </row>
    <row r="42" spans="2:16" ht="15" customHeight="1" x14ac:dyDescent="0.3">
      <c r="B42" s="9"/>
      <c r="C42" s="60"/>
      <c r="D42" s="61"/>
      <c r="E42" s="32"/>
      <c r="F42" s="34" t="s">
        <v>17</v>
      </c>
      <c r="G42" s="26"/>
      <c r="H42" s="35"/>
      <c r="I42" s="78"/>
      <c r="J42" s="78"/>
      <c r="K42" s="9"/>
    </row>
    <row r="43" spans="2:16" ht="15" thickBot="1" x14ac:dyDescent="0.35">
      <c r="B43" s="9"/>
      <c r="C43" s="60"/>
      <c r="D43" s="61"/>
      <c r="E43" s="33"/>
      <c r="F43" s="14"/>
      <c r="G43" s="73" t="s">
        <v>22</v>
      </c>
      <c r="H43" s="73"/>
      <c r="I43" s="73"/>
      <c r="J43" s="73"/>
      <c r="K43" s="9"/>
    </row>
    <row r="44" spans="2:16" ht="63" customHeight="1" thickTop="1" x14ac:dyDescent="0.3">
      <c r="B44" s="9"/>
      <c r="C44" s="62" t="s">
        <v>23</v>
      </c>
      <c r="D44" s="62"/>
      <c r="E44" s="62"/>
      <c r="F44" s="62"/>
      <c r="G44" s="62"/>
      <c r="H44" s="62"/>
      <c r="I44" s="62"/>
      <c r="J44" s="62"/>
      <c r="K44" s="54"/>
    </row>
    <row r="45" spans="2:16" x14ac:dyDescent="0.3">
      <c r="D45" s="36"/>
      <c r="E45" s="36"/>
      <c r="F45" s="36"/>
      <c r="G45" s="36"/>
      <c r="H45" s="36"/>
      <c r="I45" s="36"/>
    </row>
  </sheetData>
  <sheetProtection algorithmName="SHA-512" hashValue="/Xm7EE/fFBTYEu1q7wimeQU2eAvI2IW2KmSKwIm3mh0TRRlH86QCv5/KRwLP+W9OdBvgM9KcWh+Q9oZgP3qSHw==" saltValue="z3GfZ48BxY0B1FB4YeeWjg==" spinCount="100000" sheet="1" objects="1" scenarios="1" selectLockedCells="1"/>
  <dataConsolidate/>
  <mergeCells count="34">
    <mergeCell ref="N8:O8"/>
    <mergeCell ref="F30:H30"/>
    <mergeCell ref="F31:H31"/>
    <mergeCell ref="I42:J42"/>
    <mergeCell ref="F32:H32"/>
    <mergeCell ref="G38:I38"/>
    <mergeCell ref="G37:I37"/>
    <mergeCell ref="F29:H29"/>
    <mergeCell ref="F20:H20"/>
    <mergeCell ref="F21:H21"/>
    <mergeCell ref="F22:H22"/>
    <mergeCell ref="F23:H23"/>
    <mergeCell ref="F28:H28"/>
    <mergeCell ref="A3:A4"/>
    <mergeCell ref="I3:J3"/>
    <mergeCell ref="F17:H17"/>
    <mergeCell ref="F18:H18"/>
    <mergeCell ref="F19:H19"/>
    <mergeCell ref="F12:H12"/>
    <mergeCell ref="F13:H13"/>
    <mergeCell ref="F14:H14"/>
    <mergeCell ref="F15:H15"/>
    <mergeCell ref="F16:H16"/>
    <mergeCell ref="C41:D43"/>
    <mergeCell ref="C44:J44"/>
    <mergeCell ref="B1:K1"/>
    <mergeCell ref="F8:H8"/>
    <mergeCell ref="F9:H9"/>
    <mergeCell ref="F10:H10"/>
    <mergeCell ref="F11:H11"/>
    <mergeCell ref="C3:E3"/>
    <mergeCell ref="C4:E4"/>
    <mergeCell ref="F4:J4"/>
    <mergeCell ref="G43:J43"/>
  </mergeCells>
  <conditionalFormatting sqref="A3:A4">
    <cfRule type="containsText" dxfId="15" priority="151" operator="containsText" text="zmiana">
      <formula>NOT(ISERROR(SEARCH("zmiana",A3)))</formula>
    </cfRule>
    <cfRule type="containsText" dxfId="14" priority="153" operator="containsText" text="wybierz">
      <formula>NOT(ISERROR(SEARCH("wybierz",A3)))</formula>
    </cfRule>
  </conditionalFormatting>
  <conditionalFormatting sqref="A5">
    <cfRule type="cellIs" dxfId="12" priority="155" operator="equal">
      <formula>0</formula>
    </cfRule>
  </conditionalFormatting>
  <conditionalFormatting sqref="A6">
    <cfRule type="containsText" dxfId="11" priority="154" operator="containsText" text="pole obowiązkowe">
      <formula>NOT(ISERROR(SEARCH("pole obowiązkowe",A6)))</formula>
    </cfRule>
  </conditionalFormatting>
  <conditionalFormatting sqref="C3">
    <cfRule type="cellIs" dxfId="10" priority="3" operator="equal">
      <formula>0</formula>
    </cfRule>
  </conditionalFormatting>
  <conditionalFormatting sqref="C34:E34">
    <cfRule type="containsText" dxfId="9" priority="6" operator="containsText" text="xxx">
      <formula>NOT(ISERROR(SEARCH("xxx",C34)))</formula>
    </cfRule>
  </conditionalFormatting>
  <conditionalFormatting sqref="F5">
    <cfRule type="containsText" dxfId="8" priority="159" operator="containsText" text="xxx">
      <formula>NOT(ISERROR(SEARCH("xxx",F5)))</formula>
    </cfRule>
    <cfRule type="cellIs" dxfId="7" priority="184" operator="equal">
      <formula>0</formula>
    </cfRule>
  </conditionalFormatting>
  <conditionalFormatting sqref="F34:F35 H34:H35 F36:H36 E37:E43 F41:I41 I42 F45:I118">
    <cfRule type="containsText" dxfId="6" priority="182" operator="containsText" text="xxx">
      <formula>NOT(ISERROR(SEARCH("xxx",E34)))</formula>
    </cfRule>
  </conditionalFormatting>
  <conditionalFormatting sqref="F37:G40">
    <cfRule type="containsText" dxfId="5" priority="5" operator="containsText" text="xxx">
      <formula>NOT(ISERROR(SEARCH("xxx",F37)))</formula>
    </cfRule>
  </conditionalFormatting>
  <conditionalFormatting sqref="F42:G43">
    <cfRule type="containsText" dxfId="4" priority="4" operator="containsText" text="xxx">
      <formula>NOT(ISERROR(SEARCH("xxx",F42)))</formula>
    </cfRule>
  </conditionalFormatting>
  <conditionalFormatting sqref="G35">
    <cfRule type="containsText" dxfId="3" priority="8" operator="containsText" text="xxx">
      <formula>NOT(ISERROR(SEARCH("xxx",G35)))</formula>
    </cfRule>
  </conditionalFormatting>
  <conditionalFormatting sqref="H5">
    <cfRule type="containsText" dxfId="2" priority="157" operator="containsText" text="xxx">
      <formula>NOT(ISERROR(SEARCH("xxx",H5)))</formula>
    </cfRule>
    <cfRule type="cellIs" dxfId="1" priority="158" operator="equal">
      <formula>0</formula>
    </cfRule>
  </conditionalFormatting>
  <conditionalFormatting sqref="J10">
    <cfRule type="containsText" dxfId="0" priority="163" operator="containsText" text="f">
      <formula>NOT(ISERROR(SEARCH("f",J10)))</formula>
    </cfRule>
  </conditionalFormatting>
  <dataValidations count="2">
    <dataValidation allowBlank="1" showInputMessage="1" showErrorMessage="1" promptTitle=" RRRR-MM-DD" prompt="kolejne składowe daty należy oddzielać MYŚLNIKIEM" sqref="F5 H5 D9:E32" xr:uid="{00000000-0002-0000-0000-000000000000}"/>
    <dataValidation type="list" allowBlank="1" sqref="A5" xr:uid="{00000000-0002-0000-0000-000001000000}">
      <formula1>$M$9:$M$18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9" operator="containsText" id="{9412471E-FB11-45DC-A5A5-0F9F1CF3FEB6}">
            <xm:f>NOT(ISERROR(SEARCH("-",A5)))</xm:f>
            <xm:f>"-"</xm:f>
            <x14:dxf>
              <font>
                <b/>
                <i val="0"/>
                <color theme="0"/>
              </font>
              <fill>
                <patternFill>
                  <bgColor theme="3" tint="0.39994506668294322"/>
                </patternFill>
              </fill>
              <border>
                <left style="thin">
                  <color theme="3" tint="-0.24994659260841701"/>
                </left>
                <right style="thin">
                  <color theme="3" tint="-0.24994659260841701"/>
                </right>
                <top style="thin">
                  <color theme="3" tint="-0.24994659260841701"/>
                </top>
                <bottom style="thin">
                  <color theme="3" tint="-0.24994659260841701"/>
                </bottom>
              </border>
            </x14:dxf>
          </x14:cfRule>
          <xm:sqref>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C8F44F4E51D347817FC2479CF51FC3" ma:contentTypeVersion="14" ma:contentTypeDescription="Utwórz nowy dokument." ma:contentTypeScope="" ma:versionID="1fdda00249daa86e87561df23aec236e">
  <xsd:schema xmlns:xsd="http://www.w3.org/2001/XMLSchema" xmlns:xs="http://www.w3.org/2001/XMLSchema" xmlns:p="http://schemas.microsoft.com/office/2006/metadata/properties" xmlns:ns2="db0505c1-9344-4a58-8b72-1591f2b17a25" xmlns:ns3="e47ab80e-fffe-4c04-8a82-9129ea57d5b6" targetNamespace="http://schemas.microsoft.com/office/2006/metadata/properties" ma:root="true" ma:fieldsID="5cea632b8273affa2c3fef2586872d6d" ns2:_="" ns3:_="">
    <xsd:import namespace="db0505c1-9344-4a58-8b72-1591f2b17a25"/>
    <xsd:import namespace="e47ab80e-fffe-4c04-8a82-9129ea57d5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505c1-9344-4a58-8b72-1591f2b17a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dexed="true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60ce59df-d655-48a4-b879-f82becb64897}" ma:internalName="TaxCatchAll" ma:showField="CatchAllData" ma:web="db0505c1-9344-4a58-8b72-1591f2b17a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ab80e-fffe-4c04-8a82-9129ea57d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i obrazów" ma:readOnly="false" ma:fieldId="{5cf76f15-5ced-4ddc-b409-7134ff3c332f}" ma:taxonomyMulti="true" ma:sspId="25a1033c-1641-4e98-a7b2-e9d01c3cd4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7ab80e-fffe-4c04-8a82-9129ea57d5b6">
      <Terms xmlns="http://schemas.microsoft.com/office/infopath/2007/PartnerControls"/>
    </lcf76f155ced4ddcb4097134ff3c332f>
    <TaxCatchAll xmlns="db0505c1-9344-4a58-8b72-1591f2b17a25" xsi:nil="true"/>
    <_dlc_DocId xmlns="db0505c1-9344-4a58-8b72-1591f2b17a25">4C2VZXPCPMVV-233682853-57676</_dlc_DocId>
    <_dlc_DocIdUrl xmlns="db0505c1-9344-4a58-8b72-1591f2b17a25">
      <Url>https://zsmlodz.sharepoint.com/sites/ZSM/_layouts/15/DocIdRedir.aspx?ID=4C2VZXPCPMVV-233682853-57676</Url>
      <Description>4C2VZXPCPMVV-233682853-57676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4D7EE03-7ECC-4E64-8C0E-F9575D66B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0505c1-9344-4a58-8b72-1591f2b17a25"/>
    <ds:schemaRef ds:uri="e47ab80e-fffe-4c04-8a82-9129ea57d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5C42C4-F0DC-4722-956A-F162AC8FB83C}">
  <ds:schemaRefs>
    <ds:schemaRef ds:uri="http://schemas.microsoft.com/office/2006/metadata/properties"/>
    <ds:schemaRef ds:uri="http://schemas.microsoft.com/office/infopath/2007/PartnerControls"/>
    <ds:schemaRef ds:uri="e47ab80e-fffe-4c04-8a82-9129ea57d5b6"/>
    <ds:schemaRef ds:uri="db0505c1-9344-4a58-8b72-1591f2b17a25"/>
  </ds:schemaRefs>
</ds:datastoreItem>
</file>

<file path=customXml/itemProps3.xml><?xml version="1.0" encoding="utf-8"?>
<ds:datastoreItem xmlns:ds="http://schemas.openxmlformats.org/officeDocument/2006/customXml" ds:itemID="{720F500C-9406-4795-B826-CDDE488C1C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62C9BB-E5C4-498A-86C6-9441A466757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ZSM im. S.Moniuszki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Zapart</dc:creator>
  <cp:lastModifiedBy>Zapart, Pawel</cp:lastModifiedBy>
  <cp:lastPrinted>2023-09-21T19:11:08Z</cp:lastPrinted>
  <dcterms:created xsi:type="dcterms:W3CDTF">2017-10-26T21:27:20Z</dcterms:created>
  <dcterms:modified xsi:type="dcterms:W3CDTF">2023-09-21T19:11:21Z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0x01010096C8F44F4E51D347817FC2479CF51FC3</vt:lpwstr>
  </property>
  <property fmtid="{D5CDD505-2E9C-101B-9397-08002B2CF9AE}" pid="3" name="Order">
    <vt:r8>206200</vt:r8>
  </property>
  <property fmtid="{D5CDD505-2E9C-101B-9397-08002B2CF9AE}" pid="4" name="_dlc_DocIdItemGuid">
    <vt:lpwstr>985efb4c-88c3-4d52-ba6c-f2aaca4fba3f</vt:lpwstr>
  </property>
  <property fmtid="{D5CDD505-2E9C-101B-9397-08002B2CF9AE}" pid="5" name="MediaServiceImageTags">
    <vt:lpwstr/>
  </property>
</Properties>
</file>