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Paulina Kozlowska\Usługi Leśne  2023\PN II\publikacja 23 XI 22\"/>
    </mc:Choice>
  </mc:AlternateContent>
  <bookViews>
    <workbookView xWindow="330" yWindow="510" windowWidth="11190" windowHeight="10530"/>
  </bookViews>
  <sheets>
    <sheet name="Formularz Oferty P2" sheetId="1" r:id="rId1"/>
  </sheets>
  <definedNames>
    <definedName name="_xlnm.Print_Area" localSheetId="0">'Formularz Oferty P2'!$A$1:$L$285</definedName>
  </definedNames>
  <calcPr calcId="162913"/>
</workbook>
</file>

<file path=xl/calcChain.xml><?xml version="1.0" encoding="utf-8"?>
<calcChain xmlns="http://schemas.openxmlformats.org/spreadsheetml/2006/main">
  <c r="K212" i="1" l="1"/>
  <c r="K211" i="1"/>
  <c r="K210" i="1"/>
  <c r="K209" i="1"/>
  <c r="K208" i="1"/>
  <c r="K207" i="1"/>
  <c r="K206" i="1"/>
  <c r="K205" i="1"/>
  <c r="K204" i="1"/>
  <c r="K203" i="1"/>
  <c r="K202" i="1"/>
  <c r="K201" i="1"/>
  <c r="K200" i="1"/>
  <c r="K199" i="1"/>
  <c r="K198" i="1"/>
  <c r="K197" i="1"/>
  <c r="K196" i="1"/>
  <c r="K195" i="1"/>
  <c r="K194" i="1"/>
  <c r="K187" i="1"/>
  <c r="K186" i="1"/>
  <c r="K185" i="1"/>
  <c r="K184" i="1"/>
  <c r="K183" i="1"/>
  <c r="K182" i="1"/>
  <c r="K181" i="1"/>
  <c r="K180" i="1"/>
  <c r="K179" i="1"/>
  <c r="K178" i="1"/>
  <c r="K177" i="1"/>
  <c r="K176" i="1"/>
  <c r="K175" i="1"/>
  <c r="K174" i="1"/>
  <c r="K173" i="1"/>
  <c r="K172" i="1"/>
  <c r="K171" i="1"/>
  <c r="K168" i="1"/>
  <c r="K167" i="1"/>
  <c r="K166" i="1"/>
  <c r="K165" i="1"/>
  <c r="K164" i="1"/>
  <c r="K163" i="1"/>
  <c r="K162" i="1"/>
  <c r="K161" i="1"/>
  <c r="K160" i="1"/>
  <c r="K159" i="1"/>
  <c r="K158" i="1"/>
  <c r="K157" i="1"/>
  <c r="K156" i="1"/>
  <c r="K155" i="1"/>
  <c r="K154" i="1"/>
  <c r="K153" i="1"/>
  <c r="K152" i="1"/>
  <c r="K151" i="1"/>
  <c r="K150" i="1"/>
  <c r="K147" i="1"/>
  <c r="K142" i="1"/>
  <c r="K137" i="1"/>
  <c r="K128" i="1"/>
  <c r="K127" i="1"/>
  <c r="K126" i="1"/>
  <c r="K125" i="1"/>
  <c r="K124" i="1"/>
  <c r="K123" i="1"/>
  <c r="K122" i="1"/>
  <c r="K121" i="1"/>
  <c r="I34" i="1" l="1"/>
  <c r="I39" i="1"/>
  <c r="I44" i="1"/>
  <c r="I49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85" i="1"/>
  <c r="I84" i="1"/>
  <c r="I90" i="1"/>
  <c r="I95" i="1"/>
  <c r="I101" i="1"/>
  <c r="I100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37" i="1"/>
  <c r="L137" i="1" s="1"/>
  <c r="I142" i="1"/>
  <c r="L142" i="1" s="1"/>
  <c r="I147" i="1"/>
  <c r="L147" i="1" s="1"/>
  <c r="I187" i="1"/>
  <c r="L187" i="1" s="1"/>
  <c r="I186" i="1"/>
  <c r="L186" i="1" s="1"/>
  <c r="I185" i="1"/>
  <c r="L185" i="1" s="1"/>
  <c r="I184" i="1"/>
  <c r="L184" i="1" s="1"/>
  <c r="I183" i="1"/>
  <c r="L183" i="1" s="1"/>
  <c r="I182" i="1"/>
  <c r="L182" i="1" s="1"/>
  <c r="I181" i="1"/>
  <c r="L181" i="1" s="1"/>
  <c r="I180" i="1"/>
  <c r="L180" i="1" s="1"/>
  <c r="I179" i="1"/>
  <c r="L179" i="1" s="1"/>
  <c r="I178" i="1"/>
  <c r="L178" i="1" s="1"/>
  <c r="I177" i="1"/>
  <c r="L177" i="1" s="1"/>
  <c r="I176" i="1"/>
  <c r="L176" i="1" s="1"/>
  <c r="I175" i="1"/>
  <c r="L175" i="1" s="1"/>
  <c r="I174" i="1"/>
  <c r="L174" i="1" s="1"/>
  <c r="I173" i="1"/>
  <c r="L173" i="1" s="1"/>
  <c r="I172" i="1"/>
  <c r="L172" i="1" s="1"/>
  <c r="I171" i="1"/>
  <c r="L171" i="1" s="1"/>
  <c r="I170" i="1"/>
  <c r="I169" i="1"/>
  <c r="I168" i="1"/>
  <c r="L168" i="1" s="1"/>
  <c r="I167" i="1"/>
  <c r="L167" i="1" s="1"/>
  <c r="I166" i="1"/>
  <c r="L166" i="1" s="1"/>
  <c r="I165" i="1"/>
  <c r="L165" i="1" s="1"/>
  <c r="I164" i="1"/>
  <c r="L164" i="1" s="1"/>
  <c r="I163" i="1"/>
  <c r="L163" i="1" s="1"/>
  <c r="I162" i="1"/>
  <c r="L162" i="1" s="1"/>
  <c r="I161" i="1"/>
  <c r="L161" i="1" s="1"/>
  <c r="I160" i="1"/>
  <c r="L160" i="1" s="1"/>
  <c r="I159" i="1"/>
  <c r="L159" i="1" s="1"/>
  <c r="I158" i="1"/>
  <c r="L158" i="1" s="1"/>
  <c r="I157" i="1"/>
  <c r="L157" i="1" s="1"/>
  <c r="I156" i="1"/>
  <c r="L156" i="1" s="1"/>
  <c r="I155" i="1"/>
  <c r="L155" i="1" s="1"/>
  <c r="I154" i="1"/>
  <c r="L154" i="1" s="1"/>
  <c r="I153" i="1"/>
  <c r="L153" i="1" s="1"/>
  <c r="I152" i="1"/>
  <c r="L152" i="1" s="1"/>
  <c r="I151" i="1"/>
  <c r="L151" i="1" s="1"/>
  <c r="I150" i="1"/>
  <c r="L150" i="1" s="1"/>
  <c r="I194" i="1"/>
  <c r="L194" i="1" s="1"/>
  <c r="I195" i="1"/>
  <c r="L195" i="1" s="1"/>
  <c r="I196" i="1"/>
  <c r="L196" i="1" s="1"/>
  <c r="I197" i="1"/>
  <c r="L197" i="1" s="1"/>
  <c r="I198" i="1"/>
  <c r="L198" i="1" s="1"/>
  <c r="I199" i="1"/>
  <c r="L199" i="1" s="1"/>
  <c r="K170" i="1" l="1"/>
  <c r="L170" i="1" s="1"/>
  <c r="K169" i="1"/>
  <c r="L169" i="1" s="1"/>
  <c r="L57" i="1"/>
  <c r="K57" i="1"/>
  <c r="L125" i="1"/>
  <c r="K107" i="1"/>
  <c r="L107" i="1" s="1"/>
  <c r="K115" i="1"/>
  <c r="L115" i="1" s="1"/>
  <c r="L123" i="1"/>
  <c r="K95" i="1"/>
  <c r="L95" i="1" s="1"/>
  <c r="K56" i="1"/>
  <c r="L56" i="1" s="1"/>
  <c r="K64" i="1"/>
  <c r="L64" i="1" s="1"/>
  <c r="L72" i="1"/>
  <c r="K72" i="1"/>
  <c r="L124" i="1"/>
  <c r="K74" i="1"/>
  <c r="L74" i="1" s="1"/>
  <c r="K110" i="1"/>
  <c r="L110" i="1" s="1"/>
  <c r="L118" i="1"/>
  <c r="K118" i="1"/>
  <c r="L126" i="1"/>
  <c r="K85" i="1"/>
  <c r="L85" i="1" s="1"/>
  <c r="K59" i="1"/>
  <c r="L59" i="1" s="1"/>
  <c r="L67" i="1"/>
  <c r="K67" i="1"/>
  <c r="K75" i="1"/>
  <c r="L75" i="1" s="1"/>
  <c r="K90" i="1"/>
  <c r="L90" i="1" s="1"/>
  <c r="K109" i="1"/>
  <c r="L109" i="1" s="1"/>
  <c r="L66" i="1"/>
  <c r="K66" i="1"/>
  <c r="K111" i="1"/>
  <c r="L111" i="1" s="1"/>
  <c r="K119" i="1"/>
  <c r="L119" i="1" s="1"/>
  <c r="L127" i="1"/>
  <c r="L52" i="1"/>
  <c r="K52" i="1"/>
  <c r="K60" i="1"/>
  <c r="L60" i="1" s="1"/>
  <c r="K68" i="1"/>
  <c r="L68" i="1" s="1"/>
  <c r="K49" i="1"/>
  <c r="L49" i="1" s="1"/>
  <c r="L116" i="1"/>
  <c r="K116" i="1"/>
  <c r="K58" i="1"/>
  <c r="L58" i="1" s="1"/>
  <c r="K104" i="1"/>
  <c r="L104" i="1" s="1"/>
  <c r="K112" i="1"/>
  <c r="L112" i="1" s="1"/>
  <c r="L120" i="1"/>
  <c r="K120" i="1"/>
  <c r="L128" i="1"/>
  <c r="K53" i="1"/>
  <c r="L53" i="1" s="1"/>
  <c r="K61" i="1"/>
  <c r="L61" i="1" s="1"/>
  <c r="L69" i="1"/>
  <c r="K69" i="1"/>
  <c r="K44" i="1"/>
  <c r="L44" i="1" s="1"/>
  <c r="K73" i="1"/>
  <c r="L73" i="1" s="1"/>
  <c r="K117" i="1"/>
  <c r="L117" i="1" s="1"/>
  <c r="L105" i="1"/>
  <c r="K105" i="1"/>
  <c r="K113" i="1"/>
  <c r="L113" i="1" s="1"/>
  <c r="L121" i="1"/>
  <c r="K100" i="1"/>
  <c r="L100" i="1" s="1"/>
  <c r="L54" i="1"/>
  <c r="K54" i="1"/>
  <c r="K62" i="1"/>
  <c r="L62" i="1" s="1"/>
  <c r="K70" i="1"/>
  <c r="L70" i="1" s="1"/>
  <c r="K39" i="1"/>
  <c r="L39" i="1" s="1"/>
  <c r="L108" i="1"/>
  <c r="K108" i="1"/>
  <c r="K65" i="1"/>
  <c r="L65" i="1" s="1"/>
  <c r="K84" i="1"/>
  <c r="L84" i="1" s="1"/>
  <c r="K106" i="1"/>
  <c r="L106" i="1" s="1"/>
  <c r="L114" i="1"/>
  <c r="K114" i="1"/>
  <c r="L122" i="1"/>
  <c r="K101" i="1"/>
  <c r="L101" i="1" s="1"/>
  <c r="K55" i="1"/>
  <c r="L55" i="1" s="1"/>
  <c r="L63" i="1"/>
  <c r="K63" i="1"/>
  <c r="K71" i="1"/>
  <c r="L71" i="1" s="1"/>
  <c r="K34" i="1"/>
  <c r="L34" i="1" s="1"/>
  <c r="F215" i="1"/>
  <c r="I201" i="1"/>
  <c r="L201" i="1" s="1"/>
  <c r="I202" i="1"/>
  <c r="L202" i="1" s="1"/>
  <c r="I203" i="1"/>
  <c r="L203" i="1" s="1"/>
  <c r="I204" i="1"/>
  <c r="L204" i="1" s="1"/>
  <c r="I205" i="1"/>
  <c r="L205" i="1" s="1"/>
  <c r="I206" i="1"/>
  <c r="L206" i="1" s="1"/>
  <c r="I207" i="1"/>
  <c r="L207" i="1" s="1"/>
  <c r="I208" i="1"/>
  <c r="L208" i="1" s="1"/>
  <c r="I209" i="1"/>
  <c r="L209" i="1" s="1"/>
  <c r="I210" i="1"/>
  <c r="L210" i="1" s="1"/>
  <c r="I211" i="1"/>
  <c r="L211" i="1" s="1"/>
  <c r="I212" i="1"/>
  <c r="L212" i="1" s="1"/>
  <c r="I200" i="1"/>
  <c r="L200" i="1" s="1"/>
  <c r="F216" i="1" l="1"/>
</calcChain>
</file>

<file path=xl/sharedStrings.xml><?xml version="1.0" encoding="utf-8"?>
<sst xmlns="http://schemas.openxmlformats.org/spreadsheetml/2006/main" count="710" uniqueCount="266">
  <si>
    <t>Lp.</t>
  </si>
  <si>
    <t>Nr poz.
w STWPL</t>
  </si>
  <si>
    <t>Kod czynności do rozliczenia</t>
  </si>
  <si>
    <t>Czynność - opis prac</t>
  </si>
  <si>
    <t>Jedn. miary</t>
  </si>
  <si>
    <t>Ilość</t>
  </si>
  <si>
    <t>Cena jednostkowa netto w PLN</t>
  </si>
  <si>
    <t>Wartość 
całkowita netto
w PLN</t>
  </si>
  <si>
    <t>Stawka VAT</t>
  </si>
  <si>
    <t>Wartość VAT w PLN</t>
  </si>
  <si>
    <t xml:space="preserve">Wartość całkowita brutto 
w PLN
</t>
  </si>
  <si>
    <t xml:space="preserve">  2</t>
  </si>
  <si>
    <t>CWD-D</t>
  </si>
  <si>
    <t>Całkowity wyrób drewna technologią dowolną</t>
  </si>
  <si>
    <t>M3</t>
  </si>
  <si>
    <t xml:space="preserve">  3</t>
  </si>
  <si>
    <t>ZRYW-WYDŁ</t>
  </si>
  <si>
    <t>Dopłata do pozyskania drewna z tytułu wydłużonej zrywki za każde następne rozpoczęte 100m</t>
  </si>
  <si>
    <t xml:space="preserve">  4</t>
  </si>
  <si>
    <t>PODWOZ-DK</t>
  </si>
  <si>
    <t>Podwóz drewna do 1000 m</t>
  </si>
  <si>
    <t xml:space="preserve">  5</t>
  </si>
  <si>
    <t>PODWOZ-DA</t>
  </si>
  <si>
    <t>Podwóz drewna - za każde następne rozpoczęte 1000 m</t>
  </si>
  <si>
    <t xml:space="preserve"> 26</t>
  </si>
  <si>
    <t>OPR-UC</t>
  </si>
  <si>
    <t>Opryskiwanie upraw opryskiwaczem - ciągnikowym</t>
  </si>
  <si>
    <t>HA</t>
  </si>
  <si>
    <t xml:space="preserve"> 51</t>
  </si>
  <si>
    <t>WYK-TAL40</t>
  </si>
  <si>
    <t>Zdarcie pokrywy na talerzach 40 cm x 40 cm</t>
  </si>
  <si>
    <t>TSZT</t>
  </si>
  <si>
    <t xml:space="preserve"> 88</t>
  </si>
  <si>
    <t>PIEL-C</t>
  </si>
  <si>
    <t>Pielęgnowanie międzyrzędów (przejazdy co drugi rząd)</t>
  </si>
  <si>
    <t xml:space="preserve"> 96</t>
  </si>
  <si>
    <t>SADZ POP</t>
  </si>
  <si>
    <t>Sadzenie jednolatek i wielolatek w poprawkach i uzupełnieniach</t>
  </si>
  <si>
    <t>103</t>
  </si>
  <si>
    <t>DOW-SADZ</t>
  </si>
  <si>
    <t>Dowóz sadzonek</t>
  </si>
  <si>
    <t>108</t>
  </si>
  <si>
    <t>KOSZ UB</t>
  </si>
  <si>
    <t>Wykaszanie chwastów w uprawach i usuwanie zbędnych nalotów - stopień trudności III i IV</t>
  </si>
  <si>
    <t>109</t>
  </si>
  <si>
    <t>KOSZ UC</t>
  </si>
  <si>
    <t>Wykaszanie chwastów w uprawach i usuwanie zbędnych nalotów - stopień trudności V i VI</t>
  </si>
  <si>
    <t>112</t>
  </si>
  <si>
    <t>CW-W</t>
  </si>
  <si>
    <t>Czyszczenia wczesne</t>
  </si>
  <si>
    <t>116</t>
  </si>
  <si>
    <t>CP-W</t>
  </si>
  <si>
    <t>Czyszczenia późne</t>
  </si>
  <si>
    <t>117</t>
  </si>
  <si>
    <t>ZAB-REPEL</t>
  </si>
  <si>
    <t>Zabezpieczenie upraw przed zwierzyną przy użyciu repelentów</t>
  </si>
  <si>
    <t>127</t>
  </si>
  <si>
    <t>PUŁ-WT</t>
  </si>
  <si>
    <t>Wykładanie pułapek na szkodniki wtórne</t>
  </si>
  <si>
    <t>SZT</t>
  </si>
  <si>
    <t>136</t>
  </si>
  <si>
    <t>SZUK-OWA2</t>
  </si>
  <si>
    <t>Próbne poszukiwania owadów w ściole metodą dwóch drzew próbnych</t>
  </si>
  <si>
    <t>145</t>
  </si>
  <si>
    <t>GRODZ-DEM</t>
  </si>
  <si>
    <t>Demontaż (likwidacja) ogrodzeń</t>
  </si>
  <si>
    <t>HM</t>
  </si>
  <si>
    <t>146</t>
  </si>
  <si>
    <t>K GRODZEŃ</t>
  </si>
  <si>
    <t>Naprawa (konserwacja) ogrodzeń upraw leśnych</t>
  </si>
  <si>
    <t>H</t>
  </si>
  <si>
    <t>155</t>
  </si>
  <si>
    <t>ZAW-BUD</t>
  </si>
  <si>
    <t>Wywieszanie nowych budek lęgowych i schronów dla nietoperzy</t>
  </si>
  <si>
    <t>157</t>
  </si>
  <si>
    <t>CZYSZ-BUD</t>
  </si>
  <si>
    <t>Czyszczenie budek lęgowych i schronów dla nietoperzy</t>
  </si>
  <si>
    <t>165</t>
  </si>
  <si>
    <t>DOZ DOG</t>
  </si>
  <si>
    <t>Prace wykonywane ręcznie przy dogaszaniu i dozorowaniu pożarzysk</t>
  </si>
  <si>
    <t>384</t>
  </si>
  <si>
    <t>GODZ RH8</t>
  </si>
  <si>
    <t>Prace godzinowe ręczne (8% VAT)</t>
  </si>
  <si>
    <t>385</t>
  </si>
  <si>
    <t>GODZ PILA</t>
  </si>
  <si>
    <t>Prace wykonywane ręcznie z użyciem pilarki</t>
  </si>
  <si>
    <t>389</t>
  </si>
  <si>
    <t>GODZ MH8</t>
  </si>
  <si>
    <t>Prace wykonywane ciągnikiem (8% VAT)</t>
  </si>
  <si>
    <t>390</t>
  </si>
  <si>
    <t>GODZ MH23</t>
  </si>
  <si>
    <t>Prace wykonywane ciągnikiem (23% VAT)</t>
  </si>
  <si>
    <t xml:space="preserve">  1</t>
  </si>
  <si>
    <t>CWD-P</t>
  </si>
  <si>
    <t>Całkowity wyrób drewna pilarką</t>
  </si>
  <si>
    <t xml:space="preserve"> 95</t>
  </si>
  <si>
    <t>SADZ WIEL</t>
  </si>
  <si>
    <t>Sadzenie wielolatek z odkrytym systemem korzeniowym</t>
  </si>
  <si>
    <t xml:space="preserve"> 98</t>
  </si>
  <si>
    <t>POP-BRYŁ</t>
  </si>
  <si>
    <t>Sadzenie sadzonek z zakrytym systemem korzeniowym w poprawkach i uzupełnieniach</t>
  </si>
  <si>
    <t>139</t>
  </si>
  <si>
    <t>GRODZ-SN</t>
  </si>
  <si>
    <t>Grodzenie upraw przed zwierzyną siatką</t>
  </si>
  <si>
    <t>143</t>
  </si>
  <si>
    <t>WYK-SLUPL</t>
  </si>
  <si>
    <t>Przygotowanie słupków liściastych</t>
  </si>
  <si>
    <t>149</t>
  </si>
  <si>
    <t>PORZ-STOS</t>
  </si>
  <si>
    <t>Wynoszenie i układanie pozostałości w stosy niewymiarowe</t>
  </si>
  <si>
    <t>M3P</t>
  </si>
  <si>
    <t xml:space="preserve"> 14</t>
  </si>
  <si>
    <t>ROZDR-PP</t>
  </si>
  <si>
    <t>Rozdrabnianie pozostałości drzewnych na całej powierzchni bez mieszania z glebą</t>
  </si>
  <si>
    <t xml:space="preserve"> 19</t>
  </si>
  <si>
    <t>WPOD-N</t>
  </si>
  <si>
    <t>Wycinanie podszytów i podrostów (teren równy lub falisty)</t>
  </si>
  <si>
    <t xml:space="preserve"> 66</t>
  </si>
  <si>
    <t>KOP-ROW</t>
  </si>
  <si>
    <t>Wykopy ziemne o różnych przekrojach</t>
  </si>
  <si>
    <t xml:space="preserve"> 68</t>
  </si>
  <si>
    <t>WYK-PA5CZ</t>
  </si>
  <si>
    <t>Wyorywanie bruzd pługiem leśnym na pow. do 0,50 ha (np. gniazda)</t>
  </si>
  <si>
    <t>KMTR</t>
  </si>
  <si>
    <t>101</t>
  </si>
  <si>
    <t>SIEW-RCP</t>
  </si>
  <si>
    <t>Siew ciągły, przerywany lub kupkowy</t>
  </si>
  <si>
    <t>110</t>
  </si>
  <si>
    <t>OPR-CHWAS</t>
  </si>
  <si>
    <t>Chemiczne niszczenie chwastów opryskiwaczem ręcznym</t>
  </si>
  <si>
    <t>131</t>
  </si>
  <si>
    <t>PUŁ-RYJ</t>
  </si>
  <si>
    <t>Wykładanie pułapek na ryjkowce - dołki chwytne, wałki itp.</t>
  </si>
  <si>
    <t>131.02</t>
  </si>
  <si>
    <t>KONT-SMOL</t>
  </si>
  <si>
    <t>Wyrywanie i palenie drzewek lub pułapek na smolika</t>
  </si>
  <si>
    <t>141</t>
  </si>
  <si>
    <t>GRODZ-SRN</t>
  </si>
  <si>
    <t>Grodzenie upraw przed zwierzyną siatką rozbiórkową</t>
  </si>
  <si>
    <t>144</t>
  </si>
  <si>
    <t>WYK-SLUPI</t>
  </si>
  <si>
    <t>Przygotowanie słupków iglastych</t>
  </si>
  <si>
    <t>162</t>
  </si>
  <si>
    <t>PPOŻ-ODN</t>
  </si>
  <si>
    <t>Odnowienie bruzdy na pasach przeciwpożarowych</t>
  </si>
  <si>
    <t>163</t>
  </si>
  <si>
    <t>PPOŻ-PORZ</t>
  </si>
  <si>
    <t>Porządkowanie terenów na pasach przeciwpożarowych</t>
  </si>
  <si>
    <t>367</t>
  </si>
  <si>
    <t>N-ZSPNSO</t>
  </si>
  <si>
    <t>Zbiór szyszek z plantacji nasiennych sosnowych</t>
  </si>
  <si>
    <t>KG</t>
  </si>
  <si>
    <t>371</t>
  </si>
  <si>
    <t>N-ZSPUNSO</t>
  </si>
  <si>
    <t>Zbiór szyszek z plantacyjnej uprawy nasiennej sosnowej</t>
  </si>
  <si>
    <t>373</t>
  </si>
  <si>
    <t>N-ZSPUNMD</t>
  </si>
  <si>
    <t>Zbiór szyszek z plantacyjnej uprawy nasiennej modrzewiowej</t>
  </si>
  <si>
    <t>375</t>
  </si>
  <si>
    <t>ZB-OCENA</t>
  </si>
  <si>
    <t>Prognostyczny zbiór szyszek z drzew stojących</t>
  </si>
  <si>
    <t>388</t>
  </si>
  <si>
    <t>GODZ RH23</t>
  </si>
  <si>
    <t>Prace godzinowe ręczne (23% VAT)</t>
  </si>
  <si>
    <t>222</t>
  </si>
  <si>
    <t>PIEL-RN</t>
  </si>
  <si>
    <t>Pielenie w rzędach lub pasach - dla Db i Bk również w okresie wschodów</t>
  </si>
  <si>
    <t>AR</t>
  </si>
  <si>
    <t>223</t>
  </si>
  <si>
    <t>PIEL-RN1</t>
  </si>
  <si>
    <t>Pielenie w rzędach lub pasach w okresie wschodów</t>
  </si>
  <si>
    <t>228</t>
  </si>
  <si>
    <t>OSŁ-ATM</t>
  </si>
  <si>
    <t>Osłona szkółki przed ujemnymi wpływami atmosferycznymi</t>
  </si>
  <si>
    <t>229</t>
  </si>
  <si>
    <t>OSŁ-REG</t>
  </si>
  <si>
    <t>Regulowanie położenia osłon</t>
  </si>
  <si>
    <t>Cena łączna netto w PLN</t>
  </si>
  <si>
    <t>Cena łączna brutto w PLN</t>
  </si>
  <si>
    <t xml:space="preserve">Załącznik nr 1 do SWZ </t>
  </si>
  <si>
    <t>(Nazwa i adres wykonawcy)</t>
  </si>
  <si>
    <t>____________________________, dnia ______________</t>
  </si>
  <si>
    <t>Skarb Państwa</t>
  </si>
  <si>
    <t>Państwowe Gospodarstwo Leśne Lasy Państwowe</t>
  </si>
  <si>
    <t>Nadleśnictwo Olesnica slaska</t>
  </si>
  <si>
    <t xml:space="preserve">56-400 Oleśnica; Spacerowa;6                   </t>
  </si>
  <si>
    <t>Leśnictwo: 02 Grochowo</t>
  </si>
  <si>
    <t>Pozostałe cięcia rębne</t>
  </si>
  <si>
    <t>Trzebieże późne i cięcia sanitarno – selekcyjne</t>
  </si>
  <si>
    <t>Trzebieże wczesne i czyszczenia późne z pozyskaniem masy, cięcia przygodne w trzebieżach wczesnych</t>
  </si>
  <si>
    <t>Cięcia przygodne i pozostałe</t>
  </si>
  <si>
    <t>Leśnictwo: 05 Bartków</t>
  </si>
  <si>
    <t>Leśnictwo: 07 Strzelce</t>
  </si>
  <si>
    <t>Szkółka Leśna</t>
  </si>
  <si>
    <t>WYJ 1R</t>
  </si>
  <si>
    <t>Wyjęcie 1-latek</t>
  </si>
  <si>
    <t>Wyjęcie 2-3 latek</t>
  </si>
  <si>
    <t>WYJ 4-5L</t>
  </si>
  <si>
    <t>Wyjęcie materiału 4-5 letniego</t>
  </si>
  <si>
    <t>ZAŁ-1</t>
  </si>
  <si>
    <t>Załadunek lub rozładunek 1latek</t>
  </si>
  <si>
    <t>ZAŁ-2</t>
  </si>
  <si>
    <t>Załadunek lub rozładunek 2-3latek</t>
  </si>
  <si>
    <t>ZAŁ4</t>
  </si>
  <si>
    <t>Załadunek lub rozładunek 4-5latek</t>
  </si>
  <si>
    <t>`</t>
  </si>
  <si>
    <t>WTJ 2-3L</t>
  </si>
  <si>
    <t>DOŁ-1I</t>
  </si>
  <si>
    <t>Dołowanie sadzonek z doniesieniem do dołu - 1latek iglastych</t>
  </si>
  <si>
    <t>DOŁ-2I</t>
  </si>
  <si>
    <t>Dołowanie sadzonek z doniesieniem do dołu - 2-3 latek iglastych</t>
  </si>
  <si>
    <t>DOŁ2L</t>
  </si>
  <si>
    <t>Dołowanie sadzonek z doniesieniem do dołu - 2-3 llatek lisciastych</t>
  </si>
  <si>
    <t>DOŁ-4L</t>
  </si>
  <si>
    <t>Dołowanie sadzonek z doniesieniem do dołu - 4-5latek lisciastych</t>
  </si>
  <si>
    <t>ZB-NASDB</t>
  </si>
  <si>
    <t>Zbiór nasion dęba</t>
  </si>
  <si>
    <t>ZB-NASBK</t>
  </si>
  <si>
    <t>Zbiór nasion buka</t>
  </si>
  <si>
    <t>391</t>
  </si>
  <si>
    <t>N-ZSGDNSO</t>
  </si>
  <si>
    <t>Zbiór szyszek w gospodarczychdrzewostanach nasiennych sosnowych</t>
  </si>
  <si>
    <t>KOSZTORYS OFERTOWY</t>
  </si>
  <si>
    <r>
      <rPr>
        <sz val="11"/>
        <rFont val="Cambria"/>
        <family val="1"/>
      </rPr>
      <t xml:space="preserve">1.           Za  wykonanie  przedmiotu  zamówienia  w  tym  Pakiecie  oferujemy  następujące  wynagrodzenie  brutto:  </t>
    </r>
    <r>
      <rPr>
        <u/>
        <sz val="11"/>
        <rFont val="Times New Roman"/>
        <family val="1"/>
      </rPr>
      <t xml:space="preserve">                                                                  
</t>
    </r>
    <r>
      <rPr>
        <sz val="11"/>
        <rFont val="Cambria"/>
        <family val="1"/>
      </rPr>
      <t xml:space="preserve">PLN.
</t>
    </r>
    <r>
      <rPr>
        <sz val="11"/>
        <rFont val="Cambria"/>
        <family val="1"/>
      </rPr>
      <t>2.           Wynagrodzenie  zaoferowane  w  pkt  1  powyżej  wynika  z  poniższego  Kosztorysu  Ofertowego  i  stanowi  sumę  wartości  całkowitych  brutto  za poszczególne pozycje (prace) tworzące ten Pakiet:</t>
    </r>
  </si>
  <si>
    <r>
      <rPr>
        <sz val="11"/>
        <rFont val="Cambria"/>
        <family val="1"/>
      </rPr>
      <t xml:space="preserve">Wartość  ww.  towaru  lub  usługi  objętego  obowiązkiem  podatkowym  Zamawiającego  bez  kwoty  podatku  od  towarów  i  usług  (VAT)  wynosi:
</t>
    </r>
    <r>
      <rPr>
        <u/>
        <sz val="11"/>
        <rFont val="Cambria"/>
        <family val="1"/>
      </rPr>
      <t>                                                                 </t>
    </r>
    <r>
      <rPr>
        <sz val="11"/>
        <rFont val="Cambria"/>
        <family val="1"/>
      </rPr>
      <t xml:space="preserve">PLN.
</t>
    </r>
    <r>
      <rPr>
        <sz val="11"/>
        <rFont val="Cambria"/>
        <family val="1"/>
      </rPr>
      <t>Stawka podatku od towaru i usług (VAT), k</t>
    </r>
  </si>
  <si>
    <r>
      <rPr>
        <sz val="11"/>
        <rFont val="Cambria"/>
        <family val="1"/>
      </rPr>
      <t>5.           Oświadczamy, że uważamy się za związanych niniejszą ofertą przez czas wskazany w specyfikacji warunków zamówienia.</t>
    </r>
  </si>
  <si>
    <r>
      <rPr>
        <sz val="11"/>
        <rFont val="Cambria"/>
        <family val="1"/>
      </rPr>
      <t>6.           Następujące zakresy rzeczowe wchodzące w przedmiot zamówienia zamierzamy zlecić następującym podwykonawcom:</t>
    </r>
  </si>
  <si>
    <r>
      <rPr>
        <sz val="11"/>
        <rFont val="Cambria"/>
        <family val="1"/>
      </rPr>
      <t>Podwykonawca</t>
    </r>
    <r>
      <rPr>
        <sz val="11"/>
        <rFont val="Times New Roman"/>
        <family val="1"/>
      </rPr>
      <t xml:space="preserve"> </t>
    </r>
    <r>
      <rPr>
        <sz val="11"/>
        <rFont val="Cambria"/>
        <family val="1"/>
      </rPr>
      <t>(firma lub nazwa, adres),</t>
    </r>
  </si>
  <si>
    <r>
      <rPr>
        <sz val="11"/>
        <rFont val="Cambria"/>
        <family val="1"/>
      </rPr>
      <t>Zakres rzeczowy</t>
    </r>
  </si>
  <si>
    <r>
      <rPr>
        <sz val="11"/>
        <rFont val="Cambria"/>
        <family val="1"/>
      </rPr>
      <t>Nazwy (firmy) podwykonawców, na których zasoby powołujemy się na zasadach określonych w art. 118 PZP, w celu wykazania spełniania</t>
    </r>
  </si>
  <si>
    <r>
      <rPr>
        <sz val="11"/>
        <rFont val="Cambria"/>
        <family val="1"/>
      </rPr>
      <t>warunków udziału w postępowaniu:</t>
    </r>
  </si>
  <si>
    <t>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</t>
  </si>
  <si>
    <r>
      <rPr>
        <sz val="11"/>
        <rFont val="Cambria"/>
        <family val="1"/>
      </rPr>
      <t>7.           Oświadczamy, że następujące usługi stanowiące przedmiot zamówienia wykonają poszczególni Wykonawcy wspólnie ubiegający się o udzielenie</t>
    </r>
  </si>
  <si>
    <r>
      <rPr>
        <sz val="11"/>
        <rFont val="Cambria"/>
        <family val="1"/>
      </rPr>
      <t>zamówienia</t>
    </r>
    <r>
      <rPr>
        <sz val="7"/>
        <rFont val="Cambria"/>
        <family val="1"/>
      </rPr>
      <t>1</t>
    </r>
    <r>
      <rPr>
        <sz val="11"/>
        <rFont val="Cambria"/>
        <family val="1"/>
      </rPr>
      <t>:</t>
    </r>
  </si>
  <si>
    <r>
      <rPr>
        <sz val="11"/>
        <rFont val="Cambria"/>
        <family val="1"/>
      </rPr>
      <t xml:space="preserve">Wykonawca wspólnie ubiegający się o udzielenie zamówienia
</t>
    </r>
    <r>
      <rPr>
        <sz val="11"/>
        <rFont val="Cambria"/>
        <family val="1"/>
      </rPr>
      <t>(nazwa/firma, adres)</t>
    </r>
  </si>
  <si>
    <r>
      <rPr>
        <sz val="11"/>
        <rFont val="Cambria"/>
        <family val="1"/>
      </rPr>
      <t xml:space="preserve">Zakres zamówienia, który zostanie wykonany przez danego
</t>
    </r>
    <r>
      <rPr>
        <sz val="11"/>
        <rFont val="Cambria"/>
        <family val="1"/>
      </rPr>
      <t>Wykonawcę wspólnie ubiegającego się o udzielenie zamówienia</t>
    </r>
  </si>
  <si>
    <r>
      <rPr>
        <sz val="11"/>
        <rFont val="Cambria"/>
        <family val="1"/>
      </rPr>
      <t>8.           Następujące informacje zawarte w naszej ofercie stanowią tajemnicę przedsiębiorstwa:</t>
    </r>
  </si>
  <si>
    <t>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</t>
  </si>
  <si>
    <r>
      <rPr>
        <sz val="11"/>
        <rFont val="Cambria"/>
        <family val="1"/>
      </rPr>
      <t>Uzasadnienie zastrzeżenia ww. informacji jako tajemnicy przedsiębiorstwa zostało załączone do naszej oferty.</t>
    </r>
  </si>
  <si>
    <r>
      <rPr>
        <sz val="11"/>
        <rFont val="Cambria"/>
        <family val="1"/>
      </rPr>
      <t>9.           Wszelką korespondencję w sprawie niniejszego postępowania należy kierować na:</t>
    </r>
  </si>
  <si>
    <t>______________________________________________________________________________________________________</t>
  </si>
  <si>
    <r>
      <rPr>
        <sz val="11"/>
        <rFont val="Cambria"/>
        <family val="1"/>
      </rPr>
      <t>e-mail:</t>
    </r>
    <r>
      <rPr>
        <sz val="11"/>
        <rFont val="Times New Roman"/>
        <family val="1"/>
      </rPr>
      <t xml:space="preserve"> </t>
    </r>
    <r>
      <rPr>
        <u/>
        <sz val="11"/>
        <rFont val="Times New Roman"/>
        <family val="1"/>
      </rPr>
      <t>                                                                                                    </t>
    </r>
  </si>
  <si>
    <r>
      <rPr>
        <sz val="5"/>
        <rFont val="Cambria"/>
        <family val="1"/>
      </rPr>
      <t xml:space="preserve">1   </t>
    </r>
    <r>
      <rPr>
        <sz val="8"/>
        <rFont val="Cambria"/>
        <family val="1"/>
      </rPr>
      <t>Oświadczenie, zgodnie z art. 117 ust. 4 PZP składają Wykonawcy wspólnie ubiegający się o udzielenie zamówienia oraz działający w formie spółki cywilnej.</t>
    </r>
  </si>
  <si>
    <r>
      <rPr>
        <sz val="11"/>
        <rFont val="Cambria"/>
        <family val="1"/>
      </rPr>
      <t>10. Oświadczamy, iż realizując zamówienie będziemy stosować przepisy rozporządzenia Parlamentu Europejskiego i Rady (UE) 2016/679 z dnia 27</t>
    </r>
    <r>
      <rPr>
        <sz val="11"/>
        <rFont val="Times New Roman"/>
        <family val="1"/>
      </rPr>
      <t xml:space="preserve"> </t>
    </r>
    <r>
      <rPr>
        <sz val="11"/>
        <rFont val="Cambria"/>
        <family val="1"/>
      </rPr>
      <t>kwietnia 2016 r. w sprawie ochrony osób fizycznych w związku z przetwarzaniem danych osobowych i w sprawie swobodnego przepływu takich danych oraz uchylenia dyrektywy 95/46/WE (ogólne rozporządzenie o ochronie danych, Dz. Urz. UE L 2016 r. nr. 119 s. 1 – „RODO”).</t>
    </r>
  </si>
  <si>
    <r>
      <rPr>
        <sz val="11"/>
        <rFont val="Cambria"/>
        <family val="1"/>
      </rPr>
      <t>11. Oświadczamy, że wypełniliśmy obowiązki informacyjne przewidziane w art. 13 lub art. 14 RODO wobec osób fizycznych, od których dane osobowe bezpośrednio lub pośrednio pozyskaliśmy w celu ubiegania się o udzielenie zamówienia publicznego w niniejszym postępowaniu.</t>
    </r>
  </si>
  <si>
    <r>
      <rPr>
        <sz val="11"/>
        <rFont val="Cambria"/>
        <family val="1"/>
      </rPr>
      <t>12.        Oświadczamy, że Wykonawca jest:</t>
    </r>
  </si>
  <si>
    <r>
      <rPr>
        <sz val="11"/>
        <rFont val="Wingdings"/>
        <charset val="2"/>
      </rPr>
      <t></t>
    </r>
    <r>
      <rPr>
        <sz val="11"/>
        <rFont val="Cambria"/>
        <family val="1"/>
      </rPr>
      <t xml:space="preserve"> mikroprzedsiębiorstwem</t>
    </r>
  </si>
  <si>
    <r>
      <rPr>
        <sz val="11"/>
        <rFont val="Wingdings"/>
        <charset val="2"/>
      </rPr>
      <t></t>
    </r>
    <r>
      <rPr>
        <sz val="11"/>
        <rFont val="Cambria"/>
        <family val="1"/>
      </rPr>
      <t xml:space="preserve"> małym przedsiębiorstwem</t>
    </r>
  </si>
  <si>
    <r>
      <rPr>
        <sz val="11"/>
        <rFont val="Wingdings"/>
        <charset val="2"/>
      </rPr>
      <t></t>
    </r>
    <r>
      <rPr>
        <sz val="11"/>
        <rFont val="Cambria"/>
        <family val="1"/>
      </rPr>
      <t xml:space="preserve"> średnim przedsiębiorstwem</t>
    </r>
  </si>
  <si>
    <r>
      <rPr>
        <sz val="11"/>
        <rFont val="Wingdings"/>
        <charset val="2"/>
      </rPr>
      <t></t>
    </r>
    <r>
      <rPr>
        <sz val="11"/>
        <rFont val="Cambria"/>
        <family val="1"/>
      </rPr>
      <t xml:space="preserve"> dużym przedsiębiorstwem</t>
    </r>
  </si>
  <si>
    <r>
      <rPr>
        <sz val="11"/>
        <rFont val="Wingdings"/>
        <charset val="2"/>
      </rPr>
      <t></t>
    </r>
    <r>
      <rPr>
        <sz val="11"/>
        <rFont val="Cambria"/>
        <family val="1"/>
      </rPr>
      <t xml:space="preserve"> prowadzi jednoosobową działalność gospodarczą</t>
    </r>
  </si>
  <si>
    <r>
      <rPr>
        <sz val="11"/>
        <rFont val="Wingdings"/>
        <charset val="2"/>
      </rPr>
      <t></t>
    </r>
    <r>
      <rPr>
        <sz val="11"/>
        <rFont val="Cambria"/>
        <family val="1"/>
      </rPr>
      <t xml:space="preserve"> jest osobą fizyczną nieprowadzącą działalności gospodarczej</t>
    </r>
  </si>
  <si>
    <r>
      <rPr>
        <sz val="11"/>
        <rFont val="Wingdings"/>
        <charset val="2"/>
      </rPr>
      <t></t>
    </r>
    <r>
      <rPr>
        <sz val="11"/>
        <rFont val="Cambria"/>
        <family val="1"/>
      </rPr>
      <t xml:space="preserve"> inny rodzaj</t>
    </r>
  </si>
  <si>
    <r>
      <rPr>
        <sz val="11"/>
        <rFont val="Cambria"/>
        <family val="1"/>
      </rPr>
      <t>13.        Załącznikami do niniejszej oferty są:</t>
    </r>
  </si>
  <si>
    <t>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</t>
  </si>
  <si>
    <t>____________</t>
  </si>
  <si>
    <r>
      <rPr>
        <sz val="11"/>
        <rFont val="Cambria"/>
        <family val="1"/>
      </rPr>
      <t>(podpis)</t>
    </r>
  </si>
  <si>
    <r>
      <rPr>
        <i/>
        <sz val="11"/>
        <rFont val="Cambria"/>
        <family val="1"/>
      </rPr>
      <t>Dokument musi być złożony pod rygorem nieważności</t>
    </r>
  </si>
  <si>
    <r>
      <rPr>
        <i/>
        <sz val="11"/>
        <rFont val="Cambria"/>
        <family val="1"/>
      </rPr>
      <t>w formie elektronicznej (tj. w postaci elektronicznej opatrzonej</t>
    </r>
    <r>
      <rPr>
        <i/>
        <sz val="11"/>
        <rFont val="Times New Roman"/>
        <family val="1"/>
      </rPr>
      <t xml:space="preserve"> </t>
    </r>
    <r>
      <rPr>
        <i/>
        <sz val="11"/>
        <rFont val="Cambria"/>
        <family val="1"/>
      </rPr>
      <t>kwalifikowanym podpisem elektronicznym)</t>
    </r>
  </si>
  <si>
    <r>
      <rPr>
        <sz val="11"/>
        <rFont val="Cambria"/>
        <family val="1"/>
      </rPr>
      <t>* - niepotrzebne skreślić</t>
    </r>
  </si>
  <si>
    <t xml:space="preserve">____________________________________________  PLN.   
</t>
  </si>
  <si>
    <t xml:space="preserve">Stawka podatku od towaru i usług (VAT), która zgodnie z naszą wiedzą będzie miała zastosowanie to __________   %             
</t>
  </si>
  <si>
    <r>
      <rPr>
        <sz val="11"/>
        <rFont val="Cambria"/>
        <family val="1"/>
      </rPr>
      <t>4.           Oświadczamy, że zapoznaliśmy się ze specyfikacją warunków zamówienia, w tym także ze wzorem umowy i uzyskaliśmy wszelkie informacje</t>
    </r>
  </si>
  <si>
    <r>
      <rPr>
        <sz val="11"/>
        <rFont val="Cambria"/>
        <family val="1"/>
      </rPr>
      <t>niezbędne do przygotowania niniejszej oferty. W przypadku wyboru naszej oferty zobowiązujemy się do zawarcia umowy zgodnej z niniejszą ofertą, na warunkach określonych w specyfikacji warunków zamówienia oraz w miejscu i terminie wyznaczonym przez Zamawiającego, a przed</t>
    </r>
    <r>
      <rPr>
        <sz val="11"/>
        <rFont val="Times New Roman"/>
        <family val="1"/>
      </rPr>
      <t xml:space="preserve"> </t>
    </r>
    <r>
      <rPr>
        <sz val="11"/>
        <rFont val="Cambria"/>
        <family val="1"/>
      </rPr>
      <t>zawarciem umowy wniesienia zabezpieczenia należytego wykonania umowy.</t>
    </r>
  </si>
  <si>
    <r>
      <t xml:space="preserve">3.           Informujemy, że wybór oferty nie </t>
    </r>
    <r>
      <rPr>
        <b/>
        <sz val="11"/>
        <rFont val="Cambria"/>
        <family val="1"/>
      </rPr>
      <t xml:space="preserve">będzie/będzie* </t>
    </r>
    <r>
      <rPr>
        <sz val="11"/>
        <rFont val="Cambria"/>
        <family val="1"/>
      </rPr>
      <t xml:space="preserve">prowadzić do powstania u Zamawiającego obowiązku podatkowego zgodnie z przepisami o podatku od towarów i usług.
Nazwa (rodzaj) towaru lub usługi, których dostawa lub świadczenie będzie prowadzić do powstania u Zamawiajacego obowiązku podatkowego zgodnie z przepisami  o podatku od towaru i usług(VAT):__________________________________________________________________________________________________________. </t>
    </r>
  </si>
  <si>
    <t>Kosztorys inwestorski na przetarg nieograniczony na „Wykonywanie usług z zakresu gospodarki leśnej na terenie Nadleśnictwa Olesnica slaska w roku 2023''  na Pakiet: 2 (2/2), tego zamówienia: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</si>
</sst>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1" x14ac:knownFonts="1">
    <font>
      <sz val="10"/>
      <color rgb="FF000000"/>
      <name val="Arial"/>
    </font>
    <font>
      <sz val="9"/>
      <color rgb="FF333333"/>
      <name val="Arial"/>
    </font>
    <font>
      <b/>
      <sz val="8"/>
      <color rgb="FF333333"/>
      <name val="Arial"/>
    </font>
    <font>
      <sz val="8"/>
      <color rgb="FF333333"/>
      <name val="Arial"/>
    </font>
    <font>
      <b/>
      <sz val="10"/>
      <color rgb="FF333333"/>
      <name val="Arial"/>
    </font>
    <font>
      <sz val="11"/>
      <color rgb="FF333333"/>
      <name val="Arial"/>
    </font>
    <font>
      <sz val="12"/>
      <color rgb="FF333333"/>
      <name val="Arial"/>
    </font>
    <font>
      <b/>
      <sz val="14"/>
      <color rgb="FF333333"/>
      <name val="Arial"/>
    </font>
    <font>
      <b/>
      <sz val="14"/>
      <color rgb="FFFF0000"/>
      <name val="Arial"/>
    </font>
    <font>
      <b/>
      <sz val="12"/>
      <color rgb="FF333333"/>
      <name val="Arial"/>
    </font>
    <font>
      <sz val="9"/>
      <color rgb="FF333333"/>
      <name val="Arial"/>
      <family val="2"/>
      <charset val="238"/>
    </font>
    <font>
      <sz val="8"/>
      <color rgb="FF333333"/>
      <name val="Arial"/>
      <family val="2"/>
      <charset val="238"/>
    </font>
    <font>
      <sz val="9"/>
      <color rgb="FF000000"/>
      <name val="Arial"/>
      <family val="2"/>
      <charset val="238"/>
    </font>
    <font>
      <sz val="8"/>
      <color rgb="FF000000"/>
      <name val="Arial"/>
      <family val="2"/>
      <charset val="238"/>
    </font>
    <font>
      <sz val="10"/>
      <color rgb="FF000000"/>
      <name val="Times New Roman"/>
      <charset val="204"/>
    </font>
    <font>
      <sz val="11"/>
      <name val="Cambria"/>
    </font>
    <font>
      <sz val="11"/>
      <name val="Cambria"/>
      <family val="1"/>
    </font>
    <font>
      <u/>
      <sz val="11"/>
      <name val="Cambria"/>
      <family val="1"/>
    </font>
    <font>
      <u/>
      <sz val="11"/>
      <name val="Times New Roman"/>
      <family val="1"/>
    </font>
    <font>
      <b/>
      <sz val="11"/>
      <name val="Cambria"/>
      <family val="1"/>
    </font>
    <font>
      <sz val="8"/>
      <name val="Cambria"/>
      <family val="1"/>
    </font>
    <font>
      <sz val="11"/>
      <name val="Times New Roman"/>
      <family val="1"/>
    </font>
    <font>
      <i/>
      <sz val="11"/>
      <name val="Cambria"/>
      <family val="1"/>
    </font>
    <font>
      <sz val="11"/>
      <name val="Cambria"/>
      <family val="1"/>
      <charset val="238"/>
    </font>
    <font>
      <i/>
      <sz val="11"/>
      <name val="Cambria"/>
      <family val="1"/>
      <charset val="238"/>
    </font>
    <font>
      <sz val="7"/>
      <name val="Cambria"/>
      <family val="1"/>
    </font>
    <font>
      <sz val="5"/>
      <name val="Cambria"/>
      <family val="1"/>
    </font>
    <font>
      <sz val="11"/>
      <name val="Wingdings"/>
      <charset val="2"/>
    </font>
    <font>
      <i/>
      <sz val="11"/>
      <name val="Times New Roman"/>
      <family val="1"/>
    </font>
    <font>
      <sz val="11"/>
      <color rgb="FF000000"/>
      <name val="Times New Roman"/>
      <family val="1"/>
      <charset val="238"/>
    </font>
    <font>
      <sz val="10"/>
      <color rgb="FF000000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7F7F7"/>
        <bgColor rgb="FFFFFFFF"/>
      </patternFill>
    </fill>
    <fill>
      <patternFill patternType="solid">
        <fgColor rgb="FFDBDBDB"/>
      </patternFill>
    </fill>
  </fills>
  <borders count="15">
    <border>
      <left/>
      <right/>
      <top/>
      <bottom/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/>
      <right/>
      <top/>
      <bottom style="thin">
        <color rgb="FF000000"/>
      </bottom>
      <diagonal/>
    </border>
    <border>
      <left style="thin">
        <color rgb="FFDDDDDD"/>
      </left>
      <right/>
      <top style="thin">
        <color rgb="FFDDDDDD"/>
      </top>
      <bottom style="thin">
        <color rgb="FFDDDDDD"/>
      </bottom>
      <diagonal/>
    </border>
    <border>
      <left/>
      <right/>
      <top style="thin">
        <color rgb="FFDDDDDD"/>
      </top>
      <bottom style="thin">
        <color rgb="FFDDDDDD"/>
      </bottom>
      <diagonal/>
    </border>
    <border>
      <left/>
      <right style="thin">
        <color rgb="FFDDDDDD"/>
      </right>
      <top style="thin">
        <color rgb="FFDDDDDD"/>
      </top>
      <bottom style="thin">
        <color rgb="FFDDDDDD"/>
      </bottom>
      <diagonal/>
    </border>
    <border>
      <left style="thin">
        <color rgb="FFDDDDDD"/>
      </left>
      <right style="thin">
        <color rgb="FFDDDDDD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4" fillId="0" borderId="0"/>
    <xf numFmtId="0" fontId="14" fillId="0" borderId="0"/>
    <xf numFmtId="0" fontId="30" fillId="0" borderId="0"/>
  </cellStyleXfs>
  <cellXfs count="94">
    <xf numFmtId="0" fontId="0" fillId="0" borderId="0" xfId="0"/>
    <xf numFmtId="0" fontId="1" fillId="2" borderId="0" xfId="0" applyFont="1" applyFill="1" applyAlignment="1">
      <alignment horizontal="left"/>
    </xf>
    <xf numFmtId="49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left" vertical="center" wrapText="1"/>
    </xf>
    <xf numFmtId="39" fontId="1" fillId="2" borderId="1" xfId="0" applyNumberFormat="1" applyFont="1" applyFill="1" applyBorder="1" applyAlignment="1">
      <alignment horizontal="right" vertical="center"/>
    </xf>
    <xf numFmtId="0" fontId="1" fillId="2" borderId="0" xfId="0" applyFont="1" applyFill="1" applyAlignment="1">
      <alignment horizontal="left"/>
    </xf>
    <xf numFmtId="0" fontId="1" fillId="2" borderId="0" xfId="0" applyFont="1" applyFill="1" applyAlignment="1">
      <alignment horizontal="left"/>
    </xf>
    <xf numFmtId="0" fontId="1" fillId="2" borderId="0" xfId="0" applyFont="1" applyFill="1" applyAlignment="1">
      <alignment horizontal="left"/>
    </xf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left" vertical="center" wrapText="1"/>
    </xf>
    <xf numFmtId="39" fontId="1" fillId="2" borderId="1" xfId="0" applyNumberFormat="1" applyFont="1" applyFill="1" applyBorder="1" applyAlignment="1">
      <alignment horizontal="right" vertical="center"/>
    </xf>
    <xf numFmtId="0" fontId="1" fillId="2" borderId="0" xfId="0" applyFont="1" applyFill="1" applyAlignment="1">
      <alignment horizontal="left"/>
    </xf>
    <xf numFmtId="0" fontId="1" fillId="2" borderId="1" xfId="0" applyFont="1" applyFill="1" applyBorder="1" applyAlignment="1">
      <alignment horizontal="center" vertical="center"/>
    </xf>
    <xf numFmtId="39" fontId="1" fillId="2" borderId="1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horizontal="center" vertical="center"/>
    </xf>
    <xf numFmtId="49" fontId="10" fillId="2" borderId="1" xfId="0" applyNumberFormat="1" applyFont="1" applyFill="1" applyBorder="1" applyAlignment="1">
      <alignment horizontal="center" vertical="center"/>
    </xf>
    <xf numFmtId="49" fontId="11" fillId="2" borderId="1" xfId="0" applyNumberFormat="1" applyFont="1" applyFill="1" applyBorder="1" applyAlignment="1">
      <alignment horizontal="left" vertical="center" wrapText="1"/>
    </xf>
    <xf numFmtId="39" fontId="10" fillId="2" borderId="1" xfId="0" applyNumberFormat="1" applyFont="1" applyFill="1" applyBorder="1" applyAlignment="1">
      <alignment horizontal="right" vertical="center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39" fontId="10" fillId="2" borderId="6" xfId="0" applyNumberFormat="1" applyFont="1" applyFill="1" applyBorder="1" applyAlignment="1">
      <alignment vertical="center"/>
    </xf>
    <xf numFmtId="39" fontId="10" fillId="2" borderId="6" xfId="0" applyNumberFormat="1" applyFont="1" applyFill="1" applyBorder="1" applyAlignment="1">
      <alignment horizontal="right" vertical="center"/>
    </xf>
    <xf numFmtId="0" fontId="13" fillId="0" borderId="0" xfId="0" applyFont="1"/>
    <xf numFmtId="0" fontId="12" fillId="0" borderId="0" xfId="0" applyFont="1" applyAlignment="1">
      <alignment wrapText="1"/>
    </xf>
    <xf numFmtId="49" fontId="9" fillId="2" borderId="0" xfId="0" applyNumberFormat="1" applyFont="1" applyFill="1" applyAlignment="1">
      <alignment vertical="center"/>
    </xf>
    <xf numFmtId="39" fontId="1" fillId="2" borderId="1" xfId="0" applyNumberFormat="1" applyFont="1" applyFill="1" applyBorder="1" applyAlignment="1" applyProtection="1">
      <alignment horizontal="right" vertical="center"/>
      <protection locked="0"/>
    </xf>
    <xf numFmtId="0" fontId="1" fillId="2" borderId="0" xfId="0" applyFont="1" applyFill="1" applyAlignment="1" applyProtection="1">
      <alignment horizontal="left"/>
      <protection locked="0"/>
    </xf>
    <xf numFmtId="0" fontId="0" fillId="0" borderId="0" xfId="0" applyProtection="1">
      <protection locked="0"/>
    </xf>
    <xf numFmtId="0" fontId="14" fillId="0" borderId="0" xfId="1" applyFill="1" applyBorder="1" applyAlignment="1" applyProtection="1">
      <alignment horizontal="left" vertical="top"/>
      <protection locked="0"/>
    </xf>
    <xf numFmtId="0" fontId="23" fillId="0" borderId="8" xfId="1" applyFont="1" applyFill="1" applyBorder="1" applyAlignment="1" applyProtection="1">
      <alignment vertical="top" wrapText="1"/>
      <protection locked="0"/>
    </xf>
    <xf numFmtId="0" fontId="14" fillId="0" borderId="8" xfId="1" applyFill="1" applyBorder="1" applyAlignment="1" applyProtection="1">
      <alignment vertical="top" wrapText="1"/>
      <protection locked="0"/>
    </xf>
    <xf numFmtId="0" fontId="23" fillId="0" borderId="0" xfId="1" applyFont="1" applyFill="1" applyBorder="1" applyAlignment="1" applyProtection="1">
      <alignment horizontal="left" vertical="top"/>
      <protection locked="0"/>
    </xf>
    <xf numFmtId="0" fontId="14" fillId="0" borderId="0" xfId="1" applyFill="1" applyBorder="1" applyAlignment="1" applyProtection="1">
      <alignment horizontal="center" vertical="top" wrapText="1"/>
      <protection locked="0"/>
    </xf>
    <xf numFmtId="0" fontId="14" fillId="0" borderId="0" xfId="1" applyFill="1" applyBorder="1" applyAlignment="1" applyProtection="1">
      <alignment horizontal="left" vertical="center"/>
      <protection locked="0"/>
    </xf>
    <xf numFmtId="0" fontId="0" fillId="0" borderId="0" xfId="0" applyAlignment="1" applyProtection="1">
      <alignment wrapText="1"/>
      <protection locked="0"/>
    </xf>
    <xf numFmtId="0" fontId="24" fillId="0" borderId="0" xfId="1" applyFont="1" applyFill="1" applyBorder="1" applyAlignment="1" applyProtection="1">
      <alignment horizontal="left" vertical="top"/>
      <protection locked="0"/>
    </xf>
    <xf numFmtId="0" fontId="0" fillId="0" borderId="0" xfId="0" applyProtection="1">
      <protection locked="0"/>
    </xf>
    <xf numFmtId="0" fontId="0" fillId="0" borderId="0" xfId="0" applyProtection="1">
      <protection locked="0"/>
    </xf>
    <xf numFmtId="0" fontId="14" fillId="0" borderId="0" xfId="2" applyFill="1" applyBorder="1" applyAlignment="1" applyProtection="1">
      <alignment horizontal="left" vertical="top"/>
      <protection locked="0"/>
    </xf>
    <xf numFmtId="0" fontId="1" fillId="2" borderId="0" xfId="0" applyFont="1" applyFill="1" applyAlignment="1" applyProtection="1">
      <alignment horizontal="left"/>
      <protection locked="0"/>
    </xf>
    <xf numFmtId="0" fontId="1" fillId="2" borderId="0" xfId="0" applyFont="1" applyFill="1" applyAlignment="1" applyProtection="1">
      <alignment horizontal="left"/>
      <protection locked="0"/>
    </xf>
    <xf numFmtId="0" fontId="1" fillId="2" borderId="0" xfId="0" applyFont="1" applyFill="1" applyAlignment="1" applyProtection="1">
      <alignment horizontal="left"/>
      <protection locked="0"/>
    </xf>
    <xf numFmtId="0" fontId="1" fillId="2" borderId="0" xfId="0" applyFont="1" applyFill="1" applyAlignment="1" applyProtection="1">
      <alignment horizontal="left"/>
      <protection locked="0"/>
    </xf>
    <xf numFmtId="0" fontId="30" fillId="0" borderId="0" xfId="3" applyFill="1" applyBorder="1" applyAlignment="1">
      <alignment vertical="top"/>
    </xf>
    <xf numFmtId="0" fontId="30" fillId="0" borderId="0" xfId="3" applyFill="1" applyBorder="1" applyAlignment="1">
      <alignment vertical="top" wrapText="1"/>
    </xf>
    <xf numFmtId="0" fontId="14" fillId="0" borderId="0" xfId="1" applyFill="1" applyBorder="1" applyAlignment="1" applyProtection="1">
      <alignment horizontal="left" vertical="top" wrapText="1"/>
      <protection locked="0"/>
    </xf>
    <xf numFmtId="0" fontId="14" fillId="0" borderId="0" xfId="1" applyFill="1" applyBorder="1" applyAlignment="1" applyProtection="1">
      <alignment horizontal="center" vertical="top" wrapText="1"/>
      <protection locked="0"/>
    </xf>
    <xf numFmtId="0" fontId="23" fillId="0" borderId="0" xfId="1" applyFont="1" applyFill="1" applyBorder="1" applyAlignment="1" applyProtection="1">
      <alignment horizontal="center" vertical="top" wrapText="1"/>
      <protection locked="0"/>
    </xf>
    <xf numFmtId="0" fontId="14" fillId="0" borderId="0" xfId="1" applyFill="1" applyBorder="1" applyAlignment="1" applyProtection="1">
      <alignment horizontal="left" wrapText="1"/>
      <protection locked="0"/>
    </xf>
    <xf numFmtId="0" fontId="14" fillId="0" borderId="9" xfId="1" applyFill="1" applyBorder="1" applyAlignment="1" applyProtection="1">
      <alignment horizontal="center" vertical="top" wrapText="1"/>
      <protection locked="0"/>
    </xf>
    <xf numFmtId="0" fontId="14" fillId="0" borderId="11" xfId="1" applyFill="1" applyBorder="1" applyAlignment="1" applyProtection="1">
      <alignment horizontal="center" vertical="top" wrapText="1"/>
      <protection locked="0"/>
    </xf>
    <xf numFmtId="0" fontId="14" fillId="0" borderId="12" xfId="1" applyFill="1" applyBorder="1" applyAlignment="1" applyProtection="1">
      <alignment horizontal="center" vertical="top" wrapText="1"/>
      <protection locked="0"/>
    </xf>
    <xf numFmtId="0" fontId="14" fillId="0" borderId="13" xfId="1" applyFill="1" applyBorder="1" applyAlignment="1" applyProtection="1">
      <alignment horizontal="center" vertical="top" wrapText="1"/>
      <protection locked="0"/>
    </xf>
    <xf numFmtId="0" fontId="14" fillId="4" borderId="14" xfId="1" applyFill="1" applyBorder="1" applyAlignment="1" applyProtection="1">
      <alignment horizontal="center" vertical="top" wrapText="1"/>
      <protection locked="0"/>
    </xf>
    <xf numFmtId="0" fontId="14" fillId="4" borderId="11" xfId="1" applyFill="1" applyBorder="1" applyAlignment="1" applyProtection="1">
      <alignment horizontal="center" vertical="top" wrapText="1"/>
      <protection locked="0"/>
    </xf>
    <xf numFmtId="0" fontId="14" fillId="4" borderId="12" xfId="1" applyFill="1" applyBorder="1" applyAlignment="1" applyProtection="1">
      <alignment horizontal="center" vertical="top" wrapText="1"/>
      <protection locked="0"/>
    </xf>
    <xf numFmtId="0" fontId="14" fillId="4" borderId="13" xfId="1" applyFill="1" applyBorder="1" applyAlignment="1" applyProtection="1">
      <alignment horizontal="center" vertical="top" wrapText="1"/>
      <protection locked="0"/>
    </xf>
    <xf numFmtId="0" fontId="15" fillId="0" borderId="0" xfId="2" applyFont="1" applyFill="1" applyBorder="1" applyAlignment="1" applyProtection="1">
      <alignment horizontal="left" vertical="top" wrapText="1" indent="1"/>
      <protection locked="0"/>
    </xf>
    <xf numFmtId="0" fontId="14" fillId="0" borderId="7" xfId="1" applyFill="1" applyBorder="1" applyAlignment="1" applyProtection="1">
      <alignment horizontal="left" vertical="top" wrapText="1"/>
      <protection locked="0"/>
    </xf>
    <xf numFmtId="0" fontId="14" fillId="0" borderId="8" xfId="1" applyFill="1" applyBorder="1" applyAlignment="1" applyProtection="1">
      <alignment horizontal="left" vertical="top" wrapText="1"/>
      <protection locked="0"/>
    </xf>
    <xf numFmtId="0" fontId="23" fillId="0" borderId="11" xfId="1" applyFont="1" applyFill="1" applyBorder="1" applyAlignment="1" applyProtection="1">
      <alignment horizontal="center" vertical="center" wrapText="1"/>
      <protection locked="0"/>
    </xf>
    <xf numFmtId="0" fontId="23" fillId="0" borderId="12" xfId="1" applyFont="1" applyFill="1" applyBorder="1" applyAlignment="1" applyProtection="1">
      <alignment horizontal="center" vertical="center" wrapText="1"/>
      <protection locked="0"/>
    </xf>
    <xf numFmtId="0" fontId="23" fillId="0" borderId="13" xfId="1" applyFont="1" applyFill="1" applyBorder="1" applyAlignment="1" applyProtection="1">
      <alignment horizontal="center" vertical="center" wrapText="1"/>
      <protection locked="0"/>
    </xf>
    <xf numFmtId="0" fontId="14" fillId="0" borderId="7" xfId="1" applyFill="1" applyBorder="1" applyAlignment="1" applyProtection="1">
      <alignment horizontal="center" vertical="center" wrapText="1"/>
      <protection locked="0"/>
    </xf>
    <xf numFmtId="0" fontId="14" fillId="0" borderId="8" xfId="1" applyFill="1" applyBorder="1" applyAlignment="1" applyProtection="1">
      <alignment horizontal="center" vertical="center" wrapText="1"/>
      <protection locked="0"/>
    </xf>
    <xf numFmtId="0" fontId="14" fillId="0" borderId="10" xfId="1" applyFill="1" applyBorder="1" applyAlignment="1" applyProtection="1">
      <alignment horizontal="center" vertical="center" wrapText="1"/>
      <protection locked="0"/>
    </xf>
    <xf numFmtId="49" fontId="5" fillId="2" borderId="0" xfId="0" applyNumberFormat="1" applyFont="1" applyFill="1" applyAlignment="1">
      <alignment horizontal="right" vertical="top"/>
    </xf>
    <xf numFmtId="0" fontId="6" fillId="2" borderId="2" xfId="0" applyFont="1" applyFill="1" applyBorder="1" applyAlignment="1">
      <alignment horizontal="left" vertical="center"/>
    </xf>
    <xf numFmtId="49" fontId="9" fillId="2" borderId="0" xfId="0" applyNumberFormat="1" applyFont="1" applyFill="1" applyAlignment="1">
      <alignment horizontal="left" vertical="center"/>
    </xf>
    <xf numFmtId="49" fontId="7" fillId="2" borderId="0" xfId="0" applyNumberFormat="1" applyFont="1" applyFill="1" applyAlignment="1">
      <alignment horizontal="center" vertical="center"/>
    </xf>
    <xf numFmtId="49" fontId="8" fillId="2" borderId="0" xfId="0" applyNumberFormat="1" applyFont="1" applyFill="1" applyAlignment="1">
      <alignment horizontal="center" vertical="center"/>
    </xf>
    <xf numFmtId="49" fontId="6" fillId="2" borderId="0" xfId="0" applyNumberFormat="1" applyFont="1" applyFill="1" applyAlignment="1">
      <alignment horizontal="left" vertical="center"/>
    </xf>
    <xf numFmtId="49" fontId="5" fillId="2" borderId="0" xfId="0" applyNumberFormat="1" applyFont="1" applyFill="1" applyAlignment="1">
      <alignment horizontal="left" vertical="center" wrapText="1"/>
    </xf>
    <xf numFmtId="49" fontId="3" fillId="2" borderId="0" xfId="0" applyNumberFormat="1" applyFont="1" applyFill="1" applyAlignment="1">
      <alignment horizontal="center" vertical="top"/>
    </xf>
    <xf numFmtId="0" fontId="14" fillId="0" borderId="0" xfId="1" applyFill="1" applyBorder="1" applyAlignment="1">
      <alignment horizontal="left" vertical="top" wrapText="1" indent="1"/>
    </xf>
    <xf numFmtId="0" fontId="30" fillId="0" borderId="0" xfId="3" applyFill="1" applyBorder="1" applyAlignment="1">
      <alignment horizontal="left" vertical="top" wrapText="1"/>
    </xf>
    <xf numFmtId="0" fontId="14" fillId="0" borderId="0" xfId="2" applyFill="1" applyBorder="1" applyAlignment="1" applyProtection="1">
      <alignment horizontal="left" vertical="top" wrapText="1"/>
      <protection locked="0"/>
    </xf>
    <xf numFmtId="0" fontId="14" fillId="0" borderId="0" xfId="2" applyFill="1" applyBorder="1" applyAlignment="1" applyProtection="1">
      <alignment horizontal="left" vertical="top"/>
      <protection locked="0"/>
    </xf>
    <xf numFmtId="0" fontId="29" fillId="0" borderId="0" xfId="2" applyFont="1" applyFill="1" applyBorder="1" applyAlignment="1" applyProtection="1">
      <alignment horizontal="left" vertical="top" wrapText="1"/>
      <protection locked="0"/>
    </xf>
    <xf numFmtId="0" fontId="14" fillId="0" borderId="0" xfId="2" applyFill="1" applyBorder="1" applyAlignment="1" applyProtection="1">
      <alignment horizontal="left" vertical="top" wrapText="1" indent="1"/>
      <protection locked="0"/>
    </xf>
    <xf numFmtId="49" fontId="4" fillId="3" borderId="3" xfId="0" applyNumberFormat="1" applyFont="1" applyFill="1" applyBorder="1" applyAlignment="1">
      <alignment horizontal="right" vertical="center"/>
    </xf>
    <xf numFmtId="49" fontId="4" fillId="3" borderId="4" xfId="0" applyNumberFormat="1" applyFont="1" applyFill="1" applyBorder="1" applyAlignment="1">
      <alignment horizontal="right" vertical="center"/>
    </xf>
    <xf numFmtId="49" fontId="4" fillId="3" borderId="5" xfId="0" applyNumberFormat="1" applyFont="1" applyFill="1" applyBorder="1" applyAlignment="1">
      <alignment horizontal="right" vertical="center"/>
    </xf>
    <xf numFmtId="0" fontId="16" fillId="0" borderId="0" xfId="2" applyFont="1" applyFill="1" applyBorder="1" applyAlignment="1" applyProtection="1">
      <alignment horizontal="left" vertical="top" wrapText="1" indent="1"/>
      <protection locked="0"/>
    </xf>
    <xf numFmtId="39" fontId="4" fillId="2" borderId="3" xfId="0" applyNumberFormat="1" applyFont="1" applyFill="1" applyBorder="1" applyAlignment="1">
      <alignment horizontal="right" vertical="center"/>
    </xf>
    <xf numFmtId="39" fontId="4" fillId="2" borderId="4" xfId="0" applyNumberFormat="1" applyFont="1" applyFill="1" applyBorder="1" applyAlignment="1">
      <alignment horizontal="right" vertical="center"/>
    </xf>
    <xf numFmtId="39" fontId="4" fillId="2" borderId="5" xfId="0" applyNumberFormat="1" applyFont="1" applyFill="1" applyBorder="1" applyAlignment="1">
      <alignment horizontal="right" vertical="center"/>
    </xf>
    <xf numFmtId="0" fontId="4" fillId="2" borderId="4" xfId="0" applyFont="1" applyFill="1" applyBorder="1" applyAlignment="1">
      <alignment horizontal="right" vertical="center"/>
    </xf>
    <xf numFmtId="0" fontId="4" fillId="2" borderId="5" xfId="0" applyFont="1" applyFill="1" applyBorder="1" applyAlignment="1">
      <alignment horizontal="right" vertical="center"/>
    </xf>
  </cellXfs>
  <cellStyles count="4">
    <cellStyle name="Normalny" xfId="0" builtinId="0"/>
    <cellStyle name="Normalny 2" xfId="1"/>
    <cellStyle name="Normalny 3" xfId="3"/>
    <cellStyle name="Normalny_Kosztorys inwestorski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5"/>
  <sheetViews>
    <sheetView tabSelected="1" topLeftCell="A145" zoomScaleNormal="100" zoomScaleSheetLayoutView="80" workbookViewId="0">
      <selection activeCell="H169" sqref="H169"/>
    </sheetView>
  </sheetViews>
  <sheetFormatPr defaultRowHeight="12.75" x14ac:dyDescent="0.2"/>
  <cols>
    <col min="1" max="1" width="0.7109375" customWidth="1"/>
    <col min="2" max="2" width="5.7109375" customWidth="1"/>
    <col min="3" max="3" width="7.28515625" customWidth="1"/>
    <col min="4" max="4" width="11.140625" customWidth="1"/>
    <col min="5" max="5" width="43.85546875" customWidth="1"/>
    <col min="6" max="6" width="6.7109375" customWidth="1"/>
    <col min="7" max="7" width="12.28515625" customWidth="1"/>
    <col min="8" max="8" width="11.140625" customWidth="1"/>
    <col min="9" max="9" width="12.7109375" customWidth="1"/>
    <col min="10" max="10" width="6.85546875" customWidth="1"/>
    <col min="11" max="11" width="9.5703125" customWidth="1"/>
    <col min="12" max="12" width="13.28515625" customWidth="1"/>
    <col min="13" max="13" width="1.5703125" customWidth="1"/>
    <col min="14" max="14" width="0.140625" customWidth="1"/>
  </cols>
  <sheetData>
    <row r="1" spans="2:13" s="1" customFormat="1" ht="5.25" customHeight="1" x14ac:dyDescent="0.2"/>
    <row r="2" spans="2:13" s="1" customFormat="1" ht="17.100000000000001" customHeight="1" x14ac:dyDescent="0.2">
      <c r="I2" s="71" t="s">
        <v>179</v>
      </c>
      <c r="J2" s="71"/>
      <c r="K2" s="71"/>
      <c r="L2" s="71"/>
      <c r="M2" s="71"/>
    </row>
    <row r="3" spans="2:13" s="1" customFormat="1" ht="28.9" customHeight="1" x14ac:dyDescent="0.2"/>
    <row r="4" spans="2:13" s="1" customFormat="1" ht="2.65" customHeight="1" x14ac:dyDescent="0.2">
      <c r="B4" s="72"/>
      <c r="C4" s="72"/>
    </row>
    <row r="5" spans="2:13" s="1" customFormat="1" ht="28.9" customHeight="1" x14ac:dyDescent="0.2"/>
    <row r="6" spans="2:13" s="1" customFormat="1" ht="2.65" customHeight="1" x14ac:dyDescent="0.2">
      <c r="B6" s="72"/>
      <c r="C6" s="72"/>
    </row>
    <row r="7" spans="2:13" s="1" customFormat="1" ht="28.9" customHeight="1" x14ac:dyDescent="0.2"/>
    <row r="8" spans="2:13" s="1" customFormat="1" ht="5.25" customHeight="1" x14ac:dyDescent="0.2">
      <c r="B8" s="72"/>
      <c r="C8" s="72"/>
    </row>
    <row r="9" spans="2:13" s="1" customFormat="1" ht="4.1500000000000004" customHeight="1" x14ac:dyDescent="0.2"/>
    <row r="10" spans="2:13" s="1" customFormat="1" ht="6.95" customHeight="1" x14ac:dyDescent="0.2">
      <c r="B10" s="78" t="s">
        <v>180</v>
      </c>
      <c r="C10" s="78"/>
    </row>
    <row r="11" spans="2:13" s="1" customFormat="1" ht="12.4" customHeight="1" x14ac:dyDescent="0.2">
      <c r="B11" s="78"/>
      <c r="C11" s="78"/>
      <c r="G11" s="76" t="s">
        <v>181</v>
      </c>
      <c r="H11" s="76"/>
      <c r="I11" s="76"/>
      <c r="J11" s="76"/>
      <c r="K11" s="76"/>
      <c r="L11" s="76"/>
    </row>
    <row r="12" spans="2:13" s="1" customFormat="1" ht="7.9" customHeight="1" x14ac:dyDescent="0.2">
      <c r="G12" s="76"/>
      <c r="H12" s="76"/>
      <c r="I12" s="76"/>
      <c r="J12" s="76"/>
      <c r="K12" s="76"/>
      <c r="L12" s="76"/>
    </row>
    <row r="13" spans="2:13" s="1" customFormat="1" ht="14.45" customHeight="1" x14ac:dyDescent="0.2"/>
    <row r="14" spans="2:13" s="1" customFormat="1" ht="24" customHeight="1" x14ac:dyDescent="0.2">
      <c r="E14" s="74" t="s">
        <v>222</v>
      </c>
      <c r="F14" s="74"/>
      <c r="G14" s="74"/>
    </row>
    <row r="15" spans="2:13" s="1" customFormat="1" ht="24" customHeight="1" x14ac:dyDescent="0.2">
      <c r="E15" s="75"/>
      <c r="F15" s="75"/>
      <c r="G15" s="75"/>
    </row>
    <row r="16" spans="2:13" s="1" customFormat="1" ht="34.700000000000003" customHeight="1" x14ac:dyDescent="0.2"/>
    <row r="17" spans="2:14" s="1" customFormat="1" ht="20.65" customHeight="1" x14ac:dyDescent="0.2">
      <c r="B17" s="29" t="s">
        <v>182</v>
      </c>
      <c r="C17" s="29"/>
      <c r="D17" s="16"/>
      <c r="E17" s="16"/>
    </row>
    <row r="18" spans="2:14" s="1" customFormat="1" ht="2.65" customHeight="1" x14ac:dyDescent="0.2">
      <c r="B18" s="16"/>
      <c r="C18" s="16"/>
      <c r="D18" s="16"/>
      <c r="E18" s="16"/>
    </row>
    <row r="19" spans="2:14" s="1" customFormat="1" ht="20.65" customHeight="1" x14ac:dyDescent="0.2">
      <c r="B19" s="29" t="s">
        <v>183</v>
      </c>
      <c r="C19" s="29"/>
      <c r="D19" s="16"/>
      <c r="E19" s="16"/>
    </row>
    <row r="20" spans="2:14" s="1" customFormat="1" ht="2.65" customHeight="1" x14ac:dyDescent="0.2">
      <c r="B20" s="16"/>
      <c r="C20" s="16"/>
      <c r="D20" s="16"/>
      <c r="E20" s="16"/>
    </row>
    <row r="21" spans="2:14" s="1" customFormat="1" ht="20.65" customHeight="1" x14ac:dyDescent="0.2">
      <c r="B21" s="29" t="s">
        <v>184</v>
      </c>
      <c r="C21" s="29"/>
      <c r="D21" s="16"/>
      <c r="E21" s="16"/>
    </row>
    <row r="22" spans="2:14" s="1" customFormat="1" ht="2.65" customHeight="1" x14ac:dyDescent="0.2">
      <c r="B22" s="16"/>
      <c r="C22" s="16"/>
      <c r="D22" s="16"/>
      <c r="E22" s="16"/>
    </row>
    <row r="23" spans="2:14" s="1" customFormat="1" ht="20.65" customHeight="1" x14ac:dyDescent="0.2">
      <c r="B23" s="29" t="s">
        <v>185</v>
      </c>
      <c r="C23" s="29"/>
      <c r="D23" s="16"/>
      <c r="E23" s="16"/>
    </row>
    <row r="24" spans="2:14" s="1" customFormat="1" ht="34.700000000000003" customHeight="1" x14ac:dyDescent="0.2"/>
    <row r="25" spans="2:14" s="1" customFormat="1" ht="50.1" customHeight="1" x14ac:dyDescent="0.2">
      <c r="B25" s="77" t="s">
        <v>265</v>
      </c>
      <c r="C25" s="77"/>
      <c r="D25" s="77"/>
      <c r="E25" s="77"/>
      <c r="F25" s="77"/>
      <c r="G25" s="77"/>
      <c r="H25" s="77"/>
      <c r="I25" s="77"/>
      <c r="J25" s="77"/>
    </row>
    <row r="26" spans="2:14" s="1" customFormat="1" ht="58.15" customHeight="1" x14ac:dyDescent="0.2">
      <c r="B26" s="79" t="s">
        <v>223</v>
      </c>
      <c r="C26" s="79"/>
      <c r="D26" s="79"/>
      <c r="E26" s="79"/>
      <c r="F26" s="79"/>
      <c r="G26" s="79"/>
      <c r="H26" s="79"/>
      <c r="I26" s="79"/>
      <c r="J26" s="79"/>
      <c r="K26" s="79"/>
      <c r="L26" s="79"/>
      <c r="M26" s="79"/>
      <c r="N26" s="16"/>
    </row>
    <row r="27" spans="2:14" s="1" customFormat="1" ht="1.5" customHeight="1" x14ac:dyDescent="0.2"/>
    <row r="28" spans="2:14" s="1" customFormat="1" ht="20.65" customHeight="1" x14ac:dyDescent="0.2">
      <c r="B28" s="73" t="s">
        <v>186</v>
      </c>
      <c r="C28" s="73"/>
      <c r="D28" s="73"/>
      <c r="E28" s="73"/>
      <c r="F28" s="73"/>
      <c r="G28" s="73"/>
      <c r="H28" s="73"/>
      <c r="I28" s="73"/>
    </row>
    <row r="29" spans="2:14" s="1" customFormat="1" ht="2.1" customHeight="1" x14ac:dyDescent="0.2"/>
    <row r="30" spans="2:14" s="1" customFormat="1" ht="1.5" customHeight="1" x14ac:dyDescent="0.2"/>
    <row r="31" spans="2:14" s="1" customFormat="1" ht="18.2" customHeight="1" x14ac:dyDescent="0.2">
      <c r="B31" s="73" t="s">
        <v>187</v>
      </c>
      <c r="C31" s="73"/>
      <c r="D31" s="73"/>
      <c r="E31" s="73"/>
      <c r="F31" s="73"/>
      <c r="G31" s="73"/>
      <c r="H31" s="73"/>
      <c r="I31" s="73"/>
    </row>
    <row r="32" spans="2:14" s="1" customFormat="1" ht="5.25" customHeight="1" x14ac:dyDescent="0.2"/>
    <row r="33" spans="2:12" s="1" customFormat="1" ht="35.65" customHeight="1" x14ac:dyDescent="0.2">
      <c r="B33" s="2" t="s">
        <v>0</v>
      </c>
      <c r="C33" s="3" t="s">
        <v>1</v>
      </c>
      <c r="D33" s="4" t="s">
        <v>2</v>
      </c>
      <c r="E33" s="4" t="s">
        <v>3</v>
      </c>
      <c r="F33" s="4" t="s">
        <v>4</v>
      </c>
      <c r="G33" s="4" t="s">
        <v>5</v>
      </c>
      <c r="H33" s="4" t="s">
        <v>6</v>
      </c>
      <c r="I33" s="3" t="s">
        <v>7</v>
      </c>
      <c r="J33" s="4" t="s">
        <v>8</v>
      </c>
      <c r="K33" s="4" t="s">
        <v>9</v>
      </c>
      <c r="L33" s="3" t="s">
        <v>10</v>
      </c>
    </row>
    <row r="34" spans="2:12" s="1" customFormat="1" ht="19.7" customHeight="1" x14ac:dyDescent="0.2">
      <c r="B34" s="5">
        <v>1</v>
      </c>
      <c r="C34" s="6" t="s">
        <v>11</v>
      </c>
      <c r="D34" s="6" t="s">
        <v>12</v>
      </c>
      <c r="E34" s="7" t="s">
        <v>13</v>
      </c>
      <c r="F34" s="6" t="s">
        <v>14</v>
      </c>
      <c r="G34" s="8">
        <v>4064</v>
      </c>
      <c r="H34" s="30"/>
      <c r="I34" s="18">
        <f t="shared" ref="I34" si="0">G34*H34</f>
        <v>0</v>
      </c>
      <c r="J34" s="5">
        <v>8</v>
      </c>
      <c r="K34" s="18">
        <f>I34*(J34/100)</f>
        <v>0</v>
      </c>
      <c r="L34" s="18">
        <f t="shared" ref="L34" si="1">K34+I34</f>
        <v>0</v>
      </c>
    </row>
    <row r="35" spans="2:12" s="1" customFormat="1" ht="1.5" customHeight="1" x14ac:dyDescent="0.2"/>
    <row r="36" spans="2:12" s="1" customFormat="1" ht="18.2" customHeight="1" x14ac:dyDescent="0.2">
      <c r="B36" s="73" t="s">
        <v>188</v>
      </c>
      <c r="C36" s="73"/>
      <c r="D36" s="73"/>
      <c r="E36" s="73"/>
      <c r="F36" s="73"/>
      <c r="G36" s="73"/>
      <c r="H36" s="73"/>
      <c r="I36" s="73"/>
    </row>
    <row r="37" spans="2:12" s="1" customFormat="1" ht="5.25" customHeight="1" x14ac:dyDescent="0.2"/>
    <row r="38" spans="2:12" s="1" customFormat="1" ht="35.65" customHeight="1" x14ac:dyDescent="0.2">
      <c r="B38" s="2" t="s">
        <v>0</v>
      </c>
      <c r="C38" s="3" t="s">
        <v>1</v>
      </c>
      <c r="D38" s="4" t="s">
        <v>2</v>
      </c>
      <c r="E38" s="4" t="s">
        <v>3</v>
      </c>
      <c r="F38" s="4" t="s">
        <v>4</v>
      </c>
      <c r="G38" s="4" t="s">
        <v>5</v>
      </c>
      <c r="H38" s="4" t="s">
        <v>6</v>
      </c>
      <c r="I38" s="3" t="s">
        <v>7</v>
      </c>
      <c r="J38" s="4" t="s">
        <v>8</v>
      </c>
      <c r="K38" s="4" t="s">
        <v>9</v>
      </c>
      <c r="L38" s="3" t="s">
        <v>10</v>
      </c>
    </row>
    <row r="39" spans="2:12" s="1" customFormat="1" ht="19.7" customHeight="1" x14ac:dyDescent="0.2">
      <c r="B39" s="5">
        <v>2</v>
      </c>
      <c r="C39" s="6" t="s">
        <v>11</v>
      </c>
      <c r="D39" s="6" t="s">
        <v>12</v>
      </c>
      <c r="E39" s="7" t="s">
        <v>13</v>
      </c>
      <c r="F39" s="6" t="s">
        <v>14</v>
      </c>
      <c r="G39" s="8">
        <v>2080</v>
      </c>
      <c r="H39" s="30"/>
      <c r="I39" s="18">
        <f t="shared" ref="I39" si="2">G39*H39</f>
        <v>0</v>
      </c>
      <c r="J39" s="5">
        <v>8</v>
      </c>
      <c r="K39" s="18">
        <f>I39*(J39/100)</f>
        <v>0</v>
      </c>
      <c r="L39" s="18">
        <f t="shared" ref="L39" si="3">K39+I39</f>
        <v>0</v>
      </c>
    </row>
    <row r="40" spans="2:12" s="1" customFormat="1" ht="1.5" customHeight="1" x14ac:dyDescent="0.2"/>
    <row r="41" spans="2:12" s="1" customFormat="1" ht="18.2" customHeight="1" x14ac:dyDescent="0.2">
      <c r="B41" s="73" t="s">
        <v>189</v>
      </c>
      <c r="C41" s="73"/>
      <c r="D41" s="73"/>
      <c r="E41" s="73"/>
      <c r="F41" s="73"/>
      <c r="G41" s="73"/>
      <c r="H41" s="73"/>
      <c r="I41" s="73"/>
    </row>
    <row r="42" spans="2:12" s="1" customFormat="1" ht="5.25" customHeight="1" x14ac:dyDescent="0.2"/>
    <row r="43" spans="2:12" s="1" customFormat="1" ht="35.65" customHeight="1" x14ac:dyDescent="0.2">
      <c r="B43" s="2" t="s">
        <v>0</v>
      </c>
      <c r="C43" s="3" t="s">
        <v>1</v>
      </c>
      <c r="D43" s="4" t="s">
        <v>2</v>
      </c>
      <c r="E43" s="4" t="s">
        <v>3</v>
      </c>
      <c r="F43" s="4" t="s">
        <v>4</v>
      </c>
      <c r="G43" s="4" t="s">
        <v>5</v>
      </c>
      <c r="H43" s="4" t="s">
        <v>6</v>
      </c>
      <c r="I43" s="3" t="s">
        <v>7</v>
      </c>
      <c r="J43" s="4" t="s">
        <v>8</v>
      </c>
      <c r="K43" s="4" t="s">
        <v>9</v>
      </c>
      <c r="L43" s="3" t="s">
        <v>10</v>
      </c>
    </row>
    <row r="44" spans="2:12" s="1" customFormat="1" ht="19.7" customHeight="1" x14ac:dyDescent="0.2">
      <c r="B44" s="5">
        <v>3</v>
      </c>
      <c r="C44" s="6" t="s">
        <v>11</v>
      </c>
      <c r="D44" s="6" t="s">
        <v>12</v>
      </c>
      <c r="E44" s="7" t="s">
        <v>13</v>
      </c>
      <c r="F44" s="6" t="s">
        <v>14</v>
      </c>
      <c r="G44" s="8">
        <v>617</v>
      </c>
      <c r="H44" s="30"/>
      <c r="I44" s="18">
        <f t="shared" ref="I44" si="4">G44*H44</f>
        <v>0</v>
      </c>
      <c r="J44" s="5">
        <v>8</v>
      </c>
      <c r="K44" s="18">
        <f>I44*(J44/100)</f>
        <v>0</v>
      </c>
      <c r="L44" s="18">
        <f t="shared" ref="L44" si="5">K44+I44</f>
        <v>0</v>
      </c>
    </row>
    <row r="45" spans="2:12" s="1" customFormat="1" ht="1.5" customHeight="1" x14ac:dyDescent="0.2"/>
    <row r="46" spans="2:12" s="1" customFormat="1" ht="18.2" customHeight="1" x14ac:dyDescent="0.2">
      <c r="B46" s="73" t="s">
        <v>190</v>
      </c>
      <c r="C46" s="73"/>
      <c r="D46" s="73"/>
      <c r="E46" s="73"/>
      <c r="F46" s="73"/>
      <c r="G46" s="73"/>
      <c r="H46" s="73"/>
      <c r="I46" s="73"/>
    </row>
    <row r="47" spans="2:12" s="1" customFormat="1" ht="5.25" customHeight="1" x14ac:dyDescent="0.2"/>
    <row r="48" spans="2:12" s="1" customFormat="1" ht="35.65" customHeight="1" x14ac:dyDescent="0.2">
      <c r="B48" s="2" t="s">
        <v>0</v>
      </c>
      <c r="C48" s="3" t="s">
        <v>1</v>
      </c>
      <c r="D48" s="4" t="s">
        <v>2</v>
      </c>
      <c r="E48" s="4" t="s">
        <v>3</v>
      </c>
      <c r="F48" s="4" t="s">
        <v>4</v>
      </c>
      <c r="G48" s="4" t="s">
        <v>5</v>
      </c>
      <c r="H48" s="4" t="s">
        <v>6</v>
      </c>
      <c r="I48" s="3" t="s">
        <v>7</v>
      </c>
      <c r="J48" s="4" t="s">
        <v>8</v>
      </c>
      <c r="K48" s="4" t="s">
        <v>9</v>
      </c>
      <c r="L48" s="3" t="s">
        <v>10</v>
      </c>
    </row>
    <row r="49" spans="2:12" s="1" customFormat="1" ht="19.7" customHeight="1" x14ac:dyDescent="0.2">
      <c r="B49" s="5">
        <v>4</v>
      </c>
      <c r="C49" s="6" t="s">
        <v>11</v>
      </c>
      <c r="D49" s="6" t="s">
        <v>12</v>
      </c>
      <c r="E49" s="7" t="s">
        <v>13</v>
      </c>
      <c r="F49" s="6" t="s">
        <v>14</v>
      </c>
      <c r="G49" s="8">
        <v>599</v>
      </c>
      <c r="H49" s="30"/>
      <c r="I49" s="18">
        <f t="shared" ref="I49" si="6">G49*H49</f>
        <v>0</v>
      </c>
      <c r="J49" s="5">
        <v>8</v>
      </c>
      <c r="K49" s="18">
        <f>I49*(J49/100)</f>
        <v>0</v>
      </c>
      <c r="L49" s="18">
        <f t="shared" ref="L49" si="7">K49+I49</f>
        <v>0</v>
      </c>
    </row>
    <row r="50" spans="2:12" s="1" customFormat="1" ht="7.5" customHeight="1" x14ac:dyDescent="0.2"/>
    <row r="51" spans="2:12" s="1" customFormat="1" ht="35.65" customHeight="1" x14ac:dyDescent="0.2">
      <c r="B51" s="2" t="s">
        <v>0</v>
      </c>
      <c r="C51" s="3" t="s">
        <v>1</v>
      </c>
      <c r="D51" s="4" t="s">
        <v>2</v>
      </c>
      <c r="E51" s="4" t="s">
        <v>3</v>
      </c>
      <c r="F51" s="4" t="s">
        <v>4</v>
      </c>
      <c r="G51" s="4" t="s">
        <v>5</v>
      </c>
      <c r="H51" s="4" t="s">
        <v>6</v>
      </c>
      <c r="I51" s="3" t="s">
        <v>7</v>
      </c>
      <c r="J51" s="4" t="s">
        <v>8</v>
      </c>
      <c r="K51" s="4" t="s">
        <v>9</v>
      </c>
      <c r="L51" s="3" t="s">
        <v>10</v>
      </c>
    </row>
    <row r="52" spans="2:12" s="1" customFormat="1" ht="28.9" customHeight="1" x14ac:dyDescent="0.2">
      <c r="B52" s="5">
        <v>5</v>
      </c>
      <c r="C52" s="6" t="s">
        <v>15</v>
      </c>
      <c r="D52" s="6" t="s">
        <v>16</v>
      </c>
      <c r="E52" s="7" t="s">
        <v>17</v>
      </c>
      <c r="F52" s="6" t="s">
        <v>14</v>
      </c>
      <c r="G52" s="8">
        <v>200</v>
      </c>
      <c r="H52" s="30"/>
      <c r="I52" s="18">
        <f t="shared" ref="I52:I75" si="8">G52*H52</f>
        <v>0</v>
      </c>
      <c r="J52" s="5">
        <v>8</v>
      </c>
      <c r="K52" s="18">
        <f t="shared" ref="K52:K75" si="9">I52*(J52/100)</f>
        <v>0</v>
      </c>
      <c r="L52" s="18">
        <f t="shared" ref="L52:L75" si="10">K52+I52</f>
        <v>0</v>
      </c>
    </row>
    <row r="53" spans="2:12" s="1" customFormat="1" ht="19.7" customHeight="1" x14ac:dyDescent="0.2">
      <c r="B53" s="5">
        <v>6</v>
      </c>
      <c r="C53" s="6" t="s">
        <v>18</v>
      </c>
      <c r="D53" s="6" t="s">
        <v>19</v>
      </c>
      <c r="E53" s="7" t="s">
        <v>20</v>
      </c>
      <c r="F53" s="6" t="s">
        <v>14</v>
      </c>
      <c r="G53" s="8">
        <v>100</v>
      </c>
      <c r="H53" s="30"/>
      <c r="I53" s="18">
        <f t="shared" si="8"/>
        <v>0</v>
      </c>
      <c r="J53" s="5">
        <v>8</v>
      </c>
      <c r="K53" s="18">
        <f t="shared" si="9"/>
        <v>0</v>
      </c>
      <c r="L53" s="18">
        <f t="shared" si="10"/>
        <v>0</v>
      </c>
    </row>
    <row r="54" spans="2:12" s="1" customFormat="1" ht="19.7" customHeight="1" x14ac:dyDescent="0.2">
      <c r="B54" s="5">
        <v>7</v>
      </c>
      <c r="C54" s="6" t="s">
        <v>21</v>
      </c>
      <c r="D54" s="6" t="s">
        <v>22</v>
      </c>
      <c r="E54" s="7" t="s">
        <v>23</v>
      </c>
      <c r="F54" s="6" t="s">
        <v>14</v>
      </c>
      <c r="G54" s="8">
        <v>100</v>
      </c>
      <c r="H54" s="30"/>
      <c r="I54" s="18">
        <f t="shared" si="8"/>
        <v>0</v>
      </c>
      <c r="J54" s="5">
        <v>8</v>
      </c>
      <c r="K54" s="18">
        <f t="shared" si="9"/>
        <v>0</v>
      </c>
      <c r="L54" s="18">
        <f t="shared" si="10"/>
        <v>0</v>
      </c>
    </row>
    <row r="55" spans="2:12" s="1" customFormat="1" ht="19.7" customHeight="1" x14ac:dyDescent="0.2">
      <c r="B55" s="5">
        <v>8</v>
      </c>
      <c r="C55" s="6" t="s">
        <v>24</v>
      </c>
      <c r="D55" s="6" t="s">
        <v>25</v>
      </c>
      <c r="E55" s="7" t="s">
        <v>26</v>
      </c>
      <c r="F55" s="6" t="s">
        <v>27</v>
      </c>
      <c r="G55" s="8">
        <v>5.66</v>
      </c>
      <c r="H55" s="30"/>
      <c r="I55" s="18">
        <f t="shared" si="8"/>
        <v>0</v>
      </c>
      <c r="J55" s="5">
        <v>8</v>
      </c>
      <c r="K55" s="18">
        <f t="shared" si="9"/>
        <v>0</v>
      </c>
      <c r="L55" s="18">
        <f t="shared" si="10"/>
        <v>0</v>
      </c>
    </row>
    <row r="56" spans="2:12" s="1" customFormat="1" ht="19.7" customHeight="1" x14ac:dyDescent="0.2">
      <c r="B56" s="5">
        <v>9</v>
      </c>
      <c r="C56" s="6" t="s">
        <v>28</v>
      </c>
      <c r="D56" s="6" t="s">
        <v>29</v>
      </c>
      <c r="E56" s="7" t="s">
        <v>30</v>
      </c>
      <c r="F56" s="6" t="s">
        <v>31</v>
      </c>
      <c r="G56" s="8">
        <v>2.5499999999999998</v>
      </c>
      <c r="H56" s="30"/>
      <c r="I56" s="18">
        <f t="shared" si="8"/>
        <v>0</v>
      </c>
      <c r="J56" s="5">
        <v>8</v>
      </c>
      <c r="K56" s="18">
        <f t="shared" si="9"/>
        <v>0</v>
      </c>
      <c r="L56" s="18">
        <f t="shared" si="10"/>
        <v>0</v>
      </c>
    </row>
    <row r="57" spans="2:12" s="1" customFormat="1" ht="19.7" customHeight="1" x14ac:dyDescent="0.2">
      <c r="B57" s="5">
        <v>10</v>
      </c>
      <c r="C57" s="6" t="s">
        <v>32</v>
      </c>
      <c r="D57" s="6" t="s">
        <v>33</v>
      </c>
      <c r="E57" s="7" t="s">
        <v>34</v>
      </c>
      <c r="F57" s="6" t="s">
        <v>27</v>
      </c>
      <c r="G57" s="8">
        <v>0.5</v>
      </c>
      <c r="H57" s="30"/>
      <c r="I57" s="18">
        <f t="shared" si="8"/>
        <v>0</v>
      </c>
      <c r="J57" s="5">
        <v>8</v>
      </c>
      <c r="K57" s="18">
        <f t="shared" si="9"/>
        <v>0</v>
      </c>
      <c r="L57" s="18">
        <f t="shared" si="10"/>
        <v>0</v>
      </c>
    </row>
    <row r="58" spans="2:12" s="1" customFormat="1" ht="28.9" customHeight="1" x14ac:dyDescent="0.2">
      <c r="B58" s="5">
        <v>11</v>
      </c>
      <c r="C58" s="6" t="s">
        <v>35</v>
      </c>
      <c r="D58" s="6" t="s">
        <v>36</v>
      </c>
      <c r="E58" s="7" t="s">
        <v>37</v>
      </c>
      <c r="F58" s="6" t="s">
        <v>31</v>
      </c>
      <c r="G58" s="8">
        <v>2.5499999999999998</v>
      </c>
      <c r="H58" s="30"/>
      <c r="I58" s="18">
        <f t="shared" si="8"/>
        <v>0</v>
      </c>
      <c r="J58" s="5">
        <v>8</v>
      </c>
      <c r="K58" s="18">
        <f t="shared" si="9"/>
        <v>0</v>
      </c>
      <c r="L58" s="18">
        <f t="shared" si="10"/>
        <v>0</v>
      </c>
    </row>
    <row r="59" spans="2:12" s="1" customFormat="1" ht="19.7" customHeight="1" x14ac:dyDescent="0.2">
      <c r="B59" s="5">
        <v>12</v>
      </c>
      <c r="C59" s="6" t="s">
        <v>38</v>
      </c>
      <c r="D59" s="6" t="s">
        <v>39</v>
      </c>
      <c r="E59" s="7" t="s">
        <v>40</v>
      </c>
      <c r="F59" s="6" t="s">
        <v>31</v>
      </c>
      <c r="G59" s="8">
        <v>2.5499999999999998</v>
      </c>
      <c r="H59" s="30"/>
      <c r="I59" s="18">
        <f t="shared" si="8"/>
        <v>0</v>
      </c>
      <c r="J59" s="5">
        <v>8</v>
      </c>
      <c r="K59" s="18">
        <f t="shared" si="9"/>
        <v>0</v>
      </c>
      <c r="L59" s="18">
        <f t="shared" si="10"/>
        <v>0</v>
      </c>
    </row>
    <row r="60" spans="2:12" s="1" customFormat="1" ht="28.9" customHeight="1" x14ac:dyDescent="0.2">
      <c r="B60" s="5">
        <v>13</v>
      </c>
      <c r="C60" s="6" t="s">
        <v>41</v>
      </c>
      <c r="D60" s="6" t="s">
        <v>42</v>
      </c>
      <c r="E60" s="7" t="s">
        <v>43</v>
      </c>
      <c r="F60" s="6" t="s">
        <v>27</v>
      </c>
      <c r="G60" s="8">
        <v>6.6</v>
      </c>
      <c r="H60" s="30"/>
      <c r="I60" s="18">
        <f t="shared" si="8"/>
        <v>0</v>
      </c>
      <c r="J60" s="5">
        <v>8</v>
      </c>
      <c r="K60" s="18">
        <f t="shared" si="9"/>
        <v>0</v>
      </c>
      <c r="L60" s="18">
        <f t="shared" si="10"/>
        <v>0</v>
      </c>
    </row>
    <row r="61" spans="2:12" s="1" customFormat="1" ht="28.9" customHeight="1" x14ac:dyDescent="0.2">
      <c r="B61" s="5">
        <v>14</v>
      </c>
      <c r="C61" s="6" t="s">
        <v>44</v>
      </c>
      <c r="D61" s="6" t="s">
        <v>45</v>
      </c>
      <c r="E61" s="7" t="s">
        <v>46</v>
      </c>
      <c r="F61" s="6" t="s">
        <v>27</v>
      </c>
      <c r="G61" s="8">
        <v>18.72</v>
      </c>
      <c r="H61" s="30"/>
      <c r="I61" s="18">
        <f t="shared" si="8"/>
        <v>0</v>
      </c>
      <c r="J61" s="5">
        <v>8</v>
      </c>
      <c r="K61" s="18">
        <f t="shared" si="9"/>
        <v>0</v>
      </c>
      <c r="L61" s="18">
        <f t="shared" si="10"/>
        <v>0</v>
      </c>
    </row>
    <row r="62" spans="2:12" s="1" customFormat="1" ht="19.7" customHeight="1" x14ac:dyDescent="0.2">
      <c r="B62" s="5">
        <v>15</v>
      </c>
      <c r="C62" s="6" t="s">
        <v>47</v>
      </c>
      <c r="D62" s="6" t="s">
        <v>48</v>
      </c>
      <c r="E62" s="7" t="s">
        <v>49</v>
      </c>
      <c r="F62" s="6" t="s">
        <v>27</v>
      </c>
      <c r="G62" s="8">
        <v>1.81</v>
      </c>
      <c r="H62" s="30"/>
      <c r="I62" s="18">
        <f t="shared" si="8"/>
        <v>0</v>
      </c>
      <c r="J62" s="5">
        <v>8</v>
      </c>
      <c r="K62" s="18">
        <f t="shared" si="9"/>
        <v>0</v>
      </c>
      <c r="L62" s="18">
        <f t="shared" si="10"/>
        <v>0</v>
      </c>
    </row>
    <row r="63" spans="2:12" s="1" customFormat="1" ht="19.7" customHeight="1" x14ac:dyDescent="0.2">
      <c r="B63" s="5">
        <v>16</v>
      </c>
      <c r="C63" s="6" t="s">
        <v>50</v>
      </c>
      <c r="D63" s="6" t="s">
        <v>51</v>
      </c>
      <c r="E63" s="7" t="s">
        <v>52</v>
      </c>
      <c r="F63" s="6" t="s">
        <v>27</v>
      </c>
      <c r="G63" s="8">
        <v>14.19</v>
      </c>
      <c r="H63" s="30"/>
      <c r="I63" s="18">
        <f t="shared" si="8"/>
        <v>0</v>
      </c>
      <c r="J63" s="5">
        <v>8</v>
      </c>
      <c r="K63" s="18">
        <f t="shared" si="9"/>
        <v>0</v>
      </c>
      <c r="L63" s="18">
        <f t="shared" si="10"/>
        <v>0</v>
      </c>
    </row>
    <row r="64" spans="2:12" s="1" customFormat="1" ht="28.9" customHeight="1" x14ac:dyDescent="0.2">
      <c r="B64" s="5">
        <v>17</v>
      </c>
      <c r="C64" s="6" t="s">
        <v>53</v>
      </c>
      <c r="D64" s="6" t="s">
        <v>54</v>
      </c>
      <c r="E64" s="7" t="s">
        <v>55</v>
      </c>
      <c r="F64" s="6" t="s">
        <v>27</v>
      </c>
      <c r="G64" s="8">
        <v>19.87</v>
      </c>
      <c r="H64" s="30"/>
      <c r="I64" s="18">
        <f t="shared" si="8"/>
        <v>0</v>
      </c>
      <c r="J64" s="5">
        <v>8</v>
      </c>
      <c r="K64" s="18">
        <f t="shared" si="9"/>
        <v>0</v>
      </c>
      <c r="L64" s="18">
        <f t="shared" si="10"/>
        <v>0</v>
      </c>
    </row>
    <row r="65" spans="2:12" s="1" customFormat="1" ht="19.7" customHeight="1" x14ac:dyDescent="0.2">
      <c r="B65" s="5">
        <v>18</v>
      </c>
      <c r="C65" s="6" t="s">
        <v>56</v>
      </c>
      <c r="D65" s="6" t="s">
        <v>57</v>
      </c>
      <c r="E65" s="7" t="s">
        <v>58</v>
      </c>
      <c r="F65" s="6" t="s">
        <v>59</v>
      </c>
      <c r="G65" s="8">
        <v>25</v>
      </c>
      <c r="H65" s="30"/>
      <c r="I65" s="18">
        <f t="shared" si="8"/>
        <v>0</v>
      </c>
      <c r="J65" s="5">
        <v>8</v>
      </c>
      <c r="K65" s="18">
        <f t="shared" si="9"/>
        <v>0</v>
      </c>
      <c r="L65" s="18">
        <f t="shared" si="10"/>
        <v>0</v>
      </c>
    </row>
    <row r="66" spans="2:12" s="1" customFormat="1" ht="28.9" customHeight="1" x14ac:dyDescent="0.2">
      <c r="B66" s="5">
        <v>19</v>
      </c>
      <c r="C66" s="6" t="s">
        <v>60</v>
      </c>
      <c r="D66" s="6" t="s">
        <v>61</v>
      </c>
      <c r="E66" s="7" t="s">
        <v>62</v>
      </c>
      <c r="F66" s="6" t="s">
        <v>59</v>
      </c>
      <c r="G66" s="8">
        <v>4</v>
      </c>
      <c r="H66" s="30"/>
      <c r="I66" s="18">
        <f t="shared" si="8"/>
        <v>0</v>
      </c>
      <c r="J66" s="5">
        <v>8</v>
      </c>
      <c r="K66" s="18">
        <f t="shared" si="9"/>
        <v>0</v>
      </c>
      <c r="L66" s="18">
        <f t="shared" si="10"/>
        <v>0</v>
      </c>
    </row>
    <row r="67" spans="2:12" s="1" customFormat="1" ht="19.7" customHeight="1" x14ac:dyDescent="0.2">
      <c r="B67" s="5">
        <v>20</v>
      </c>
      <c r="C67" s="6" t="s">
        <v>63</v>
      </c>
      <c r="D67" s="6" t="s">
        <v>64</v>
      </c>
      <c r="E67" s="7" t="s">
        <v>65</v>
      </c>
      <c r="F67" s="6" t="s">
        <v>66</v>
      </c>
      <c r="G67" s="8">
        <v>16.73</v>
      </c>
      <c r="H67" s="30"/>
      <c r="I67" s="18">
        <f t="shared" si="8"/>
        <v>0</v>
      </c>
      <c r="J67" s="5">
        <v>23</v>
      </c>
      <c r="K67" s="18">
        <f t="shared" si="9"/>
        <v>0</v>
      </c>
      <c r="L67" s="18">
        <f t="shared" si="10"/>
        <v>0</v>
      </c>
    </row>
    <row r="68" spans="2:12" s="1" customFormat="1" ht="19.7" customHeight="1" x14ac:dyDescent="0.2">
      <c r="B68" s="5">
        <v>21</v>
      </c>
      <c r="C68" s="6" t="s">
        <v>67</v>
      </c>
      <c r="D68" s="6" t="s">
        <v>68</v>
      </c>
      <c r="E68" s="7" t="s">
        <v>69</v>
      </c>
      <c r="F68" s="6" t="s">
        <v>70</v>
      </c>
      <c r="G68" s="8">
        <v>50</v>
      </c>
      <c r="H68" s="30"/>
      <c r="I68" s="18">
        <f t="shared" si="8"/>
        <v>0</v>
      </c>
      <c r="J68" s="5">
        <v>23</v>
      </c>
      <c r="K68" s="18">
        <f t="shared" si="9"/>
        <v>0</v>
      </c>
      <c r="L68" s="18">
        <f t="shared" si="10"/>
        <v>0</v>
      </c>
    </row>
    <row r="69" spans="2:12" s="1" customFormat="1" ht="28.9" customHeight="1" x14ac:dyDescent="0.2">
      <c r="B69" s="5">
        <v>22</v>
      </c>
      <c r="C69" s="6" t="s">
        <v>71</v>
      </c>
      <c r="D69" s="6" t="s">
        <v>72</v>
      </c>
      <c r="E69" s="7" t="s">
        <v>73</v>
      </c>
      <c r="F69" s="6" t="s">
        <v>59</v>
      </c>
      <c r="G69" s="8">
        <v>50</v>
      </c>
      <c r="H69" s="30"/>
      <c r="I69" s="18">
        <f t="shared" si="8"/>
        <v>0</v>
      </c>
      <c r="J69" s="5">
        <v>8</v>
      </c>
      <c r="K69" s="18">
        <f t="shared" si="9"/>
        <v>0</v>
      </c>
      <c r="L69" s="18">
        <f t="shared" si="10"/>
        <v>0</v>
      </c>
    </row>
    <row r="70" spans="2:12" s="1" customFormat="1" ht="19.7" customHeight="1" x14ac:dyDescent="0.2">
      <c r="B70" s="5">
        <v>23</v>
      </c>
      <c r="C70" s="6" t="s">
        <v>74</v>
      </c>
      <c r="D70" s="6" t="s">
        <v>75</v>
      </c>
      <c r="E70" s="7" t="s">
        <v>76</v>
      </c>
      <c r="F70" s="6" t="s">
        <v>59</v>
      </c>
      <c r="G70" s="8">
        <v>200</v>
      </c>
      <c r="H70" s="30"/>
      <c r="I70" s="18">
        <f t="shared" si="8"/>
        <v>0</v>
      </c>
      <c r="J70" s="5">
        <v>8</v>
      </c>
      <c r="K70" s="18">
        <f t="shared" si="9"/>
        <v>0</v>
      </c>
      <c r="L70" s="18">
        <f t="shared" si="10"/>
        <v>0</v>
      </c>
    </row>
    <row r="71" spans="2:12" s="1" customFormat="1" ht="28.9" customHeight="1" x14ac:dyDescent="0.2">
      <c r="B71" s="5">
        <v>24</v>
      </c>
      <c r="C71" s="6" t="s">
        <v>77</v>
      </c>
      <c r="D71" s="6" t="s">
        <v>78</v>
      </c>
      <c r="E71" s="7" t="s">
        <v>79</v>
      </c>
      <c r="F71" s="6" t="s">
        <v>70</v>
      </c>
      <c r="G71" s="8">
        <v>30</v>
      </c>
      <c r="H71" s="30"/>
      <c r="I71" s="18">
        <f t="shared" si="8"/>
        <v>0</v>
      </c>
      <c r="J71" s="5">
        <v>8</v>
      </c>
      <c r="K71" s="18">
        <f t="shared" si="9"/>
        <v>0</v>
      </c>
      <c r="L71" s="18">
        <f t="shared" si="10"/>
        <v>0</v>
      </c>
    </row>
    <row r="72" spans="2:12" s="1" customFormat="1" ht="19.7" customHeight="1" x14ac:dyDescent="0.2">
      <c r="B72" s="5">
        <v>25</v>
      </c>
      <c r="C72" s="6" t="s">
        <v>80</v>
      </c>
      <c r="D72" s="6" t="s">
        <v>81</v>
      </c>
      <c r="E72" s="7" t="s">
        <v>82</v>
      </c>
      <c r="F72" s="6" t="s">
        <v>70</v>
      </c>
      <c r="G72" s="8">
        <v>132</v>
      </c>
      <c r="H72" s="30"/>
      <c r="I72" s="18">
        <f t="shared" si="8"/>
        <v>0</v>
      </c>
      <c r="J72" s="5">
        <v>8</v>
      </c>
      <c r="K72" s="18">
        <f t="shared" si="9"/>
        <v>0</v>
      </c>
      <c r="L72" s="18">
        <f t="shared" si="10"/>
        <v>0</v>
      </c>
    </row>
    <row r="73" spans="2:12" s="1" customFormat="1" ht="19.7" customHeight="1" x14ac:dyDescent="0.2">
      <c r="B73" s="5">
        <v>26</v>
      </c>
      <c r="C73" s="6" t="s">
        <v>83</v>
      </c>
      <c r="D73" s="6" t="s">
        <v>84</v>
      </c>
      <c r="E73" s="7" t="s">
        <v>85</v>
      </c>
      <c r="F73" s="6" t="s">
        <v>70</v>
      </c>
      <c r="G73" s="8">
        <v>45</v>
      </c>
      <c r="H73" s="30"/>
      <c r="I73" s="18">
        <f t="shared" si="8"/>
        <v>0</v>
      </c>
      <c r="J73" s="5">
        <v>8</v>
      </c>
      <c r="K73" s="18">
        <f t="shared" si="9"/>
        <v>0</v>
      </c>
      <c r="L73" s="18">
        <f t="shared" si="10"/>
        <v>0</v>
      </c>
    </row>
    <row r="74" spans="2:12" s="1" customFormat="1" ht="19.7" customHeight="1" x14ac:dyDescent="0.2">
      <c r="B74" s="5">
        <v>27</v>
      </c>
      <c r="C74" s="6" t="s">
        <v>86</v>
      </c>
      <c r="D74" s="6" t="s">
        <v>87</v>
      </c>
      <c r="E74" s="7" t="s">
        <v>88</v>
      </c>
      <c r="F74" s="6" t="s">
        <v>70</v>
      </c>
      <c r="G74" s="8">
        <v>51</v>
      </c>
      <c r="H74" s="30"/>
      <c r="I74" s="18">
        <f t="shared" si="8"/>
        <v>0</v>
      </c>
      <c r="J74" s="5">
        <v>8</v>
      </c>
      <c r="K74" s="18">
        <f t="shared" si="9"/>
        <v>0</v>
      </c>
      <c r="L74" s="18">
        <f t="shared" si="10"/>
        <v>0</v>
      </c>
    </row>
    <row r="75" spans="2:12" s="1" customFormat="1" ht="19.7" customHeight="1" x14ac:dyDescent="0.2">
      <c r="B75" s="5">
        <v>28</v>
      </c>
      <c r="C75" s="6" t="s">
        <v>89</v>
      </c>
      <c r="D75" s="6" t="s">
        <v>90</v>
      </c>
      <c r="E75" s="7" t="s">
        <v>91</v>
      </c>
      <c r="F75" s="6" t="s">
        <v>70</v>
      </c>
      <c r="G75" s="8">
        <v>5</v>
      </c>
      <c r="H75" s="30"/>
      <c r="I75" s="18">
        <f t="shared" si="8"/>
        <v>0</v>
      </c>
      <c r="J75" s="5">
        <v>23</v>
      </c>
      <c r="K75" s="18">
        <f t="shared" si="9"/>
        <v>0</v>
      </c>
      <c r="L75" s="18">
        <f t="shared" si="10"/>
        <v>0</v>
      </c>
    </row>
    <row r="76" spans="2:12" s="1" customFormat="1" ht="30.4" customHeight="1" x14ac:dyDescent="0.2"/>
    <row r="77" spans="2:12" s="1" customFormat="1" ht="1.5" customHeight="1" x14ac:dyDescent="0.2"/>
    <row r="78" spans="2:12" s="1" customFormat="1" ht="20.65" customHeight="1" x14ac:dyDescent="0.2">
      <c r="B78" s="73" t="s">
        <v>191</v>
      </c>
      <c r="C78" s="73"/>
      <c r="D78" s="73"/>
      <c r="E78" s="73"/>
      <c r="F78" s="73"/>
      <c r="G78" s="73"/>
      <c r="H78" s="73"/>
      <c r="I78" s="73"/>
    </row>
    <row r="79" spans="2:12" s="1" customFormat="1" ht="2.1" customHeight="1" x14ac:dyDescent="0.2"/>
    <row r="80" spans="2:12" s="1" customFormat="1" ht="1.5" customHeight="1" x14ac:dyDescent="0.2"/>
    <row r="81" spans="2:12" s="1" customFormat="1" ht="18.2" customHeight="1" x14ac:dyDescent="0.2">
      <c r="B81" s="73" t="s">
        <v>187</v>
      </c>
      <c r="C81" s="73"/>
      <c r="D81" s="73"/>
      <c r="E81" s="73"/>
      <c r="F81" s="73"/>
      <c r="G81" s="73"/>
      <c r="H81" s="73"/>
      <c r="I81" s="73"/>
    </row>
    <row r="82" spans="2:12" s="1" customFormat="1" ht="5.25" customHeight="1" x14ac:dyDescent="0.2"/>
    <row r="83" spans="2:12" s="1" customFormat="1" ht="35.65" customHeight="1" x14ac:dyDescent="0.2">
      <c r="B83" s="2" t="s">
        <v>0</v>
      </c>
      <c r="C83" s="3" t="s">
        <v>1</v>
      </c>
      <c r="D83" s="4" t="s">
        <v>2</v>
      </c>
      <c r="E83" s="4" t="s">
        <v>3</v>
      </c>
      <c r="F83" s="4" t="s">
        <v>4</v>
      </c>
      <c r="G83" s="4" t="s">
        <v>5</v>
      </c>
      <c r="H83" s="4" t="s">
        <v>6</v>
      </c>
      <c r="I83" s="3" t="s">
        <v>7</v>
      </c>
      <c r="J83" s="4" t="s">
        <v>8</v>
      </c>
      <c r="K83" s="4" t="s">
        <v>9</v>
      </c>
      <c r="L83" s="3" t="s">
        <v>10</v>
      </c>
    </row>
    <row r="84" spans="2:12" s="1" customFormat="1" ht="19.7" customHeight="1" x14ac:dyDescent="0.2">
      <c r="B84" s="5">
        <v>29</v>
      </c>
      <c r="C84" s="6" t="s">
        <v>92</v>
      </c>
      <c r="D84" s="6" t="s">
        <v>93</v>
      </c>
      <c r="E84" s="7" t="s">
        <v>94</v>
      </c>
      <c r="F84" s="6" t="s">
        <v>14</v>
      </c>
      <c r="G84" s="8">
        <v>641</v>
      </c>
      <c r="H84" s="30"/>
      <c r="I84" s="18">
        <f t="shared" ref="I84:I85" si="11">G84*H84</f>
        <v>0</v>
      </c>
      <c r="J84" s="5">
        <v>8</v>
      </c>
      <c r="K84" s="18">
        <f t="shared" ref="K84:K85" si="12">I84*(J84/100)</f>
        <v>0</v>
      </c>
      <c r="L84" s="18">
        <f t="shared" ref="L84:L85" si="13">K84+I84</f>
        <v>0</v>
      </c>
    </row>
    <row r="85" spans="2:12" s="1" customFormat="1" ht="19.7" customHeight="1" x14ac:dyDescent="0.2">
      <c r="B85" s="5">
        <v>30</v>
      </c>
      <c r="C85" s="6" t="s">
        <v>11</v>
      </c>
      <c r="D85" s="6" t="s">
        <v>12</v>
      </c>
      <c r="E85" s="7" t="s">
        <v>13</v>
      </c>
      <c r="F85" s="6" t="s">
        <v>14</v>
      </c>
      <c r="G85" s="8">
        <v>3023</v>
      </c>
      <c r="H85" s="30"/>
      <c r="I85" s="18">
        <f t="shared" si="11"/>
        <v>0</v>
      </c>
      <c r="J85" s="5">
        <v>8</v>
      </c>
      <c r="K85" s="18">
        <f t="shared" si="12"/>
        <v>0</v>
      </c>
      <c r="L85" s="18">
        <f t="shared" si="13"/>
        <v>0</v>
      </c>
    </row>
    <row r="86" spans="2:12" s="1" customFormat="1" ht="1.5" customHeight="1" x14ac:dyDescent="0.2"/>
    <row r="87" spans="2:12" s="1" customFormat="1" ht="18.2" customHeight="1" x14ac:dyDescent="0.2">
      <c r="B87" s="73" t="s">
        <v>188</v>
      </c>
      <c r="C87" s="73"/>
      <c r="D87" s="73"/>
      <c r="E87" s="73"/>
      <c r="F87" s="73"/>
      <c r="G87" s="73"/>
      <c r="H87" s="73"/>
      <c r="I87" s="73"/>
    </row>
    <row r="88" spans="2:12" s="1" customFormat="1" ht="5.25" customHeight="1" x14ac:dyDescent="0.2"/>
    <row r="89" spans="2:12" s="1" customFormat="1" ht="35.65" customHeight="1" x14ac:dyDescent="0.2">
      <c r="B89" s="2" t="s">
        <v>0</v>
      </c>
      <c r="C89" s="3" t="s">
        <v>1</v>
      </c>
      <c r="D89" s="4" t="s">
        <v>2</v>
      </c>
      <c r="E89" s="4" t="s">
        <v>3</v>
      </c>
      <c r="F89" s="4" t="s">
        <v>4</v>
      </c>
      <c r="G89" s="4" t="s">
        <v>5</v>
      </c>
      <c r="H89" s="4" t="s">
        <v>6</v>
      </c>
      <c r="I89" s="3" t="s">
        <v>7</v>
      </c>
      <c r="J89" s="4" t="s">
        <v>8</v>
      </c>
      <c r="K89" s="4" t="s">
        <v>9</v>
      </c>
      <c r="L89" s="3" t="s">
        <v>10</v>
      </c>
    </row>
    <row r="90" spans="2:12" s="1" customFormat="1" ht="19.7" customHeight="1" x14ac:dyDescent="0.2">
      <c r="B90" s="5">
        <v>31</v>
      </c>
      <c r="C90" s="6" t="s">
        <v>11</v>
      </c>
      <c r="D90" s="6" t="s">
        <v>12</v>
      </c>
      <c r="E90" s="7" t="s">
        <v>13</v>
      </c>
      <c r="F90" s="6" t="s">
        <v>14</v>
      </c>
      <c r="G90" s="8">
        <v>1499</v>
      </c>
      <c r="H90" s="30"/>
      <c r="I90" s="18">
        <f t="shared" ref="I90" si="14">G90*H90</f>
        <v>0</v>
      </c>
      <c r="J90" s="5">
        <v>8</v>
      </c>
      <c r="K90" s="18">
        <f>I90*(J90/100)</f>
        <v>0</v>
      </c>
      <c r="L90" s="18">
        <f t="shared" ref="L90" si="15">K90+I90</f>
        <v>0</v>
      </c>
    </row>
    <row r="91" spans="2:12" s="1" customFormat="1" ht="1.5" customHeight="1" x14ac:dyDescent="0.2"/>
    <row r="92" spans="2:12" s="1" customFormat="1" ht="18.2" customHeight="1" x14ac:dyDescent="0.2">
      <c r="B92" s="73" t="s">
        <v>189</v>
      </c>
      <c r="C92" s="73"/>
      <c r="D92" s="73"/>
      <c r="E92" s="73"/>
      <c r="F92" s="73"/>
      <c r="G92" s="73"/>
      <c r="H92" s="73"/>
      <c r="I92" s="73"/>
    </row>
    <row r="93" spans="2:12" s="1" customFormat="1" ht="5.25" customHeight="1" x14ac:dyDescent="0.2"/>
    <row r="94" spans="2:12" s="1" customFormat="1" ht="35.65" customHeight="1" x14ac:dyDescent="0.2">
      <c r="B94" s="2" t="s">
        <v>0</v>
      </c>
      <c r="C94" s="3" t="s">
        <v>1</v>
      </c>
      <c r="D94" s="4" t="s">
        <v>2</v>
      </c>
      <c r="E94" s="4" t="s">
        <v>3</v>
      </c>
      <c r="F94" s="4" t="s">
        <v>4</v>
      </c>
      <c r="G94" s="4" t="s">
        <v>5</v>
      </c>
      <c r="H94" s="4" t="s">
        <v>6</v>
      </c>
      <c r="I94" s="3" t="s">
        <v>7</v>
      </c>
      <c r="J94" s="4" t="s">
        <v>8</v>
      </c>
      <c r="K94" s="4" t="s">
        <v>9</v>
      </c>
      <c r="L94" s="3" t="s">
        <v>10</v>
      </c>
    </row>
    <row r="95" spans="2:12" s="1" customFormat="1" ht="19.7" customHeight="1" x14ac:dyDescent="0.2">
      <c r="B95" s="5">
        <v>32</v>
      </c>
      <c r="C95" s="6" t="s">
        <v>11</v>
      </c>
      <c r="D95" s="6" t="s">
        <v>12</v>
      </c>
      <c r="E95" s="7" t="s">
        <v>13</v>
      </c>
      <c r="F95" s="6" t="s">
        <v>14</v>
      </c>
      <c r="G95" s="8">
        <v>1649</v>
      </c>
      <c r="H95" s="30"/>
      <c r="I95" s="18">
        <f t="shared" ref="I95" si="16">G95*H95</f>
        <v>0</v>
      </c>
      <c r="J95" s="5">
        <v>8</v>
      </c>
      <c r="K95" s="18">
        <f>I95*(J95/100)</f>
        <v>0</v>
      </c>
      <c r="L95" s="18">
        <f t="shared" ref="L95" si="17">K95+I95</f>
        <v>0</v>
      </c>
    </row>
    <row r="96" spans="2:12" s="1" customFormat="1" ht="1.5" customHeight="1" x14ac:dyDescent="0.2"/>
    <row r="97" spans="2:12" s="1" customFormat="1" ht="18.2" customHeight="1" x14ac:dyDescent="0.2">
      <c r="B97" s="73" t="s">
        <v>190</v>
      </c>
      <c r="C97" s="73"/>
      <c r="D97" s="73"/>
      <c r="E97" s="73"/>
      <c r="F97" s="73"/>
      <c r="G97" s="73"/>
      <c r="H97" s="73"/>
      <c r="I97" s="73"/>
    </row>
    <row r="98" spans="2:12" s="1" customFormat="1" ht="5.25" customHeight="1" x14ac:dyDescent="0.2"/>
    <row r="99" spans="2:12" s="1" customFormat="1" ht="35.65" customHeight="1" x14ac:dyDescent="0.2">
      <c r="B99" s="2" t="s">
        <v>0</v>
      </c>
      <c r="C99" s="3" t="s">
        <v>1</v>
      </c>
      <c r="D99" s="4" t="s">
        <v>2</v>
      </c>
      <c r="E99" s="4" t="s">
        <v>3</v>
      </c>
      <c r="F99" s="4" t="s">
        <v>4</v>
      </c>
      <c r="G99" s="4" t="s">
        <v>5</v>
      </c>
      <c r="H99" s="4" t="s">
        <v>6</v>
      </c>
      <c r="I99" s="3" t="s">
        <v>7</v>
      </c>
      <c r="J99" s="4" t="s">
        <v>8</v>
      </c>
      <c r="K99" s="4" t="s">
        <v>9</v>
      </c>
      <c r="L99" s="3" t="s">
        <v>10</v>
      </c>
    </row>
    <row r="100" spans="2:12" s="1" customFormat="1" ht="19.7" customHeight="1" x14ac:dyDescent="0.2">
      <c r="B100" s="5">
        <v>33</v>
      </c>
      <c r="C100" s="6" t="s">
        <v>92</v>
      </c>
      <c r="D100" s="6" t="s">
        <v>93</v>
      </c>
      <c r="E100" s="7" t="s">
        <v>94</v>
      </c>
      <c r="F100" s="6" t="s">
        <v>14</v>
      </c>
      <c r="G100" s="8">
        <v>463</v>
      </c>
      <c r="H100" s="30"/>
      <c r="I100" s="18">
        <f t="shared" ref="I100:I101" si="18">G100*H100</f>
        <v>0</v>
      </c>
      <c r="J100" s="5">
        <v>8</v>
      </c>
      <c r="K100" s="18">
        <f t="shared" ref="K100:K101" si="19">I100*(J100/100)</f>
        <v>0</v>
      </c>
      <c r="L100" s="18">
        <f t="shared" ref="L100:L101" si="20">K100+I100</f>
        <v>0</v>
      </c>
    </row>
    <row r="101" spans="2:12" s="1" customFormat="1" ht="19.7" customHeight="1" x14ac:dyDescent="0.2">
      <c r="B101" s="5">
        <v>34</v>
      </c>
      <c r="C101" s="6" t="s">
        <v>11</v>
      </c>
      <c r="D101" s="6" t="s">
        <v>12</v>
      </c>
      <c r="E101" s="7" t="s">
        <v>13</v>
      </c>
      <c r="F101" s="6" t="s">
        <v>14</v>
      </c>
      <c r="G101" s="8">
        <v>472</v>
      </c>
      <c r="H101" s="30"/>
      <c r="I101" s="18">
        <f t="shared" si="18"/>
        <v>0</v>
      </c>
      <c r="J101" s="5">
        <v>8</v>
      </c>
      <c r="K101" s="18">
        <f t="shared" si="19"/>
        <v>0</v>
      </c>
      <c r="L101" s="18">
        <f t="shared" si="20"/>
        <v>0</v>
      </c>
    </row>
    <row r="102" spans="2:12" s="1" customFormat="1" ht="7.5" customHeight="1" x14ac:dyDescent="0.2"/>
    <row r="103" spans="2:12" s="1" customFormat="1" ht="35.65" customHeight="1" x14ac:dyDescent="0.2">
      <c r="B103" s="2" t="s">
        <v>0</v>
      </c>
      <c r="C103" s="3" t="s">
        <v>1</v>
      </c>
      <c r="D103" s="4" t="s">
        <v>2</v>
      </c>
      <c r="E103" s="4" t="s">
        <v>3</v>
      </c>
      <c r="F103" s="4" t="s">
        <v>4</v>
      </c>
      <c r="G103" s="4" t="s">
        <v>5</v>
      </c>
      <c r="H103" s="4" t="s">
        <v>6</v>
      </c>
      <c r="I103" s="3" t="s">
        <v>7</v>
      </c>
      <c r="J103" s="4" t="s">
        <v>8</v>
      </c>
      <c r="K103" s="4" t="s">
        <v>9</v>
      </c>
      <c r="L103" s="3" t="s">
        <v>10</v>
      </c>
    </row>
    <row r="104" spans="2:12" s="1" customFormat="1" ht="28.9" customHeight="1" x14ac:dyDescent="0.2">
      <c r="B104" s="5">
        <v>35</v>
      </c>
      <c r="C104" s="6" t="s">
        <v>15</v>
      </c>
      <c r="D104" s="6" t="s">
        <v>16</v>
      </c>
      <c r="E104" s="7" t="s">
        <v>17</v>
      </c>
      <c r="F104" s="6" t="s">
        <v>14</v>
      </c>
      <c r="G104" s="8">
        <v>200</v>
      </c>
      <c r="H104" s="30"/>
      <c r="I104" s="18">
        <f t="shared" ref="I104:I128" si="21">G104*H104</f>
        <v>0</v>
      </c>
      <c r="J104" s="5">
        <v>8</v>
      </c>
      <c r="K104" s="18">
        <f t="shared" ref="K104:K128" si="22">I104*(J104/100)</f>
        <v>0</v>
      </c>
      <c r="L104" s="18">
        <f t="shared" ref="L104:L128" si="23">K104+I104</f>
        <v>0</v>
      </c>
    </row>
    <row r="105" spans="2:12" s="1" customFormat="1" ht="19.7" customHeight="1" x14ac:dyDescent="0.2">
      <c r="B105" s="5">
        <v>36</v>
      </c>
      <c r="C105" s="6" t="s">
        <v>18</v>
      </c>
      <c r="D105" s="6" t="s">
        <v>19</v>
      </c>
      <c r="E105" s="7" t="s">
        <v>20</v>
      </c>
      <c r="F105" s="6" t="s">
        <v>14</v>
      </c>
      <c r="G105" s="8">
        <v>100</v>
      </c>
      <c r="H105" s="30"/>
      <c r="I105" s="18">
        <f t="shared" si="21"/>
        <v>0</v>
      </c>
      <c r="J105" s="5">
        <v>8</v>
      </c>
      <c r="K105" s="18">
        <f t="shared" si="22"/>
        <v>0</v>
      </c>
      <c r="L105" s="18">
        <f t="shared" si="23"/>
        <v>0</v>
      </c>
    </row>
    <row r="106" spans="2:12" s="1" customFormat="1" ht="19.7" customHeight="1" x14ac:dyDescent="0.2">
      <c r="B106" s="5">
        <v>37</v>
      </c>
      <c r="C106" s="6" t="s">
        <v>21</v>
      </c>
      <c r="D106" s="6" t="s">
        <v>22</v>
      </c>
      <c r="E106" s="7" t="s">
        <v>23</v>
      </c>
      <c r="F106" s="6" t="s">
        <v>14</v>
      </c>
      <c r="G106" s="8">
        <v>100</v>
      </c>
      <c r="H106" s="30"/>
      <c r="I106" s="18">
        <f t="shared" si="21"/>
        <v>0</v>
      </c>
      <c r="J106" s="5">
        <v>8</v>
      </c>
      <c r="K106" s="18">
        <f t="shared" si="22"/>
        <v>0</v>
      </c>
      <c r="L106" s="18">
        <f t="shared" si="23"/>
        <v>0</v>
      </c>
    </row>
    <row r="107" spans="2:12" s="1" customFormat="1" ht="19.7" customHeight="1" x14ac:dyDescent="0.2">
      <c r="B107" s="5">
        <v>38</v>
      </c>
      <c r="C107" s="6" t="s">
        <v>32</v>
      </c>
      <c r="D107" s="6" t="s">
        <v>33</v>
      </c>
      <c r="E107" s="7" t="s">
        <v>34</v>
      </c>
      <c r="F107" s="6" t="s">
        <v>27</v>
      </c>
      <c r="G107" s="8">
        <v>0.5</v>
      </c>
      <c r="H107" s="30"/>
      <c r="I107" s="18">
        <f t="shared" si="21"/>
        <v>0</v>
      </c>
      <c r="J107" s="5">
        <v>8</v>
      </c>
      <c r="K107" s="18">
        <f t="shared" si="22"/>
        <v>0</v>
      </c>
      <c r="L107" s="18">
        <f t="shared" si="23"/>
        <v>0</v>
      </c>
    </row>
    <row r="108" spans="2:12" s="1" customFormat="1" ht="19.7" customHeight="1" x14ac:dyDescent="0.2">
      <c r="B108" s="5">
        <v>39</v>
      </c>
      <c r="C108" s="6" t="s">
        <v>95</v>
      </c>
      <c r="D108" s="6" t="s">
        <v>96</v>
      </c>
      <c r="E108" s="7" t="s">
        <v>97</v>
      </c>
      <c r="F108" s="6" t="s">
        <v>31</v>
      </c>
      <c r="G108" s="8">
        <v>11.85</v>
      </c>
      <c r="H108" s="30"/>
      <c r="I108" s="18">
        <f t="shared" si="21"/>
        <v>0</v>
      </c>
      <c r="J108" s="5">
        <v>8</v>
      </c>
      <c r="K108" s="18">
        <f t="shared" si="22"/>
        <v>0</v>
      </c>
      <c r="L108" s="18">
        <f t="shared" si="23"/>
        <v>0</v>
      </c>
    </row>
    <row r="109" spans="2:12" s="1" customFormat="1" ht="28.9" customHeight="1" x14ac:dyDescent="0.2">
      <c r="B109" s="5">
        <v>40</v>
      </c>
      <c r="C109" s="6" t="s">
        <v>35</v>
      </c>
      <c r="D109" s="6" t="s">
        <v>36</v>
      </c>
      <c r="E109" s="7" t="s">
        <v>37</v>
      </c>
      <c r="F109" s="6" t="s">
        <v>31</v>
      </c>
      <c r="G109" s="8">
        <v>1.5</v>
      </c>
      <c r="H109" s="30"/>
      <c r="I109" s="18">
        <f t="shared" si="21"/>
        <v>0</v>
      </c>
      <c r="J109" s="5">
        <v>8</v>
      </c>
      <c r="K109" s="18">
        <f t="shared" si="22"/>
        <v>0</v>
      </c>
      <c r="L109" s="18">
        <f t="shared" si="23"/>
        <v>0</v>
      </c>
    </row>
    <row r="110" spans="2:12" s="1" customFormat="1" ht="28.9" customHeight="1" x14ac:dyDescent="0.2">
      <c r="B110" s="5">
        <v>41</v>
      </c>
      <c r="C110" s="6" t="s">
        <v>98</v>
      </c>
      <c r="D110" s="6" t="s">
        <v>99</v>
      </c>
      <c r="E110" s="7" t="s">
        <v>100</v>
      </c>
      <c r="F110" s="6" t="s">
        <v>31</v>
      </c>
      <c r="G110" s="8">
        <v>1.5</v>
      </c>
      <c r="H110" s="30"/>
      <c r="I110" s="18">
        <f t="shared" si="21"/>
        <v>0</v>
      </c>
      <c r="J110" s="5">
        <v>8</v>
      </c>
      <c r="K110" s="18">
        <f t="shared" si="22"/>
        <v>0</v>
      </c>
      <c r="L110" s="18">
        <f t="shared" si="23"/>
        <v>0</v>
      </c>
    </row>
    <row r="111" spans="2:12" s="1" customFormat="1" ht="19.7" customHeight="1" x14ac:dyDescent="0.2">
      <c r="B111" s="5">
        <v>42</v>
      </c>
      <c r="C111" s="6" t="s">
        <v>38</v>
      </c>
      <c r="D111" s="6" t="s">
        <v>39</v>
      </c>
      <c r="E111" s="7" t="s">
        <v>40</v>
      </c>
      <c r="F111" s="6" t="s">
        <v>31</v>
      </c>
      <c r="G111" s="8">
        <v>13.35</v>
      </c>
      <c r="H111" s="30"/>
      <c r="I111" s="18">
        <f t="shared" si="21"/>
        <v>0</v>
      </c>
      <c r="J111" s="5">
        <v>8</v>
      </c>
      <c r="K111" s="18">
        <f t="shared" si="22"/>
        <v>0</v>
      </c>
      <c r="L111" s="18">
        <f t="shared" si="23"/>
        <v>0</v>
      </c>
    </row>
    <row r="112" spans="2:12" s="1" customFormat="1" ht="28.9" customHeight="1" x14ac:dyDescent="0.2">
      <c r="B112" s="5">
        <v>43</v>
      </c>
      <c r="C112" s="6" t="s">
        <v>41</v>
      </c>
      <c r="D112" s="6" t="s">
        <v>42</v>
      </c>
      <c r="E112" s="7" t="s">
        <v>43</v>
      </c>
      <c r="F112" s="6" t="s">
        <v>27</v>
      </c>
      <c r="G112" s="8">
        <v>13</v>
      </c>
      <c r="H112" s="30"/>
      <c r="I112" s="18">
        <f t="shared" si="21"/>
        <v>0</v>
      </c>
      <c r="J112" s="5">
        <v>8</v>
      </c>
      <c r="K112" s="18">
        <f t="shared" si="22"/>
        <v>0</v>
      </c>
      <c r="L112" s="18">
        <f t="shared" si="23"/>
        <v>0</v>
      </c>
    </row>
    <row r="113" spans="2:12" s="1" customFormat="1" ht="28.9" customHeight="1" x14ac:dyDescent="0.2">
      <c r="B113" s="5">
        <v>44</v>
      </c>
      <c r="C113" s="6" t="s">
        <v>44</v>
      </c>
      <c r="D113" s="6" t="s">
        <v>45</v>
      </c>
      <c r="E113" s="7" t="s">
        <v>46</v>
      </c>
      <c r="F113" s="6" t="s">
        <v>27</v>
      </c>
      <c r="G113" s="8">
        <v>1.05</v>
      </c>
      <c r="H113" s="30"/>
      <c r="I113" s="18">
        <f t="shared" si="21"/>
        <v>0</v>
      </c>
      <c r="J113" s="5">
        <v>8</v>
      </c>
      <c r="K113" s="18">
        <f t="shared" si="22"/>
        <v>0</v>
      </c>
      <c r="L113" s="18">
        <f t="shared" si="23"/>
        <v>0</v>
      </c>
    </row>
    <row r="114" spans="2:12" s="1" customFormat="1" ht="19.7" customHeight="1" x14ac:dyDescent="0.2">
      <c r="B114" s="5">
        <v>45</v>
      </c>
      <c r="C114" s="6" t="s">
        <v>47</v>
      </c>
      <c r="D114" s="6" t="s">
        <v>48</v>
      </c>
      <c r="E114" s="7" t="s">
        <v>49</v>
      </c>
      <c r="F114" s="6" t="s">
        <v>27</v>
      </c>
      <c r="G114" s="8">
        <v>2</v>
      </c>
      <c r="H114" s="30"/>
      <c r="I114" s="18">
        <f t="shared" si="21"/>
        <v>0</v>
      </c>
      <c r="J114" s="5">
        <v>8</v>
      </c>
      <c r="K114" s="18">
        <f t="shared" si="22"/>
        <v>0</v>
      </c>
      <c r="L114" s="18">
        <f t="shared" si="23"/>
        <v>0</v>
      </c>
    </row>
    <row r="115" spans="2:12" s="1" customFormat="1" ht="19.7" customHeight="1" x14ac:dyDescent="0.2">
      <c r="B115" s="5">
        <v>46</v>
      </c>
      <c r="C115" s="6" t="s">
        <v>50</v>
      </c>
      <c r="D115" s="6" t="s">
        <v>51</v>
      </c>
      <c r="E115" s="7" t="s">
        <v>52</v>
      </c>
      <c r="F115" s="6" t="s">
        <v>27</v>
      </c>
      <c r="G115" s="8">
        <v>6.17</v>
      </c>
      <c r="H115" s="30"/>
      <c r="I115" s="18">
        <f t="shared" si="21"/>
        <v>0</v>
      </c>
      <c r="J115" s="5">
        <v>8</v>
      </c>
      <c r="K115" s="18">
        <f t="shared" si="22"/>
        <v>0</v>
      </c>
      <c r="L115" s="18">
        <f t="shared" si="23"/>
        <v>0</v>
      </c>
    </row>
    <row r="116" spans="2:12" s="1" customFormat="1" ht="28.9" customHeight="1" x14ac:dyDescent="0.2">
      <c r="B116" s="5">
        <v>47</v>
      </c>
      <c r="C116" s="6" t="s">
        <v>53</v>
      </c>
      <c r="D116" s="6" t="s">
        <v>54</v>
      </c>
      <c r="E116" s="7" t="s">
        <v>55</v>
      </c>
      <c r="F116" s="6" t="s">
        <v>27</v>
      </c>
      <c r="G116" s="8">
        <v>5.92</v>
      </c>
      <c r="H116" s="30"/>
      <c r="I116" s="18">
        <f t="shared" si="21"/>
        <v>0</v>
      </c>
      <c r="J116" s="5">
        <v>8</v>
      </c>
      <c r="K116" s="18">
        <f t="shared" si="22"/>
        <v>0</v>
      </c>
      <c r="L116" s="18">
        <f t="shared" si="23"/>
        <v>0</v>
      </c>
    </row>
    <row r="117" spans="2:12" s="1" customFormat="1" ht="19.7" customHeight="1" x14ac:dyDescent="0.2">
      <c r="B117" s="5">
        <v>48</v>
      </c>
      <c r="C117" s="6" t="s">
        <v>56</v>
      </c>
      <c r="D117" s="6" t="s">
        <v>57</v>
      </c>
      <c r="E117" s="7" t="s">
        <v>58</v>
      </c>
      <c r="F117" s="6" t="s">
        <v>59</v>
      </c>
      <c r="G117" s="8">
        <v>25</v>
      </c>
      <c r="H117" s="30"/>
      <c r="I117" s="18">
        <f t="shared" si="21"/>
        <v>0</v>
      </c>
      <c r="J117" s="5">
        <v>8</v>
      </c>
      <c r="K117" s="18">
        <f t="shared" si="22"/>
        <v>0</v>
      </c>
      <c r="L117" s="18">
        <f t="shared" si="23"/>
        <v>0</v>
      </c>
    </row>
    <row r="118" spans="2:12" s="1" customFormat="1" ht="28.9" customHeight="1" x14ac:dyDescent="0.2">
      <c r="B118" s="5">
        <v>49</v>
      </c>
      <c r="C118" s="6" t="s">
        <v>60</v>
      </c>
      <c r="D118" s="6" t="s">
        <v>61</v>
      </c>
      <c r="E118" s="7" t="s">
        <v>62</v>
      </c>
      <c r="F118" s="6" t="s">
        <v>59</v>
      </c>
      <c r="G118" s="8">
        <v>3</v>
      </c>
      <c r="H118" s="30"/>
      <c r="I118" s="18">
        <f t="shared" si="21"/>
        <v>0</v>
      </c>
      <c r="J118" s="5">
        <v>8</v>
      </c>
      <c r="K118" s="18">
        <f t="shared" si="22"/>
        <v>0</v>
      </c>
      <c r="L118" s="18">
        <f t="shared" si="23"/>
        <v>0</v>
      </c>
    </row>
    <row r="119" spans="2:12" s="1" customFormat="1" ht="19.7" customHeight="1" x14ac:dyDescent="0.2">
      <c r="B119" s="5">
        <v>50</v>
      </c>
      <c r="C119" s="6" t="s">
        <v>101</v>
      </c>
      <c r="D119" s="6" t="s">
        <v>102</v>
      </c>
      <c r="E119" s="7" t="s">
        <v>103</v>
      </c>
      <c r="F119" s="6" t="s">
        <v>66</v>
      </c>
      <c r="G119" s="8">
        <v>9.9</v>
      </c>
      <c r="H119" s="30"/>
      <c r="I119" s="18">
        <f t="shared" si="21"/>
        <v>0</v>
      </c>
      <c r="J119" s="5">
        <v>23</v>
      </c>
      <c r="K119" s="18">
        <f t="shared" si="22"/>
        <v>0</v>
      </c>
      <c r="L119" s="18">
        <f t="shared" si="23"/>
        <v>0</v>
      </c>
    </row>
    <row r="120" spans="2:12" s="1" customFormat="1" ht="19.7" customHeight="1" x14ac:dyDescent="0.2">
      <c r="B120" s="5">
        <v>51</v>
      </c>
      <c r="C120" s="6" t="s">
        <v>104</v>
      </c>
      <c r="D120" s="6" t="s">
        <v>105</v>
      </c>
      <c r="E120" s="7" t="s">
        <v>106</v>
      </c>
      <c r="F120" s="6" t="s">
        <v>59</v>
      </c>
      <c r="G120" s="8">
        <v>225</v>
      </c>
      <c r="H120" s="30"/>
      <c r="I120" s="18">
        <f t="shared" si="21"/>
        <v>0</v>
      </c>
      <c r="J120" s="5">
        <v>23</v>
      </c>
      <c r="K120" s="18">
        <f t="shared" si="22"/>
        <v>0</v>
      </c>
      <c r="L120" s="18">
        <f t="shared" si="23"/>
        <v>0</v>
      </c>
    </row>
    <row r="121" spans="2:12" s="1" customFormat="1" ht="19.7" customHeight="1" x14ac:dyDescent="0.2">
      <c r="B121" s="5">
        <v>52</v>
      </c>
      <c r="C121" s="6" t="s">
        <v>63</v>
      </c>
      <c r="D121" s="6" t="s">
        <v>64</v>
      </c>
      <c r="E121" s="7" t="s">
        <v>65</v>
      </c>
      <c r="F121" s="6" t="s">
        <v>66</v>
      </c>
      <c r="G121" s="8">
        <v>10.7</v>
      </c>
      <c r="H121" s="30"/>
      <c r="I121" s="18">
        <f t="shared" si="21"/>
        <v>0</v>
      </c>
      <c r="J121" s="5">
        <v>23</v>
      </c>
      <c r="K121" s="18">
        <f t="shared" si="22"/>
        <v>0</v>
      </c>
      <c r="L121" s="18">
        <f t="shared" si="23"/>
        <v>0</v>
      </c>
    </row>
    <row r="122" spans="2:12" s="1" customFormat="1" ht="19.7" customHeight="1" x14ac:dyDescent="0.2">
      <c r="B122" s="5">
        <v>53</v>
      </c>
      <c r="C122" s="6" t="s">
        <v>67</v>
      </c>
      <c r="D122" s="6" t="s">
        <v>68</v>
      </c>
      <c r="E122" s="7" t="s">
        <v>69</v>
      </c>
      <c r="F122" s="6" t="s">
        <v>70</v>
      </c>
      <c r="G122" s="8">
        <v>50</v>
      </c>
      <c r="H122" s="30"/>
      <c r="I122" s="18">
        <f t="shared" si="21"/>
        <v>0</v>
      </c>
      <c r="J122" s="5">
        <v>23</v>
      </c>
      <c r="K122" s="18">
        <f t="shared" si="22"/>
        <v>0</v>
      </c>
      <c r="L122" s="18">
        <f t="shared" si="23"/>
        <v>0</v>
      </c>
    </row>
    <row r="123" spans="2:12" s="1" customFormat="1" ht="28.9" customHeight="1" x14ac:dyDescent="0.2">
      <c r="B123" s="5">
        <v>54</v>
      </c>
      <c r="C123" s="6" t="s">
        <v>107</v>
      </c>
      <c r="D123" s="6" t="s">
        <v>108</v>
      </c>
      <c r="E123" s="7" t="s">
        <v>109</v>
      </c>
      <c r="F123" s="6" t="s">
        <v>110</v>
      </c>
      <c r="G123" s="8">
        <v>10</v>
      </c>
      <c r="H123" s="30"/>
      <c r="I123" s="18">
        <f t="shared" si="21"/>
        <v>0</v>
      </c>
      <c r="J123" s="5">
        <v>8</v>
      </c>
      <c r="K123" s="18">
        <f t="shared" si="22"/>
        <v>0</v>
      </c>
      <c r="L123" s="18">
        <f t="shared" si="23"/>
        <v>0</v>
      </c>
    </row>
    <row r="124" spans="2:12" s="1" customFormat="1" ht="28.9" customHeight="1" x14ac:dyDescent="0.2">
      <c r="B124" s="5">
        <v>55</v>
      </c>
      <c r="C124" s="6" t="s">
        <v>77</v>
      </c>
      <c r="D124" s="6" t="s">
        <v>78</v>
      </c>
      <c r="E124" s="7" t="s">
        <v>79</v>
      </c>
      <c r="F124" s="6" t="s">
        <v>70</v>
      </c>
      <c r="G124" s="8">
        <v>8</v>
      </c>
      <c r="H124" s="30"/>
      <c r="I124" s="18">
        <f t="shared" si="21"/>
        <v>0</v>
      </c>
      <c r="J124" s="5">
        <v>8</v>
      </c>
      <c r="K124" s="18">
        <f t="shared" si="22"/>
        <v>0</v>
      </c>
      <c r="L124" s="18">
        <f t="shared" si="23"/>
        <v>0</v>
      </c>
    </row>
    <row r="125" spans="2:12" s="1" customFormat="1" ht="19.7" customHeight="1" x14ac:dyDescent="0.2">
      <c r="B125" s="5">
        <v>56</v>
      </c>
      <c r="C125" s="6" t="s">
        <v>80</v>
      </c>
      <c r="D125" s="6" t="s">
        <v>81</v>
      </c>
      <c r="E125" s="7" t="s">
        <v>82</v>
      </c>
      <c r="F125" s="6" t="s">
        <v>70</v>
      </c>
      <c r="G125" s="8">
        <v>150</v>
      </c>
      <c r="H125" s="30"/>
      <c r="I125" s="18">
        <f t="shared" si="21"/>
        <v>0</v>
      </c>
      <c r="J125" s="5">
        <v>8</v>
      </c>
      <c r="K125" s="18">
        <f t="shared" si="22"/>
        <v>0</v>
      </c>
      <c r="L125" s="18">
        <f t="shared" si="23"/>
        <v>0</v>
      </c>
    </row>
    <row r="126" spans="2:12" s="1" customFormat="1" ht="19.7" customHeight="1" x14ac:dyDescent="0.2">
      <c r="B126" s="5">
        <v>57</v>
      </c>
      <c r="C126" s="6" t="s">
        <v>83</v>
      </c>
      <c r="D126" s="6" t="s">
        <v>84</v>
      </c>
      <c r="E126" s="7" t="s">
        <v>85</v>
      </c>
      <c r="F126" s="6" t="s">
        <v>70</v>
      </c>
      <c r="G126" s="8">
        <v>45</v>
      </c>
      <c r="H126" s="30"/>
      <c r="I126" s="18">
        <f t="shared" si="21"/>
        <v>0</v>
      </c>
      <c r="J126" s="5">
        <v>8</v>
      </c>
      <c r="K126" s="18">
        <f t="shared" si="22"/>
        <v>0</v>
      </c>
      <c r="L126" s="18">
        <f t="shared" si="23"/>
        <v>0</v>
      </c>
    </row>
    <row r="127" spans="2:12" s="1" customFormat="1" ht="19.7" customHeight="1" x14ac:dyDescent="0.2">
      <c r="B127" s="5">
        <v>58</v>
      </c>
      <c r="C127" s="6" t="s">
        <v>86</v>
      </c>
      <c r="D127" s="6" t="s">
        <v>87</v>
      </c>
      <c r="E127" s="7" t="s">
        <v>88</v>
      </c>
      <c r="F127" s="6" t="s">
        <v>70</v>
      </c>
      <c r="G127" s="8">
        <v>46</v>
      </c>
      <c r="H127" s="30"/>
      <c r="I127" s="18">
        <f t="shared" si="21"/>
        <v>0</v>
      </c>
      <c r="J127" s="5">
        <v>8</v>
      </c>
      <c r="K127" s="18">
        <f t="shared" si="22"/>
        <v>0</v>
      </c>
      <c r="L127" s="18">
        <f t="shared" si="23"/>
        <v>0</v>
      </c>
    </row>
    <row r="128" spans="2:12" s="1" customFormat="1" ht="19.7" customHeight="1" x14ac:dyDescent="0.2">
      <c r="B128" s="5">
        <v>59</v>
      </c>
      <c r="C128" s="6" t="s">
        <v>89</v>
      </c>
      <c r="D128" s="6" t="s">
        <v>90</v>
      </c>
      <c r="E128" s="7" t="s">
        <v>91</v>
      </c>
      <c r="F128" s="6" t="s">
        <v>70</v>
      </c>
      <c r="G128" s="8">
        <v>7</v>
      </c>
      <c r="H128" s="30"/>
      <c r="I128" s="18">
        <f t="shared" si="21"/>
        <v>0</v>
      </c>
      <c r="J128" s="5">
        <v>23</v>
      </c>
      <c r="K128" s="18">
        <f t="shared" si="22"/>
        <v>0</v>
      </c>
      <c r="L128" s="18">
        <f t="shared" si="23"/>
        <v>0</v>
      </c>
    </row>
    <row r="129" spans="2:12" s="1" customFormat="1" ht="30.4" customHeight="1" x14ac:dyDescent="0.2"/>
    <row r="130" spans="2:12" s="1" customFormat="1" ht="1.5" customHeight="1" x14ac:dyDescent="0.2"/>
    <row r="131" spans="2:12" s="1" customFormat="1" ht="20.65" customHeight="1" x14ac:dyDescent="0.2">
      <c r="B131" s="73" t="s">
        <v>192</v>
      </c>
      <c r="C131" s="73"/>
      <c r="D131" s="73"/>
      <c r="E131" s="73"/>
      <c r="F131" s="73"/>
      <c r="G131" s="73"/>
      <c r="H131" s="73"/>
      <c r="I131" s="73"/>
    </row>
    <row r="132" spans="2:12" s="1" customFormat="1" ht="2.1" customHeight="1" x14ac:dyDescent="0.2"/>
    <row r="133" spans="2:12" s="1" customFormat="1" ht="1.5" customHeight="1" x14ac:dyDescent="0.2"/>
    <row r="134" spans="2:12" s="1" customFormat="1" ht="18.2" customHeight="1" x14ac:dyDescent="0.2">
      <c r="B134" s="73" t="s">
        <v>187</v>
      </c>
      <c r="C134" s="73"/>
      <c r="D134" s="73"/>
      <c r="E134" s="73"/>
      <c r="F134" s="73"/>
      <c r="G134" s="73"/>
      <c r="H134" s="73"/>
      <c r="I134" s="73"/>
    </row>
    <row r="135" spans="2:12" s="1" customFormat="1" ht="5.25" customHeight="1" x14ac:dyDescent="0.2"/>
    <row r="136" spans="2:12" s="1" customFormat="1" ht="35.65" customHeight="1" x14ac:dyDescent="0.2">
      <c r="B136" s="2" t="s">
        <v>0</v>
      </c>
      <c r="C136" s="3" t="s">
        <v>1</v>
      </c>
      <c r="D136" s="4" t="s">
        <v>2</v>
      </c>
      <c r="E136" s="4" t="s">
        <v>3</v>
      </c>
      <c r="F136" s="4" t="s">
        <v>4</v>
      </c>
      <c r="G136" s="4" t="s">
        <v>5</v>
      </c>
      <c r="H136" s="4" t="s">
        <v>6</v>
      </c>
      <c r="I136" s="3" t="s">
        <v>7</v>
      </c>
      <c r="J136" s="4" t="s">
        <v>8</v>
      </c>
      <c r="K136" s="4" t="s">
        <v>9</v>
      </c>
      <c r="L136" s="3" t="s">
        <v>10</v>
      </c>
    </row>
    <row r="137" spans="2:12" s="1" customFormat="1" ht="19.7" customHeight="1" x14ac:dyDescent="0.2">
      <c r="B137" s="5">
        <v>60</v>
      </c>
      <c r="C137" s="6" t="s">
        <v>92</v>
      </c>
      <c r="D137" s="6" t="s">
        <v>93</v>
      </c>
      <c r="E137" s="7" t="s">
        <v>94</v>
      </c>
      <c r="F137" s="6" t="s">
        <v>14</v>
      </c>
      <c r="G137" s="8">
        <v>1993</v>
      </c>
      <c r="H137" s="30"/>
      <c r="I137" s="18">
        <f t="shared" ref="I137" si="24">G137*H137</f>
        <v>0</v>
      </c>
      <c r="J137" s="5">
        <v>8</v>
      </c>
      <c r="K137" s="18">
        <f t="shared" ref="K137" si="25">I137*(J137/100)</f>
        <v>0</v>
      </c>
      <c r="L137" s="18">
        <f t="shared" ref="L137" si="26">K137+I137</f>
        <v>0</v>
      </c>
    </row>
    <row r="138" spans="2:12" s="1" customFormat="1" ht="1.5" customHeight="1" x14ac:dyDescent="0.2"/>
    <row r="139" spans="2:12" s="1" customFormat="1" ht="18.2" customHeight="1" x14ac:dyDescent="0.2">
      <c r="B139" s="73" t="s">
        <v>189</v>
      </c>
      <c r="C139" s="73"/>
      <c r="D139" s="73"/>
      <c r="E139" s="73"/>
      <c r="F139" s="73"/>
      <c r="G139" s="73"/>
      <c r="H139" s="73"/>
      <c r="I139" s="73"/>
    </row>
    <row r="140" spans="2:12" s="1" customFormat="1" ht="5.25" customHeight="1" x14ac:dyDescent="0.2"/>
    <row r="141" spans="2:12" s="1" customFormat="1" ht="35.65" customHeight="1" x14ac:dyDescent="0.2">
      <c r="B141" s="2" t="s">
        <v>0</v>
      </c>
      <c r="C141" s="3" t="s">
        <v>1</v>
      </c>
      <c r="D141" s="4" t="s">
        <v>2</v>
      </c>
      <c r="E141" s="4" t="s">
        <v>3</v>
      </c>
      <c r="F141" s="4" t="s">
        <v>4</v>
      </c>
      <c r="G141" s="4" t="s">
        <v>5</v>
      </c>
      <c r="H141" s="4" t="s">
        <v>6</v>
      </c>
      <c r="I141" s="3" t="s">
        <v>7</v>
      </c>
      <c r="J141" s="4" t="s">
        <v>8</v>
      </c>
      <c r="K141" s="4" t="s">
        <v>9</v>
      </c>
      <c r="L141" s="3" t="s">
        <v>10</v>
      </c>
    </row>
    <row r="142" spans="2:12" s="1" customFormat="1" ht="19.7" customHeight="1" x14ac:dyDescent="0.2">
      <c r="B142" s="5">
        <v>61</v>
      </c>
      <c r="C142" s="6" t="s">
        <v>92</v>
      </c>
      <c r="D142" s="6" t="s">
        <v>93</v>
      </c>
      <c r="E142" s="7" t="s">
        <v>94</v>
      </c>
      <c r="F142" s="6" t="s">
        <v>14</v>
      </c>
      <c r="G142" s="8">
        <v>35</v>
      </c>
      <c r="H142" s="30"/>
      <c r="I142" s="18">
        <f t="shared" ref="I142" si="27">G142*H142</f>
        <v>0</v>
      </c>
      <c r="J142" s="5">
        <v>8</v>
      </c>
      <c r="K142" s="18">
        <f t="shared" ref="K142" si="28">I142*(J142/100)</f>
        <v>0</v>
      </c>
      <c r="L142" s="18">
        <f t="shared" ref="L142" si="29">K142+I142</f>
        <v>0</v>
      </c>
    </row>
    <row r="143" spans="2:12" s="1" customFormat="1" ht="1.5" customHeight="1" x14ac:dyDescent="0.2"/>
    <row r="144" spans="2:12" s="1" customFormat="1" ht="18.2" customHeight="1" x14ac:dyDescent="0.2">
      <c r="B144" s="73" t="s">
        <v>190</v>
      </c>
      <c r="C144" s="73"/>
      <c r="D144" s="73"/>
      <c r="E144" s="73"/>
      <c r="F144" s="73"/>
      <c r="G144" s="73"/>
      <c r="H144" s="73"/>
      <c r="I144" s="73"/>
    </row>
    <row r="145" spans="2:12" s="1" customFormat="1" ht="5.25" customHeight="1" x14ac:dyDescent="0.2"/>
    <row r="146" spans="2:12" s="1" customFormat="1" ht="35.65" customHeight="1" x14ac:dyDescent="0.2">
      <c r="B146" s="2" t="s">
        <v>0</v>
      </c>
      <c r="C146" s="3" t="s">
        <v>1</v>
      </c>
      <c r="D146" s="4" t="s">
        <v>2</v>
      </c>
      <c r="E146" s="4" t="s">
        <v>3</v>
      </c>
      <c r="F146" s="4" t="s">
        <v>4</v>
      </c>
      <c r="G146" s="4" t="s">
        <v>5</v>
      </c>
      <c r="H146" s="4" t="s">
        <v>6</v>
      </c>
      <c r="I146" s="3" t="s">
        <v>7</v>
      </c>
      <c r="J146" s="4" t="s">
        <v>8</v>
      </c>
      <c r="K146" s="4" t="s">
        <v>9</v>
      </c>
      <c r="L146" s="3" t="s">
        <v>10</v>
      </c>
    </row>
    <row r="147" spans="2:12" s="1" customFormat="1" ht="19.7" customHeight="1" x14ac:dyDescent="0.2">
      <c r="B147" s="5">
        <v>62</v>
      </c>
      <c r="C147" s="6" t="s">
        <v>92</v>
      </c>
      <c r="D147" s="6" t="s">
        <v>93</v>
      </c>
      <c r="E147" s="7" t="s">
        <v>94</v>
      </c>
      <c r="F147" s="6" t="s">
        <v>14</v>
      </c>
      <c r="G147" s="8">
        <v>446</v>
      </c>
      <c r="H147" s="30"/>
      <c r="I147" s="18">
        <f t="shared" ref="I147" si="30">G147*H147</f>
        <v>0</v>
      </c>
      <c r="J147" s="5">
        <v>8</v>
      </c>
      <c r="K147" s="18">
        <f t="shared" ref="K147" si="31">I147*(J147/100)</f>
        <v>0</v>
      </c>
      <c r="L147" s="18">
        <f t="shared" ref="L147" si="32">K147+I147</f>
        <v>0</v>
      </c>
    </row>
    <row r="148" spans="2:12" s="1" customFormat="1" ht="7.5" customHeight="1" x14ac:dyDescent="0.2"/>
    <row r="149" spans="2:12" s="1" customFormat="1" ht="35.65" customHeight="1" x14ac:dyDescent="0.2">
      <c r="B149" s="2" t="s">
        <v>0</v>
      </c>
      <c r="C149" s="3" t="s">
        <v>1</v>
      </c>
      <c r="D149" s="4" t="s">
        <v>2</v>
      </c>
      <c r="E149" s="4" t="s">
        <v>3</v>
      </c>
      <c r="F149" s="4" t="s">
        <v>4</v>
      </c>
      <c r="G149" s="4" t="s">
        <v>5</v>
      </c>
      <c r="H149" s="4" t="s">
        <v>6</v>
      </c>
      <c r="I149" s="3" t="s">
        <v>7</v>
      </c>
      <c r="J149" s="4" t="s">
        <v>8</v>
      </c>
      <c r="K149" s="4" t="s">
        <v>9</v>
      </c>
      <c r="L149" s="3" t="s">
        <v>10</v>
      </c>
    </row>
    <row r="150" spans="2:12" s="1" customFormat="1" ht="28.9" customHeight="1" x14ac:dyDescent="0.2">
      <c r="B150" s="5">
        <v>63</v>
      </c>
      <c r="C150" s="6" t="s">
        <v>15</v>
      </c>
      <c r="D150" s="6" t="s">
        <v>16</v>
      </c>
      <c r="E150" s="7" t="s">
        <v>17</v>
      </c>
      <c r="F150" s="6" t="s">
        <v>14</v>
      </c>
      <c r="G150" s="8">
        <v>200</v>
      </c>
      <c r="H150" s="30"/>
      <c r="I150" s="18">
        <f t="shared" ref="I150:I187" si="33">G150*H150</f>
        <v>0</v>
      </c>
      <c r="J150" s="5">
        <v>8</v>
      </c>
      <c r="K150" s="18">
        <f t="shared" ref="K150:K187" si="34">I150*(J150/100)</f>
        <v>0</v>
      </c>
      <c r="L150" s="18">
        <f t="shared" ref="L150:L187" si="35">K150+I150</f>
        <v>0</v>
      </c>
    </row>
    <row r="151" spans="2:12" s="1" customFormat="1" ht="19.7" customHeight="1" x14ac:dyDescent="0.2">
      <c r="B151" s="5">
        <v>64</v>
      </c>
      <c r="C151" s="6" t="s">
        <v>18</v>
      </c>
      <c r="D151" s="6" t="s">
        <v>19</v>
      </c>
      <c r="E151" s="7" t="s">
        <v>20</v>
      </c>
      <c r="F151" s="6" t="s">
        <v>14</v>
      </c>
      <c r="G151" s="8">
        <v>100</v>
      </c>
      <c r="H151" s="30"/>
      <c r="I151" s="18">
        <f t="shared" si="33"/>
        <v>0</v>
      </c>
      <c r="J151" s="5">
        <v>8</v>
      </c>
      <c r="K151" s="18">
        <f t="shared" si="34"/>
        <v>0</v>
      </c>
      <c r="L151" s="18">
        <f t="shared" si="35"/>
        <v>0</v>
      </c>
    </row>
    <row r="152" spans="2:12" s="1" customFormat="1" ht="19.7" customHeight="1" x14ac:dyDescent="0.2">
      <c r="B152" s="5">
        <v>65</v>
      </c>
      <c r="C152" s="6" t="s">
        <v>21</v>
      </c>
      <c r="D152" s="6" t="s">
        <v>22</v>
      </c>
      <c r="E152" s="7" t="s">
        <v>23</v>
      </c>
      <c r="F152" s="6" t="s">
        <v>14</v>
      </c>
      <c r="G152" s="8">
        <v>100</v>
      </c>
      <c r="H152" s="30"/>
      <c r="I152" s="18">
        <f t="shared" si="33"/>
        <v>0</v>
      </c>
      <c r="J152" s="5">
        <v>8</v>
      </c>
      <c r="K152" s="18">
        <f t="shared" si="34"/>
        <v>0</v>
      </c>
      <c r="L152" s="18">
        <f t="shared" si="35"/>
        <v>0</v>
      </c>
    </row>
    <row r="153" spans="2:12" s="1" customFormat="1" ht="28.9" customHeight="1" x14ac:dyDescent="0.2">
      <c r="B153" s="5">
        <v>66</v>
      </c>
      <c r="C153" s="6" t="s">
        <v>111</v>
      </c>
      <c r="D153" s="6" t="s">
        <v>112</v>
      </c>
      <c r="E153" s="7" t="s">
        <v>113</v>
      </c>
      <c r="F153" s="6" t="s">
        <v>27</v>
      </c>
      <c r="G153" s="8">
        <v>2</v>
      </c>
      <c r="H153" s="30"/>
      <c r="I153" s="18">
        <f t="shared" si="33"/>
        <v>0</v>
      </c>
      <c r="J153" s="5">
        <v>8</v>
      </c>
      <c r="K153" s="18">
        <f t="shared" si="34"/>
        <v>0</v>
      </c>
      <c r="L153" s="18">
        <f t="shared" si="35"/>
        <v>0</v>
      </c>
    </row>
    <row r="154" spans="2:12" s="1" customFormat="1" ht="19.7" customHeight="1" x14ac:dyDescent="0.2">
      <c r="B154" s="5">
        <v>67</v>
      </c>
      <c r="C154" s="6" t="s">
        <v>114</v>
      </c>
      <c r="D154" s="6" t="s">
        <v>115</v>
      </c>
      <c r="E154" s="7" t="s">
        <v>116</v>
      </c>
      <c r="F154" s="6" t="s">
        <v>27</v>
      </c>
      <c r="G154" s="8">
        <v>6.49</v>
      </c>
      <c r="H154" s="30"/>
      <c r="I154" s="18">
        <f t="shared" si="33"/>
        <v>0</v>
      </c>
      <c r="J154" s="5">
        <v>8</v>
      </c>
      <c r="K154" s="18">
        <f t="shared" si="34"/>
        <v>0</v>
      </c>
      <c r="L154" s="18">
        <f t="shared" si="35"/>
        <v>0</v>
      </c>
    </row>
    <row r="155" spans="2:12" s="1" customFormat="1" ht="19.7" customHeight="1" x14ac:dyDescent="0.2">
      <c r="B155" s="5">
        <v>68</v>
      </c>
      <c r="C155" s="6" t="s">
        <v>24</v>
      </c>
      <c r="D155" s="6" t="s">
        <v>25</v>
      </c>
      <c r="E155" s="7" t="s">
        <v>26</v>
      </c>
      <c r="F155" s="6" t="s">
        <v>27</v>
      </c>
      <c r="G155" s="8">
        <v>3.06</v>
      </c>
      <c r="H155" s="30"/>
      <c r="I155" s="18">
        <f t="shared" si="33"/>
        <v>0</v>
      </c>
      <c r="J155" s="5">
        <v>8</v>
      </c>
      <c r="K155" s="18">
        <f t="shared" si="34"/>
        <v>0</v>
      </c>
      <c r="L155" s="18">
        <f t="shared" si="35"/>
        <v>0</v>
      </c>
    </row>
    <row r="156" spans="2:12" s="1" customFormat="1" ht="19.7" customHeight="1" x14ac:dyDescent="0.2">
      <c r="B156" s="5">
        <v>69</v>
      </c>
      <c r="C156" s="6" t="s">
        <v>117</v>
      </c>
      <c r="D156" s="6" t="s">
        <v>118</v>
      </c>
      <c r="E156" s="7" t="s">
        <v>119</v>
      </c>
      <c r="F156" s="6" t="s">
        <v>14</v>
      </c>
      <c r="G156" s="8">
        <v>14</v>
      </c>
      <c r="H156" s="30"/>
      <c r="I156" s="18">
        <f t="shared" si="33"/>
        <v>0</v>
      </c>
      <c r="J156" s="5">
        <v>8</v>
      </c>
      <c r="K156" s="18">
        <f t="shared" si="34"/>
        <v>0</v>
      </c>
      <c r="L156" s="18">
        <f t="shared" si="35"/>
        <v>0</v>
      </c>
    </row>
    <row r="157" spans="2:12" s="1" customFormat="1" ht="28.9" customHeight="1" x14ac:dyDescent="0.2">
      <c r="B157" s="5">
        <v>70</v>
      </c>
      <c r="C157" s="6" t="s">
        <v>120</v>
      </c>
      <c r="D157" s="6" t="s">
        <v>121</v>
      </c>
      <c r="E157" s="7" t="s">
        <v>122</v>
      </c>
      <c r="F157" s="6" t="s">
        <v>123</v>
      </c>
      <c r="G157" s="8">
        <v>2.31</v>
      </c>
      <c r="H157" s="30"/>
      <c r="I157" s="18">
        <f t="shared" si="33"/>
        <v>0</v>
      </c>
      <c r="J157" s="5">
        <v>8</v>
      </c>
      <c r="K157" s="18">
        <f t="shared" si="34"/>
        <v>0</v>
      </c>
      <c r="L157" s="18">
        <f t="shared" si="35"/>
        <v>0</v>
      </c>
    </row>
    <row r="158" spans="2:12" s="1" customFormat="1" ht="19.7" customHeight="1" x14ac:dyDescent="0.2">
      <c r="B158" s="5">
        <v>71</v>
      </c>
      <c r="C158" s="6" t="s">
        <v>32</v>
      </c>
      <c r="D158" s="6" t="s">
        <v>33</v>
      </c>
      <c r="E158" s="7" t="s">
        <v>34</v>
      </c>
      <c r="F158" s="6" t="s">
        <v>27</v>
      </c>
      <c r="G158" s="8">
        <v>0.5</v>
      </c>
      <c r="H158" s="30"/>
      <c r="I158" s="18">
        <f t="shared" si="33"/>
        <v>0</v>
      </c>
      <c r="J158" s="5">
        <v>8</v>
      </c>
      <c r="K158" s="18">
        <f t="shared" si="34"/>
        <v>0</v>
      </c>
      <c r="L158" s="18">
        <f t="shared" si="35"/>
        <v>0</v>
      </c>
    </row>
    <row r="159" spans="2:12" s="1" customFormat="1" ht="19.7" customHeight="1" x14ac:dyDescent="0.2">
      <c r="B159" s="5">
        <v>72</v>
      </c>
      <c r="C159" s="6" t="s">
        <v>95</v>
      </c>
      <c r="D159" s="6" t="s">
        <v>96</v>
      </c>
      <c r="E159" s="7" t="s">
        <v>97</v>
      </c>
      <c r="F159" s="6" t="s">
        <v>31</v>
      </c>
      <c r="G159" s="8">
        <v>7.77</v>
      </c>
      <c r="H159" s="30"/>
      <c r="I159" s="18">
        <f t="shared" si="33"/>
        <v>0</v>
      </c>
      <c r="J159" s="5">
        <v>8</v>
      </c>
      <c r="K159" s="18">
        <f t="shared" si="34"/>
        <v>0</v>
      </c>
      <c r="L159" s="18">
        <f t="shared" si="35"/>
        <v>0</v>
      </c>
    </row>
    <row r="160" spans="2:12" s="1" customFormat="1" ht="19.7" customHeight="1" x14ac:dyDescent="0.2">
      <c r="B160" s="5">
        <v>73</v>
      </c>
      <c r="C160" s="6" t="s">
        <v>124</v>
      </c>
      <c r="D160" s="6" t="s">
        <v>125</v>
      </c>
      <c r="E160" s="7" t="s">
        <v>126</v>
      </c>
      <c r="F160" s="6" t="s">
        <v>123</v>
      </c>
      <c r="G160" s="8">
        <v>7.6</v>
      </c>
      <c r="H160" s="30"/>
      <c r="I160" s="18">
        <f t="shared" si="33"/>
        <v>0</v>
      </c>
      <c r="J160" s="5">
        <v>8</v>
      </c>
      <c r="K160" s="18">
        <f t="shared" si="34"/>
        <v>0</v>
      </c>
      <c r="L160" s="18">
        <f t="shared" si="35"/>
        <v>0</v>
      </c>
    </row>
    <row r="161" spans="2:12" s="1" customFormat="1" ht="19.7" customHeight="1" x14ac:dyDescent="0.2">
      <c r="B161" s="5">
        <v>74</v>
      </c>
      <c r="C161" s="6" t="s">
        <v>38</v>
      </c>
      <c r="D161" s="6" t="s">
        <v>39</v>
      </c>
      <c r="E161" s="7" t="s">
        <v>40</v>
      </c>
      <c r="F161" s="6" t="s">
        <v>31</v>
      </c>
      <c r="G161" s="8">
        <v>7.77</v>
      </c>
      <c r="H161" s="30"/>
      <c r="I161" s="18">
        <f t="shared" si="33"/>
        <v>0</v>
      </c>
      <c r="J161" s="5">
        <v>8</v>
      </c>
      <c r="K161" s="18">
        <f t="shared" si="34"/>
        <v>0</v>
      </c>
      <c r="L161" s="18">
        <f t="shared" si="35"/>
        <v>0</v>
      </c>
    </row>
    <row r="162" spans="2:12" s="1" customFormat="1" ht="28.9" customHeight="1" x14ac:dyDescent="0.2">
      <c r="B162" s="5">
        <v>75</v>
      </c>
      <c r="C162" s="6" t="s">
        <v>41</v>
      </c>
      <c r="D162" s="6" t="s">
        <v>42</v>
      </c>
      <c r="E162" s="7" t="s">
        <v>43</v>
      </c>
      <c r="F162" s="6" t="s">
        <v>27</v>
      </c>
      <c r="G162" s="8">
        <v>3.16</v>
      </c>
      <c r="H162" s="30"/>
      <c r="I162" s="18">
        <f t="shared" si="33"/>
        <v>0</v>
      </c>
      <c r="J162" s="5">
        <v>8</v>
      </c>
      <c r="K162" s="18">
        <f t="shared" si="34"/>
        <v>0</v>
      </c>
      <c r="L162" s="18">
        <f t="shared" si="35"/>
        <v>0</v>
      </c>
    </row>
    <row r="163" spans="2:12" s="1" customFormat="1" ht="19.7" customHeight="1" x14ac:dyDescent="0.2">
      <c r="B163" s="5">
        <v>76</v>
      </c>
      <c r="C163" s="6" t="s">
        <v>127</v>
      </c>
      <c r="D163" s="6" t="s">
        <v>128</v>
      </c>
      <c r="E163" s="7" t="s">
        <v>129</v>
      </c>
      <c r="F163" s="6" t="s">
        <v>27</v>
      </c>
      <c r="G163" s="8">
        <v>0.15</v>
      </c>
      <c r="H163" s="30"/>
      <c r="I163" s="18">
        <f t="shared" si="33"/>
        <v>0</v>
      </c>
      <c r="J163" s="5">
        <v>8</v>
      </c>
      <c r="K163" s="18">
        <f t="shared" si="34"/>
        <v>0</v>
      </c>
      <c r="L163" s="18">
        <f t="shared" si="35"/>
        <v>0</v>
      </c>
    </row>
    <row r="164" spans="2:12" s="1" customFormat="1" ht="19.7" customHeight="1" x14ac:dyDescent="0.2">
      <c r="B164" s="5">
        <v>77</v>
      </c>
      <c r="C164" s="6" t="s">
        <v>47</v>
      </c>
      <c r="D164" s="6" t="s">
        <v>48</v>
      </c>
      <c r="E164" s="7" t="s">
        <v>49</v>
      </c>
      <c r="F164" s="6" t="s">
        <v>27</v>
      </c>
      <c r="G164" s="8">
        <v>10.49</v>
      </c>
      <c r="H164" s="30"/>
      <c r="I164" s="18">
        <f t="shared" si="33"/>
        <v>0</v>
      </c>
      <c r="J164" s="5">
        <v>8</v>
      </c>
      <c r="K164" s="18">
        <f t="shared" si="34"/>
        <v>0</v>
      </c>
      <c r="L164" s="18">
        <f t="shared" si="35"/>
        <v>0</v>
      </c>
    </row>
    <row r="165" spans="2:12" s="1" customFormat="1" ht="19.7" customHeight="1" x14ac:dyDescent="0.2">
      <c r="B165" s="5">
        <v>78</v>
      </c>
      <c r="C165" s="6" t="s">
        <v>50</v>
      </c>
      <c r="D165" s="6" t="s">
        <v>51</v>
      </c>
      <c r="E165" s="7" t="s">
        <v>52</v>
      </c>
      <c r="F165" s="6" t="s">
        <v>27</v>
      </c>
      <c r="G165" s="8">
        <v>27.54</v>
      </c>
      <c r="H165" s="30"/>
      <c r="I165" s="18">
        <f t="shared" si="33"/>
        <v>0</v>
      </c>
      <c r="J165" s="5">
        <v>8</v>
      </c>
      <c r="K165" s="18">
        <f t="shared" si="34"/>
        <v>0</v>
      </c>
      <c r="L165" s="18">
        <f t="shared" si="35"/>
        <v>0</v>
      </c>
    </row>
    <row r="166" spans="2:12" s="1" customFormat="1" ht="28.9" customHeight="1" x14ac:dyDescent="0.2">
      <c r="B166" s="5">
        <v>79</v>
      </c>
      <c r="C166" s="6" t="s">
        <v>53</v>
      </c>
      <c r="D166" s="6" t="s">
        <v>54</v>
      </c>
      <c r="E166" s="7" t="s">
        <v>55</v>
      </c>
      <c r="F166" s="6" t="s">
        <v>27</v>
      </c>
      <c r="G166" s="8">
        <v>10.19</v>
      </c>
      <c r="H166" s="30"/>
      <c r="I166" s="18">
        <f t="shared" si="33"/>
        <v>0</v>
      </c>
      <c r="J166" s="5">
        <v>8</v>
      </c>
      <c r="K166" s="18">
        <f t="shared" si="34"/>
        <v>0</v>
      </c>
      <c r="L166" s="18">
        <f t="shared" si="35"/>
        <v>0</v>
      </c>
    </row>
    <row r="167" spans="2:12" s="1" customFormat="1" ht="19.7" customHeight="1" x14ac:dyDescent="0.2">
      <c r="B167" s="5">
        <v>80</v>
      </c>
      <c r="C167" s="6" t="s">
        <v>130</v>
      </c>
      <c r="D167" s="6" t="s">
        <v>131</v>
      </c>
      <c r="E167" s="7" t="s">
        <v>132</v>
      </c>
      <c r="F167" s="6" t="s">
        <v>59</v>
      </c>
      <c r="G167" s="8">
        <v>95</v>
      </c>
      <c r="H167" s="30"/>
      <c r="I167" s="18">
        <f t="shared" si="33"/>
        <v>0</v>
      </c>
      <c r="J167" s="5">
        <v>8</v>
      </c>
      <c r="K167" s="18">
        <f t="shared" si="34"/>
        <v>0</v>
      </c>
      <c r="L167" s="18">
        <f t="shared" si="35"/>
        <v>0</v>
      </c>
    </row>
    <row r="168" spans="2:12" s="1" customFormat="1" ht="19.7" customHeight="1" x14ac:dyDescent="0.2">
      <c r="B168" s="5">
        <v>81</v>
      </c>
      <c r="C168" s="6" t="s">
        <v>133</v>
      </c>
      <c r="D168" s="6" t="s">
        <v>134</v>
      </c>
      <c r="E168" s="7" t="s">
        <v>135</v>
      </c>
      <c r="F168" s="6" t="s">
        <v>70</v>
      </c>
      <c r="G168" s="8">
        <v>29</v>
      </c>
      <c r="H168" s="30"/>
      <c r="I168" s="18">
        <f t="shared" si="33"/>
        <v>0</v>
      </c>
      <c r="J168" s="5">
        <v>8</v>
      </c>
      <c r="K168" s="18">
        <f t="shared" si="34"/>
        <v>0</v>
      </c>
      <c r="L168" s="18">
        <f t="shared" si="35"/>
        <v>0</v>
      </c>
    </row>
    <row r="169" spans="2:12" s="1" customFormat="1" ht="28.9" customHeight="1" x14ac:dyDescent="0.2">
      <c r="B169" s="5">
        <v>82</v>
      </c>
      <c r="C169" s="6" t="s">
        <v>60</v>
      </c>
      <c r="D169" s="6" t="s">
        <v>61</v>
      </c>
      <c r="E169" s="7" t="s">
        <v>62</v>
      </c>
      <c r="F169" s="6" t="s">
        <v>59</v>
      </c>
      <c r="G169" s="8">
        <v>4</v>
      </c>
      <c r="H169" s="30"/>
      <c r="I169" s="18">
        <f t="shared" si="33"/>
        <v>0</v>
      </c>
      <c r="J169" s="5">
        <v>8</v>
      </c>
      <c r="K169" s="18">
        <f t="shared" si="34"/>
        <v>0</v>
      </c>
      <c r="L169" s="18">
        <f t="shared" si="35"/>
        <v>0</v>
      </c>
    </row>
    <row r="170" spans="2:12" s="1" customFormat="1" ht="19.7" customHeight="1" x14ac:dyDescent="0.2">
      <c r="B170" s="5">
        <v>83</v>
      </c>
      <c r="C170" s="6" t="s">
        <v>101</v>
      </c>
      <c r="D170" s="6" t="s">
        <v>102</v>
      </c>
      <c r="E170" s="7" t="s">
        <v>103</v>
      </c>
      <c r="F170" s="6" t="s">
        <v>66</v>
      </c>
      <c r="G170" s="8">
        <v>8</v>
      </c>
      <c r="H170" s="30"/>
      <c r="I170" s="18">
        <f t="shared" si="33"/>
        <v>0</v>
      </c>
      <c r="J170" s="5">
        <v>23</v>
      </c>
      <c r="K170" s="18">
        <f t="shared" si="34"/>
        <v>0</v>
      </c>
      <c r="L170" s="18">
        <f t="shared" si="35"/>
        <v>0</v>
      </c>
    </row>
    <row r="171" spans="2:12" s="1" customFormat="1" ht="19.7" customHeight="1" x14ac:dyDescent="0.2">
      <c r="B171" s="5">
        <v>84</v>
      </c>
      <c r="C171" s="6" t="s">
        <v>136</v>
      </c>
      <c r="D171" s="6" t="s">
        <v>137</v>
      </c>
      <c r="E171" s="7" t="s">
        <v>138</v>
      </c>
      <c r="F171" s="6" t="s">
        <v>66</v>
      </c>
      <c r="G171" s="8">
        <v>0.1</v>
      </c>
      <c r="H171" s="30"/>
      <c r="I171" s="18">
        <f t="shared" si="33"/>
        <v>0</v>
      </c>
      <c r="J171" s="5">
        <v>8</v>
      </c>
      <c r="K171" s="18">
        <f t="shared" si="34"/>
        <v>0</v>
      </c>
      <c r="L171" s="18">
        <f t="shared" si="35"/>
        <v>0</v>
      </c>
    </row>
    <row r="172" spans="2:12" s="1" customFormat="1" ht="19.7" customHeight="1" x14ac:dyDescent="0.2">
      <c r="B172" s="5">
        <v>85</v>
      </c>
      <c r="C172" s="6" t="s">
        <v>104</v>
      </c>
      <c r="D172" s="6" t="s">
        <v>105</v>
      </c>
      <c r="E172" s="7" t="s">
        <v>106</v>
      </c>
      <c r="F172" s="6" t="s">
        <v>59</v>
      </c>
      <c r="G172" s="8">
        <v>180</v>
      </c>
      <c r="H172" s="30"/>
      <c r="I172" s="18">
        <f t="shared" si="33"/>
        <v>0</v>
      </c>
      <c r="J172" s="5">
        <v>23</v>
      </c>
      <c r="K172" s="18">
        <f t="shared" si="34"/>
        <v>0</v>
      </c>
      <c r="L172" s="18">
        <f t="shared" si="35"/>
        <v>0</v>
      </c>
    </row>
    <row r="173" spans="2:12" s="1" customFormat="1" ht="19.7" customHeight="1" x14ac:dyDescent="0.2">
      <c r="B173" s="5">
        <v>86</v>
      </c>
      <c r="C173" s="6" t="s">
        <v>139</v>
      </c>
      <c r="D173" s="6" t="s">
        <v>140</v>
      </c>
      <c r="E173" s="7" t="s">
        <v>141</v>
      </c>
      <c r="F173" s="6" t="s">
        <v>59</v>
      </c>
      <c r="G173" s="8">
        <v>10</v>
      </c>
      <c r="H173" s="30"/>
      <c r="I173" s="18">
        <f t="shared" si="33"/>
        <v>0</v>
      </c>
      <c r="J173" s="5">
        <v>23</v>
      </c>
      <c r="K173" s="18">
        <f t="shared" si="34"/>
        <v>0</v>
      </c>
      <c r="L173" s="18">
        <f t="shared" si="35"/>
        <v>0</v>
      </c>
    </row>
    <row r="174" spans="2:12" s="1" customFormat="1" ht="19.7" customHeight="1" x14ac:dyDescent="0.2">
      <c r="B174" s="5">
        <v>87</v>
      </c>
      <c r="C174" s="6" t="s">
        <v>63</v>
      </c>
      <c r="D174" s="6" t="s">
        <v>64</v>
      </c>
      <c r="E174" s="7" t="s">
        <v>65</v>
      </c>
      <c r="F174" s="6" t="s">
        <v>66</v>
      </c>
      <c r="G174" s="8">
        <v>9.0299999999999994</v>
      </c>
      <c r="H174" s="30"/>
      <c r="I174" s="18">
        <f t="shared" si="33"/>
        <v>0</v>
      </c>
      <c r="J174" s="5">
        <v>23</v>
      </c>
      <c r="K174" s="18">
        <f t="shared" si="34"/>
        <v>0</v>
      </c>
      <c r="L174" s="18">
        <f t="shared" si="35"/>
        <v>0</v>
      </c>
    </row>
    <row r="175" spans="2:12" s="1" customFormat="1" ht="19.7" customHeight="1" x14ac:dyDescent="0.2">
      <c r="B175" s="5">
        <v>88</v>
      </c>
      <c r="C175" s="6" t="s">
        <v>67</v>
      </c>
      <c r="D175" s="6" t="s">
        <v>68</v>
      </c>
      <c r="E175" s="7" t="s">
        <v>69</v>
      </c>
      <c r="F175" s="6" t="s">
        <v>70</v>
      </c>
      <c r="G175" s="8">
        <v>10</v>
      </c>
      <c r="H175" s="30"/>
      <c r="I175" s="18">
        <f t="shared" si="33"/>
        <v>0</v>
      </c>
      <c r="J175" s="5">
        <v>23</v>
      </c>
      <c r="K175" s="18">
        <f t="shared" si="34"/>
        <v>0</v>
      </c>
      <c r="L175" s="18">
        <f t="shared" si="35"/>
        <v>0</v>
      </c>
    </row>
    <row r="176" spans="2:12" s="1" customFormat="1" ht="28.9" customHeight="1" x14ac:dyDescent="0.2">
      <c r="B176" s="5">
        <v>89</v>
      </c>
      <c r="C176" s="6" t="s">
        <v>71</v>
      </c>
      <c r="D176" s="6" t="s">
        <v>72</v>
      </c>
      <c r="E176" s="7" t="s">
        <v>73</v>
      </c>
      <c r="F176" s="6" t="s">
        <v>59</v>
      </c>
      <c r="G176" s="8">
        <v>50</v>
      </c>
      <c r="H176" s="30"/>
      <c r="I176" s="18">
        <f t="shared" si="33"/>
        <v>0</v>
      </c>
      <c r="J176" s="5">
        <v>8</v>
      </c>
      <c r="K176" s="18">
        <f t="shared" si="34"/>
        <v>0</v>
      </c>
      <c r="L176" s="18">
        <f t="shared" si="35"/>
        <v>0</v>
      </c>
    </row>
    <row r="177" spans="2:12" s="1" customFormat="1" ht="19.7" customHeight="1" x14ac:dyDescent="0.2">
      <c r="B177" s="5">
        <v>90</v>
      </c>
      <c r="C177" s="6" t="s">
        <v>142</v>
      </c>
      <c r="D177" s="6" t="s">
        <v>143</v>
      </c>
      <c r="E177" s="7" t="s">
        <v>144</v>
      </c>
      <c r="F177" s="6" t="s">
        <v>123</v>
      </c>
      <c r="G177" s="8">
        <v>1</v>
      </c>
      <c r="H177" s="30"/>
      <c r="I177" s="18">
        <f t="shared" si="33"/>
        <v>0</v>
      </c>
      <c r="J177" s="5">
        <v>8</v>
      </c>
      <c r="K177" s="18">
        <f t="shared" si="34"/>
        <v>0</v>
      </c>
      <c r="L177" s="18">
        <f t="shared" si="35"/>
        <v>0</v>
      </c>
    </row>
    <row r="178" spans="2:12" s="1" customFormat="1" ht="19.7" customHeight="1" x14ac:dyDescent="0.2">
      <c r="B178" s="5">
        <v>91</v>
      </c>
      <c r="C178" s="6" t="s">
        <v>145</v>
      </c>
      <c r="D178" s="6" t="s">
        <v>146</v>
      </c>
      <c r="E178" s="7" t="s">
        <v>147</v>
      </c>
      <c r="F178" s="6" t="s">
        <v>27</v>
      </c>
      <c r="G178" s="8">
        <v>1.1000000000000001</v>
      </c>
      <c r="H178" s="30"/>
      <c r="I178" s="18">
        <f t="shared" si="33"/>
        <v>0</v>
      </c>
      <c r="J178" s="5">
        <v>8</v>
      </c>
      <c r="K178" s="18">
        <f t="shared" si="34"/>
        <v>0</v>
      </c>
      <c r="L178" s="18">
        <f t="shared" si="35"/>
        <v>0</v>
      </c>
    </row>
    <row r="179" spans="2:12" s="1" customFormat="1" ht="19.7" customHeight="1" x14ac:dyDescent="0.2">
      <c r="B179" s="5">
        <v>92</v>
      </c>
      <c r="C179" s="6" t="s">
        <v>148</v>
      </c>
      <c r="D179" s="6" t="s">
        <v>149</v>
      </c>
      <c r="E179" s="7" t="s">
        <v>150</v>
      </c>
      <c r="F179" s="6" t="s">
        <v>151</v>
      </c>
      <c r="G179" s="8">
        <v>1000</v>
      </c>
      <c r="H179" s="30"/>
      <c r="I179" s="18">
        <f t="shared" si="33"/>
        <v>0</v>
      </c>
      <c r="J179" s="5">
        <v>8</v>
      </c>
      <c r="K179" s="18">
        <f t="shared" si="34"/>
        <v>0</v>
      </c>
      <c r="L179" s="18">
        <f t="shared" si="35"/>
        <v>0</v>
      </c>
    </row>
    <row r="180" spans="2:12" s="1" customFormat="1" ht="19.7" customHeight="1" x14ac:dyDescent="0.2">
      <c r="B180" s="5">
        <v>93</v>
      </c>
      <c r="C180" s="6" t="s">
        <v>152</v>
      </c>
      <c r="D180" s="6" t="s">
        <v>153</v>
      </c>
      <c r="E180" s="7" t="s">
        <v>154</v>
      </c>
      <c r="F180" s="6" t="s">
        <v>151</v>
      </c>
      <c r="G180" s="8">
        <v>1000</v>
      </c>
      <c r="H180" s="30"/>
      <c r="I180" s="18">
        <f t="shared" si="33"/>
        <v>0</v>
      </c>
      <c r="J180" s="5">
        <v>8</v>
      </c>
      <c r="K180" s="18">
        <f t="shared" si="34"/>
        <v>0</v>
      </c>
      <c r="L180" s="18">
        <f t="shared" si="35"/>
        <v>0</v>
      </c>
    </row>
    <row r="181" spans="2:12" s="1" customFormat="1" ht="28.9" customHeight="1" x14ac:dyDescent="0.2">
      <c r="B181" s="5">
        <v>94</v>
      </c>
      <c r="C181" s="6" t="s">
        <v>155</v>
      </c>
      <c r="D181" s="6" t="s">
        <v>156</v>
      </c>
      <c r="E181" s="7" t="s">
        <v>157</v>
      </c>
      <c r="F181" s="6" t="s">
        <v>151</v>
      </c>
      <c r="G181" s="8">
        <v>100</v>
      </c>
      <c r="H181" s="30"/>
      <c r="I181" s="18">
        <f t="shared" si="33"/>
        <v>0</v>
      </c>
      <c r="J181" s="5">
        <v>8</v>
      </c>
      <c r="K181" s="18">
        <f t="shared" si="34"/>
        <v>0</v>
      </c>
      <c r="L181" s="18">
        <f t="shared" si="35"/>
        <v>0</v>
      </c>
    </row>
    <row r="182" spans="2:12" s="1" customFormat="1" ht="19.7" customHeight="1" x14ac:dyDescent="0.2">
      <c r="B182" s="5">
        <v>95</v>
      </c>
      <c r="C182" s="6" t="s">
        <v>158</v>
      </c>
      <c r="D182" s="6" t="s">
        <v>159</v>
      </c>
      <c r="E182" s="7" t="s">
        <v>160</v>
      </c>
      <c r="F182" s="6" t="s">
        <v>59</v>
      </c>
      <c r="G182" s="8">
        <v>2</v>
      </c>
      <c r="H182" s="30"/>
      <c r="I182" s="18">
        <f t="shared" si="33"/>
        <v>0</v>
      </c>
      <c r="J182" s="5">
        <v>8</v>
      </c>
      <c r="K182" s="18">
        <f t="shared" si="34"/>
        <v>0</v>
      </c>
      <c r="L182" s="18">
        <f t="shared" si="35"/>
        <v>0</v>
      </c>
    </row>
    <row r="183" spans="2:12" s="1" customFormat="1" ht="19.7" customHeight="1" x14ac:dyDescent="0.2">
      <c r="B183" s="5">
        <v>96</v>
      </c>
      <c r="C183" s="6" t="s">
        <v>80</v>
      </c>
      <c r="D183" s="6" t="s">
        <v>81</v>
      </c>
      <c r="E183" s="7" t="s">
        <v>82</v>
      </c>
      <c r="F183" s="6" t="s">
        <v>70</v>
      </c>
      <c r="G183" s="8">
        <v>146</v>
      </c>
      <c r="H183" s="30"/>
      <c r="I183" s="18">
        <f t="shared" si="33"/>
        <v>0</v>
      </c>
      <c r="J183" s="5">
        <v>8</v>
      </c>
      <c r="K183" s="18">
        <f t="shared" si="34"/>
        <v>0</v>
      </c>
      <c r="L183" s="18">
        <f t="shared" si="35"/>
        <v>0</v>
      </c>
    </row>
    <row r="184" spans="2:12" s="1" customFormat="1" ht="19.7" customHeight="1" x14ac:dyDescent="0.2">
      <c r="B184" s="5">
        <v>97</v>
      </c>
      <c r="C184" s="6" t="s">
        <v>83</v>
      </c>
      <c r="D184" s="6" t="s">
        <v>84</v>
      </c>
      <c r="E184" s="7" t="s">
        <v>85</v>
      </c>
      <c r="F184" s="6" t="s">
        <v>70</v>
      </c>
      <c r="G184" s="8">
        <v>45</v>
      </c>
      <c r="H184" s="30"/>
      <c r="I184" s="18">
        <f t="shared" si="33"/>
        <v>0</v>
      </c>
      <c r="J184" s="5">
        <v>8</v>
      </c>
      <c r="K184" s="18">
        <f t="shared" si="34"/>
        <v>0</v>
      </c>
      <c r="L184" s="18">
        <f t="shared" si="35"/>
        <v>0</v>
      </c>
    </row>
    <row r="185" spans="2:12" s="1" customFormat="1" ht="19.7" customHeight="1" x14ac:dyDescent="0.2">
      <c r="B185" s="5">
        <v>98</v>
      </c>
      <c r="C185" s="6" t="s">
        <v>161</v>
      </c>
      <c r="D185" s="6" t="s">
        <v>162</v>
      </c>
      <c r="E185" s="7" t="s">
        <v>163</v>
      </c>
      <c r="F185" s="6" t="s">
        <v>70</v>
      </c>
      <c r="G185" s="8">
        <v>64</v>
      </c>
      <c r="H185" s="30"/>
      <c r="I185" s="18">
        <f t="shared" si="33"/>
        <v>0</v>
      </c>
      <c r="J185" s="5">
        <v>8</v>
      </c>
      <c r="K185" s="18">
        <f t="shared" si="34"/>
        <v>0</v>
      </c>
      <c r="L185" s="18">
        <f t="shared" si="35"/>
        <v>0</v>
      </c>
    </row>
    <row r="186" spans="2:12" s="1" customFormat="1" ht="19.7" customHeight="1" x14ac:dyDescent="0.2">
      <c r="B186" s="5">
        <v>99</v>
      </c>
      <c r="C186" s="6" t="s">
        <v>86</v>
      </c>
      <c r="D186" s="6" t="s">
        <v>87</v>
      </c>
      <c r="E186" s="7" t="s">
        <v>88</v>
      </c>
      <c r="F186" s="6" t="s">
        <v>70</v>
      </c>
      <c r="G186" s="8">
        <v>41</v>
      </c>
      <c r="H186" s="30"/>
      <c r="I186" s="18">
        <f t="shared" si="33"/>
        <v>0</v>
      </c>
      <c r="J186" s="5">
        <v>8</v>
      </c>
      <c r="K186" s="18">
        <f t="shared" si="34"/>
        <v>0</v>
      </c>
      <c r="L186" s="18">
        <f t="shared" si="35"/>
        <v>0</v>
      </c>
    </row>
    <row r="187" spans="2:12" s="1" customFormat="1" ht="19.7" customHeight="1" x14ac:dyDescent="0.2">
      <c r="B187" s="5">
        <v>100</v>
      </c>
      <c r="C187" s="6" t="s">
        <v>89</v>
      </c>
      <c r="D187" s="6" t="s">
        <v>90</v>
      </c>
      <c r="E187" s="7" t="s">
        <v>91</v>
      </c>
      <c r="F187" s="6" t="s">
        <v>70</v>
      </c>
      <c r="G187" s="8">
        <v>19</v>
      </c>
      <c r="H187" s="30"/>
      <c r="I187" s="18">
        <f t="shared" si="33"/>
        <v>0</v>
      </c>
      <c r="J187" s="5">
        <v>23</v>
      </c>
      <c r="K187" s="18">
        <f t="shared" si="34"/>
        <v>0</v>
      </c>
      <c r="L187" s="18">
        <f t="shared" si="35"/>
        <v>0</v>
      </c>
    </row>
    <row r="188" spans="2:12" s="1" customFormat="1" ht="30.4" customHeight="1" x14ac:dyDescent="0.2"/>
    <row r="189" spans="2:12" s="1" customFormat="1" ht="1.5" customHeight="1" x14ac:dyDescent="0.2"/>
    <row r="190" spans="2:12" s="1" customFormat="1" ht="20.65" customHeight="1" x14ac:dyDescent="0.2">
      <c r="B190" s="73" t="s">
        <v>193</v>
      </c>
      <c r="C190" s="73"/>
      <c r="D190" s="73"/>
      <c r="E190" s="73"/>
      <c r="F190" s="73"/>
      <c r="G190" s="73"/>
      <c r="H190" s="73"/>
      <c r="I190" s="73"/>
    </row>
    <row r="191" spans="2:12" s="1" customFormat="1" ht="2.1" customHeight="1" x14ac:dyDescent="0.2"/>
    <row r="192" spans="2:12" s="1" customFormat="1" ht="7.5" customHeight="1" x14ac:dyDescent="0.2"/>
    <row r="193" spans="1:14" s="1" customFormat="1" ht="35.65" customHeight="1" x14ac:dyDescent="0.2">
      <c r="B193" s="2" t="s">
        <v>0</v>
      </c>
      <c r="C193" s="3" t="s">
        <v>1</v>
      </c>
      <c r="D193" s="4" t="s">
        <v>2</v>
      </c>
      <c r="E193" s="4" t="s">
        <v>3</v>
      </c>
      <c r="F193" s="4" t="s">
        <v>4</v>
      </c>
      <c r="G193" s="4" t="s">
        <v>5</v>
      </c>
      <c r="H193" s="4" t="s">
        <v>6</v>
      </c>
      <c r="I193" s="3" t="s">
        <v>7</v>
      </c>
      <c r="J193" s="4" t="s">
        <v>8</v>
      </c>
      <c r="K193" s="4" t="s">
        <v>9</v>
      </c>
      <c r="L193" s="3" t="s">
        <v>10</v>
      </c>
    </row>
    <row r="194" spans="1:14" s="1" customFormat="1" ht="28.9" customHeight="1" x14ac:dyDescent="0.2">
      <c r="B194" s="5">
        <v>101</v>
      </c>
      <c r="C194" s="6" t="s">
        <v>164</v>
      </c>
      <c r="D194" s="6" t="s">
        <v>165</v>
      </c>
      <c r="E194" s="7" t="s">
        <v>166</v>
      </c>
      <c r="F194" s="6" t="s">
        <v>167</v>
      </c>
      <c r="G194" s="8">
        <v>344</v>
      </c>
      <c r="H194" s="30"/>
      <c r="I194" s="18">
        <f t="shared" ref="I194:I199" si="36">G194*H194</f>
        <v>0</v>
      </c>
      <c r="J194" s="5">
        <v>8</v>
      </c>
      <c r="K194" s="18">
        <f t="shared" ref="K194:K212" si="37">I194*(J194/100)</f>
        <v>0</v>
      </c>
      <c r="L194" s="18">
        <f t="shared" ref="L194:L199" si="38">K194+I194</f>
        <v>0</v>
      </c>
    </row>
    <row r="195" spans="1:14" s="1" customFormat="1" ht="19.7" customHeight="1" x14ac:dyDescent="0.2">
      <c r="B195" s="5">
        <v>102</v>
      </c>
      <c r="C195" s="6" t="s">
        <v>168</v>
      </c>
      <c r="D195" s="6" t="s">
        <v>169</v>
      </c>
      <c r="E195" s="7" t="s">
        <v>170</v>
      </c>
      <c r="F195" s="6" t="s">
        <v>167</v>
      </c>
      <c r="G195" s="8">
        <v>1</v>
      </c>
      <c r="H195" s="30"/>
      <c r="I195" s="18">
        <f t="shared" si="36"/>
        <v>0</v>
      </c>
      <c r="J195" s="5">
        <v>8</v>
      </c>
      <c r="K195" s="18">
        <f t="shared" si="37"/>
        <v>0</v>
      </c>
      <c r="L195" s="18">
        <f t="shared" si="38"/>
        <v>0</v>
      </c>
    </row>
    <row r="196" spans="1:14" s="1" customFormat="1" ht="28.9" customHeight="1" x14ac:dyDescent="0.2">
      <c r="B196" s="5">
        <v>103</v>
      </c>
      <c r="C196" s="6" t="s">
        <v>171</v>
      </c>
      <c r="D196" s="6" t="s">
        <v>172</v>
      </c>
      <c r="E196" s="7" t="s">
        <v>173</v>
      </c>
      <c r="F196" s="6" t="s">
        <v>167</v>
      </c>
      <c r="G196" s="8">
        <v>50</v>
      </c>
      <c r="H196" s="30"/>
      <c r="I196" s="18">
        <f t="shared" si="36"/>
        <v>0</v>
      </c>
      <c r="J196" s="5">
        <v>8</v>
      </c>
      <c r="K196" s="18">
        <f t="shared" si="37"/>
        <v>0</v>
      </c>
      <c r="L196" s="18">
        <f t="shared" si="38"/>
        <v>0</v>
      </c>
    </row>
    <row r="197" spans="1:14" s="1" customFormat="1" ht="19.7" customHeight="1" x14ac:dyDescent="0.2">
      <c r="B197" s="5">
        <v>104</v>
      </c>
      <c r="C197" s="6" t="s">
        <v>174</v>
      </c>
      <c r="D197" s="6" t="s">
        <v>175</v>
      </c>
      <c r="E197" s="7" t="s">
        <v>176</v>
      </c>
      <c r="F197" s="6" t="s">
        <v>167</v>
      </c>
      <c r="G197" s="8">
        <v>100</v>
      </c>
      <c r="H197" s="30"/>
      <c r="I197" s="18">
        <f t="shared" si="36"/>
        <v>0</v>
      </c>
      <c r="J197" s="5">
        <v>8</v>
      </c>
      <c r="K197" s="18">
        <f t="shared" si="37"/>
        <v>0</v>
      </c>
      <c r="L197" s="18">
        <f t="shared" si="38"/>
        <v>0</v>
      </c>
    </row>
    <row r="198" spans="1:14" s="1" customFormat="1" ht="19.7" customHeight="1" x14ac:dyDescent="0.2">
      <c r="B198" s="5">
        <v>105</v>
      </c>
      <c r="C198" s="6" t="s">
        <v>80</v>
      </c>
      <c r="D198" s="6" t="s">
        <v>81</v>
      </c>
      <c r="E198" s="7" t="s">
        <v>82</v>
      </c>
      <c r="F198" s="6" t="s">
        <v>70</v>
      </c>
      <c r="G198" s="8">
        <v>40</v>
      </c>
      <c r="H198" s="30"/>
      <c r="I198" s="18">
        <f t="shared" si="36"/>
        <v>0</v>
      </c>
      <c r="J198" s="5">
        <v>8</v>
      </c>
      <c r="K198" s="18">
        <f t="shared" si="37"/>
        <v>0</v>
      </c>
      <c r="L198" s="18">
        <f t="shared" si="38"/>
        <v>0</v>
      </c>
    </row>
    <row r="199" spans="1:14" s="9" customFormat="1" ht="18" customHeight="1" x14ac:dyDescent="0.2">
      <c r="B199" s="12">
        <v>105</v>
      </c>
      <c r="C199" s="13" t="s">
        <v>80</v>
      </c>
      <c r="D199" s="13" t="s">
        <v>81</v>
      </c>
      <c r="E199" s="14" t="s">
        <v>82</v>
      </c>
      <c r="F199" s="13" t="s">
        <v>70</v>
      </c>
      <c r="G199" s="15">
        <v>40</v>
      </c>
      <c r="H199" s="30"/>
      <c r="I199" s="18">
        <f t="shared" si="36"/>
        <v>0</v>
      </c>
      <c r="J199" s="12">
        <v>8</v>
      </c>
      <c r="K199" s="18">
        <f t="shared" si="37"/>
        <v>0</v>
      </c>
      <c r="L199" s="18">
        <f t="shared" si="38"/>
        <v>0</v>
      </c>
      <c r="M199" s="11"/>
      <c r="N199" s="11"/>
    </row>
    <row r="200" spans="1:14" s="10" customFormat="1" ht="18" customHeight="1" x14ac:dyDescent="0.2">
      <c r="A200" s="16"/>
      <c r="B200" s="19">
        <v>58</v>
      </c>
      <c r="C200" s="20" t="s">
        <v>158</v>
      </c>
      <c r="D200" s="20" t="s">
        <v>194</v>
      </c>
      <c r="E200" s="21" t="s">
        <v>195</v>
      </c>
      <c r="F200" s="20" t="s">
        <v>31</v>
      </c>
      <c r="G200" s="22">
        <v>1</v>
      </c>
      <c r="H200" s="30"/>
      <c r="I200" s="18">
        <f>G200*H200</f>
        <v>0</v>
      </c>
      <c r="J200" s="17">
        <v>8</v>
      </c>
      <c r="K200" s="18">
        <f t="shared" si="37"/>
        <v>0</v>
      </c>
      <c r="L200" s="18">
        <f>K200+I200</f>
        <v>0</v>
      </c>
      <c r="M200" s="16"/>
      <c r="N200" s="11"/>
    </row>
    <row r="201" spans="1:14" s="16" customFormat="1" ht="18" customHeight="1" x14ac:dyDescent="0.2">
      <c r="B201" s="19">
        <v>59</v>
      </c>
      <c r="C201" s="20" t="s">
        <v>80</v>
      </c>
      <c r="D201" s="20" t="s">
        <v>206</v>
      </c>
      <c r="E201" s="21" t="s">
        <v>196</v>
      </c>
      <c r="F201" s="20" t="s">
        <v>31</v>
      </c>
      <c r="G201" s="22">
        <v>8</v>
      </c>
      <c r="H201" s="30"/>
      <c r="I201" s="18">
        <f t="shared" ref="I201:I212" si="39">G201*H201</f>
        <v>0</v>
      </c>
      <c r="J201" s="17">
        <v>8</v>
      </c>
      <c r="K201" s="18">
        <f t="shared" si="37"/>
        <v>0</v>
      </c>
      <c r="L201" s="18">
        <f t="shared" ref="L201:L212" si="40">K201+I201</f>
        <v>0</v>
      </c>
    </row>
    <row r="202" spans="1:14" s="16" customFormat="1" ht="18" customHeight="1" x14ac:dyDescent="0.2">
      <c r="B202" s="19">
        <v>60</v>
      </c>
      <c r="C202" s="20" t="s">
        <v>83</v>
      </c>
      <c r="D202" s="20" t="s">
        <v>197</v>
      </c>
      <c r="E202" s="21" t="s">
        <v>198</v>
      </c>
      <c r="F202" s="20" t="s">
        <v>31</v>
      </c>
      <c r="G202" s="22">
        <v>16</v>
      </c>
      <c r="H202" s="30"/>
      <c r="I202" s="18">
        <f t="shared" si="39"/>
        <v>0</v>
      </c>
      <c r="J202" s="17">
        <v>8</v>
      </c>
      <c r="K202" s="18">
        <f t="shared" si="37"/>
        <v>0</v>
      </c>
      <c r="L202" s="18">
        <f t="shared" si="40"/>
        <v>0</v>
      </c>
    </row>
    <row r="203" spans="1:14" s="16" customFormat="1" ht="18" customHeight="1" x14ac:dyDescent="0.2">
      <c r="B203" s="19">
        <v>61</v>
      </c>
      <c r="C203" s="20" t="s">
        <v>161</v>
      </c>
      <c r="D203" s="20" t="s">
        <v>199</v>
      </c>
      <c r="E203" s="21" t="s">
        <v>200</v>
      </c>
      <c r="F203" s="20" t="s">
        <v>31</v>
      </c>
      <c r="G203" s="22">
        <v>1</v>
      </c>
      <c r="H203" s="30"/>
      <c r="I203" s="18">
        <f t="shared" si="39"/>
        <v>0</v>
      </c>
      <c r="J203" s="17">
        <v>8</v>
      </c>
      <c r="K203" s="18">
        <f t="shared" si="37"/>
        <v>0</v>
      </c>
      <c r="L203" s="18">
        <f t="shared" si="40"/>
        <v>0</v>
      </c>
    </row>
    <row r="204" spans="1:14" s="16" customFormat="1" ht="18" customHeight="1" x14ac:dyDescent="0.2">
      <c r="B204" s="19">
        <v>62</v>
      </c>
      <c r="C204" s="20" t="s">
        <v>86</v>
      </c>
      <c r="D204" s="20" t="s">
        <v>201</v>
      </c>
      <c r="E204" s="21" t="s">
        <v>202</v>
      </c>
      <c r="F204" s="20" t="s">
        <v>31</v>
      </c>
      <c r="G204" s="22">
        <v>8</v>
      </c>
      <c r="H204" s="30"/>
      <c r="I204" s="18">
        <f t="shared" si="39"/>
        <v>0</v>
      </c>
      <c r="J204" s="17">
        <v>8</v>
      </c>
      <c r="K204" s="18">
        <f t="shared" si="37"/>
        <v>0</v>
      </c>
      <c r="L204" s="18">
        <f t="shared" si="40"/>
        <v>0</v>
      </c>
    </row>
    <row r="205" spans="1:14" s="16" customFormat="1" ht="18" customHeight="1" x14ac:dyDescent="0.2">
      <c r="B205" s="19">
        <v>63</v>
      </c>
      <c r="C205" s="20" t="s">
        <v>89</v>
      </c>
      <c r="D205" s="20" t="s">
        <v>203</v>
      </c>
      <c r="E205" s="21" t="s">
        <v>204</v>
      </c>
      <c r="F205" s="20" t="s">
        <v>31</v>
      </c>
      <c r="G205" s="22">
        <v>16</v>
      </c>
      <c r="H205" s="30"/>
      <c r="I205" s="18">
        <f t="shared" si="39"/>
        <v>0</v>
      </c>
      <c r="J205" s="17">
        <v>8</v>
      </c>
      <c r="K205" s="18">
        <f t="shared" si="37"/>
        <v>0</v>
      </c>
      <c r="L205" s="18">
        <f t="shared" si="40"/>
        <v>0</v>
      </c>
    </row>
    <row r="206" spans="1:14" s="16" customFormat="1" ht="18" customHeight="1" x14ac:dyDescent="0.2">
      <c r="B206" s="19">
        <v>64</v>
      </c>
      <c r="C206" s="20" t="s">
        <v>158</v>
      </c>
      <c r="D206" s="20" t="s">
        <v>207</v>
      </c>
      <c r="E206" s="21" t="s">
        <v>208</v>
      </c>
      <c r="F206" s="20" t="s">
        <v>31</v>
      </c>
      <c r="G206" s="22">
        <v>1</v>
      </c>
      <c r="H206" s="30"/>
      <c r="I206" s="18">
        <f t="shared" si="39"/>
        <v>0</v>
      </c>
      <c r="J206" s="17">
        <v>8</v>
      </c>
      <c r="K206" s="18">
        <f t="shared" si="37"/>
        <v>0</v>
      </c>
      <c r="L206" s="18">
        <f t="shared" si="40"/>
        <v>0</v>
      </c>
    </row>
    <row r="207" spans="1:14" s="10" customFormat="1" ht="18" customHeight="1" x14ac:dyDescent="0.2">
      <c r="A207" s="16"/>
      <c r="B207" s="19">
        <v>65</v>
      </c>
      <c r="C207" s="20" t="s">
        <v>80</v>
      </c>
      <c r="D207" s="20" t="s">
        <v>209</v>
      </c>
      <c r="E207" s="21" t="s">
        <v>210</v>
      </c>
      <c r="F207" s="20" t="s">
        <v>31</v>
      </c>
      <c r="G207" s="22">
        <v>1</v>
      </c>
      <c r="H207" s="30"/>
      <c r="I207" s="18">
        <f t="shared" si="39"/>
        <v>0</v>
      </c>
      <c r="J207" s="17">
        <v>8</v>
      </c>
      <c r="K207" s="18">
        <f t="shared" si="37"/>
        <v>0</v>
      </c>
      <c r="L207" s="18">
        <f t="shared" si="40"/>
        <v>0</v>
      </c>
      <c r="M207" s="16"/>
      <c r="N207" s="11"/>
    </row>
    <row r="208" spans="1:14" s="10" customFormat="1" ht="18" customHeight="1" x14ac:dyDescent="0.2">
      <c r="A208" s="16"/>
      <c r="B208" s="19">
        <v>66</v>
      </c>
      <c r="C208" s="20" t="s">
        <v>83</v>
      </c>
      <c r="D208" s="20" t="s">
        <v>211</v>
      </c>
      <c r="E208" s="21" t="s">
        <v>212</v>
      </c>
      <c r="F208" s="20" t="s">
        <v>31</v>
      </c>
      <c r="G208" s="22">
        <v>8</v>
      </c>
      <c r="H208" s="30"/>
      <c r="I208" s="18">
        <f t="shared" si="39"/>
        <v>0</v>
      </c>
      <c r="J208" s="17">
        <v>8</v>
      </c>
      <c r="K208" s="18">
        <f t="shared" si="37"/>
        <v>0</v>
      </c>
      <c r="L208" s="18">
        <f t="shared" si="40"/>
        <v>0</v>
      </c>
      <c r="M208" s="16"/>
      <c r="N208" s="11"/>
    </row>
    <row r="209" spans="1:16" s="10" customFormat="1" ht="18" customHeight="1" x14ac:dyDescent="0.2">
      <c r="A209" s="16"/>
      <c r="B209" s="19">
        <v>67</v>
      </c>
      <c r="C209" s="20" t="s">
        <v>161</v>
      </c>
      <c r="D209" s="20" t="s">
        <v>213</v>
      </c>
      <c r="E209" s="21" t="s">
        <v>214</v>
      </c>
      <c r="F209" s="20" t="s">
        <v>31</v>
      </c>
      <c r="G209" s="22">
        <v>16</v>
      </c>
      <c r="H209" s="30"/>
      <c r="I209" s="18">
        <f t="shared" si="39"/>
        <v>0</v>
      </c>
      <c r="J209" s="17">
        <v>8</v>
      </c>
      <c r="K209" s="18">
        <f t="shared" si="37"/>
        <v>0</v>
      </c>
      <c r="L209" s="18">
        <f t="shared" si="40"/>
        <v>0</v>
      </c>
      <c r="M209" s="16"/>
      <c r="N209" s="11"/>
    </row>
    <row r="210" spans="1:16" s="10" customFormat="1" ht="18" customHeight="1" x14ac:dyDescent="0.2">
      <c r="A210" s="16"/>
      <c r="B210" s="19">
        <v>67</v>
      </c>
      <c r="C210" s="20" t="s">
        <v>86</v>
      </c>
      <c r="D210" s="23" t="s">
        <v>215</v>
      </c>
      <c r="E210" s="24" t="s">
        <v>216</v>
      </c>
      <c r="F210" s="23" t="s">
        <v>151</v>
      </c>
      <c r="G210" s="25">
        <v>500</v>
      </c>
      <c r="H210" s="30"/>
      <c r="I210" s="18">
        <f t="shared" si="39"/>
        <v>0</v>
      </c>
      <c r="J210" s="17">
        <v>8</v>
      </c>
      <c r="K210" s="18">
        <f t="shared" si="37"/>
        <v>0</v>
      </c>
      <c r="L210" s="18">
        <f t="shared" si="40"/>
        <v>0</v>
      </c>
      <c r="M210" s="16"/>
      <c r="N210" s="11"/>
    </row>
    <row r="211" spans="1:16" s="9" customFormat="1" ht="18.600000000000001" customHeight="1" x14ac:dyDescent="0.2">
      <c r="A211" s="16"/>
      <c r="B211" s="19">
        <v>68</v>
      </c>
      <c r="C211" s="20" t="s">
        <v>89</v>
      </c>
      <c r="D211" s="23" t="s">
        <v>217</v>
      </c>
      <c r="E211" s="27" t="s">
        <v>218</v>
      </c>
      <c r="F211" s="23" t="s">
        <v>151</v>
      </c>
      <c r="G211" s="26">
        <v>300</v>
      </c>
      <c r="H211" s="30"/>
      <c r="I211" s="18">
        <f t="shared" si="39"/>
        <v>0</v>
      </c>
      <c r="J211" s="17">
        <v>8</v>
      </c>
      <c r="K211" s="18">
        <f t="shared" si="37"/>
        <v>0</v>
      </c>
      <c r="L211" s="18">
        <f t="shared" si="40"/>
        <v>0</v>
      </c>
      <c r="M211" s="16"/>
      <c r="N211" s="11"/>
    </row>
    <row r="212" spans="1:16" s="9" customFormat="1" ht="28.5" customHeight="1" x14ac:dyDescent="0.2">
      <c r="A212" s="16"/>
      <c r="B212" s="19">
        <v>69</v>
      </c>
      <c r="C212" s="20" t="s">
        <v>219</v>
      </c>
      <c r="D212" s="23" t="s">
        <v>220</v>
      </c>
      <c r="E212" s="28" t="s">
        <v>221</v>
      </c>
      <c r="F212" s="23" t="s">
        <v>151</v>
      </c>
      <c r="G212" s="26">
        <v>300</v>
      </c>
      <c r="H212" s="30"/>
      <c r="I212" s="18">
        <f t="shared" si="39"/>
        <v>0</v>
      </c>
      <c r="J212" s="17">
        <v>8</v>
      </c>
      <c r="K212" s="18">
        <f t="shared" si="37"/>
        <v>0</v>
      </c>
      <c r="L212" s="18">
        <f t="shared" si="40"/>
        <v>0</v>
      </c>
      <c r="M212" s="16"/>
    </row>
    <row r="213" spans="1:16" s="1" customFormat="1" ht="30.4" customHeight="1" x14ac:dyDescent="0.2">
      <c r="A213" s="9"/>
      <c r="B213" s="16"/>
      <c r="C213" s="16"/>
      <c r="D213" s="16"/>
      <c r="E213" s="16" t="s">
        <v>205</v>
      </c>
      <c r="F213" s="16"/>
      <c r="G213" s="16"/>
      <c r="H213" s="9"/>
      <c r="I213" s="9"/>
      <c r="J213" s="9"/>
      <c r="K213" s="9"/>
      <c r="L213" s="9"/>
      <c r="M213" s="9"/>
    </row>
    <row r="214" spans="1:16" s="1" customFormat="1" ht="55.9" customHeight="1" x14ac:dyDescent="0.2">
      <c r="A214" s="9"/>
      <c r="B214" s="9"/>
      <c r="C214" s="9"/>
      <c r="D214" s="9"/>
      <c r="E214" s="9"/>
      <c r="F214" s="9"/>
      <c r="G214" s="9"/>
      <c r="H214" s="9"/>
      <c r="I214" s="9"/>
      <c r="J214" s="9"/>
      <c r="K214" s="9"/>
      <c r="L214" s="9"/>
      <c r="M214" s="9"/>
    </row>
    <row r="215" spans="1:16" s="1" customFormat="1" ht="21.4" customHeight="1" x14ac:dyDescent="0.2">
      <c r="A215" s="9"/>
      <c r="B215" s="85" t="s">
        <v>177</v>
      </c>
      <c r="C215" s="86"/>
      <c r="D215" s="86"/>
      <c r="E215" s="87"/>
      <c r="F215" s="89">
        <f>SUM(I34,I39,I44,I49,I52:I75,I84:I85,I90,I95,I100:I101,I104:I128,I137,I142,I147,I150:I187,I194:I212)</f>
        <v>0</v>
      </c>
      <c r="G215" s="90"/>
      <c r="H215" s="90"/>
      <c r="I215" s="90"/>
      <c r="J215" s="90"/>
      <c r="K215" s="90"/>
      <c r="L215" s="91"/>
      <c r="M215" s="9"/>
    </row>
    <row r="216" spans="1:16" s="1" customFormat="1" ht="21.4" customHeight="1" x14ac:dyDescent="0.2">
      <c r="A216" s="9"/>
      <c r="B216" s="85" t="s">
        <v>178</v>
      </c>
      <c r="C216" s="86"/>
      <c r="D216" s="86"/>
      <c r="E216" s="87"/>
      <c r="F216" s="89">
        <f>SUM(L34,L39,L44,L49,L52:L75,L84:L85,L90,L95,L100:L101,L104:L128,L137,L142,L147,L150:L187,L194:L212)</f>
        <v>0</v>
      </c>
      <c r="G216" s="92"/>
      <c r="H216" s="92"/>
      <c r="I216" s="92"/>
      <c r="J216" s="92"/>
      <c r="K216" s="92"/>
      <c r="L216" s="93"/>
      <c r="M216" s="9"/>
    </row>
    <row r="217" spans="1:16" s="31" customFormat="1" ht="72" customHeight="1" x14ac:dyDescent="0.2">
      <c r="B217" s="88" t="s">
        <v>264</v>
      </c>
      <c r="C217" s="84"/>
      <c r="D217" s="84"/>
      <c r="E217" s="84"/>
      <c r="F217" s="84"/>
      <c r="G217" s="84"/>
      <c r="H217" s="84"/>
      <c r="I217" s="84"/>
      <c r="J217" s="84"/>
      <c r="K217" s="84"/>
      <c r="L217" s="84"/>
    </row>
    <row r="218" spans="1:16" s="44" customFormat="1" ht="26.25" customHeight="1" x14ac:dyDescent="0.2">
      <c r="B218" s="84" t="s">
        <v>224</v>
      </c>
      <c r="C218" s="84"/>
      <c r="D218" s="84"/>
      <c r="E218" s="84"/>
      <c r="F218" s="84"/>
      <c r="G218" s="84"/>
      <c r="H218" s="84"/>
      <c r="I218" s="84"/>
      <c r="J218" s="84"/>
      <c r="K218" s="84"/>
      <c r="L218" s="84"/>
      <c r="M218" s="46"/>
      <c r="N218" s="46"/>
      <c r="O218" s="46"/>
      <c r="P218" s="46"/>
    </row>
    <row r="219" spans="1:16" s="45" customFormat="1" ht="21" customHeight="1" x14ac:dyDescent="0.2">
      <c r="B219" s="81" t="s">
        <v>260</v>
      </c>
      <c r="C219" s="82"/>
      <c r="D219" s="82"/>
      <c r="E219" s="82"/>
      <c r="F219" s="82"/>
      <c r="G219" s="82"/>
      <c r="H219" s="82"/>
      <c r="I219" s="82"/>
      <c r="J219" s="82"/>
      <c r="K219" s="82"/>
      <c r="L219" s="82"/>
      <c r="M219" s="82"/>
      <c r="N219" s="82"/>
      <c r="O219" s="82"/>
      <c r="P219" s="47"/>
    </row>
    <row r="220" spans="1:16" s="45" customFormat="1" ht="21" customHeight="1" x14ac:dyDescent="0.2">
      <c r="B220" s="83" t="s">
        <v>261</v>
      </c>
      <c r="C220" s="83"/>
      <c r="D220" s="83"/>
      <c r="E220" s="83"/>
      <c r="F220" s="83"/>
      <c r="G220" s="83"/>
      <c r="H220" s="83"/>
      <c r="I220" s="83"/>
      <c r="J220" s="83"/>
      <c r="K220" s="83"/>
      <c r="L220" s="83"/>
      <c r="M220" s="83"/>
      <c r="N220" s="83"/>
      <c r="O220" s="83"/>
      <c r="P220" s="83"/>
    </row>
    <row r="221" spans="1:16" s="45" customFormat="1" ht="21" customHeight="1" x14ac:dyDescent="0.2">
      <c r="B221" s="83"/>
      <c r="C221" s="83"/>
      <c r="D221" s="83"/>
      <c r="E221" s="83"/>
      <c r="F221" s="83"/>
      <c r="G221" s="83"/>
      <c r="H221" s="83"/>
      <c r="I221" s="83"/>
      <c r="J221" s="83"/>
      <c r="K221" s="83"/>
      <c r="L221" s="83"/>
      <c r="M221" s="83"/>
      <c r="N221" s="83"/>
      <c r="O221" s="83"/>
      <c r="P221" s="83"/>
    </row>
    <row r="222" spans="1:16" s="45" customFormat="1" ht="21" customHeight="1" x14ac:dyDescent="0.2">
      <c r="B222" s="48" t="s">
        <v>262</v>
      </c>
      <c r="C222" s="49"/>
      <c r="D222" s="49"/>
      <c r="E222" s="49"/>
      <c r="F222" s="49"/>
      <c r="G222" s="49"/>
      <c r="H222" s="49"/>
      <c r="I222" s="49"/>
      <c r="J222" s="49"/>
      <c r="K222" s="49"/>
      <c r="L222" s="49"/>
      <c r="M222" s="49"/>
      <c r="N222" s="49"/>
      <c r="O222" s="49"/>
      <c r="P222" s="49"/>
    </row>
    <row r="223" spans="1:16" s="44" customFormat="1" ht="50.25" customHeight="1" x14ac:dyDescent="0.2">
      <c r="B223" s="80" t="s">
        <v>263</v>
      </c>
      <c r="C223" s="80"/>
      <c r="D223" s="80"/>
      <c r="E223" s="80"/>
      <c r="F223" s="80"/>
      <c r="G223" s="80"/>
      <c r="H223" s="80"/>
      <c r="I223" s="80"/>
      <c r="J223" s="80"/>
      <c r="K223" s="80"/>
      <c r="L223" s="80"/>
      <c r="M223" s="49"/>
      <c r="N223" s="49"/>
      <c r="O223" s="49"/>
      <c r="P223" s="49"/>
    </row>
    <row r="224" spans="1:16" s="32" customFormat="1" x14ac:dyDescent="0.2">
      <c r="B224" s="43"/>
      <c r="C224" s="43"/>
      <c r="D224" s="43"/>
      <c r="E224" s="43"/>
      <c r="F224" s="43"/>
      <c r="G224" s="43"/>
      <c r="H224" s="43"/>
      <c r="I224" s="43"/>
      <c r="J224" s="43"/>
      <c r="K224" s="43"/>
      <c r="L224" s="43"/>
      <c r="M224" s="42"/>
      <c r="N224" s="42"/>
    </row>
    <row r="225" spans="2:14" s="32" customFormat="1" ht="14.25" customHeight="1" x14ac:dyDescent="0.2">
      <c r="B225" s="62" t="s">
        <v>225</v>
      </c>
      <c r="C225" s="62"/>
      <c r="D225" s="62"/>
      <c r="E225" s="62"/>
      <c r="F225" s="62"/>
      <c r="G225" s="62"/>
      <c r="H225" s="62"/>
      <c r="I225" s="62"/>
      <c r="J225" s="62"/>
      <c r="K225" s="62"/>
      <c r="L225" s="62"/>
      <c r="M225" s="42"/>
      <c r="N225" s="42"/>
    </row>
    <row r="226" spans="2:14" s="32" customFormat="1" x14ac:dyDescent="0.2">
      <c r="B226" s="41"/>
      <c r="C226" s="41"/>
      <c r="D226" s="41"/>
      <c r="E226" s="41"/>
      <c r="F226" s="41"/>
      <c r="G226" s="41"/>
      <c r="H226" s="41"/>
      <c r="I226" s="41"/>
      <c r="J226" s="41"/>
      <c r="K226" s="41"/>
      <c r="L226" s="41"/>
      <c r="M226" s="41"/>
      <c r="N226" s="41"/>
    </row>
    <row r="227" spans="2:14" s="32" customFormat="1" x14ac:dyDescent="0.2">
      <c r="B227" s="41"/>
      <c r="C227" s="41"/>
      <c r="D227" s="41"/>
      <c r="E227" s="41"/>
      <c r="F227" s="41"/>
      <c r="G227" s="41"/>
      <c r="H227" s="41"/>
      <c r="I227" s="41"/>
      <c r="J227" s="41"/>
      <c r="K227" s="41"/>
      <c r="L227" s="41"/>
      <c r="M227" s="41"/>
      <c r="N227" s="41"/>
    </row>
    <row r="228" spans="2:14" s="32" customFormat="1" ht="14.25" x14ac:dyDescent="0.2">
      <c r="B228" s="33" t="s">
        <v>226</v>
      </c>
      <c r="C228" s="33"/>
      <c r="D228" s="33"/>
      <c r="E228" s="33"/>
      <c r="F228" s="33"/>
      <c r="G228" s="33"/>
      <c r="H228" s="33"/>
      <c r="I228" s="33"/>
      <c r="J228" s="33"/>
      <c r="K228" s="33"/>
      <c r="L228" s="33"/>
      <c r="M228" s="33"/>
    </row>
    <row r="229" spans="2:14" s="32" customFormat="1" x14ac:dyDescent="0.2"/>
    <row r="230" spans="2:14" s="32" customFormat="1" ht="14.25" x14ac:dyDescent="0.2">
      <c r="B230" s="68" t="s">
        <v>227</v>
      </c>
      <c r="C230" s="69"/>
      <c r="D230" s="69"/>
      <c r="E230" s="69"/>
      <c r="F230" s="70"/>
      <c r="G230" s="65" t="s">
        <v>228</v>
      </c>
      <c r="H230" s="66"/>
      <c r="I230" s="66"/>
      <c r="J230" s="66"/>
      <c r="K230" s="66"/>
      <c r="L230" s="67"/>
      <c r="M230" s="34"/>
    </row>
    <row r="231" spans="2:14" s="32" customFormat="1" x14ac:dyDescent="0.2">
      <c r="B231" s="63"/>
      <c r="C231" s="64"/>
      <c r="D231" s="64"/>
      <c r="E231" s="64"/>
      <c r="F231" s="64"/>
      <c r="G231" s="54"/>
      <c r="H231" s="54"/>
      <c r="I231" s="54"/>
      <c r="J231" s="54"/>
      <c r="K231" s="54"/>
      <c r="L231" s="54"/>
      <c r="M231" s="35"/>
    </row>
    <row r="232" spans="2:14" s="32" customFormat="1" x14ac:dyDescent="0.2">
      <c r="B232" s="63"/>
      <c r="C232" s="64"/>
      <c r="D232" s="64"/>
      <c r="E232" s="64"/>
      <c r="F232" s="64"/>
      <c r="G232" s="54"/>
      <c r="H232" s="54"/>
      <c r="I232" s="54"/>
      <c r="J232" s="54"/>
      <c r="K232" s="54"/>
      <c r="L232" s="54"/>
      <c r="M232" s="35"/>
    </row>
    <row r="233" spans="2:14" s="32" customFormat="1" x14ac:dyDescent="0.2">
      <c r="B233" s="63"/>
      <c r="C233" s="64"/>
      <c r="D233" s="64"/>
      <c r="E233" s="64"/>
      <c r="F233" s="64"/>
      <c r="G233" s="54"/>
      <c r="H233" s="54"/>
      <c r="I233" s="54"/>
      <c r="J233" s="54"/>
      <c r="K233" s="54"/>
      <c r="L233" s="54"/>
      <c r="M233" s="35"/>
    </row>
    <row r="234" spans="2:14" s="32" customFormat="1" x14ac:dyDescent="0.2">
      <c r="B234" s="63"/>
      <c r="C234" s="64"/>
      <c r="D234" s="64"/>
      <c r="E234" s="64"/>
      <c r="F234" s="64"/>
      <c r="G234" s="54"/>
      <c r="H234" s="54"/>
      <c r="I234" s="54"/>
      <c r="J234" s="54"/>
      <c r="K234" s="54"/>
      <c r="L234" s="54"/>
      <c r="M234" s="35"/>
    </row>
    <row r="235" spans="2:14" s="32" customFormat="1" x14ac:dyDescent="0.2"/>
    <row r="236" spans="2:14" s="32" customFormat="1" x14ac:dyDescent="0.2"/>
    <row r="237" spans="2:14" s="32" customFormat="1" ht="14.25" x14ac:dyDescent="0.2">
      <c r="B237" s="33" t="s">
        <v>229</v>
      </c>
      <c r="C237" s="33"/>
      <c r="D237" s="33"/>
      <c r="E237" s="33"/>
      <c r="F237" s="33"/>
      <c r="G237" s="33"/>
      <c r="H237" s="33"/>
      <c r="I237" s="33"/>
      <c r="J237" s="33"/>
      <c r="K237" s="33"/>
      <c r="L237" s="33"/>
      <c r="M237" s="33"/>
      <c r="N237" s="33"/>
    </row>
    <row r="238" spans="2:14" s="32" customFormat="1" ht="14.25" x14ac:dyDescent="0.2">
      <c r="B238" s="36" t="s">
        <v>230</v>
      </c>
      <c r="C238" s="33"/>
      <c r="D238" s="33"/>
      <c r="E238" s="33"/>
      <c r="F238" s="33"/>
      <c r="G238" s="33"/>
      <c r="H238" s="33"/>
      <c r="I238" s="33"/>
      <c r="J238" s="33"/>
      <c r="K238" s="33"/>
      <c r="L238" s="33"/>
      <c r="M238" s="33"/>
      <c r="N238" s="33"/>
    </row>
    <row r="239" spans="2:14" s="32" customFormat="1" x14ac:dyDescent="0.2">
      <c r="B239" s="52" t="s">
        <v>231</v>
      </c>
      <c r="C239" s="52"/>
      <c r="D239" s="52"/>
      <c r="E239" s="52"/>
      <c r="F239" s="52"/>
      <c r="G239" s="52"/>
      <c r="H239" s="52"/>
      <c r="I239" s="52"/>
      <c r="J239" s="52"/>
      <c r="K239" s="52"/>
      <c r="L239" s="52"/>
      <c r="M239" s="33"/>
      <c r="N239" s="33"/>
    </row>
    <row r="240" spans="2:14" s="32" customFormat="1" x14ac:dyDescent="0.2">
      <c r="B240" s="52"/>
      <c r="C240" s="52"/>
      <c r="D240" s="52"/>
      <c r="E240" s="52"/>
      <c r="F240" s="52"/>
      <c r="G240" s="52"/>
      <c r="H240" s="52"/>
      <c r="I240" s="52"/>
      <c r="J240" s="52"/>
      <c r="K240" s="52"/>
      <c r="L240" s="52"/>
      <c r="M240" s="33"/>
      <c r="N240" s="33"/>
    </row>
    <row r="241" spans="2:14" s="32" customFormat="1" x14ac:dyDescent="0.2">
      <c r="B241" s="52"/>
      <c r="C241" s="52"/>
      <c r="D241" s="52"/>
      <c r="E241" s="52"/>
      <c r="F241" s="52"/>
      <c r="G241" s="52"/>
      <c r="H241" s="52"/>
      <c r="I241" s="52"/>
      <c r="J241" s="52"/>
      <c r="K241" s="52"/>
      <c r="L241" s="52"/>
      <c r="M241" s="33"/>
      <c r="N241" s="33"/>
    </row>
    <row r="242" spans="2:14" s="32" customFormat="1" x14ac:dyDescent="0.2">
      <c r="B242" s="52"/>
      <c r="C242" s="52"/>
      <c r="D242" s="52"/>
      <c r="E242" s="52"/>
      <c r="F242" s="52"/>
      <c r="G242" s="52"/>
      <c r="H242" s="52"/>
      <c r="I242" s="52"/>
      <c r="J242" s="52"/>
      <c r="K242" s="52"/>
      <c r="L242" s="52"/>
      <c r="M242" s="33"/>
      <c r="N242" s="33"/>
    </row>
    <row r="243" spans="2:14" s="32" customFormat="1" ht="14.25" x14ac:dyDescent="0.2">
      <c r="B243" s="33" t="s">
        <v>232</v>
      </c>
      <c r="C243" s="33"/>
      <c r="D243" s="33"/>
      <c r="E243" s="33"/>
      <c r="F243" s="33"/>
      <c r="G243" s="33"/>
      <c r="H243" s="33"/>
      <c r="I243" s="33"/>
      <c r="J243" s="33"/>
      <c r="K243" s="33"/>
      <c r="L243" s="33"/>
      <c r="M243" s="33"/>
      <c r="N243" s="33"/>
    </row>
    <row r="244" spans="2:14" s="32" customFormat="1" ht="14.25" x14ac:dyDescent="0.2">
      <c r="B244" s="33" t="s">
        <v>233</v>
      </c>
      <c r="C244" s="33"/>
      <c r="D244" s="33"/>
      <c r="E244" s="33"/>
      <c r="F244" s="33"/>
      <c r="G244" s="33"/>
      <c r="H244" s="33"/>
      <c r="I244" s="33"/>
      <c r="J244" s="33"/>
      <c r="K244" s="33"/>
      <c r="L244" s="33"/>
      <c r="M244" s="33"/>
      <c r="N244" s="33"/>
    </row>
    <row r="245" spans="2:14" s="32" customFormat="1" x14ac:dyDescent="0.2"/>
    <row r="246" spans="2:14" s="32" customFormat="1" ht="12.75" customHeight="1" x14ac:dyDescent="0.2">
      <c r="B246" s="58" t="s">
        <v>234</v>
      </c>
      <c r="C246" s="58"/>
      <c r="D246" s="58"/>
      <c r="E246" s="58"/>
      <c r="F246" s="58"/>
      <c r="G246" s="59" t="s">
        <v>235</v>
      </c>
      <c r="H246" s="60"/>
      <c r="I246" s="60"/>
      <c r="J246" s="60"/>
      <c r="K246" s="60"/>
      <c r="L246" s="60"/>
      <c r="M246" s="60"/>
      <c r="N246" s="61"/>
    </row>
    <row r="247" spans="2:14" s="32" customFormat="1" x14ac:dyDescent="0.2">
      <c r="B247" s="54"/>
      <c r="C247" s="54"/>
      <c r="D247" s="54"/>
      <c r="E247" s="54"/>
      <c r="F247" s="54"/>
      <c r="G247" s="55"/>
      <c r="H247" s="56"/>
      <c r="I247" s="56"/>
      <c r="J247" s="56"/>
      <c r="K247" s="56"/>
      <c r="L247" s="56"/>
      <c r="M247" s="56"/>
      <c r="N247" s="57"/>
    </row>
    <row r="248" spans="2:14" s="32" customFormat="1" x14ac:dyDescent="0.2">
      <c r="B248" s="54"/>
      <c r="C248" s="54"/>
      <c r="D248" s="54"/>
      <c r="E248" s="54"/>
      <c r="F248" s="54"/>
      <c r="G248" s="55"/>
      <c r="H248" s="56"/>
      <c r="I248" s="56"/>
      <c r="J248" s="56"/>
      <c r="K248" s="56"/>
      <c r="L248" s="56"/>
      <c r="M248" s="56"/>
      <c r="N248" s="57"/>
    </row>
    <row r="249" spans="2:14" s="32" customFormat="1" x14ac:dyDescent="0.2">
      <c r="B249" s="54"/>
      <c r="C249" s="54"/>
      <c r="D249" s="54"/>
      <c r="E249" s="54"/>
      <c r="F249" s="54"/>
      <c r="G249" s="55"/>
      <c r="H249" s="56"/>
      <c r="I249" s="56"/>
      <c r="J249" s="56"/>
      <c r="K249" s="56"/>
      <c r="L249" s="56"/>
      <c r="M249" s="56"/>
      <c r="N249" s="57"/>
    </row>
    <row r="250" spans="2:14" s="32" customFormat="1" x14ac:dyDescent="0.2">
      <c r="B250" s="54"/>
      <c r="C250" s="54"/>
      <c r="D250" s="54"/>
      <c r="E250" s="54"/>
      <c r="F250" s="54"/>
      <c r="G250" s="55"/>
      <c r="H250" s="56"/>
      <c r="I250" s="56"/>
      <c r="J250" s="56"/>
      <c r="K250" s="56"/>
      <c r="L250" s="56"/>
      <c r="M250" s="56"/>
      <c r="N250" s="57"/>
    </row>
    <row r="251" spans="2:14" s="32" customFormat="1" x14ac:dyDescent="0.2"/>
    <row r="252" spans="2:14" s="32" customFormat="1" x14ac:dyDescent="0.2"/>
    <row r="253" spans="2:14" s="32" customFormat="1" ht="14.25" x14ac:dyDescent="0.2">
      <c r="B253" s="33" t="s">
        <v>236</v>
      </c>
      <c r="C253" s="33"/>
      <c r="D253" s="33"/>
      <c r="E253" s="33"/>
      <c r="F253" s="33"/>
      <c r="G253" s="33"/>
      <c r="H253" s="33"/>
      <c r="I253" s="33"/>
      <c r="J253" s="33"/>
      <c r="K253" s="33"/>
      <c r="L253" s="33"/>
      <c r="M253" s="33"/>
      <c r="N253" s="33"/>
    </row>
    <row r="254" spans="2:14" s="32" customFormat="1" x14ac:dyDescent="0.2">
      <c r="B254" s="51" t="s">
        <v>237</v>
      </c>
      <c r="C254" s="51"/>
      <c r="D254" s="51"/>
      <c r="E254" s="51"/>
      <c r="F254" s="51"/>
      <c r="G254" s="51"/>
      <c r="H254" s="51"/>
      <c r="I254" s="51"/>
      <c r="J254" s="51"/>
      <c r="K254" s="51"/>
      <c r="L254" s="51"/>
      <c r="M254" s="33"/>
      <c r="N254" s="33"/>
    </row>
    <row r="255" spans="2:14" s="32" customFormat="1" x14ac:dyDescent="0.2">
      <c r="B255" s="51"/>
      <c r="C255" s="51"/>
      <c r="D255" s="51"/>
      <c r="E255" s="51"/>
      <c r="F255" s="51"/>
      <c r="G255" s="51"/>
      <c r="H255" s="51"/>
      <c r="I255" s="51"/>
      <c r="J255" s="51"/>
      <c r="K255" s="51"/>
      <c r="L255" s="51"/>
      <c r="M255" s="33"/>
      <c r="N255" s="33"/>
    </row>
    <row r="256" spans="2:14" s="32" customFormat="1" x14ac:dyDescent="0.2">
      <c r="B256" s="51"/>
      <c r="C256" s="51"/>
      <c r="D256" s="51"/>
      <c r="E256" s="51"/>
      <c r="F256" s="51"/>
      <c r="G256" s="51"/>
      <c r="H256" s="51"/>
      <c r="I256" s="51"/>
      <c r="J256" s="51"/>
      <c r="K256" s="51"/>
      <c r="L256" s="51"/>
      <c r="M256" s="33"/>
      <c r="N256" s="33"/>
    </row>
    <row r="257" spans="2:14" s="32" customFormat="1" x14ac:dyDescent="0.2">
      <c r="B257" s="51"/>
      <c r="C257" s="51"/>
      <c r="D257" s="51"/>
      <c r="E257" s="51"/>
      <c r="F257" s="51"/>
      <c r="G257" s="51"/>
      <c r="H257" s="51"/>
      <c r="I257" s="51"/>
      <c r="J257" s="51"/>
      <c r="K257" s="51"/>
      <c r="L257" s="51"/>
      <c r="M257" s="33"/>
      <c r="N257" s="33"/>
    </row>
    <row r="258" spans="2:14" s="32" customFormat="1" x14ac:dyDescent="0.2">
      <c r="B258" s="51"/>
      <c r="C258" s="51"/>
      <c r="D258" s="51"/>
      <c r="E258" s="51"/>
      <c r="F258" s="51"/>
      <c r="G258" s="51"/>
      <c r="H258" s="51"/>
      <c r="I258" s="51"/>
      <c r="J258" s="51"/>
      <c r="K258" s="51"/>
      <c r="L258" s="51"/>
      <c r="M258" s="33"/>
      <c r="N258" s="33"/>
    </row>
    <row r="259" spans="2:14" s="32" customFormat="1" x14ac:dyDescent="0.2">
      <c r="B259" s="51"/>
      <c r="C259" s="51"/>
      <c r="D259" s="51"/>
      <c r="E259" s="51"/>
      <c r="F259" s="51"/>
      <c r="G259" s="51"/>
      <c r="H259" s="51"/>
      <c r="I259" s="51"/>
      <c r="J259" s="51"/>
      <c r="K259" s="51"/>
      <c r="L259" s="51"/>
      <c r="M259" s="33"/>
      <c r="N259" s="33"/>
    </row>
    <row r="260" spans="2:14" s="32" customFormat="1" x14ac:dyDescent="0.2">
      <c r="B260" s="37"/>
      <c r="C260" s="37"/>
      <c r="D260" s="37"/>
      <c r="E260" s="37"/>
      <c r="F260" s="37"/>
      <c r="G260" s="37"/>
      <c r="H260" s="37"/>
      <c r="I260" s="37"/>
      <c r="J260" s="37"/>
      <c r="K260" s="37"/>
      <c r="L260" s="37"/>
      <c r="M260" s="33"/>
      <c r="N260" s="33"/>
    </row>
    <row r="261" spans="2:14" s="32" customFormat="1" ht="14.25" x14ac:dyDescent="0.2">
      <c r="B261" s="36" t="s">
        <v>238</v>
      </c>
      <c r="C261" s="33"/>
      <c r="D261" s="33"/>
      <c r="E261" s="33"/>
      <c r="F261" s="33"/>
      <c r="G261" s="33"/>
      <c r="H261" s="33"/>
      <c r="I261" s="33"/>
      <c r="J261" s="33"/>
      <c r="K261" s="33"/>
      <c r="L261" s="33"/>
      <c r="M261" s="33"/>
      <c r="N261" s="33"/>
    </row>
    <row r="262" spans="2:14" s="32" customFormat="1" ht="14.25" x14ac:dyDescent="0.2">
      <c r="B262" s="36"/>
      <c r="C262" s="33"/>
      <c r="D262" s="33"/>
      <c r="E262" s="33"/>
      <c r="F262" s="33"/>
      <c r="G262" s="33"/>
      <c r="H262" s="33"/>
      <c r="I262" s="33"/>
      <c r="J262" s="33"/>
      <c r="K262" s="33"/>
      <c r="L262" s="33"/>
      <c r="M262" s="33"/>
      <c r="N262" s="33"/>
    </row>
    <row r="263" spans="2:14" s="32" customFormat="1" ht="14.25" x14ac:dyDescent="0.2">
      <c r="B263" s="33" t="s">
        <v>239</v>
      </c>
      <c r="C263" s="33"/>
      <c r="D263" s="33"/>
      <c r="E263" s="33"/>
      <c r="F263" s="33"/>
      <c r="G263" s="33"/>
      <c r="H263" s="33"/>
      <c r="I263" s="33"/>
      <c r="J263" s="33"/>
      <c r="K263" s="33"/>
      <c r="L263" s="33"/>
      <c r="M263" s="33"/>
      <c r="N263" s="33"/>
    </row>
    <row r="264" spans="2:14" s="32" customFormat="1" x14ac:dyDescent="0.2">
      <c r="B264" s="53" t="s">
        <v>240</v>
      </c>
      <c r="C264" s="53"/>
      <c r="D264" s="53"/>
      <c r="E264" s="53"/>
      <c r="F264" s="53"/>
      <c r="G264" s="53"/>
      <c r="H264" s="53"/>
      <c r="I264" s="53"/>
      <c r="J264" s="53"/>
      <c r="K264" s="53"/>
      <c r="L264" s="53"/>
      <c r="M264" s="33"/>
      <c r="N264" s="33"/>
    </row>
    <row r="265" spans="2:14" s="32" customFormat="1" ht="15" x14ac:dyDescent="0.2">
      <c r="B265" s="38" t="s">
        <v>241</v>
      </c>
      <c r="C265" s="38"/>
      <c r="D265" s="38"/>
      <c r="E265" s="38"/>
      <c r="F265" s="38"/>
      <c r="G265" s="38"/>
      <c r="H265" s="38"/>
      <c r="I265" s="38"/>
      <c r="J265" s="38"/>
      <c r="K265" s="38"/>
      <c r="L265" s="38"/>
      <c r="M265" s="38"/>
      <c r="N265" s="38"/>
    </row>
    <row r="266" spans="2:14" s="32" customFormat="1" x14ac:dyDescent="0.2">
      <c r="B266" s="33" t="s">
        <v>242</v>
      </c>
      <c r="C266" s="33"/>
      <c r="D266" s="33"/>
      <c r="E266" s="33"/>
      <c r="F266" s="33"/>
      <c r="G266" s="33"/>
      <c r="H266" s="33"/>
      <c r="I266" s="33"/>
      <c r="J266" s="33"/>
      <c r="K266" s="33"/>
      <c r="L266" s="33"/>
      <c r="M266" s="33"/>
      <c r="N266" s="33"/>
    </row>
    <row r="267" spans="2:14" s="32" customFormat="1" x14ac:dyDescent="0.2">
      <c r="B267" s="51" t="s">
        <v>243</v>
      </c>
      <c r="C267" s="51"/>
      <c r="D267" s="51"/>
      <c r="E267" s="51"/>
      <c r="F267" s="51"/>
      <c r="G267" s="51"/>
      <c r="H267" s="51"/>
      <c r="I267" s="51"/>
      <c r="J267" s="51"/>
      <c r="K267" s="51"/>
      <c r="L267" s="51"/>
      <c r="M267" s="39"/>
      <c r="N267" s="39"/>
    </row>
    <row r="268" spans="2:14" s="32" customFormat="1" x14ac:dyDescent="0.2">
      <c r="B268" s="51" t="s">
        <v>244</v>
      </c>
      <c r="C268" s="51"/>
      <c r="D268" s="51"/>
      <c r="E268" s="51"/>
      <c r="F268" s="51"/>
      <c r="G268" s="51"/>
      <c r="H268" s="51"/>
      <c r="I268" s="51"/>
      <c r="J268" s="51"/>
      <c r="K268" s="51"/>
      <c r="L268" s="51"/>
      <c r="M268" s="39"/>
      <c r="N268" s="39"/>
    </row>
    <row r="269" spans="2:14" s="32" customFormat="1" ht="14.25" x14ac:dyDescent="0.2">
      <c r="B269" s="33" t="s">
        <v>245</v>
      </c>
    </row>
    <row r="270" spans="2:14" s="32" customFormat="1" ht="14.25" x14ac:dyDescent="0.2">
      <c r="B270" s="33" t="s">
        <v>246</v>
      </c>
    </row>
    <row r="271" spans="2:14" s="32" customFormat="1" ht="14.25" x14ac:dyDescent="0.2">
      <c r="B271" s="33" t="s">
        <v>247</v>
      </c>
    </row>
    <row r="272" spans="2:14" s="32" customFormat="1" ht="14.25" x14ac:dyDescent="0.2">
      <c r="B272" s="33" t="s">
        <v>248</v>
      </c>
    </row>
    <row r="273" spans="2:9" s="32" customFormat="1" ht="14.25" x14ac:dyDescent="0.2">
      <c r="B273" s="33" t="s">
        <v>249</v>
      </c>
    </row>
    <row r="274" spans="2:9" s="32" customFormat="1" ht="14.25" x14ac:dyDescent="0.2">
      <c r="B274" s="33" t="s">
        <v>250</v>
      </c>
    </row>
    <row r="275" spans="2:9" s="32" customFormat="1" ht="14.25" x14ac:dyDescent="0.2">
      <c r="B275" s="33" t="s">
        <v>251</v>
      </c>
    </row>
    <row r="276" spans="2:9" s="32" customFormat="1" ht="14.25" x14ac:dyDescent="0.2">
      <c r="B276" s="33" t="s">
        <v>252</v>
      </c>
    </row>
    <row r="277" spans="2:9" s="32" customFormat="1" ht="14.25" x14ac:dyDescent="0.2">
      <c r="B277" s="33" t="s">
        <v>253</v>
      </c>
    </row>
    <row r="278" spans="2:9" s="32" customFormat="1" x14ac:dyDescent="0.2">
      <c r="B278" s="50" t="s">
        <v>254</v>
      </c>
      <c r="C278" s="50"/>
      <c r="D278" s="50"/>
      <c r="E278" s="50"/>
    </row>
    <row r="279" spans="2:9" s="32" customFormat="1" x14ac:dyDescent="0.2">
      <c r="B279" s="50"/>
      <c r="C279" s="50"/>
      <c r="D279" s="50"/>
      <c r="E279" s="50"/>
      <c r="I279" s="32" t="s">
        <v>255</v>
      </c>
    </row>
    <row r="280" spans="2:9" s="32" customFormat="1" x14ac:dyDescent="0.2">
      <c r="B280" s="50"/>
      <c r="C280" s="50"/>
      <c r="D280" s="50"/>
      <c r="E280" s="50"/>
    </row>
    <row r="281" spans="2:9" s="32" customFormat="1" x14ac:dyDescent="0.2">
      <c r="B281" s="50"/>
      <c r="C281" s="50"/>
      <c r="D281" s="50"/>
      <c r="E281" s="50"/>
    </row>
    <row r="282" spans="2:9" s="32" customFormat="1" ht="14.25" x14ac:dyDescent="0.2">
      <c r="I282" s="36" t="s">
        <v>256</v>
      </c>
    </row>
    <row r="283" spans="2:9" s="32" customFormat="1" ht="14.25" x14ac:dyDescent="0.2">
      <c r="B283" s="40" t="s">
        <v>257</v>
      </c>
    </row>
    <row r="284" spans="2:9" s="32" customFormat="1" ht="15" x14ac:dyDescent="0.2">
      <c r="B284" s="33" t="s">
        <v>258</v>
      </c>
    </row>
    <row r="285" spans="2:9" s="32" customFormat="1" ht="14.25" x14ac:dyDescent="0.2">
      <c r="B285" s="33" t="s">
        <v>259</v>
      </c>
    </row>
  </sheetData>
  <mergeCells count="61">
    <mergeCell ref="B223:L223"/>
    <mergeCell ref="B219:O219"/>
    <mergeCell ref="B220:P221"/>
    <mergeCell ref="B218:L218"/>
    <mergeCell ref="B131:I131"/>
    <mergeCell ref="B215:E215"/>
    <mergeCell ref="B216:E216"/>
    <mergeCell ref="B217:L217"/>
    <mergeCell ref="F215:L215"/>
    <mergeCell ref="F216:L216"/>
    <mergeCell ref="B190:I190"/>
    <mergeCell ref="B134:I134"/>
    <mergeCell ref="B139:I139"/>
    <mergeCell ref="B144:I144"/>
    <mergeCell ref="B87:I87"/>
    <mergeCell ref="B78:I78"/>
    <mergeCell ref="B92:I92"/>
    <mergeCell ref="B97:I97"/>
    <mergeCell ref="B28:I28"/>
    <mergeCell ref="B31:I31"/>
    <mergeCell ref="B36:I36"/>
    <mergeCell ref="B81:I81"/>
    <mergeCell ref="I2:M2"/>
    <mergeCell ref="B4:C4"/>
    <mergeCell ref="B41:I41"/>
    <mergeCell ref="B46:I46"/>
    <mergeCell ref="B6:C6"/>
    <mergeCell ref="B8:C8"/>
    <mergeCell ref="E14:G14"/>
    <mergeCell ref="E15:G15"/>
    <mergeCell ref="G11:L12"/>
    <mergeCell ref="B25:J25"/>
    <mergeCell ref="B10:C11"/>
    <mergeCell ref="B26:M26"/>
    <mergeCell ref="B225:L225"/>
    <mergeCell ref="B233:F233"/>
    <mergeCell ref="B234:F234"/>
    <mergeCell ref="G230:L230"/>
    <mergeCell ref="G231:L231"/>
    <mergeCell ref="G234:L234"/>
    <mergeCell ref="G233:L233"/>
    <mergeCell ref="G232:L232"/>
    <mergeCell ref="B230:F230"/>
    <mergeCell ref="B231:F231"/>
    <mergeCell ref="B232:F232"/>
    <mergeCell ref="B278:E281"/>
    <mergeCell ref="B267:L267"/>
    <mergeCell ref="B268:L268"/>
    <mergeCell ref="B239:L242"/>
    <mergeCell ref="B254:L259"/>
    <mergeCell ref="B264:L264"/>
    <mergeCell ref="B250:F250"/>
    <mergeCell ref="B247:F247"/>
    <mergeCell ref="B248:F248"/>
    <mergeCell ref="B249:F249"/>
    <mergeCell ref="G250:N250"/>
    <mergeCell ref="G249:N249"/>
    <mergeCell ref="G248:N248"/>
    <mergeCell ref="G247:N247"/>
    <mergeCell ref="B246:F246"/>
    <mergeCell ref="G246:N246"/>
  </mergeCells>
  <pageMargins left="0.7" right="0.7" top="0.75" bottom="0.75" header="0.3" footer="0.3"/>
  <pageSetup paperSize="9" scale="94" orientation="landscape" r:id="rId1"/>
  <headerFooter alignWithMargins="0"/>
  <colBreaks count="1" manualBreakCount="1">
    <brk id="1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Formularz Oferty P2</vt:lpstr>
      <vt:lpstr>'Formularz Oferty P2'!Obszar_wydruku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Paulina Kozłowska</cp:lastModifiedBy>
  <cp:lastPrinted>2022-10-28T06:09:25Z</cp:lastPrinted>
  <dcterms:created xsi:type="dcterms:W3CDTF">2022-10-17T07:43:31Z</dcterms:created>
  <dcterms:modified xsi:type="dcterms:W3CDTF">2022-11-22T07:59:19Z</dcterms:modified>
</cp:coreProperties>
</file>