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obcy.gov.pl\udscdfs\katalogi wydziałowe\BSZ\Statystyki nowe\SZABLONY RAPORTÓW CYKLICZNYCH\Biuletyny\"/>
    </mc:Choice>
  </mc:AlternateContent>
  <bookViews>
    <workbookView xWindow="0" yWindow="0" windowWidth="19905" windowHeight="12270" tabRatio="904"/>
  </bookViews>
  <sheets>
    <sheet name="WNIOSKI_OCHRONA" sheetId="40" r:id="rId1"/>
    <sheet name="DECYZJE-OCHR" sheetId="41" r:id="rId2"/>
    <sheet name="ODWOŁANIA" sheetId="42" r:id="rId3"/>
    <sheet name="DECYZJE-RADA" sheetId="43" r:id="rId4"/>
    <sheet name="AZYL" sheetId="39" r:id="rId5"/>
    <sheet name="WIZY" sheetId="3" r:id="rId6"/>
    <sheet name="ZAPROSZENIA" sheetId="5" r:id="rId7"/>
    <sheet name="POB.STAŁY-WNIOSKI" sheetId="6" r:id="rId8"/>
    <sheet name="POB.STAŁY-DECYZJE" sheetId="7" r:id="rId9"/>
    <sheet name="POB.CZASOWY-WNIOSKI" sheetId="8" r:id="rId10"/>
    <sheet name="POB.CZASOWY-DECYZJE" sheetId="9" r:id="rId11"/>
    <sheet name="UNIA EUROPEJSKA" sheetId="10" r:id="rId12"/>
    <sheet name="RODZINY UE" sheetId="12" r:id="rId13"/>
    <sheet name="REZYDENT-WNI" sheetId="13" r:id="rId14"/>
    <sheet name="REZYDENT-DEC" sheetId="14" r:id="rId15"/>
    <sheet name="ODMOWA" sheetId="20" r:id="rId16"/>
    <sheet name="ZOBOWIĄZANIA" sheetId="16" r:id="rId17"/>
    <sheet name="POBYT TOLEROWANY" sheetId="18" r:id="rId18"/>
    <sheet name="POBYT HUMANITARNY" sheetId="35" r:id="rId19"/>
    <sheet name="ODWOŁANIA - LEGALIZACJA" sheetId="36" r:id="rId20"/>
    <sheet name="KARTY POBYTU" sheetId="24" r:id="rId21"/>
  </sheets>
  <definedNames>
    <definedName name="_xlnm._FilterDatabase" localSheetId="20" hidden="1">'KARTY POBYTU'!$A$4:$N$189</definedName>
    <definedName name="_xlnm.Print_Area" localSheetId="17">'POBYT TOLEROWANY'!#REF!</definedName>
    <definedName name="_xlnm.Print_Area" localSheetId="5">WIZY!$A$1:$H$73</definedName>
    <definedName name="_xlnm.Print_Titles" localSheetId="1">'DECYZJE-OCHR'!$4:$4</definedName>
    <definedName name="_xlnm.Print_Titles" localSheetId="3">'DECYZJE-RADA'!$5:$6</definedName>
    <definedName name="_xlnm.Print_Titles" localSheetId="20">'KARTY POBYTU'!$4:$4</definedName>
    <definedName name="_xlnm.Print_Titles" localSheetId="15">ODMOWA!$4:$4</definedName>
    <definedName name="_xlnm.Print_Titles" localSheetId="2">ODWOŁANIA!$4:$4</definedName>
    <definedName name="_xlnm.Print_Titles" localSheetId="10">'POB.CZASOWY-DECYZJE'!$4:$5</definedName>
    <definedName name="_xlnm.Print_Titles" localSheetId="9">'POB.CZASOWY-WNIOSKI'!$4:$4</definedName>
    <definedName name="_xlnm.Print_Titles" localSheetId="8">'POB.STAŁY-DECYZJE'!$4:$5</definedName>
    <definedName name="_xlnm.Print_Titles" localSheetId="7">'POB.STAŁY-WNIOSKI'!$4:$4</definedName>
    <definedName name="_xlnm.Print_Titles" localSheetId="14">'REZYDENT-DEC'!$5:$6</definedName>
    <definedName name="_xlnm.Print_Titles" localSheetId="13">'REZYDENT-WNI'!$4:$4</definedName>
    <definedName name="_xlnm.Print_Titles" localSheetId="11">'UNIA EUROPEJSKA'!$4:$4</definedName>
    <definedName name="_xlnm.Print_Titles" localSheetId="5">WIZY!$4:$5</definedName>
    <definedName name="_xlnm.Print_Titles" localSheetId="0">WNIOSKI_OCHRONA!$5:$5</definedName>
    <definedName name="_xlnm.Print_Titles" localSheetId="6">ZAPROSZENIA!$3:$3</definedName>
    <definedName name="_xlnm.Print_Titles" localSheetId="16">ZOBOWIĄZANIA!$4:$4</definedName>
  </definedNames>
  <calcPr calcId="152511"/>
</workbook>
</file>

<file path=xl/calcChain.xml><?xml version="1.0" encoding="utf-8"?>
<calcChain xmlns="http://schemas.openxmlformats.org/spreadsheetml/2006/main">
  <c r="B33" i="39" l="1"/>
  <c r="C33" i="39"/>
  <c r="M157" i="9" l="1"/>
  <c r="L157" i="9"/>
  <c r="K157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4" i="9"/>
  <c r="M85" i="9"/>
  <c r="M86" i="9"/>
  <c r="M87" i="9"/>
  <c r="M88" i="9"/>
  <c r="M89" i="9"/>
  <c r="M90" i="9"/>
  <c r="M91" i="9"/>
  <c r="M92" i="9"/>
  <c r="M93" i="9"/>
  <c r="M94" i="9"/>
  <c r="M95" i="9"/>
  <c r="M96" i="9"/>
  <c r="M97" i="9"/>
  <c r="M98" i="9"/>
  <c r="M99" i="9"/>
  <c r="M100" i="9"/>
  <c r="M101" i="9"/>
  <c r="M102" i="9"/>
  <c r="M103" i="9"/>
  <c r="M104" i="9"/>
  <c r="M105" i="9"/>
  <c r="M106" i="9"/>
  <c r="M107" i="9"/>
  <c r="M108" i="9"/>
  <c r="M109" i="9"/>
  <c r="M110" i="9"/>
  <c r="M111" i="9"/>
  <c r="M112" i="9"/>
  <c r="M113" i="9"/>
  <c r="M114" i="9"/>
  <c r="M115" i="9"/>
  <c r="M116" i="9"/>
  <c r="M117" i="9"/>
  <c r="M118" i="9"/>
  <c r="M119" i="9"/>
  <c r="M120" i="9"/>
  <c r="M121" i="9"/>
  <c r="M122" i="9"/>
  <c r="M123" i="9"/>
  <c r="M124" i="9"/>
  <c r="M125" i="9"/>
  <c r="M126" i="9"/>
  <c r="M127" i="9"/>
  <c r="M128" i="9"/>
  <c r="M129" i="9"/>
  <c r="M130" i="9"/>
  <c r="M131" i="9"/>
  <c r="M132" i="9"/>
  <c r="M133" i="9"/>
  <c r="M134" i="9"/>
  <c r="M135" i="9"/>
  <c r="M136" i="9"/>
  <c r="M137" i="9"/>
  <c r="M138" i="9"/>
  <c r="M139" i="9"/>
  <c r="M140" i="9"/>
  <c r="M141" i="9"/>
  <c r="M142" i="9"/>
  <c r="M143" i="9"/>
  <c r="M144" i="9"/>
  <c r="M145" i="9"/>
  <c r="M146" i="9"/>
  <c r="M147" i="9"/>
  <c r="M148" i="9"/>
  <c r="M149" i="9"/>
  <c r="M150" i="9"/>
  <c r="M151" i="9"/>
  <c r="M152" i="9"/>
  <c r="M153" i="9"/>
  <c r="M154" i="9"/>
  <c r="M155" i="9"/>
  <c r="M156" i="9"/>
  <c r="M6" i="9"/>
  <c r="D9" i="35" l="1"/>
  <c r="D10" i="35"/>
  <c r="D11" i="35"/>
  <c r="D12" i="35"/>
  <c r="D13" i="35"/>
  <c r="D14" i="35"/>
  <c r="D15" i="35"/>
  <c r="D16" i="35"/>
  <c r="D17" i="35"/>
  <c r="D18" i="35"/>
  <c r="D19" i="35"/>
  <c r="D20" i="35"/>
  <c r="D21" i="35"/>
  <c r="D22" i="35"/>
  <c r="D23" i="35"/>
  <c r="D24" i="35"/>
  <c r="D25" i="35"/>
  <c r="D26" i="35"/>
  <c r="D27" i="35"/>
  <c r="D28" i="35"/>
  <c r="D29" i="35"/>
  <c r="D6" i="18" l="1"/>
  <c r="D7" i="18"/>
  <c r="D8" i="18"/>
  <c r="D9" i="18"/>
  <c r="D10" i="18"/>
  <c r="D11" i="18"/>
  <c r="B12" i="18"/>
  <c r="C12" i="18"/>
  <c r="D19" i="18"/>
  <c r="G19" i="18"/>
  <c r="D20" i="18"/>
  <c r="G20" i="18"/>
  <c r="D21" i="18"/>
  <c r="G21" i="18"/>
  <c r="D22" i="18"/>
  <c r="G22" i="18"/>
  <c r="D23" i="18"/>
  <c r="G23" i="18"/>
  <c r="D24" i="18"/>
  <c r="G24" i="18"/>
  <c r="B25" i="18"/>
  <c r="C25" i="18"/>
  <c r="E25" i="18"/>
  <c r="F25" i="18"/>
  <c r="D32" i="18"/>
  <c r="G32" i="18"/>
  <c r="J32" i="18"/>
  <c r="M32" i="18"/>
  <c r="D33" i="18"/>
  <c r="G33" i="18"/>
  <c r="J33" i="18"/>
  <c r="M33" i="18"/>
  <c r="D34" i="18"/>
  <c r="G34" i="18"/>
  <c r="J34" i="18"/>
  <c r="M34" i="18"/>
  <c r="D35" i="18"/>
  <c r="G35" i="18"/>
  <c r="J35" i="18"/>
  <c r="M35" i="18"/>
  <c r="D36" i="18"/>
  <c r="G36" i="18"/>
  <c r="J36" i="18"/>
  <c r="M36" i="18"/>
  <c r="B37" i="18"/>
  <c r="C37" i="18"/>
  <c r="E37" i="18"/>
  <c r="F37" i="18"/>
  <c r="G37" i="18"/>
  <c r="H37" i="18"/>
  <c r="I37" i="18"/>
  <c r="J37" i="18"/>
  <c r="K37" i="18"/>
  <c r="L37" i="18"/>
  <c r="M37" i="18" l="1"/>
  <c r="D37" i="18"/>
  <c r="D25" i="18"/>
  <c r="D12" i="18"/>
  <c r="G25" i="18"/>
  <c r="J27" i="39"/>
  <c r="J28" i="39"/>
  <c r="G27" i="39"/>
  <c r="D27" i="39"/>
  <c r="D32" i="39"/>
  <c r="D31" i="39"/>
  <c r="D30" i="39"/>
  <c r="D29" i="39"/>
  <c r="D28" i="39"/>
  <c r="D26" i="39"/>
  <c r="D25" i="39"/>
  <c r="D24" i="39"/>
  <c r="D33" i="39" l="1"/>
  <c r="M189" i="24"/>
  <c r="L189" i="24"/>
  <c r="K189" i="24"/>
  <c r="J189" i="24"/>
  <c r="I189" i="24"/>
  <c r="H189" i="24"/>
  <c r="G189" i="24"/>
  <c r="F189" i="24"/>
  <c r="E189" i="24"/>
  <c r="D189" i="24"/>
  <c r="C189" i="24"/>
  <c r="B189" i="24"/>
  <c r="N188" i="24"/>
  <c r="N187" i="24"/>
  <c r="N186" i="24"/>
  <c r="N185" i="24"/>
  <c r="N184" i="24"/>
  <c r="N183" i="24"/>
  <c r="N182" i="24"/>
  <c r="N181" i="24"/>
  <c r="N180" i="24"/>
  <c r="N179" i="24"/>
  <c r="N178" i="24"/>
  <c r="N177" i="24"/>
  <c r="N176" i="24"/>
  <c r="N175" i="24"/>
  <c r="N174" i="24"/>
  <c r="N173" i="24"/>
  <c r="N172" i="24"/>
  <c r="N171" i="24"/>
  <c r="N170" i="24"/>
  <c r="N169" i="24"/>
  <c r="N168" i="24"/>
  <c r="N167" i="24"/>
  <c r="N166" i="24"/>
  <c r="N165" i="24"/>
  <c r="N164" i="24"/>
  <c r="N163" i="24"/>
  <c r="N162" i="24"/>
  <c r="N161" i="24"/>
  <c r="N160" i="24"/>
  <c r="N159" i="24"/>
  <c r="N158" i="24"/>
  <c r="N157" i="24"/>
  <c r="N156" i="24"/>
  <c r="N155" i="24"/>
  <c r="N154" i="24"/>
  <c r="N153" i="24"/>
  <c r="N152" i="24"/>
  <c r="N151" i="24"/>
  <c r="N150" i="24"/>
  <c r="N149" i="24"/>
  <c r="N148" i="24"/>
  <c r="N147" i="24"/>
  <c r="N146" i="24"/>
  <c r="N145" i="24"/>
  <c r="N144" i="24"/>
  <c r="N143" i="24"/>
  <c r="N142" i="24"/>
  <c r="N141" i="24"/>
  <c r="N140" i="24"/>
  <c r="N139" i="24"/>
  <c r="N138" i="24"/>
  <c r="N137" i="24"/>
  <c r="N136" i="24"/>
  <c r="N135" i="24"/>
  <c r="N134" i="24"/>
  <c r="N133" i="24"/>
  <c r="N132" i="24"/>
  <c r="N131" i="24"/>
  <c r="N130" i="24"/>
  <c r="N129" i="24"/>
  <c r="N128" i="24"/>
  <c r="N127" i="24"/>
  <c r="N126" i="24"/>
  <c r="N125" i="24"/>
  <c r="N124" i="24"/>
  <c r="N123" i="24"/>
  <c r="N122" i="24"/>
  <c r="N121" i="24"/>
  <c r="N120" i="24"/>
  <c r="N119" i="24"/>
  <c r="N118" i="24"/>
  <c r="N117" i="24"/>
  <c r="N116" i="24"/>
  <c r="N115" i="24"/>
  <c r="N114" i="24"/>
  <c r="N113" i="24"/>
  <c r="N112" i="24"/>
  <c r="N111" i="24"/>
  <c r="N110" i="24"/>
  <c r="N109" i="24"/>
  <c r="N108" i="24"/>
  <c r="N107" i="24"/>
  <c r="N106" i="24"/>
  <c r="N105" i="24"/>
  <c r="N104" i="24"/>
  <c r="N103" i="24"/>
  <c r="N102" i="24"/>
  <c r="N101" i="24"/>
  <c r="N100" i="24"/>
  <c r="N99" i="24"/>
  <c r="N98" i="24"/>
  <c r="N97" i="24"/>
  <c r="N96" i="24"/>
  <c r="N95" i="24"/>
  <c r="N94" i="24"/>
  <c r="N93" i="24"/>
  <c r="N92" i="24"/>
  <c r="N91" i="24"/>
  <c r="N90" i="24"/>
  <c r="N89" i="24"/>
  <c r="N88" i="24"/>
  <c r="N87" i="24"/>
  <c r="N86" i="24"/>
  <c r="N85" i="24"/>
  <c r="N84" i="24"/>
  <c r="N83" i="24"/>
  <c r="N82" i="24"/>
  <c r="N81" i="24"/>
  <c r="N80" i="24"/>
  <c r="N79" i="24"/>
  <c r="N78" i="24"/>
  <c r="N77" i="24"/>
  <c r="N76" i="24"/>
  <c r="N75" i="24"/>
  <c r="N74" i="24"/>
  <c r="N73" i="24"/>
  <c r="N72" i="24"/>
  <c r="N71" i="24"/>
  <c r="N70" i="24"/>
  <c r="N69" i="24"/>
  <c r="N68" i="24"/>
  <c r="N67" i="24"/>
  <c r="N66" i="24"/>
  <c r="N65" i="24"/>
  <c r="N64" i="24"/>
  <c r="N63" i="24"/>
  <c r="N62" i="24"/>
  <c r="N61" i="24"/>
  <c r="N60" i="24"/>
  <c r="N59" i="24"/>
  <c r="N58" i="24"/>
  <c r="N57" i="24"/>
  <c r="N56" i="24"/>
  <c r="N55" i="24"/>
  <c r="N54" i="24"/>
  <c r="N53" i="24"/>
  <c r="N52" i="24"/>
  <c r="N51" i="24"/>
  <c r="N50" i="24"/>
  <c r="N49" i="24"/>
  <c r="N48" i="24"/>
  <c r="N47" i="24"/>
  <c r="N46" i="24"/>
  <c r="N45" i="24"/>
  <c r="N44" i="24"/>
  <c r="N43" i="24"/>
  <c r="N42" i="24"/>
  <c r="N41" i="24"/>
  <c r="N40" i="24"/>
  <c r="N39" i="24"/>
  <c r="N38" i="24"/>
  <c r="N37" i="24"/>
  <c r="N36" i="24"/>
  <c r="N35" i="24"/>
  <c r="N34" i="24"/>
  <c r="N33" i="24"/>
  <c r="N32" i="24"/>
  <c r="N31" i="24"/>
  <c r="N30" i="24"/>
  <c r="N29" i="24"/>
  <c r="N28" i="24"/>
  <c r="N27" i="24"/>
  <c r="N26" i="24"/>
  <c r="N25" i="24"/>
  <c r="N24" i="24"/>
  <c r="N23" i="24"/>
  <c r="N22" i="24"/>
  <c r="N21" i="24"/>
  <c r="N20" i="24"/>
  <c r="N19" i="24"/>
  <c r="N18" i="24"/>
  <c r="N17" i="24"/>
  <c r="N16" i="24"/>
  <c r="N15" i="24"/>
  <c r="N14" i="24"/>
  <c r="N13" i="24"/>
  <c r="N12" i="24"/>
  <c r="N11" i="24"/>
  <c r="N10" i="24"/>
  <c r="N9" i="24"/>
  <c r="N8" i="24"/>
  <c r="N7" i="24"/>
  <c r="N6" i="24"/>
  <c r="N5" i="24"/>
  <c r="N189" i="24" l="1"/>
  <c r="D64" i="12"/>
  <c r="D63" i="12"/>
  <c r="D62" i="12"/>
  <c r="D61" i="12"/>
  <c r="D60" i="12"/>
  <c r="D59" i="12"/>
  <c r="D58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27" i="12"/>
  <c r="D9" i="12"/>
  <c r="D8" i="12"/>
  <c r="D7" i="12"/>
  <c r="D6" i="12"/>
  <c r="D5" i="12"/>
  <c r="C51" i="12"/>
  <c r="B51" i="12"/>
  <c r="D76" i="13"/>
  <c r="D75" i="13"/>
  <c r="D74" i="13"/>
  <c r="D73" i="13"/>
  <c r="D72" i="13"/>
  <c r="D71" i="13"/>
  <c r="D70" i="13"/>
  <c r="D69" i="13"/>
  <c r="D68" i="13"/>
  <c r="D67" i="13"/>
  <c r="D66" i="13"/>
  <c r="D65" i="13"/>
  <c r="D64" i="13"/>
  <c r="D63" i="13"/>
  <c r="D62" i="13"/>
  <c r="D61" i="13"/>
  <c r="D60" i="13"/>
  <c r="D59" i="13"/>
  <c r="D58" i="13"/>
  <c r="D57" i="13"/>
  <c r="D56" i="13"/>
  <c r="D55" i="13"/>
  <c r="D54" i="13"/>
  <c r="D53" i="13"/>
  <c r="D52" i="13"/>
  <c r="D51" i="13"/>
  <c r="D47" i="13"/>
  <c r="D50" i="13"/>
  <c r="D49" i="13"/>
  <c r="D48" i="13"/>
  <c r="D46" i="13"/>
  <c r="D45" i="13"/>
  <c r="D43" i="13"/>
  <c r="D42" i="13"/>
  <c r="D20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19" i="13"/>
  <c r="D18" i="13"/>
  <c r="D17" i="13"/>
  <c r="D16" i="13"/>
  <c r="D15" i="13"/>
  <c r="D14" i="13"/>
  <c r="D13" i="13"/>
  <c r="D44" i="13"/>
  <c r="D12" i="13"/>
  <c r="D11" i="13"/>
  <c r="D10" i="13"/>
  <c r="D9" i="13"/>
  <c r="D8" i="13"/>
  <c r="D7" i="13"/>
  <c r="D6" i="13"/>
  <c r="D5" i="13"/>
  <c r="D51" i="12" l="1"/>
  <c r="G6" i="3" l="1"/>
  <c r="D9" i="3"/>
  <c r="D6" i="3"/>
  <c r="H6" i="3" s="1"/>
  <c r="B71" i="3"/>
  <c r="G43" i="3"/>
  <c r="G44" i="3"/>
  <c r="G46" i="3"/>
  <c r="G47" i="3"/>
  <c r="G45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D43" i="3"/>
  <c r="H43" i="3" s="1"/>
  <c r="D44" i="3"/>
  <c r="D46" i="3"/>
  <c r="D47" i="3"/>
  <c r="H47" i="3" s="1"/>
  <c r="D45" i="3"/>
  <c r="H45" i="3" s="1"/>
  <c r="D48" i="3"/>
  <c r="D49" i="3"/>
  <c r="H49" i="3" s="1"/>
  <c r="D50" i="3"/>
  <c r="H50" i="3" s="1"/>
  <c r="D51" i="3"/>
  <c r="D52" i="3"/>
  <c r="D53" i="3"/>
  <c r="D54" i="3"/>
  <c r="D55" i="3"/>
  <c r="D56" i="3"/>
  <c r="H56" i="3" s="1"/>
  <c r="D57" i="3"/>
  <c r="D58" i="3"/>
  <c r="H58" i="3" s="1"/>
  <c r="D59" i="3"/>
  <c r="D60" i="3"/>
  <c r="C71" i="3"/>
  <c r="J77" i="14"/>
  <c r="J76" i="14"/>
  <c r="J75" i="14"/>
  <c r="J74" i="14"/>
  <c r="J73" i="14"/>
  <c r="J72" i="14"/>
  <c r="J71" i="14"/>
  <c r="J70" i="14"/>
  <c r="J69" i="14"/>
  <c r="J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2" i="14"/>
  <c r="J54" i="14"/>
  <c r="J53" i="14"/>
  <c r="J51" i="14"/>
  <c r="J50" i="14"/>
  <c r="J48" i="14"/>
  <c r="J47" i="14"/>
  <c r="J46" i="14"/>
  <c r="J45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49" i="14"/>
  <c r="J14" i="14"/>
  <c r="J13" i="14"/>
  <c r="J12" i="14"/>
  <c r="J11" i="14"/>
  <c r="J10" i="14"/>
  <c r="J9" i="14"/>
  <c r="J8" i="14"/>
  <c r="J7" i="14"/>
  <c r="G77" i="14"/>
  <c r="G76" i="14"/>
  <c r="G75" i="14"/>
  <c r="G74" i="14"/>
  <c r="G73" i="14"/>
  <c r="G72" i="14"/>
  <c r="G71" i="14"/>
  <c r="G70" i="14"/>
  <c r="G69" i="14"/>
  <c r="G68" i="14"/>
  <c r="G67" i="14"/>
  <c r="G66" i="14"/>
  <c r="G65" i="14"/>
  <c r="G64" i="14"/>
  <c r="G63" i="14"/>
  <c r="G62" i="14"/>
  <c r="G61" i="14"/>
  <c r="G60" i="14"/>
  <c r="G59" i="14"/>
  <c r="G58" i="14"/>
  <c r="G57" i="14"/>
  <c r="G56" i="14"/>
  <c r="G55" i="14"/>
  <c r="G52" i="14"/>
  <c r="G54" i="14"/>
  <c r="G53" i="14"/>
  <c r="G51" i="14"/>
  <c r="G50" i="14"/>
  <c r="G48" i="14"/>
  <c r="G47" i="14"/>
  <c r="G46" i="14"/>
  <c r="G45" i="14"/>
  <c r="G44" i="14"/>
  <c r="G43" i="14"/>
  <c r="G42" i="14"/>
  <c r="G41" i="14"/>
  <c r="G40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49" i="14"/>
  <c r="G14" i="14"/>
  <c r="G13" i="14"/>
  <c r="G12" i="14"/>
  <c r="G11" i="14"/>
  <c r="G10" i="14"/>
  <c r="G9" i="14"/>
  <c r="G8" i="14"/>
  <c r="G7" i="14"/>
  <c r="D77" i="14"/>
  <c r="D76" i="14"/>
  <c r="D75" i="14"/>
  <c r="D74" i="14"/>
  <c r="D73" i="14"/>
  <c r="D72" i="14"/>
  <c r="D71" i="14"/>
  <c r="D70" i="14"/>
  <c r="D69" i="14"/>
  <c r="D68" i="14"/>
  <c r="D67" i="14"/>
  <c r="D66" i="14"/>
  <c r="D65" i="14"/>
  <c r="D64" i="14"/>
  <c r="D63" i="14"/>
  <c r="D62" i="14"/>
  <c r="D61" i="14"/>
  <c r="D60" i="14"/>
  <c r="D59" i="14"/>
  <c r="D58" i="14"/>
  <c r="D57" i="14"/>
  <c r="D56" i="14"/>
  <c r="D55" i="14"/>
  <c r="D52" i="14"/>
  <c r="D54" i="14"/>
  <c r="D53" i="14"/>
  <c r="D51" i="14"/>
  <c r="D50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49" i="14"/>
  <c r="D14" i="14"/>
  <c r="D13" i="14"/>
  <c r="D12" i="14"/>
  <c r="D11" i="14"/>
  <c r="D10" i="14"/>
  <c r="D9" i="14"/>
  <c r="D8" i="14"/>
  <c r="D7" i="14"/>
  <c r="I78" i="14"/>
  <c r="H78" i="14"/>
  <c r="F78" i="14"/>
  <c r="E78" i="14"/>
  <c r="C78" i="14"/>
  <c r="B78" i="14"/>
  <c r="C100" i="20"/>
  <c r="B100" i="20"/>
  <c r="D6" i="20"/>
  <c r="D7" i="20"/>
  <c r="D8" i="20"/>
  <c r="D9" i="20"/>
  <c r="D10" i="20"/>
  <c r="D11" i="20"/>
  <c r="D12" i="20"/>
  <c r="D13" i="20"/>
  <c r="D55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48" i="20"/>
  <c r="D49" i="20"/>
  <c r="D50" i="20"/>
  <c r="D51" i="20"/>
  <c r="D52" i="20"/>
  <c r="D53" i="20"/>
  <c r="D54" i="20"/>
  <c r="D56" i="20"/>
  <c r="D57" i="20"/>
  <c r="D59" i="20"/>
  <c r="D60" i="20"/>
  <c r="D58" i="20"/>
  <c r="D61" i="20"/>
  <c r="D62" i="20"/>
  <c r="D63" i="20"/>
  <c r="D64" i="20"/>
  <c r="D65" i="20"/>
  <c r="D66" i="20"/>
  <c r="D67" i="20"/>
  <c r="D68" i="20"/>
  <c r="D69" i="20"/>
  <c r="D70" i="20"/>
  <c r="D71" i="20"/>
  <c r="D72" i="20"/>
  <c r="D73" i="20"/>
  <c r="D74" i="20"/>
  <c r="D75" i="20"/>
  <c r="D76" i="20"/>
  <c r="D77" i="20"/>
  <c r="D78" i="20"/>
  <c r="D79" i="20"/>
  <c r="D80" i="20"/>
  <c r="D81" i="20"/>
  <c r="D82" i="20"/>
  <c r="D83" i="20"/>
  <c r="D84" i="20"/>
  <c r="D85" i="20"/>
  <c r="D86" i="20"/>
  <c r="D87" i="20"/>
  <c r="D88" i="20"/>
  <c r="D89" i="20"/>
  <c r="D90" i="20"/>
  <c r="D91" i="20"/>
  <c r="D92" i="20"/>
  <c r="D93" i="20"/>
  <c r="D94" i="20"/>
  <c r="D95" i="20"/>
  <c r="D96" i="20"/>
  <c r="D97" i="20"/>
  <c r="D98" i="20"/>
  <c r="D99" i="20"/>
  <c r="D5" i="20"/>
  <c r="D102" i="16"/>
  <c r="D103" i="16"/>
  <c r="G15" i="35"/>
  <c r="H15" i="35" s="1"/>
  <c r="G16" i="35"/>
  <c r="H16" i="35" s="1"/>
  <c r="G17" i="35"/>
  <c r="H17" i="35" s="1"/>
  <c r="G18" i="35"/>
  <c r="H18" i="35" s="1"/>
  <c r="G19" i="35"/>
  <c r="H19" i="35" s="1"/>
  <c r="D100" i="20" l="1"/>
  <c r="H53" i="3"/>
  <c r="H44" i="3"/>
  <c r="H55" i="3"/>
  <c r="H51" i="3"/>
  <c r="H48" i="3"/>
  <c r="H46" i="3"/>
  <c r="H57" i="3"/>
  <c r="H60" i="3"/>
  <c r="H59" i="3"/>
  <c r="H52" i="3"/>
  <c r="H54" i="3"/>
  <c r="G78" i="14"/>
  <c r="J78" i="14"/>
  <c r="D78" i="14"/>
  <c r="G29" i="35"/>
  <c r="H29" i="35" s="1"/>
  <c r="G25" i="35"/>
  <c r="H25" i="35" s="1"/>
  <c r="G23" i="35"/>
  <c r="H23" i="35" s="1"/>
  <c r="G22" i="35"/>
  <c r="H22" i="35" s="1"/>
  <c r="G14" i="35"/>
  <c r="H14" i="35" s="1"/>
  <c r="G13" i="35"/>
  <c r="H13" i="35" s="1"/>
  <c r="G11" i="35"/>
  <c r="H11" i="35" s="1"/>
  <c r="G10" i="35"/>
  <c r="H10" i="35" s="1"/>
  <c r="G9" i="35"/>
  <c r="H9" i="35" s="1"/>
  <c r="G28" i="35"/>
  <c r="H28" i="35" s="1"/>
  <c r="G27" i="35"/>
  <c r="H27" i="35" s="1"/>
  <c r="G26" i="35"/>
  <c r="H26" i="35" s="1"/>
  <c r="G24" i="35"/>
  <c r="H24" i="35" s="1"/>
  <c r="G21" i="35"/>
  <c r="H21" i="35" s="1"/>
  <c r="G20" i="35"/>
  <c r="H20" i="35" s="1"/>
  <c r="G12" i="35"/>
  <c r="H12" i="35" s="1"/>
  <c r="G8" i="35"/>
  <c r="D8" i="35"/>
  <c r="D30" i="35" s="1"/>
  <c r="F30" i="35"/>
  <c r="E30" i="35"/>
  <c r="C30" i="35"/>
  <c r="B30" i="35"/>
  <c r="G30" i="35" l="1"/>
  <c r="H8" i="35"/>
  <c r="H30" i="35" s="1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C69" i="10"/>
  <c r="B69" i="10"/>
  <c r="C35" i="10"/>
  <c r="B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J146" i="9"/>
  <c r="J147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I157" i="9"/>
  <c r="H157" i="9"/>
  <c r="F157" i="9"/>
  <c r="E157" i="9"/>
  <c r="C157" i="9"/>
  <c r="J156" i="9"/>
  <c r="J155" i="9"/>
  <c r="J154" i="9"/>
  <c r="J153" i="9"/>
  <c r="J152" i="9"/>
  <c r="J151" i="9"/>
  <c r="J150" i="9"/>
  <c r="J149" i="9"/>
  <c r="J148" i="9"/>
  <c r="J128" i="9"/>
  <c r="J127" i="9"/>
  <c r="J126" i="9"/>
  <c r="J125" i="9"/>
  <c r="J124" i="9"/>
  <c r="J123" i="9"/>
  <c r="J122" i="9"/>
  <c r="J121" i="9"/>
  <c r="J120" i="9"/>
  <c r="J119" i="9"/>
  <c r="J118" i="9"/>
  <c r="J117" i="9"/>
  <c r="J116" i="9"/>
  <c r="J115" i="9"/>
  <c r="J114" i="9"/>
  <c r="J113" i="9"/>
  <c r="J112" i="9"/>
  <c r="J111" i="9"/>
  <c r="J110" i="9"/>
  <c r="J109" i="9"/>
  <c r="J108" i="9"/>
  <c r="J107" i="9"/>
  <c r="J106" i="9"/>
  <c r="J105" i="9"/>
  <c r="J104" i="9"/>
  <c r="J103" i="9"/>
  <c r="J102" i="9"/>
  <c r="J101" i="9"/>
  <c r="J100" i="9"/>
  <c r="J99" i="9"/>
  <c r="J95" i="9"/>
  <c r="J98" i="9"/>
  <c r="J97" i="9"/>
  <c r="J96" i="9"/>
  <c r="J94" i="9"/>
  <c r="J93" i="9"/>
  <c r="J92" i="9"/>
  <c r="J91" i="9"/>
  <c r="J90" i="9"/>
  <c r="J89" i="9"/>
  <c r="J88" i="9"/>
  <c r="J87" i="9"/>
  <c r="J86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J70" i="9"/>
  <c r="J69" i="9"/>
  <c r="J68" i="9"/>
  <c r="J67" i="9"/>
  <c r="J66" i="9"/>
  <c r="J65" i="9"/>
  <c r="J64" i="9"/>
  <c r="J63" i="9"/>
  <c r="J62" i="9"/>
  <c r="J61" i="9"/>
  <c r="J60" i="9"/>
  <c r="J59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85" i="9"/>
  <c r="J14" i="9"/>
  <c r="J13" i="9"/>
  <c r="J12" i="9"/>
  <c r="J11" i="9"/>
  <c r="J10" i="9"/>
  <c r="J9" i="9"/>
  <c r="J8" i="9"/>
  <c r="J7" i="9"/>
  <c r="J6" i="9"/>
  <c r="G156" i="9"/>
  <c r="G155" i="9"/>
  <c r="G154" i="9"/>
  <c r="G153" i="9"/>
  <c r="G152" i="9"/>
  <c r="G151" i="9"/>
  <c r="G150" i="9"/>
  <c r="G149" i="9"/>
  <c r="G148" i="9"/>
  <c r="G147" i="9"/>
  <c r="G146" i="9"/>
  <c r="G129" i="9"/>
  <c r="G128" i="9"/>
  <c r="G127" i="9"/>
  <c r="G126" i="9"/>
  <c r="G125" i="9"/>
  <c r="G124" i="9"/>
  <c r="G123" i="9"/>
  <c r="G122" i="9"/>
  <c r="G121" i="9"/>
  <c r="G120" i="9"/>
  <c r="G119" i="9"/>
  <c r="G118" i="9"/>
  <c r="G117" i="9"/>
  <c r="G116" i="9"/>
  <c r="G115" i="9"/>
  <c r="G114" i="9"/>
  <c r="G113" i="9"/>
  <c r="G112" i="9"/>
  <c r="G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G95" i="9"/>
  <c r="G98" i="9"/>
  <c r="G97" i="9"/>
  <c r="G96" i="9"/>
  <c r="G94" i="9"/>
  <c r="G93" i="9"/>
  <c r="G92" i="9"/>
  <c r="G91" i="9"/>
  <c r="G90" i="9"/>
  <c r="G89" i="9"/>
  <c r="G88" i="9"/>
  <c r="G87" i="9"/>
  <c r="G86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85" i="9"/>
  <c r="G14" i="9"/>
  <c r="G13" i="9"/>
  <c r="G12" i="9"/>
  <c r="G11" i="9"/>
  <c r="G10" i="9"/>
  <c r="G9" i="9"/>
  <c r="G8" i="9"/>
  <c r="G7" i="9"/>
  <c r="G6" i="9"/>
  <c r="D156" i="9"/>
  <c r="D155" i="9"/>
  <c r="D154" i="9"/>
  <c r="D153" i="9"/>
  <c r="D152" i="9"/>
  <c r="D151" i="9"/>
  <c r="D150" i="9"/>
  <c r="D149" i="9"/>
  <c r="D148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5" i="9"/>
  <c r="D98" i="9"/>
  <c r="D97" i="9"/>
  <c r="D96" i="9"/>
  <c r="D94" i="9"/>
  <c r="D93" i="9"/>
  <c r="D92" i="9"/>
  <c r="D91" i="9"/>
  <c r="D90" i="9"/>
  <c r="D89" i="9"/>
  <c r="D88" i="9"/>
  <c r="D87" i="9"/>
  <c r="D86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85" i="9"/>
  <c r="D14" i="9"/>
  <c r="D13" i="9"/>
  <c r="D12" i="9"/>
  <c r="D11" i="9"/>
  <c r="D10" i="9"/>
  <c r="D9" i="9"/>
  <c r="D8" i="9"/>
  <c r="D7" i="9"/>
  <c r="D6" i="9"/>
  <c r="B157" i="9"/>
  <c r="D141" i="8"/>
  <c r="D142" i="8"/>
  <c r="D143" i="8"/>
  <c r="D144" i="8"/>
  <c r="D145" i="8"/>
  <c r="D146" i="8"/>
  <c r="D147" i="8"/>
  <c r="D148" i="8"/>
  <c r="D149" i="8"/>
  <c r="D150" i="8"/>
  <c r="D151" i="8"/>
  <c r="D152" i="8"/>
  <c r="D153" i="8"/>
  <c r="D154" i="8"/>
  <c r="D25" i="8"/>
  <c r="C29" i="8"/>
  <c r="B29" i="8"/>
  <c r="B155" i="8" s="1"/>
  <c r="D120" i="8"/>
  <c r="D121" i="8"/>
  <c r="D122" i="8"/>
  <c r="D123" i="8"/>
  <c r="D124" i="8"/>
  <c r="D125" i="8"/>
  <c r="D126" i="8"/>
  <c r="D127" i="8"/>
  <c r="D128" i="8"/>
  <c r="D129" i="8"/>
  <c r="D130" i="8"/>
  <c r="D140" i="8"/>
  <c r="D139" i="8"/>
  <c r="D138" i="8"/>
  <c r="D137" i="8"/>
  <c r="D136" i="8"/>
  <c r="D135" i="8"/>
  <c r="D134" i="8"/>
  <c r="D133" i="8"/>
  <c r="D132" i="8"/>
  <c r="D131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2" i="8"/>
  <c r="D95" i="8"/>
  <c r="D94" i="8"/>
  <c r="D93" i="8"/>
  <c r="D91" i="8"/>
  <c r="D90" i="8"/>
  <c r="D89" i="8"/>
  <c r="D88" i="8"/>
  <c r="D87" i="8"/>
  <c r="D86" i="8"/>
  <c r="D85" i="8"/>
  <c r="D84" i="8"/>
  <c r="D83" i="8"/>
  <c r="D82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8" i="8"/>
  <c r="D27" i="8"/>
  <c r="D26" i="8"/>
  <c r="D24" i="8"/>
  <c r="D23" i="8"/>
  <c r="D22" i="8"/>
  <c r="D21" i="8"/>
  <c r="D20" i="8"/>
  <c r="D19" i="8"/>
  <c r="D18" i="8"/>
  <c r="D17" i="8"/>
  <c r="D16" i="8"/>
  <c r="D15" i="8"/>
  <c r="D14" i="8"/>
  <c r="D81" i="8"/>
  <c r="D13" i="8"/>
  <c r="D12" i="8"/>
  <c r="D11" i="8"/>
  <c r="D10" i="8"/>
  <c r="D9" i="8"/>
  <c r="D8" i="8"/>
  <c r="D7" i="8"/>
  <c r="D6" i="8"/>
  <c r="D5" i="8"/>
  <c r="J105" i="7"/>
  <c r="J106" i="7"/>
  <c r="J107" i="7"/>
  <c r="J108" i="7"/>
  <c r="J109" i="7"/>
  <c r="J110" i="7"/>
  <c r="J111" i="7"/>
  <c r="G105" i="7"/>
  <c r="G106" i="7"/>
  <c r="G107" i="7"/>
  <c r="G108" i="7"/>
  <c r="G109" i="7"/>
  <c r="G110" i="7"/>
  <c r="G111" i="7"/>
  <c r="G112" i="7"/>
  <c r="G113" i="7"/>
  <c r="D105" i="7"/>
  <c r="D106" i="7"/>
  <c r="D107" i="7"/>
  <c r="D108" i="7"/>
  <c r="D109" i="7"/>
  <c r="D110" i="7"/>
  <c r="I114" i="7"/>
  <c r="H114" i="7"/>
  <c r="F114" i="7"/>
  <c r="E114" i="7"/>
  <c r="C114" i="7"/>
  <c r="B114" i="7"/>
  <c r="J113" i="7"/>
  <c r="J112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65" i="7"/>
  <c r="J64" i="7"/>
  <c r="J14" i="7"/>
  <c r="J13" i="7"/>
  <c r="J12" i="7"/>
  <c r="J11" i="7"/>
  <c r="J10" i="7"/>
  <c r="J9" i="7"/>
  <c r="J8" i="7"/>
  <c r="J7" i="7"/>
  <c r="J6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65" i="7"/>
  <c r="G64" i="7"/>
  <c r="G14" i="7"/>
  <c r="G13" i="7"/>
  <c r="G12" i="7"/>
  <c r="G11" i="7"/>
  <c r="G10" i="7"/>
  <c r="G9" i="7"/>
  <c r="G8" i="7"/>
  <c r="G7" i="7"/>
  <c r="G6" i="7"/>
  <c r="D113" i="7"/>
  <c r="D112" i="7"/>
  <c r="D111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65" i="7"/>
  <c r="D64" i="7"/>
  <c r="D14" i="7"/>
  <c r="D13" i="7"/>
  <c r="D12" i="7"/>
  <c r="D11" i="7"/>
  <c r="D10" i="7"/>
  <c r="D9" i="7"/>
  <c r="D8" i="7"/>
  <c r="D7" i="7"/>
  <c r="D6" i="7"/>
  <c r="D113" i="6"/>
  <c r="C114" i="6"/>
  <c r="B114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65" i="6"/>
  <c r="D13" i="6"/>
  <c r="D12" i="6"/>
  <c r="D11" i="6"/>
  <c r="D10" i="6"/>
  <c r="D9" i="6"/>
  <c r="D8" i="6"/>
  <c r="D7" i="6"/>
  <c r="D6" i="6"/>
  <c r="D5" i="6"/>
  <c r="D69" i="10" l="1"/>
  <c r="D35" i="10"/>
  <c r="D157" i="9"/>
  <c r="G157" i="9"/>
  <c r="J157" i="9"/>
  <c r="D29" i="8"/>
  <c r="D155" i="8" s="1"/>
  <c r="C155" i="8"/>
  <c r="G114" i="7"/>
  <c r="D114" i="7"/>
  <c r="J114" i="7"/>
  <c r="D114" i="6"/>
  <c r="E114" i="6" s="1"/>
  <c r="G70" i="3"/>
  <c r="G69" i="3"/>
  <c r="G68" i="3"/>
  <c r="G67" i="3"/>
  <c r="G66" i="3"/>
  <c r="G65" i="3"/>
  <c r="G64" i="3"/>
  <c r="G63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42" i="3"/>
  <c r="G12" i="3"/>
  <c r="G11" i="3"/>
  <c r="G10" i="3"/>
  <c r="G9" i="3"/>
  <c r="G8" i="3"/>
  <c r="G7" i="3"/>
  <c r="D70" i="3"/>
  <c r="D69" i="3"/>
  <c r="D68" i="3"/>
  <c r="D67" i="3"/>
  <c r="D66" i="3"/>
  <c r="D65" i="3"/>
  <c r="D64" i="3"/>
  <c r="D63" i="3"/>
  <c r="D62" i="3"/>
  <c r="H62" i="3" s="1"/>
  <c r="D61" i="3"/>
  <c r="H61" i="3" s="1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42" i="3"/>
  <c r="D12" i="3"/>
  <c r="D11" i="3"/>
  <c r="D10" i="3"/>
  <c r="D8" i="3"/>
  <c r="D7" i="3"/>
  <c r="E39" i="8" l="1"/>
  <c r="E76" i="8"/>
  <c r="E100" i="8"/>
  <c r="E134" i="8"/>
  <c r="E21" i="8"/>
  <c r="E61" i="8"/>
  <c r="E95" i="8"/>
  <c r="E108" i="8"/>
  <c r="E29" i="8"/>
  <c r="E53" i="8"/>
  <c r="E92" i="8"/>
  <c r="E135" i="8"/>
  <c r="E84" i="8"/>
  <c r="E132" i="8"/>
  <c r="E26" i="8"/>
  <c r="E118" i="8"/>
  <c r="E28" i="8"/>
  <c r="E80" i="8"/>
  <c r="E153" i="8"/>
  <c r="E18" i="8"/>
  <c r="E127" i="8"/>
  <c r="E151" i="8"/>
  <c r="E9" i="8"/>
  <c r="E12" i="8"/>
  <c r="E44" i="8"/>
  <c r="E59" i="8"/>
  <c r="E75" i="8"/>
  <c r="E88" i="8"/>
  <c r="E102" i="8"/>
  <c r="E115" i="8"/>
  <c r="E130" i="8"/>
  <c r="E154" i="8"/>
  <c r="E141" i="8"/>
  <c r="E66" i="8"/>
  <c r="E50" i="8"/>
  <c r="E37" i="8"/>
  <c r="E24" i="8"/>
  <c r="E10" i="8"/>
  <c r="E94" i="8"/>
  <c r="E148" i="8"/>
  <c r="E77" i="8"/>
  <c r="E117" i="8"/>
  <c r="E87" i="8"/>
  <c r="E111" i="8"/>
  <c r="E103" i="8"/>
  <c r="E140" i="8"/>
  <c r="E8" i="8"/>
  <c r="E71" i="8"/>
  <c r="E99" i="8"/>
  <c r="E120" i="8"/>
  <c r="E54" i="8"/>
  <c r="E81" i="8"/>
  <c r="E52" i="8"/>
  <c r="E82" i="8"/>
  <c r="E107" i="8"/>
  <c r="E129" i="8"/>
  <c r="E30" i="8"/>
  <c r="E46" i="8"/>
  <c r="E65" i="8"/>
  <c r="E83" i="8"/>
  <c r="E6" i="8"/>
  <c r="E64" i="8"/>
  <c r="E105" i="8"/>
  <c r="E147" i="8"/>
  <c r="E98" i="8"/>
  <c r="E143" i="8"/>
  <c r="E91" i="8"/>
  <c r="E128" i="8"/>
  <c r="E42" i="8"/>
  <c r="E89" i="8"/>
  <c r="E131" i="8"/>
  <c r="E144" i="8"/>
  <c r="E124" i="8"/>
  <c r="E45" i="8"/>
  <c r="E15" i="8"/>
  <c r="E34" i="8"/>
  <c r="E48" i="8"/>
  <c r="E63" i="8"/>
  <c r="E79" i="8"/>
  <c r="E93" i="8"/>
  <c r="E106" i="8"/>
  <c r="E119" i="8"/>
  <c r="E126" i="8"/>
  <c r="E150" i="8"/>
  <c r="E5" i="8"/>
  <c r="E62" i="8"/>
  <c r="E47" i="8"/>
  <c r="E33" i="8"/>
  <c r="E20" i="8"/>
  <c r="E31" i="8"/>
  <c r="E36" i="8"/>
  <c r="E90" i="8"/>
  <c r="E35" i="8"/>
  <c r="E69" i="8"/>
  <c r="E74" i="8"/>
  <c r="E72" i="8"/>
  <c r="E14" i="8"/>
  <c r="E142" i="8"/>
  <c r="E41" i="8"/>
  <c r="E85" i="8"/>
  <c r="E137" i="8"/>
  <c r="E70" i="8"/>
  <c r="E27" i="8"/>
  <c r="E13" i="8"/>
  <c r="E60" i="8"/>
  <c r="E86" i="8"/>
  <c r="E113" i="8"/>
  <c r="E122" i="8"/>
  <c r="E32" i="8"/>
  <c r="E49" i="8"/>
  <c r="E73" i="8"/>
  <c r="E101" i="8"/>
  <c r="E114" i="8"/>
  <c r="E22" i="8"/>
  <c r="E78" i="8"/>
  <c r="E16" i="8"/>
  <c r="E109" i="8"/>
  <c r="E152" i="8"/>
  <c r="E139" i="8"/>
  <c r="E56" i="8"/>
  <c r="E97" i="8"/>
  <c r="E138" i="8"/>
  <c r="E11" i="8"/>
  <c r="E136" i="8"/>
  <c r="E121" i="8"/>
  <c r="E146" i="8"/>
  <c r="E19" i="8"/>
  <c r="E38" i="8"/>
  <c r="E51" i="8"/>
  <c r="E67" i="8"/>
  <c r="E96" i="8"/>
  <c r="E110" i="8"/>
  <c r="E133" i="8"/>
  <c r="E123" i="8"/>
  <c r="E58" i="8"/>
  <c r="E43" i="8"/>
  <c r="E17" i="8"/>
  <c r="E68" i="8"/>
  <c r="E116" i="8"/>
  <c r="E57" i="8"/>
  <c r="E104" i="8"/>
  <c r="E7" i="8"/>
  <c r="E149" i="8"/>
  <c r="E125" i="8"/>
  <c r="E25" i="8"/>
  <c r="E23" i="8"/>
  <c r="E55" i="8"/>
  <c r="E112" i="8"/>
  <c r="E145" i="8"/>
  <c r="E40" i="8"/>
  <c r="E113" i="6"/>
  <c r="E155" i="8" l="1"/>
  <c r="J32" i="39" l="1"/>
  <c r="J31" i="39"/>
  <c r="J30" i="39"/>
  <c r="J29" i="39"/>
  <c r="J26" i="39"/>
  <c r="J25" i="39"/>
  <c r="J24" i="39"/>
  <c r="I33" i="39"/>
  <c r="H33" i="39"/>
  <c r="F33" i="39"/>
  <c r="E33" i="39"/>
  <c r="G25" i="39"/>
  <c r="G26" i="39"/>
  <c r="G28" i="39"/>
  <c r="G29" i="39"/>
  <c r="G30" i="39"/>
  <c r="G31" i="39"/>
  <c r="G32" i="39"/>
  <c r="G24" i="39"/>
  <c r="C17" i="39"/>
  <c r="B17" i="39"/>
  <c r="D16" i="39"/>
  <c r="D15" i="39"/>
  <c r="D14" i="39"/>
  <c r="D13" i="39"/>
  <c r="D12" i="39"/>
  <c r="D11" i="39"/>
  <c r="D9" i="39"/>
  <c r="D8" i="39"/>
  <c r="D7" i="39"/>
  <c r="D6" i="39"/>
  <c r="D10" i="39"/>
  <c r="D5" i="39"/>
  <c r="D4" i="39"/>
  <c r="P35" i="43"/>
  <c r="P36" i="43"/>
  <c r="P37" i="43"/>
  <c r="P38" i="43"/>
  <c r="P39" i="43"/>
  <c r="P40" i="43"/>
  <c r="P41" i="43"/>
  <c r="P42" i="43"/>
  <c r="P43" i="43"/>
  <c r="P44" i="43"/>
  <c r="P45" i="43"/>
  <c r="P46" i="43"/>
  <c r="P47" i="43"/>
  <c r="P48" i="43"/>
  <c r="P49" i="43"/>
  <c r="M35" i="43"/>
  <c r="M36" i="43"/>
  <c r="M37" i="43"/>
  <c r="M38" i="43"/>
  <c r="M39" i="43"/>
  <c r="M40" i="43"/>
  <c r="M41" i="43"/>
  <c r="M42" i="43"/>
  <c r="M43" i="43"/>
  <c r="M44" i="43"/>
  <c r="M45" i="43"/>
  <c r="M46" i="43"/>
  <c r="M47" i="43"/>
  <c r="J35" i="43"/>
  <c r="J36" i="43"/>
  <c r="J37" i="43"/>
  <c r="J38" i="43"/>
  <c r="J39" i="43"/>
  <c r="J40" i="43"/>
  <c r="J41" i="43"/>
  <c r="J42" i="43"/>
  <c r="J43" i="43"/>
  <c r="J44" i="43"/>
  <c r="J45" i="43"/>
  <c r="J46" i="43"/>
  <c r="J47" i="43"/>
  <c r="J48" i="43"/>
  <c r="G35" i="43"/>
  <c r="G36" i="43"/>
  <c r="G37" i="43"/>
  <c r="G38" i="43"/>
  <c r="G39" i="43"/>
  <c r="G40" i="43"/>
  <c r="G41" i="43"/>
  <c r="G42" i="43"/>
  <c r="G43" i="43"/>
  <c r="G44" i="43"/>
  <c r="G45" i="43"/>
  <c r="G46" i="43"/>
  <c r="G47" i="43"/>
  <c r="D35" i="43"/>
  <c r="D36" i="43"/>
  <c r="D37" i="43"/>
  <c r="D38" i="43"/>
  <c r="D39" i="43"/>
  <c r="D40" i="43"/>
  <c r="D41" i="43"/>
  <c r="D42" i="43"/>
  <c r="D43" i="43"/>
  <c r="D44" i="43"/>
  <c r="D45" i="43"/>
  <c r="D46" i="43"/>
  <c r="D47" i="43"/>
  <c r="D48" i="43"/>
  <c r="D49" i="43"/>
  <c r="G33" i="39" l="1"/>
  <c r="J33" i="39"/>
  <c r="D17" i="39"/>
  <c r="P54" i="43"/>
  <c r="P53" i="43"/>
  <c r="P52" i="43"/>
  <c r="P51" i="43"/>
  <c r="P50" i="43"/>
  <c r="P34" i="43"/>
  <c r="P32" i="43"/>
  <c r="P31" i="43"/>
  <c r="P30" i="43"/>
  <c r="P29" i="43"/>
  <c r="P28" i="43"/>
  <c r="P27" i="43"/>
  <c r="P26" i="43"/>
  <c r="P25" i="43"/>
  <c r="P24" i="43"/>
  <c r="P23" i="43"/>
  <c r="P22" i="43"/>
  <c r="P21" i="43"/>
  <c r="P20" i="43"/>
  <c r="P19" i="43"/>
  <c r="P18" i="43"/>
  <c r="P17" i="43"/>
  <c r="P16" i="43"/>
  <c r="P15" i="43"/>
  <c r="P14" i="43"/>
  <c r="P13" i="43"/>
  <c r="P12" i="43"/>
  <c r="P33" i="43"/>
  <c r="P11" i="43"/>
  <c r="P10" i="43"/>
  <c r="P9" i="43"/>
  <c r="P8" i="43"/>
  <c r="P7" i="43"/>
  <c r="M54" i="43"/>
  <c r="M53" i="43"/>
  <c r="M52" i="43"/>
  <c r="M51" i="43"/>
  <c r="M50" i="43"/>
  <c r="M49" i="43"/>
  <c r="M48" i="43"/>
  <c r="M34" i="43"/>
  <c r="M32" i="43"/>
  <c r="M31" i="43"/>
  <c r="M30" i="43"/>
  <c r="M29" i="43"/>
  <c r="M28" i="43"/>
  <c r="M27" i="43"/>
  <c r="M26" i="43"/>
  <c r="M25" i="43"/>
  <c r="M24" i="43"/>
  <c r="M23" i="43"/>
  <c r="M22" i="43"/>
  <c r="M21" i="43"/>
  <c r="M20" i="43"/>
  <c r="M19" i="43"/>
  <c r="M18" i="43"/>
  <c r="M17" i="43"/>
  <c r="M16" i="43"/>
  <c r="M15" i="43"/>
  <c r="M14" i="43"/>
  <c r="M13" i="43"/>
  <c r="M12" i="43"/>
  <c r="M33" i="43"/>
  <c r="M11" i="43"/>
  <c r="M10" i="43"/>
  <c r="M9" i="43"/>
  <c r="M8" i="43"/>
  <c r="M7" i="43"/>
  <c r="J54" i="43"/>
  <c r="J53" i="43"/>
  <c r="J52" i="43"/>
  <c r="J51" i="43"/>
  <c r="J50" i="43"/>
  <c r="J49" i="43"/>
  <c r="J34" i="43"/>
  <c r="J32" i="43"/>
  <c r="J31" i="43"/>
  <c r="J30" i="43"/>
  <c r="J29" i="43"/>
  <c r="J28" i="43"/>
  <c r="J27" i="43"/>
  <c r="J26" i="43"/>
  <c r="J25" i="43"/>
  <c r="J24" i="43"/>
  <c r="J23" i="43"/>
  <c r="J22" i="43"/>
  <c r="J21" i="43"/>
  <c r="J20" i="43"/>
  <c r="J19" i="43"/>
  <c r="J18" i="43"/>
  <c r="J17" i="43"/>
  <c r="J16" i="43"/>
  <c r="J15" i="43"/>
  <c r="J14" i="43"/>
  <c r="J13" i="43"/>
  <c r="J12" i="43"/>
  <c r="J33" i="43"/>
  <c r="J11" i="43"/>
  <c r="J10" i="43"/>
  <c r="J9" i="43"/>
  <c r="J8" i="43"/>
  <c r="J7" i="43"/>
  <c r="G54" i="43"/>
  <c r="G53" i="43"/>
  <c r="G52" i="43"/>
  <c r="G51" i="43"/>
  <c r="G50" i="43"/>
  <c r="G49" i="43"/>
  <c r="G48" i="43"/>
  <c r="G34" i="43"/>
  <c r="G32" i="43"/>
  <c r="G31" i="43"/>
  <c r="G30" i="43"/>
  <c r="G29" i="43"/>
  <c r="G28" i="43"/>
  <c r="G27" i="43"/>
  <c r="G26" i="43"/>
  <c r="G25" i="43"/>
  <c r="G24" i="43"/>
  <c r="G23" i="43"/>
  <c r="G22" i="43"/>
  <c r="G21" i="43"/>
  <c r="G20" i="43"/>
  <c r="G19" i="43"/>
  <c r="G18" i="43"/>
  <c r="G17" i="43"/>
  <c r="G16" i="43"/>
  <c r="G15" i="43"/>
  <c r="G14" i="43"/>
  <c r="G13" i="43"/>
  <c r="G12" i="43"/>
  <c r="G33" i="43"/>
  <c r="G11" i="43"/>
  <c r="G10" i="43"/>
  <c r="G9" i="43"/>
  <c r="G8" i="43"/>
  <c r="G7" i="43"/>
  <c r="O55" i="43"/>
  <c r="N55" i="43"/>
  <c r="L55" i="43"/>
  <c r="K55" i="43"/>
  <c r="I55" i="43"/>
  <c r="H55" i="43"/>
  <c r="F55" i="43"/>
  <c r="E55" i="43"/>
  <c r="C55" i="43"/>
  <c r="B55" i="43"/>
  <c r="D7" i="43"/>
  <c r="D8" i="43"/>
  <c r="D9" i="43"/>
  <c r="D10" i="43"/>
  <c r="D11" i="43"/>
  <c r="D33" i="43"/>
  <c r="D12" i="43"/>
  <c r="D13" i="43"/>
  <c r="D14" i="43"/>
  <c r="D15" i="43"/>
  <c r="D16" i="43"/>
  <c r="D17" i="43"/>
  <c r="D18" i="43"/>
  <c r="D19" i="43"/>
  <c r="D20" i="43"/>
  <c r="D21" i="43"/>
  <c r="D22" i="43"/>
  <c r="D23" i="43"/>
  <c r="D24" i="43"/>
  <c r="D25" i="43"/>
  <c r="D26" i="43"/>
  <c r="D27" i="43"/>
  <c r="D28" i="43"/>
  <c r="D29" i="43"/>
  <c r="D30" i="43"/>
  <c r="D31" i="43"/>
  <c r="D32" i="43"/>
  <c r="D34" i="43"/>
  <c r="D50" i="43"/>
  <c r="D51" i="43"/>
  <c r="D52" i="43"/>
  <c r="D53" i="43"/>
  <c r="D54" i="43"/>
  <c r="C53" i="42"/>
  <c r="B53" i="42"/>
  <c r="D6" i="42"/>
  <c r="D7" i="42"/>
  <c r="D8" i="42"/>
  <c r="D9" i="42"/>
  <c r="D31" i="42"/>
  <c r="D10" i="42"/>
  <c r="D11" i="42"/>
  <c r="D12" i="42"/>
  <c r="D13" i="42"/>
  <c r="D14" i="42"/>
  <c r="D15" i="42"/>
  <c r="D16" i="42"/>
  <c r="D17" i="42"/>
  <c r="D18" i="42"/>
  <c r="D19" i="42"/>
  <c r="D20" i="42"/>
  <c r="D21" i="42"/>
  <c r="D22" i="42"/>
  <c r="D23" i="42"/>
  <c r="D24" i="42"/>
  <c r="D25" i="42"/>
  <c r="D26" i="42"/>
  <c r="D27" i="42"/>
  <c r="D28" i="42"/>
  <c r="D29" i="42"/>
  <c r="D30" i="42"/>
  <c r="D32" i="42"/>
  <c r="D33" i="42"/>
  <c r="D34" i="42"/>
  <c r="D35" i="42"/>
  <c r="D36" i="42"/>
  <c r="D37" i="42"/>
  <c r="D38" i="42"/>
  <c r="D39" i="42"/>
  <c r="D40" i="42"/>
  <c r="D41" i="42"/>
  <c r="D42" i="42"/>
  <c r="D43" i="42"/>
  <c r="D44" i="42"/>
  <c r="D45" i="42"/>
  <c r="D46" i="42"/>
  <c r="D47" i="42"/>
  <c r="D48" i="42"/>
  <c r="D49" i="42"/>
  <c r="D50" i="42"/>
  <c r="D51" i="42"/>
  <c r="D52" i="42"/>
  <c r="D5" i="42"/>
  <c r="D55" i="43" l="1"/>
  <c r="G55" i="43"/>
  <c r="J55" i="43"/>
  <c r="P55" i="43"/>
  <c r="M55" i="43"/>
  <c r="D53" i="42"/>
  <c r="D37" i="41" l="1"/>
  <c r="D7" i="41"/>
  <c r="D8" i="41"/>
  <c r="D9" i="41"/>
  <c r="D10" i="41"/>
  <c r="D47" i="41"/>
  <c r="D11" i="41"/>
  <c r="D12" i="41"/>
  <c r="D13" i="41"/>
  <c r="D14" i="41"/>
  <c r="D15" i="41"/>
  <c r="D16" i="41"/>
  <c r="D17" i="41"/>
  <c r="D18" i="41"/>
  <c r="D19" i="41"/>
  <c r="D20" i="41"/>
  <c r="D21" i="41"/>
  <c r="D22" i="41"/>
  <c r="D23" i="41"/>
  <c r="D24" i="41"/>
  <c r="D25" i="41"/>
  <c r="D26" i="41"/>
  <c r="D27" i="41"/>
  <c r="D28" i="41"/>
  <c r="D29" i="41"/>
  <c r="D30" i="41"/>
  <c r="D31" i="41"/>
  <c r="D32" i="41"/>
  <c r="D33" i="41"/>
  <c r="D34" i="41"/>
  <c r="D35" i="41"/>
  <c r="D36" i="41"/>
  <c r="D38" i="41"/>
  <c r="D39" i="41"/>
  <c r="D40" i="41"/>
  <c r="D41" i="41"/>
  <c r="D42" i="41"/>
  <c r="D43" i="41"/>
  <c r="D44" i="41"/>
  <c r="D45" i="41"/>
  <c r="D46" i="41"/>
  <c r="D48" i="41"/>
  <c r="D50" i="41"/>
  <c r="D51" i="41"/>
  <c r="D49" i="41"/>
  <c r="D52" i="41"/>
  <c r="D53" i="41"/>
  <c r="D54" i="41"/>
  <c r="D55" i="41"/>
  <c r="D56" i="41"/>
  <c r="D57" i="41"/>
  <c r="D58" i="41"/>
  <c r="D59" i="41"/>
  <c r="D60" i="41"/>
  <c r="D61" i="41"/>
  <c r="D62" i="41"/>
  <c r="D63" i="41"/>
  <c r="D64" i="41"/>
  <c r="D65" i="41"/>
  <c r="D66" i="41"/>
  <c r="D67" i="41"/>
  <c r="D68" i="41"/>
  <c r="D69" i="41"/>
  <c r="D70" i="41"/>
  <c r="D71" i="41"/>
  <c r="D72" i="41"/>
  <c r="F73" i="41"/>
  <c r="E73" i="41"/>
  <c r="J60" i="41"/>
  <c r="J64" i="41"/>
  <c r="J68" i="41"/>
  <c r="J72" i="41"/>
  <c r="M60" i="41"/>
  <c r="M62" i="41"/>
  <c r="G66" i="41"/>
  <c r="M66" i="41"/>
  <c r="G72" i="41"/>
  <c r="P60" i="41"/>
  <c r="P61" i="41"/>
  <c r="P62" i="41"/>
  <c r="P63" i="41"/>
  <c r="P64" i="41"/>
  <c r="P65" i="41"/>
  <c r="P66" i="41"/>
  <c r="P67" i="41"/>
  <c r="P68" i="41"/>
  <c r="P69" i="41"/>
  <c r="P70" i="41"/>
  <c r="P71" i="41"/>
  <c r="P72" i="41"/>
  <c r="M61" i="41"/>
  <c r="M63" i="41"/>
  <c r="M64" i="41"/>
  <c r="M65" i="41"/>
  <c r="M67" i="41"/>
  <c r="M68" i="41"/>
  <c r="M69" i="41"/>
  <c r="M70" i="41"/>
  <c r="M71" i="41"/>
  <c r="M72" i="41"/>
  <c r="J61" i="41"/>
  <c r="J62" i="41"/>
  <c r="J63" i="41"/>
  <c r="J65" i="41"/>
  <c r="J66" i="41"/>
  <c r="J67" i="41"/>
  <c r="J69" i="41"/>
  <c r="J70" i="41"/>
  <c r="J71" i="41"/>
  <c r="G60" i="41"/>
  <c r="G61" i="41"/>
  <c r="G62" i="41"/>
  <c r="G63" i="41"/>
  <c r="G64" i="41"/>
  <c r="G65" i="41"/>
  <c r="G67" i="41"/>
  <c r="G68" i="41"/>
  <c r="G69" i="41"/>
  <c r="G70" i="41"/>
  <c r="G71" i="41"/>
  <c r="P7" i="41" l="1"/>
  <c r="P8" i="41"/>
  <c r="P9" i="41"/>
  <c r="P10" i="41"/>
  <c r="P47" i="41"/>
  <c r="P11" i="41"/>
  <c r="P12" i="41"/>
  <c r="P13" i="41"/>
  <c r="P14" i="41"/>
  <c r="P15" i="41"/>
  <c r="P16" i="41"/>
  <c r="P17" i="41"/>
  <c r="P18" i="41"/>
  <c r="P19" i="41"/>
  <c r="P20" i="41"/>
  <c r="P21" i="41"/>
  <c r="P22" i="41"/>
  <c r="P23" i="41"/>
  <c r="P24" i="41"/>
  <c r="P25" i="41"/>
  <c r="P26" i="41"/>
  <c r="P27" i="41"/>
  <c r="P28" i="41"/>
  <c r="P29" i="41"/>
  <c r="P30" i="41"/>
  <c r="P31" i="41"/>
  <c r="P32" i="41"/>
  <c r="P33" i="41"/>
  <c r="P34" i="41"/>
  <c r="P35" i="41"/>
  <c r="P36" i="41"/>
  <c r="P37" i="41"/>
  <c r="P38" i="41"/>
  <c r="P39" i="41"/>
  <c r="P40" i="41"/>
  <c r="P41" i="41"/>
  <c r="P42" i="41"/>
  <c r="P43" i="41"/>
  <c r="P44" i="41"/>
  <c r="P45" i="41"/>
  <c r="P46" i="41"/>
  <c r="P48" i="41"/>
  <c r="P50" i="41"/>
  <c r="P51" i="41"/>
  <c r="P49" i="41"/>
  <c r="P52" i="41"/>
  <c r="P53" i="41"/>
  <c r="P54" i="41"/>
  <c r="P55" i="41"/>
  <c r="P56" i="41"/>
  <c r="P57" i="41"/>
  <c r="P58" i="41"/>
  <c r="P59" i="41"/>
  <c r="P6" i="41"/>
  <c r="M7" i="41"/>
  <c r="M8" i="41"/>
  <c r="M9" i="41"/>
  <c r="M10" i="41"/>
  <c r="M47" i="41"/>
  <c r="M11" i="41"/>
  <c r="M12" i="41"/>
  <c r="M13" i="41"/>
  <c r="M14" i="41"/>
  <c r="M15" i="41"/>
  <c r="M16" i="41"/>
  <c r="M17" i="41"/>
  <c r="M18" i="41"/>
  <c r="M19" i="41"/>
  <c r="M20" i="41"/>
  <c r="M21" i="41"/>
  <c r="M22" i="41"/>
  <c r="M23" i="41"/>
  <c r="M24" i="41"/>
  <c r="M25" i="41"/>
  <c r="M26" i="41"/>
  <c r="M27" i="41"/>
  <c r="M28" i="41"/>
  <c r="M29" i="41"/>
  <c r="M30" i="41"/>
  <c r="M31" i="41"/>
  <c r="M32" i="41"/>
  <c r="M33" i="41"/>
  <c r="M34" i="41"/>
  <c r="M35" i="41"/>
  <c r="M36" i="41"/>
  <c r="M37" i="41"/>
  <c r="M38" i="41"/>
  <c r="M39" i="41"/>
  <c r="M40" i="41"/>
  <c r="M41" i="41"/>
  <c r="M42" i="41"/>
  <c r="M43" i="41"/>
  <c r="M44" i="41"/>
  <c r="M45" i="41"/>
  <c r="M46" i="41"/>
  <c r="M48" i="41"/>
  <c r="M50" i="41"/>
  <c r="M51" i="41"/>
  <c r="M49" i="41"/>
  <c r="M52" i="41"/>
  <c r="M53" i="41"/>
  <c r="M54" i="41"/>
  <c r="M55" i="41"/>
  <c r="M56" i="41"/>
  <c r="M57" i="41"/>
  <c r="M58" i="41"/>
  <c r="M59" i="41"/>
  <c r="M6" i="41"/>
  <c r="J7" i="41"/>
  <c r="J8" i="41"/>
  <c r="J9" i="41"/>
  <c r="J10" i="41"/>
  <c r="J47" i="41"/>
  <c r="J11" i="41"/>
  <c r="J12" i="41"/>
  <c r="J13" i="41"/>
  <c r="J14" i="41"/>
  <c r="J15" i="41"/>
  <c r="J16" i="41"/>
  <c r="J17" i="41"/>
  <c r="J18" i="41"/>
  <c r="J19" i="41"/>
  <c r="J20" i="41"/>
  <c r="J21" i="41"/>
  <c r="J22" i="41"/>
  <c r="J23" i="41"/>
  <c r="J24" i="41"/>
  <c r="J25" i="41"/>
  <c r="J26" i="41"/>
  <c r="J27" i="41"/>
  <c r="J28" i="41"/>
  <c r="J29" i="41"/>
  <c r="J30" i="41"/>
  <c r="J31" i="41"/>
  <c r="J32" i="41"/>
  <c r="J33" i="41"/>
  <c r="J34" i="41"/>
  <c r="J35" i="41"/>
  <c r="J36" i="41"/>
  <c r="J37" i="41"/>
  <c r="J38" i="41"/>
  <c r="J39" i="41"/>
  <c r="J40" i="41"/>
  <c r="J41" i="41"/>
  <c r="J42" i="41"/>
  <c r="J43" i="41"/>
  <c r="J44" i="41"/>
  <c r="J45" i="41"/>
  <c r="J46" i="41"/>
  <c r="J48" i="41"/>
  <c r="J50" i="41"/>
  <c r="J51" i="41"/>
  <c r="J49" i="41"/>
  <c r="J52" i="41"/>
  <c r="J53" i="41"/>
  <c r="J54" i="41"/>
  <c r="J55" i="41"/>
  <c r="J56" i="41"/>
  <c r="J57" i="41"/>
  <c r="J58" i="41"/>
  <c r="J59" i="41"/>
  <c r="J6" i="41"/>
  <c r="G7" i="41"/>
  <c r="G8" i="41"/>
  <c r="G9" i="41"/>
  <c r="G10" i="41"/>
  <c r="G47" i="41"/>
  <c r="G11" i="41"/>
  <c r="G12" i="41"/>
  <c r="G13" i="41"/>
  <c r="G14" i="41"/>
  <c r="G15" i="41"/>
  <c r="G16" i="41"/>
  <c r="G17" i="41"/>
  <c r="G18" i="41"/>
  <c r="G19" i="41"/>
  <c r="G20" i="41"/>
  <c r="G21" i="41"/>
  <c r="G22" i="41"/>
  <c r="G23" i="41"/>
  <c r="G24" i="41"/>
  <c r="G25" i="41"/>
  <c r="G26" i="41"/>
  <c r="G27" i="41"/>
  <c r="G28" i="41"/>
  <c r="G29" i="41"/>
  <c r="G30" i="41"/>
  <c r="G31" i="41"/>
  <c r="G32" i="41"/>
  <c r="G33" i="41"/>
  <c r="G34" i="41"/>
  <c r="G35" i="41"/>
  <c r="G36" i="41"/>
  <c r="G37" i="41"/>
  <c r="G38" i="41"/>
  <c r="G39" i="41"/>
  <c r="G40" i="41"/>
  <c r="G41" i="41"/>
  <c r="G42" i="41"/>
  <c r="G43" i="41"/>
  <c r="G44" i="41"/>
  <c r="G45" i="41"/>
  <c r="G46" i="41"/>
  <c r="G48" i="41"/>
  <c r="G50" i="41"/>
  <c r="G51" i="41"/>
  <c r="G49" i="41"/>
  <c r="G52" i="41"/>
  <c r="G53" i="41"/>
  <c r="G54" i="41"/>
  <c r="G55" i="41"/>
  <c r="G56" i="41"/>
  <c r="G57" i="41"/>
  <c r="G58" i="41"/>
  <c r="G59" i="41"/>
  <c r="G6" i="41"/>
  <c r="O73" i="41"/>
  <c r="N73" i="41"/>
  <c r="L73" i="41"/>
  <c r="K73" i="41"/>
  <c r="I73" i="41"/>
  <c r="H73" i="41"/>
  <c r="C73" i="41"/>
  <c r="B73" i="41"/>
  <c r="D6" i="41"/>
  <c r="D73" i="41" l="1"/>
  <c r="P73" i="41"/>
  <c r="J73" i="41"/>
  <c r="G73" i="41"/>
  <c r="M73" i="41"/>
  <c r="D63" i="40"/>
  <c r="D64" i="40"/>
  <c r="D65" i="40"/>
  <c r="D66" i="40"/>
  <c r="D67" i="40"/>
  <c r="D68" i="40"/>
  <c r="D69" i="40"/>
  <c r="D70" i="40"/>
  <c r="D71" i="40"/>
  <c r="D72" i="40"/>
  <c r="D73" i="40"/>
  <c r="D74" i="40"/>
  <c r="D75" i="40"/>
  <c r="D76" i="40"/>
  <c r="D62" i="40"/>
  <c r="D61" i="40"/>
  <c r="D60" i="40"/>
  <c r="D59" i="40"/>
  <c r="D58" i="40"/>
  <c r="D6" i="16" l="1"/>
  <c r="D7" i="16"/>
  <c r="D8" i="16"/>
  <c r="D9" i="16"/>
  <c r="D10" i="16"/>
  <c r="D11" i="16"/>
  <c r="D12" i="16"/>
  <c r="D13" i="16"/>
  <c r="D61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59" i="16"/>
  <c r="D60" i="16"/>
  <c r="D62" i="16"/>
  <c r="D63" i="16"/>
  <c r="D64" i="16"/>
  <c r="D65" i="16"/>
  <c r="D66" i="16"/>
  <c r="D67" i="16"/>
  <c r="D68" i="16"/>
  <c r="D69" i="16"/>
  <c r="D7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100" i="16"/>
  <c r="D101" i="16"/>
  <c r="D104" i="16"/>
  <c r="D105" i="16"/>
  <c r="D5" i="16"/>
  <c r="C106" i="16"/>
  <c r="B106" i="16"/>
  <c r="D106" i="16" l="1"/>
  <c r="D7" i="40"/>
  <c r="D8" i="40"/>
  <c r="D9" i="40"/>
  <c r="D10" i="40"/>
  <c r="D46" i="40"/>
  <c r="D11" i="40"/>
  <c r="D12" i="40"/>
  <c r="D13" i="40"/>
  <c r="D14" i="40"/>
  <c r="D15" i="40"/>
  <c r="D16" i="40"/>
  <c r="D17" i="40"/>
  <c r="D18" i="40"/>
  <c r="D19" i="40"/>
  <c r="D20" i="40"/>
  <c r="D21" i="40"/>
  <c r="D22" i="40"/>
  <c r="D23" i="40"/>
  <c r="D24" i="40"/>
  <c r="D25" i="40"/>
  <c r="D26" i="40"/>
  <c r="D27" i="40"/>
  <c r="D28" i="40"/>
  <c r="D29" i="40"/>
  <c r="D30" i="40"/>
  <c r="D31" i="40"/>
  <c r="D32" i="40"/>
  <c r="D33" i="40"/>
  <c r="D34" i="40"/>
  <c r="D35" i="40"/>
  <c r="D36" i="40"/>
  <c r="D37" i="40"/>
  <c r="D38" i="40"/>
  <c r="D39" i="40"/>
  <c r="D40" i="40"/>
  <c r="D41" i="40"/>
  <c r="D42" i="40"/>
  <c r="D43" i="40"/>
  <c r="D44" i="40"/>
  <c r="D45" i="40"/>
  <c r="D47" i="40"/>
  <c r="D48" i="40"/>
  <c r="D49" i="40"/>
  <c r="D50" i="40"/>
  <c r="D51" i="40"/>
  <c r="D52" i="40"/>
  <c r="D53" i="40"/>
  <c r="D54" i="40"/>
  <c r="D55" i="40"/>
  <c r="D56" i="40"/>
  <c r="D57" i="40"/>
  <c r="D6" i="40"/>
  <c r="C77" i="40"/>
  <c r="B77" i="40"/>
  <c r="E102" i="16" l="1"/>
  <c r="E103" i="16"/>
  <c r="E104" i="16"/>
  <c r="D77" i="40"/>
  <c r="E76" i="40" s="1"/>
  <c r="D77" i="13"/>
  <c r="B77" i="13"/>
  <c r="E71" i="40" l="1"/>
  <c r="E64" i="40"/>
  <c r="E62" i="40"/>
  <c r="E59" i="40"/>
  <c r="E75" i="40"/>
  <c r="E65" i="40"/>
  <c r="E68" i="40"/>
  <c r="E60" i="40"/>
  <c r="E67" i="40"/>
  <c r="E70" i="40"/>
  <c r="E73" i="40"/>
  <c r="E61" i="40"/>
  <c r="E74" i="40"/>
  <c r="E58" i="40"/>
  <c r="E63" i="40"/>
  <c r="E66" i="40"/>
  <c r="E69" i="40"/>
  <c r="E72" i="40"/>
  <c r="C77" i="13"/>
  <c r="B65" i="12" l="1"/>
  <c r="C65" i="12"/>
  <c r="D65" i="12"/>
  <c r="B120" i="5"/>
  <c r="C120" i="5"/>
  <c r="D120" i="5"/>
  <c r="E120" i="5"/>
  <c r="D71" i="3"/>
  <c r="E71" i="3"/>
  <c r="F71" i="3"/>
  <c r="G71" i="3"/>
  <c r="H7" i="3"/>
  <c r="H8" i="3"/>
  <c r="H9" i="3"/>
  <c r="H10" i="3"/>
  <c r="H11" i="3"/>
  <c r="H12" i="3"/>
  <c r="H4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63" i="3"/>
  <c r="H64" i="3"/>
  <c r="H65" i="3"/>
  <c r="H66" i="3"/>
  <c r="H67" i="3"/>
  <c r="H68" i="3"/>
  <c r="H69" i="3"/>
  <c r="H70" i="3"/>
  <c r="H71" i="3" l="1"/>
  <c r="E106" i="16" l="1"/>
  <c r="E105" i="16"/>
  <c r="E101" i="16"/>
  <c r="E100" i="16"/>
  <c r="E99" i="16"/>
  <c r="E98" i="16"/>
  <c r="E97" i="16"/>
  <c r="E96" i="16"/>
  <c r="E95" i="16"/>
  <c r="E94" i="16"/>
  <c r="E93" i="16"/>
  <c r="E92" i="16"/>
  <c r="E91" i="16"/>
  <c r="E90" i="16"/>
  <c r="E89" i="16"/>
  <c r="E88" i="16"/>
  <c r="E87" i="16"/>
  <c r="E86" i="16"/>
  <c r="E85" i="16"/>
  <c r="E84" i="16"/>
  <c r="E83" i="16"/>
  <c r="E82" i="16"/>
  <c r="E81" i="16"/>
  <c r="E80" i="16"/>
  <c r="E79" i="16"/>
  <c r="E78" i="16"/>
  <c r="E77" i="16"/>
  <c r="E76" i="16"/>
  <c r="E75" i="16"/>
  <c r="E74" i="16"/>
  <c r="E73" i="16"/>
  <c r="E72" i="16"/>
  <c r="E71" i="16"/>
  <c r="E70" i="16"/>
  <c r="E69" i="16"/>
  <c r="E68" i="16"/>
  <c r="E67" i="16"/>
  <c r="E66" i="16"/>
  <c r="E65" i="16"/>
  <c r="E64" i="16"/>
  <c r="E63" i="16"/>
  <c r="E62" i="16"/>
  <c r="E60" i="16"/>
  <c r="E59" i="16"/>
  <c r="E58" i="16"/>
  <c r="E57" i="16"/>
  <c r="E56" i="16"/>
  <c r="E55" i="16"/>
  <c r="E54" i="16"/>
  <c r="E53" i="16"/>
  <c r="E52" i="16"/>
  <c r="E51" i="16"/>
  <c r="E50" i="16"/>
  <c r="E49" i="16"/>
  <c r="E48" i="16"/>
  <c r="E47" i="16"/>
  <c r="E46" i="16"/>
  <c r="E45" i="16"/>
  <c r="E44" i="16"/>
  <c r="E43" i="16"/>
  <c r="E42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61" i="16"/>
  <c r="E13" i="16"/>
  <c r="E12" i="16"/>
  <c r="E11" i="16"/>
  <c r="E10" i="16"/>
  <c r="E9" i="16"/>
  <c r="E8" i="16"/>
  <c r="E7" i="16"/>
  <c r="E6" i="16"/>
  <c r="E5" i="16"/>
  <c r="E99" i="20"/>
  <c r="E98" i="20"/>
  <c r="E97" i="20"/>
  <c r="E96" i="20"/>
  <c r="E95" i="20"/>
  <c r="E94" i="20"/>
  <c r="E93" i="20"/>
  <c r="E92" i="20"/>
  <c r="E91" i="20"/>
  <c r="E90" i="20"/>
  <c r="E89" i="20"/>
  <c r="E88" i="20"/>
  <c r="E87" i="20"/>
  <c r="E86" i="20"/>
  <c r="E85" i="20"/>
  <c r="E84" i="20"/>
  <c r="E83" i="20"/>
  <c r="E82" i="20"/>
  <c r="E81" i="20"/>
  <c r="E80" i="20"/>
  <c r="E79" i="20"/>
  <c r="E78" i="20"/>
  <c r="E77" i="20"/>
  <c r="E76" i="20"/>
  <c r="E75" i="20"/>
  <c r="E74" i="20"/>
  <c r="E73" i="20"/>
  <c r="E72" i="20"/>
  <c r="E71" i="20"/>
  <c r="E70" i="20"/>
  <c r="E69" i="20"/>
  <c r="E68" i="20"/>
  <c r="E67" i="20"/>
  <c r="E66" i="20"/>
  <c r="E65" i="20"/>
  <c r="E64" i="20"/>
  <c r="E63" i="20"/>
  <c r="E62" i="20"/>
  <c r="E61" i="20"/>
  <c r="E58" i="20"/>
  <c r="E60" i="20"/>
  <c r="E59" i="20"/>
  <c r="E57" i="20"/>
  <c r="E56" i="20"/>
  <c r="E54" i="20"/>
  <c r="E53" i="20"/>
  <c r="E52" i="20"/>
  <c r="E51" i="20"/>
  <c r="E50" i="20"/>
  <c r="E49" i="20"/>
  <c r="E48" i="20"/>
  <c r="E47" i="20"/>
  <c r="E46" i="20"/>
  <c r="E45" i="20"/>
  <c r="E44" i="20"/>
  <c r="E43" i="20"/>
  <c r="E42" i="20"/>
  <c r="E41" i="20"/>
  <c r="E40" i="20"/>
  <c r="E39" i="20"/>
  <c r="E38" i="20"/>
  <c r="E37" i="20"/>
  <c r="E36" i="20"/>
  <c r="E35" i="20"/>
  <c r="E34" i="20"/>
  <c r="E33" i="20"/>
  <c r="E32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55" i="20"/>
  <c r="E13" i="20"/>
  <c r="E12" i="20"/>
  <c r="E11" i="20"/>
  <c r="E10" i="20"/>
  <c r="E9" i="20"/>
  <c r="E8" i="20"/>
  <c r="E7" i="20"/>
  <c r="E6" i="20"/>
  <c r="E5" i="20"/>
  <c r="E100" i="20" l="1"/>
  <c r="E51" i="12"/>
  <c r="E50" i="12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27" i="12"/>
  <c r="E9" i="12"/>
  <c r="E8" i="12"/>
  <c r="E7" i="12"/>
  <c r="E6" i="12"/>
  <c r="E65" i="12"/>
  <c r="E64" i="12"/>
  <c r="E63" i="12"/>
  <c r="E62" i="12"/>
  <c r="E61" i="12"/>
  <c r="E60" i="12"/>
  <c r="E59" i="12"/>
  <c r="E58" i="12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47" i="13"/>
  <c r="E50" i="13"/>
  <c r="E49" i="13"/>
  <c r="E48" i="13"/>
  <c r="E46" i="13"/>
  <c r="E45" i="13"/>
  <c r="E43" i="13"/>
  <c r="E42" i="13"/>
  <c r="E20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19" i="13"/>
  <c r="E18" i="13"/>
  <c r="E17" i="13"/>
  <c r="E16" i="13"/>
  <c r="E15" i="13"/>
  <c r="E14" i="13"/>
  <c r="E13" i="13"/>
  <c r="E44" i="13"/>
  <c r="E12" i="13"/>
  <c r="E11" i="13"/>
  <c r="E10" i="13"/>
  <c r="E9" i="13"/>
  <c r="E8" i="13"/>
  <c r="E7" i="13"/>
  <c r="E6" i="13"/>
  <c r="E5" i="13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65" i="6"/>
  <c r="E13" i="6"/>
  <c r="E12" i="6"/>
  <c r="E11" i="6"/>
  <c r="E10" i="6"/>
  <c r="E9" i="6"/>
  <c r="E8" i="6"/>
  <c r="E7" i="6"/>
  <c r="E6" i="6"/>
  <c r="E5" i="6"/>
  <c r="E77" i="40" l="1"/>
  <c r="E57" i="40"/>
  <c r="E56" i="40"/>
  <c r="E55" i="40"/>
  <c r="E54" i="40"/>
  <c r="E53" i="40"/>
  <c r="E52" i="40"/>
  <c r="E51" i="40"/>
  <c r="E50" i="40"/>
  <c r="E49" i="40"/>
  <c r="E48" i="40"/>
  <c r="E47" i="40"/>
  <c r="E45" i="40"/>
  <c r="E44" i="40"/>
  <c r="E43" i="40"/>
  <c r="E42" i="40"/>
  <c r="E41" i="40"/>
  <c r="E40" i="40"/>
  <c r="E39" i="40"/>
  <c r="E38" i="40"/>
  <c r="E37" i="40"/>
  <c r="E36" i="40"/>
  <c r="E35" i="40"/>
  <c r="E34" i="40"/>
  <c r="E33" i="40"/>
  <c r="E32" i="40"/>
  <c r="E31" i="40"/>
  <c r="E30" i="40"/>
  <c r="E29" i="40"/>
  <c r="E28" i="40"/>
  <c r="E27" i="40"/>
  <c r="E26" i="40"/>
  <c r="E25" i="40"/>
  <c r="E24" i="40"/>
  <c r="E23" i="40"/>
  <c r="E22" i="40"/>
  <c r="E21" i="40"/>
  <c r="E20" i="40"/>
  <c r="E19" i="40"/>
  <c r="E18" i="40"/>
  <c r="E17" i="40"/>
  <c r="E16" i="40"/>
  <c r="E15" i="40"/>
  <c r="E14" i="40"/>
  <c r="E13" i="40"/>
  <c r="E12" i="40"/>
  <c r="E11" i="40"/>
  <c r="E46" i="40"/>
  <c r="E10" i="40"/>
  <c r="E9" i="40"/>
  <c r="E8" i="40"/>
  <c r="E7" i="40"/>
  <c r="E6" i="40"/>
  <c r="E5" i="12" l="1"/>
</calcChain>
</file>

<file path=xl/sharedStrings.xml><?xml version="1.0" encoding="utf-8"?>
<sst xmlns="http://schemas.openxmlformats.org/spreadsheetml/2006/main" count="1973" uniqueCount="331">
  <si>
    <t>OBYWATELSTWO</t>
  </si>
  <si>
    <t>RAZEM</t>
  </si>
  <si>
    <t>Razem</t>
  </si>
  <si>
    <t>% w ogółem</t>
  </si>
  <si>
    <t>AFGANISTAN</t>
  </si>
  <si>
    <t>ALGIERIA</t>
  </si>
  <si>
    <t>ANGOLA</t>
  </si>
  <si>
    <t>ARMENIA</t>
  </si>
  <si>
    <t>AZERBEJDŻAN</t>
  </si>
  <si>
    <t>BANGLADESZ</t>
  </si>
  <si>
    <t>BEZ OBYWATELSTWA</t>
  </si>
  <si>
    <t>BHUTAN</t>
  </si>
  <si>
    <t>BIAŁORUŚ</t>
  </si>
  <si>
    <t>BUŁGARIA</t>
  </si>
  <si>
    <t>BURUNDI</t>
  </si>
  <si>
    <t>CHINY</t>
  </si>
  <si>
    <t>EGIPT</t>
  </si>
  <si>
    <t>ERYTREA</t>
  </si>
  <si>
    <t>ETIOPIA</t>
  </si>
  <si>
    <t>GAMBIA</t>
  </si>
  <si>
    <t>GHANA</t>
  </si>
  <si>
    <t>GRUZJA</t>
  </si>
  <si>
    <t>GWINEA</t>
  </si>
  <si>
    <t>INDIE</t>
  </si>
  <si>
    <t>IRAK</t>
  </si>
  <si>
    <t>IRAN</t>
  </si>
  <si>
    <t>JORDANIA</t>
  </si>
  <si>
    <t>KAMERUN</t>
  </si>
  <si>
    <t>KAZACHSTAN</t>
  </si>
  <si>
    <t>KENIA</t>
  </si>
  <si>
    <t>KIRGISTAN</t>
  </si>
  <si>
    <t>KOLUMBIA</t>
  </si>
  <si>
    <t>KOMORY</t>
  </si>
  <si>
    <t>KONGO</t>
  </si>
  <si>
    <t>KOREA PÓŁNOCNA</t>
  </si>
  <si>
    <t>KUBA</t>
  </si>
  <si>
    <t>LIBERIA</t>
  </si>
  <si>
    <t>LIBIA</t>
  </si>
  <si>
    <t>LITWA</t>
  </si>
  <si>
    <t>ŁOTWA</t>
  </si>
  <si>
    <t>MADAGASKAR</t>
  </si>
  <si>
    <t>MALI</t>
  </si>
  <si>
    <t>MAROKO</t>
  </si>
  <si>
    <t>MAURETANIA</t>
  </si>
  <si>
    <t>MONGOLIA</t>
  </si>
  <si>
    <t>NEPAL</t>
  </si>
  <si>
    <t>PAKISTAN</t>
  </si>
  <si>
    <t>REPUBLIKA POŁUDNIOWEJ AFRYKI</t>
  </si>
  <si>
    <t>ROSJA</t>
  </si>
  <si>
    <t>SENEGAL</t>
  </si>
  <si>
    <t>SERBIA</t>
  </si>
  <si>
    <t>SIERRA LEONE</t>
  </si>
  <si>
    <t>SOMALIA</t>
  </si>
  <si>
    <t>SRI LANKA</t>
  </si>
  <si>
    <t>SUDAN</t>
  </si>
  <si>
    <t>SYRIA</t>
  </si>
  <si>
    <t>TADŻYKISTAN</t>
  </si>
  <si>
    <t>TOGO</t>
  </si>
  <si>
    <t>TUNEZJA</t>
  </si>
  <si>
    <t>TURCJA</t>
  </si>
  <si>
    <t>TURKMENISTAN</t>
  </si>
  <si>
    <t>UGANDA</t>
  </si>
  <si>
    <t>UKRAINA</t>
  </si>
  <si>
    <t>UZBEKISTAN</t>
  </si>
  <si>
    <t>WENEZUELA</t>
  </si>
  <si>
    <t>WIETNAM</t>
  </si>
  <si>
    <t>WYBRZEŻE KOŚCI SŁONIOWEJ</t>
  </si>
  <si>
    <t>ALBANIA</t>
  </si>
  <si>
    <t>HAITI</t>
  </si>
  <si>
    <t>NIGERIA</t>
  </si>
  <si>
    <t>TANZANIA</t>
  </si>
  <si>
    <t>ZAMBIA</t>
  </si>
  <si>
    <t>DŻIBUTI</t>
  </si>
  <si>
    <t>RWANDA</t>
  </si>
  <si>
    <t>Status nadany zgodnie z Konwencją Genewską</t>
  </si>
  <si>
    <t>Zgoda na pobyt tolerowany</t>
  </si>
  <si>
    <t>Negatywna</t>
  </si>
  <si>
    <t>GWINEA BISSAU</t>
  </si>
  <si>
    <t>Ochrona uzupełniająca</t>
  </si>
  <si>
    <t>CZARNOGÓRA</t>
  </si>
  <si>
    <t>FILIPINY</t>
  </si>
  <si>
    <t>INDONEZJA</t>
  </si>
  <si>
    <t>JAMAJKA</t>
  </si>
  <si>
    <t>MAURITIUS</t>
  </si>
  <si>
    <t>REPUBLIKA ZIELONEGO PRZYLĄDKA</t>
  </si>
  <si>
    <t>SESZELE</t>
  </si>
  <si>
    <t>TAJLANDIA</t>
  </si>
  <si>
    <t>TAJWAN</t>
  </si>
  <si>
    <t>TRYNIDAD I TOBAGO</t>
  </si>
  <si>
    <t>ZIMBABWE</t>
  </si>
  <si>
    <t>ARABIA SAUDYJSKA</t>
  </si>
  <si>
    <t>ARGENTYNA</t>
  </si>
  <si>
    <t>AUSTRALIA</t>
  </si>
  <si>
    <t>BENIN</t>
  </si>
  <si>
    <t>BOLIWIA</t>
  </si>
  <si>
    <t>BRAZYLIA</t>
  </si>
  <si>
    <t>CHILE</t>
  </si>
  <si>
    <t>CHORWACJA</t>
  </si>
  <si>
    <t>DOMINIKANA</t>
  </si>
  <si>
    <t>EKWADOR</t>
  </si>
  <si>
    <t>GWATEMALA</t>
  </si>
  <si>
    <t>IZRAEL</t>
  </si>
  <si>
    <t>JAPONIA</t>
  </si>
  <si>
    <t>JEMEN</t>
  </si>
  <si>
    <t>KAMBODŻA</t>
  </si>
  <si>
    <t>KANADA</t>
  </si>
  <si>
    <t>KATAR</t>
  </si>
  <si>
    <t>KOREA POŁUDNIOWA</t>
  </si>
  <si>
    <t>KOSOWO</t>
  </si>
  <si>
    <t>KOSTARYKA</t>
  </si>
  <si>
    <t>LAOS</t>
  </si>
  <si>
    <t>LIBAN</t>
  </si>
  <si>
    <t>MALEZJA</t>
  </si>
  <si>
    <t>MEKSYK</t>
  </si>
  <si>
    <t>NAMIBIA</t>
  </si>
  <si>
    <t>NOWA ZELANDIA</t>
  </si>
  <si>
    <t>PARAGWAJ</t>
  </si>
  <si>
    <t>PERU</t>
  </si>
  <si>
    <t>SINGAPUR</t>
  </si>
  <si>
    <t>SŁOWENIA</t>
  </si>
  <si>
    <t>STANY ZJEDNOCZONE AMERYKI</t>
  </si>
  <si>
    <t>KRAJOWA</t>
  </si>
  <si>
    <t>SCHENGEN</t>
  </si>
  <si>
    <t xml:space="preserve">      2)  Dane dotyczą wyłącznie pozytywnych decyzji wizowych i nie wskazują ogólnej liczby </t>
  </si>
  <si>
    <t xml:space="preserve">           złożonych wniosków o wydanie wizy.</t>
  </si>
  <si>
    <t>BOTSWANA</t>
  </si>
  <si>
    <t>CZAD</t>
  </si>
  <si>
    <t>GABON</t>
  </si>
  <si>
    <t>GUJANA</t>
  </si>
  <si>
    <t>MALAWI</t>
  </si>
  <si>
    <t>MOZAMBIK</t>
  </si>
  <si>
    <t>NIKARAGUA</t>
  </si>
  <si>
    <t>PANAMA</t>
  </si>
  <si>
    <t>RUMUNIA</t>
  </si>
  <si>
    <t>WĘGRY</t>
  </si>
  <si>
    <t>ZJEDNOCZONE EMIRATY ARABSKIE</t>
  </si>
  <si>
    <t>AUSTRIA</t>
  </si>
  <si>
    <t>BELGIA</t>
  </si>
  <si>
    <t>CZECHY</t>
  </si>
  <si>
    <t>FINLANDIA</t>
  </si>
  <si>
    <t>FRANCJA</t>
  </si>
  <si>
    <t>GRECJA</t>
  </si>
  <si>
    <t>HISZPANIA</t>
  </si>
  <si>
    <t>HONDURAS</t>
  </si>
  <si>
    <t>NIEMCY</t>
  </si>
  <si>
    <t>SŁOWACJA</t>
  </si>
  <si>
    <t>SZWAJCARIA</t>
  </si>
  <si>
    <t>SZWECJA</t>
  </si>
  <si>
    <t>URUGWAJ</t>
  </si>
  <si>
    <t>WIELKA BRYTANIA</t>
  </si>
  <si>
    <t>WŁOCHY</t>
  </si>
  <si>
    <t>POZYTYWNE</t>
  </si>
  <si>
    <t>NEGATYWNE</t>
  </si>
  <si>
    <t>UMORZENIA</t>
  </si>
  <si>
    <t>NIDERLANDY</t>
  </si>
  <si>
    <t>CYPR</t>
  </si>
  <si>
    <t>KUWEJT</t>
  </si>
  <si>
    <t>PORTUGALIA</t>
  </si>
  <si>
    <t>SALWADOR</t>
  </si>
  <si>
    <t>IRLANDIA</t>
  </si>
  <si>
    <t>NORWEGIA</t>
  </si>
  <si>
    <t>DANIA</t>
  </si>
  <si>
    <t>ESTONIA</t>
  </si>
  <si>
    <t>MALTA</t>
  </si>
  <si>
    <t>LUKSEMBURG</t>
  </si>
  <si>
    <t>Obywatelstwo</t>
  </si>
  <si>
    <t>pobyt tolerowany</t>
  </si>
  <si>
    <t>POBYT TOLEROWANY</t>
  </si>
  <si>
    <t>STATUS UCHODŹCY</t>
  </si>
  <si>
    <t>GWINEA RÓWNIKOWA</t>
  </si>
  <si>
    <t>ISLANDIA</t>
  </si>
  <si>
    <t>Suma</t>
  </si>
  <si>
    <t xml:space="preserve">                      wg obywatelstwa i rodzaju zezwolenia.</t>
  </si>
  <si>
    <t xml:space="preserve">          i nie uwzględniają liczby wiz wydanych przez polskie przedstawicielstwa dyplomatyczne </t>
  </si>
  <si>
    <t xml:space="preserve">      1) Dane dotyczą liczby wiz wydanych cudzoziemcom przez wojewodów oraz komendantów placówek Straży Granicznej    </t>
  </si>
  <si>
    <t xml:space="preserve">          lub urzędy konsularne poza granicami kraju </t>
  </si>
  <si>
    <t>REPUBLIKA ŚRODKOWOAFRYKAŃSKA</t>
  </si>
  <si>
    <t xml:space="preserve">                  (wg obywatelstwa).</t>
  </si>
  <si>
    <t>BELIZE</t>
  </si>
  <si>
    <t>Umorzenie</t>
  </si>
  <si>
    <t>DEMOKRATYCZNA REPUBLIKA KONGA</t>
  </si>
  <si>
    <t>PALESTYNA</t>
  </si>
  <si>
    <t>Ogółem</t>
  </si>
  <si>
    <t>Liczba osób</t>
  </si>
  <si>
    <t>k</t>
  </si>
  <si>
    <t>m</t>
  </si>
  <si>
    <t xml:space="preserve">                 w sprawach o udzielenie zgody na pobyt tolerowany (wg obywatelstwa).</t>
  </si>
  <si>
    <t xml:space="preserve">                   (wg obywatelstwa).</t>
  </si>
  <si>
    <t xml:space="preserve">                   potwierdzającego prawo stałego pobytu (wg obywatelstwa).</t>
  </si>
  <si>
    <t xml:space="preserve">                   stałego pobytu członka rodziny obywatela UE (wg obywatelstwa).</t>
  </si>
  <si>
    <t xml:space="preserve">                 (wg obywatelstwa).</t>
  </si>
  <si>
    <t xml:space="preserve">                    w poszczególnych sprawach (wg typu sprawy i obywatelstwa).</t>
  </si>
  <si>
    <t>BAHRAJN</t>
  </si>
  <si>
    <t>K</t>
  </si>
  <si>
    <t>M</t>
  </si>
  <si>
    <t>Utrzymujące</t>
  </si>
  <si>
    <t xml:space="preserve">                   o wydanie karty pobytu członka rodziny obywatela UE (wg obywatelstwa).</t>
  </si>
  <si>
    <t xml:space="preserve">                    na pobyt rezydenta długoterminowego Unii Europejskiej (wg obywatelstwa).</t>
  </si>
  <si>
    <t>MOŁDAWIA</t>
  </si>
  <si>
    <t>POBYT REZYDENTA DŁUGOTERMINOWEGO UE</t>
  </si>
  <si>
    <t xml:space="preserve">Suma </t>
  </si>
  <si>
    <t>w sprawie zezwolenia na pobyt rezydenta długoterminowego Unii Europejskiej (wg obywatelstwa).</t>
  </si>
  <si>
    <t>BOŚNIA I HERCEGOWINA</t>
  </si>
  <si>
    <t>GRENADA</t>
  </si>
  <si>
    <t>MALEDIWY</t>
  </si>
  <si>
    <t>OMAN</t>
  </si>
  <si>
    <t>Przekazanie do ponownego rozpatrzenia</t>
  </si>
  <si>
    <t>FIDŻI</t>
  </si>
  <si>
    <t>Cudzoziemiec</t>
  </si>
  <si>
    <t>Osoba fizyczna</t>
  </si>
  <si>
    <t>Osoba prawna</t>
  </si>
  <si>
    <t>HONGKONG</t>
  </si>
  <si>
    <t>SAINT LUCIA</t>
  </si>
  <si>
    <t xml:space="preserve">                    na pobyt czasowy (wg obywatelstwa).</t>
  </si>
  <si>
    <t xml:space="preserve">                 decyzje o zobowiązaniu cudzoziemca do powrotu (wg obywatelstwa).</t>
  </si>
  <si>
    <t>ZOBOWIĄZANIE CUDZOZIEMCA DO POWROTU</t>
  </si>
  <si>
    <t>zobowiązanie do powrotu</t>
  </si>
  <si>
    <t>POBYT ZE WZGLĘDÓW HUMANITARNYCH</t>
  </si>
  <si>
    <t>SURINAM</t>
  </si>
  <si>
    <r>
      <t xml:space="preserve">      *  </t>
    </r>
    <r>
      <rPr>
        <b/>
        <u/>
        <sz val="9"/>
        <rFont val="Arial"/>
        <family val="2"/>
        <charset val="238"/>
      </rPr>
      <t>UWAGI:</t>
    </r>
  </si>
  <si>
    <t>Sprawa</t>
  </si>
  <si>
    <t>odwołania</t>
  </si>
  <si>
    <t>utrzymanie</t>
  </si>
  <si>
    <t>decyzje pozytywne</t>
  </si>
  <si>
    <t>uchylenie i przekazanie do ponownego rozp.</t>
  </si>
  <si>
    <t>uchylenie 
i umorzenie</t>
  </si>
  <si>
    <t>pobyt humanitarny</t>
  </si>
  <si>
    <t>inne</t>
  </si>
  <si>
    <t>Suma decyzji</t>
  </si>
  <si>
    <t>pobyt czasowy</t>
  </si>
  <si>
    <t>pobyt stały</t>
  </si>
  <si>
    <t>pobyt rezydenta długoterminowego UE</t>
  </si>
  <si>
    <t>prawo pobytu ob. UE</t>
  </si>
  <si>
    <t>prawo stałego pobytu obywatela UE</t>
  </si>
  <si>
    <t>prawo pobytu członka rodziny ob. UE</t>
  </si>
  <si>
    <t>prawo stałego pobytu członka rodziny ob.. UE</t>
  </si>
  <si>
    <t>wydalenie</t>
  </si>
  <si>
    <t>cofnięcie zakazu wjazdu</t>
  </si>
  <si>
    <t>zaproszenie</t>
  </si>
  <si>
    <t>polski dokument podróży</t>
  </si>
  <si>
    <t>polski dokument tożsamości cudzoziemca</t>
  </si>
  <si>
    <t>wiza (nowa + Schengen)</t>
  </si>
  <si>
    <t>SUMA</t>
  </si>
  <si>
    <t>POZYTYWNA</t>
  </si>
  <si>
    <t>NEGATYWNA</t>
  </si>
  <si>
    <t>Etykiety wierszy</t>
  </si>
  <si>
    <t>UMORZENIE</t>
  </si>
  <si>
    <t>PAPUA - NOWA GWINEA</t>
  </si>
  <si>
    <t>SUAZI</t>
  </si>
  <si>
    <t>POZYTYWNA Suma</t>
  </si>
  <si>
    <t>NEGATYWNA Suma</t>
  </si>
  <si>
    <t>UMORZENIE Suma</t>
  </si>
  <si>
    <t>LIECHTENSTEIN</t>
  </si>
  <si>
    <t>OCHRONA MIĘDZYNARODOWA</t>
  </si>
  <si>
    <t xml:space="preserve">POBYT TOLEROWANY </t>
  </si>
  <si>
    <t>POBYT ZE WZGLĘDÓW HUMANITARNYCH Suma</t>
  </si>
  <si>
    <t>ZOBOWIĄZANIE CUDZOZIEMCA DO POWROTU Suma</t>
  </si>
  <si>
    <t>WYSPY ŚWIĘTEGO TOMASZA I KSIĄŻĘCA</t>
  </si>
  <si>
    <t xml:space="preserve">                  w sprawie o udzielenie ochrony międzynarodowej w RP (wg obywatelstwa).</t>
  </si>
  <si>
    <t>DOMINIKA</t>
  </si>
  <si>
    <t>MAKAU</t>
  </si>
  <si>
    <t xml:space="preserve">POBYT STAŁY </t>
  </si>
  <si>
    <t xml:space="preserve">POBYT CZASOWY </t>
  </si>
  <si>
    <t>ZAREJESTROWANIE POBYTU OB. UE</t>
  </si>
  <si>
    <t>BAHAMY</t>
  </si>
  <si>
    <t>AZYL</t>
  </si>
  <si>
    <t xml:space="preserve">                 wydał decyzje w sprawie o udzielenie ochrony międzynarodowej w RP (wg obywatelstwa).</t>
  </si>
  <si>
    <t>LESOTHO</t>
  </si>
  <si>
    <t>NIGER</t>
  </si>
  <si>
    <t>SAINT VINCENT I GRENADYNY</t>
  </si>
  <si>
    <t>SAMOA AMERYKAŃSKIE</t>
  </si>
  <si>
    <t>TIMOR WSCHODNI</t>
  </si>
  <si>
    <t>TONGA</t>
  </si>
  <si>
    <t>VANUATU</t>
  </si>
  <si>
    <t>BARBADOS</t>
  </si>
  <si>
    <t xml:space="preserve">                    (wg obywatelstwa).</t>
  </si>
  <si>
    <t>SUDAN POŁUDNIOWY</t>
  </si>
  <si>
    <t>BURKINA FASO</t>
  </si>
  <si>
    <t>NIEOKREŚLONE</t>
  </si>
  <si>
    <t>POBYT HUMANITARNY</t>
  </si>
  <si>
    <t>POBYT STAŁY
 OBYWATELA UE</t>
  </si>
  <si>
    <t>POBYT STAŁY CZŁONKA RODZINY OBYWATELA UE</t>
  </si>
  <si>
    <t>POBYT CZŁONKA RODZINY OBYWATELA UE</t>
  </si>
  <si>
    <t>OCHRONA
 UZUPEŁNIAJĄCA</t>
  </si>
  <si>
    <t xml:space="preserve">BURKINA FASO </t>
  </si>
  <si>
    <t>MACEDONIA PÓŁNOCNA</t>
  </si>
  <si>
    <t>zrobione</t>
  </si>
  <si>
    <t>MJANMA</t>
  </si>
  <si>
    <t xml:space="preserve"> - złożonych w 2019 r.</t>
  </si>
  <si>
    <t>ANGUILLA</t>
  </si>
  <si>
    <r>
      <rPr>
        <b/>
        <u/>
        <sz val="11"/>
        <rFont val="Roboto"/>
        <charset val="238"/>
      </rPr>
      <t>Tabela. 5:</t>
    </r>
    <r>
      <rPr>
        <sz val="11"/>
        <rFont val="Roboto"/>
        <charset val="238"/>
      </rPr>
      <t xml:space="preserve"> Liczba osób, które złożyły wnioski o udzielenie azylu 2019 r.</t>
    </r>
  </si>
  <si>
    <r>
      <rPr>
        <b/>
        <u/>
        <sz val="11"/>
        <rFont val="Roboto"/>
        <charset val="238"/>
      </rPr>
      <t>Tabela. 6:</t>
    </r>
    <r>
      <rPr>
        <sz val="11"/>
        <rFont val="Roboto"/>
        <charset val="238"/>
      </rPr>
      <t xml:space="preserve"> Liczba osób, którym wydano decyzje w sprawach o udzielenie azylu w 2019 r.</t>
    </r>
  </si>
  <si>
    <r>
      <t>Tabela 1:</t>
    </r>
    <r>
      <rPr>
        <b/>
        <sz val="9"/>
        <rFont val="Roboto"/>
        <charset val="238"/>
      </rPr>
      <t xml:space="preserve"> </t>
    </r>
    <r>
      <rPr>
        <sz val="9"/>
        <rFont val="Roboto"/>
        <charset val="238"/>
      </rPr>
      <t>Liczba osób, które w  2019 r. złożyły wniosek o udzielenie ochrony międzynarodowej w RP</t>
    </r>
  </si>
  <si>
    <r>
      <t>Tabela 2:</t>
    </r>
    <r>
      <rPr>
        <b/>
        <sz val="9"/>
        <rFont val="Roboto"/>
        <charset val="238"/>
      </rPr>
      <t xml:space="preserve"> </t>
    </r>
    <r>
      <rPr>
        <sz val="9"/>
        <rFont val="Roboto"/>
        <charset val="238"/>
      </rPr>
      <t>Liczba osób, wobec których w  2019 r. Szef Urzędu do Spraw Cudzoziemców</t>
    </r>
  </si>
  <si>
    <r>
      <rPr>
        <b/>
        <u/>
        <sz val="9"/>
        <rFont val="Roboto"/>
        <charset val="238"/>
      </rPr>
      <t>Tabela 3:</t>
    </r>
    <r>
      <rPr>
        <sz val="9"/>
        <rFont val="Roboto"/>
        <charset val="238"/>
      </rPr>
      <t xml:space="preserve"> Liczba odwołań do Rady do Spraw Uchodźców w sprawie o udzielenie ochrony międzynarodowej</t>
    </r>
  </si>
  <si>
    <r>
      <t>Tabela 4:</t>
    </r>
    <r>
      <rPr>
        <b/>
        <sz val="9"/>
        <rFont val="Roboto"/>
        <charset val="238"/>
      </rPr>
      <t xml:space="preserve"> </t>
    </r>
    <r>
      <rPr>
        <sz val="9"/>
        <rFont val="Roboto"/>
        <charset val="238"/>
      </rPr>
      <t xml:space="preserve">Liczba osób, wobec których w 2019 r. Rada do Spraw Uchodźców wydała decyzje </t>
    </r>
  </si>
  <si>
    <t>MIKRONEZJA</t>
  </si>
  <si>
    <t>NOWA KALEDONIA</t>
  </si>
  <si>
    <t>SAINT CHRISTOPHER I NEWIS (SAINT KITTS I NEVIS)</t>
  </si>
  <si>
    <t>BRYTYJSKIE TERYTORIA ZAMORSKIE</t>
  </si>
  <si>
    <t>NIEKOREŚLONE</t>
  </si>
  <si>
    <t>GEORGIA POŁUDNIOWA I SANDWICH POŁUDNIOWY</t>
  </si>
  <si>
    <t xml:space="preserve">                   w 2019 r. decyzje o odmowie wjazdu na terytorium RP (wg obywatelstwa).</t>
  </si>
  <si>
    <t>NIEOKREŚLONY</t>
  </si>
  <si>
    <t>SAINT CHRISTOPHER I NEWIS</t>
  </si>
  <si>
    <t>POZOSTAWIENIE BEZ ROZPOZNANIA</t>
  </si>
  <si>
    <r>
      <t>Tabela 7: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Liczba wiz wydanych cudzoziemcom w 2019 r. na terytorium RP</t>
    </r>
  </si>
  <si>
    <r>
      <t>Tabela 8: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Liczba zaproszeń wydanych cudzoziemcom w 2018 r. (wg obywatelstwa).</t>
    </r>
  </si>
  <si>
    <r>
      <t>Tabela 10: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Liczba osób, w stosunku do których w 2019 r. wojewodowie wydali decyzje  </t>
    </r>
  </si>
  <si>
    <t>POZYTYWNA 
(ZGODA NA POBYT TOLEROWANY)</t>
  </si>
  <si>
    <r>
      <t>Tabela 9: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Liczba osób, które w 2019 r. złożyły wniosek o udzielenie zezwolenia na pobyt stały</t>
    </r>
  </si>
  <si>
    <t xml:space="preserve">                 w sprawie o udzielenie zezwolenia na pobyt stały (wg obywatelstwa).</t>
  </si>
  <si>
    <t xml:space="preserve">                   w sprawie o udzielenie zezwolenia na pobyt czasowy (wg obywatelstwa).</t>
  </si>
  <si>
    <t>TYP SPRAWY</t>
  </si>
  <si>
    <r>
      <t>Tabela 11:</t>
    </r>
    <r>
      <rPr>
        <b/>
        <sz val="9"/>
        <rFont val="Roboto"/>
        <charset val="238"/>
      </rPr>
      <t xml:space="preserve"> </t>
    </r>
    <r>
      <rPr>
        <sz val="9"/>
        <rFont val="Roboto"/>
        <charset val="238"/>
      </rPr>
      <t>Liczba osób, które w 2019 r. złożyły wniosek o udzielenie zezwolenia</t>
    </r>
  </si>
  <si>
    <r>
      <t>Tabela 12:</t>
    </r>
    <r>
      <rPr>
        <b/>
        <sz val="9"/>
        <rFont val="Roboto"/>
        <charset val="238"/>
      </rPr>
      <t xml:space="preserve"> </t>
    </r>
    <r>
      <rPr>
        <sz val="9"/>
        <rFont val="Roboto"/>
        <charset val="238"/>
      </rPr>
      <t xml:space="preserve">Liczba osób, w stosunku do których w 2019 r. wojewodowie wydali decyzje  </t>
    </r>
  </si>
  <si>
    <r>
      <t>Tabela 13:</t>
    </r>
    <r>
      <rPr>
        <b/>
        <sz val="9"/>
        <rFont val="Roboto"/>
        <charset val="238"/>
      </rPr>
      <t xml:space="preserve"> </t>
    </r>
    <r>
      <rPr>
        <sz val="9"/>
        <rFont val="Roboto"/>
        <charset val="238"/>
      </rPr>
      <t>Liczba obywateli UE, którzy w 2019 r. złożyli wniosek o zarejestrowanie pobytu</t>
    </r>
  </si>
  <si>
    <r>
      <t>Tabela 14:</t>
    </r>
    <r>
      <rPr>
        <b/>
        <sz val="9"/>
        <rFont val="Roboto"/>
        <charset val="238"/>
      </rPr>
      <t xml:space="preserve"> </t>
    </r>
    <r>
      <rPr>
        <sz val="9"/>
        <rFont val="Roboto"/>
        <charset val="238"/>
      </rPr>
      <t xml:space="preserve">Liczba obywateli UE, którzy w 2019r. złożyli wniosek o wydanie dokumentu </t>
    </r>
  </si>
  <si>
    <r>
      <t>Tabela 15:</t>
    </r>
    <r>
      <rPr>
        <b/>
        <sz val="9"/>
        <rFont val="Roboto"/>
        <charset val="238"/>
      </rPr>
      <t xml:space="preserve"> </t>
    </r>
    <r>
      <rPr>
        <sz val="9"/>
        <rFont val="Roboto"/>
        <charset val="238"/>
      </rPr>
      <t xml:space="preserve">Liczba członków rodzin obywateli UE, którzy w 2019 r. złożyli wniosek </t>
    </r>
  </si>
  <si>
    <r>
      <t>Tabela 16:</t>
    </r>
    <r>
      <rPr>
        <b/>
        <sz val="9"/>
        <rFont val="Roboto"/>
        <charset val="238"/>
      </rPr>
      <t xml:space="preserve"> </t>
    </r>
    <r>
      <rPr>
        <sz val="9"/>
        <rFont val="Roboto"/>
        <charset val="238"/>
      </rPr>
      <t xml:space="preserve">Liczba członków rodzin obywateli UE, którzy w 2019 r. złożyli wniosek o wydanie karty </t>
    </r>
  </si>
  <si>
    <r>
      <t>Tabela 17:</t>
    </r>
    <r>
      <rPr>
        <b/>
        <sz val="9"/>
        <rFont val="Roboto"/>
        <charset val="238"/>
      </rPr>
      <t xml:space="preserve"> </t>
    </r>
    <r>
      <rPr>
        <sz val="9"/>
        <rFont val="Roboto"/>
        <charset val="238"/>
      </rPr>
      <t xml:space="preserve">Liczba osób, które w 2019 r. złożyły wniosek o udzielenie zezwolenia </t>
    </r>
  </si>
  <si>
    <r>
      <t>Tabela 18:</t>
    </r>
    <r>
      <rPr>
        <b/>
        <sz val="9"/>
        <rFont val="Roboto"/>
        <charset val="238"/>
      </rPr>
      <t xml:space="preserve"> </t>
    </r>
    <r>
      <rPr>
        <sz val="9"/>
        <rFont val="Roboto"/>
        <charset val="238"/>
      </rPr>
      <t xml:space="preserve">Liczba osób, w stosunku do których wojewodowie wydali w 2019 r. decyzje </t>
    </r>
  </si>
  <si>
    <r>
      <t>Tabela 19</t>
    </r>
    <r>
      <rPr>
        <b/>
        <sz val="9"/>
        <rFont val="Roboto"/>
        <charset val="238"/>
      </rPr>
      <t xml:space="preserve"> </t>
    </r>
    <r>
      <rPr>
        <sz val="9"/>
        <rFont val="Roboto"/>
        <charset val="238"/>
      </rPr>
      <t>Liczba osób, w stosunku do których komendant placówki Straży Granicznej wydał</t>
    </r>
  </si>
  <si>
    <r>
      <t>Tabela 20:</t>
    </r>
    <r>
      <rPr>
        <b/>
        <sz val="9"/>
        <rFont val="Roboto"/>
        <charset val="238"/>
      </rPr>
      <t xml:space="preserve"> </t>
    </r>
    <r>
      <rPr>
        <sz val="9"/>
        <rFont val="Roboto"/>
        <charset val="238"/>
      </rPr>
      <t>Liczba osób, w stosunku do których wydano w 2019 r.</t>
    </r>
  </si>
  <si>
    <r>
      <t>Tabela 21:</t>
    </r>
    <r>
      <rPr>
        <b/>
        <sz val="9"/>
        <rFont val="Roboto"/>
        <charset val="238"/>
      </rPr>
      <t xml:space="preserve"> </t>
    </r>
    <r>
      <rPr>
        <sz val="9"/>
        <rFont val="Roboto"/>
        <charset val="238"/>
      </rPr>
      <t>Liczba osób, które w 2019 r. wobec których wszczęto postępowanie o udzielenie zgody na pobyt tolerowany</t>
    </r>
  </si>
  <si>
    <r>
      <t>Tabela 22:</t>
    </r>
    <r>
      <rPr>
        <b/>
        <sz val="9"/>
        <rFont val="Roboto"/>
        <charset val="238"/>
      </rPr>
      <t xml:space="preserve"> </t>
    </r>
    <r>
      <rPr>
        <sz val="9"/>
        <rFont val="Roboto"/>
        <charset val="238"/>
      </rPr>
      <t>Liczba osób, wobec których w 2019 r. komendanci Placówek/Oddziałów SG wydali decyzje</t>
    </r>
  </si>
  <si>
    <r>
      <t>Tabela 23</t>
    </r>
    <r>
      <rPr>
        <b/>
        <sz val="9"/>
        <rFont val="Roboto"/>
        <charset val="238"/>
      </rPr>
      <t xml:space="preserve"> </t>
    </r>
    <r>
      <rPr>
        <sz val="9"/>
        <rFont val="Roboto"/>
        <charset val="238"/>
      </rPr>
      <t xml:space="preserve">Liczba osób, które w 2019 r. otrzymały w I lub II instancji zgodę na pobyt tolerowany </t>
    </r>
  </si>
  <si>
    <r>
      <t>Tabela 24.</t>
    </r>
    <r>
      <rPr>
        <b/>
        <sz val="9"/>
        <rFont val="Roboto"/>
        <charset val="238"/>
      </rPr>
      <t xml:space="preserve"> </t>
    </r>
    <r>
      <rPr>
        <sz val="9"/>
        <rFont val="Roboto"/>
        <charset val="238"/>
      </rPr>
      <t>Liczba osób, które w 2019 r. otrzymały w I lub II instancji zgodę na pobyt ze względów humanitarnych</t>
    </r>
  </si>
  <si>
    <t>oraz rozstrzygnięcia Szefa UdSC wydane w tych sprawach w 2019 r.</t>
  </si>
  <si>
    <r>
      <rPr>
        <b/>
        <u/>
        <sz val="9"/>
        <rFont val="Roboto"/>
        <charset val="238"/>
      </rPr>
      <t>Tabela 25:</t>
    </r>
    <r>
      <rPr>
        <b/>
        <sz val="9"/>
        <rFont val="Roboto"/>
        <charset val="238"/>
      </rPr>
      <t xml:space="preserve"> </t>
    </r>
    <r>
      <rPr>
        <sz val="9"/>
        <rFont val="Roboto"/>
        <charset val="238"/>
      </rPr>
      <t xml:space="preserve">Odwołania od decyzji wydanych w I instancji w sprawie legalizacji pobytu cudzoziemców na terytorium RP </t>
    </r>
  </si>
  <si>
    <r>
      <rPr>
        <b/>
        <u/>
        <sz val="9"/>
        <rFont val="Roboto"/>
        <charset val="238"/>
      </rPr>
      <t xml:space="preserve">Tabela 26: </t>
    </r>
    <r>
      <rPr>
        <sz val="9"/>
        <rFont val="Roboto"/>
        <charset val="238"/>
      </rPr>
      <t xml:space="preserve">Liczba osób, które posiadają ważne dokumenty potwierdzające prawo pobytu na terytorium RP (stan na 1.01.2020 r.)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</si>
</sst>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6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sz val="11"/>
      <color indexed="8"/>
      <name val="Calibri"/>
      <family val="2"/>
      <charset val="238"/>
    </font>
    <font>
      <b/>
      <u/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name val="Roboto"/>
      <charset val="238"/>
    </font>
    <font>
      <b/>
      <u/>
      <sz val="11"/>
      <name val="Roboto"/>
      <charset val="238"/>
    </font>
    <font>
      <sz val="11"/>
      <color theme="1"/>
      <name val="Roboto"/>
      <charset val="238"/>
    </font>
    <font>
      <b/>
      <sz val="9"/>
      <color theme="1"/>
      <name val="Roboto"/>
      <charset val="238"/>
    </font>
    <font>
      <sz val="9"/>
      <color theme="1"/>
      <name val="Roboto"/>
      <charset val="238"/>
    </font>
    <font>
      <sz val="9"/>
      <name val="Roboto"/>
      <charset val="238"/>
    </font>
    <font>
      <b/>
      <sz val="9"/>
      <name val="Roboto"/>
      <charset val="238"/>
    </font>
    <font>
      <sz val="10"/>
      <name val="Roboto"/>
      <charset val="238"/>
    </font>
    <font>
      <b/>
      <u/>
      <sz val="9"/>
      <name val="Roboto"/>
      <charset val="238"/>
    </font>
    <font>
      <sz val="9"/>
      <color rgb="FFFF0000"/>
      <name val="Roboto"/>
      <charset val="238"/>
    </font>
    <font>
      <i/>
      <sz val="9"/>
      <name val="Roboto"/>
      <charset val="238"/>
    </font>
    <font>
      <sz val="10"/>
      <color rgb="FFFF0000"/>
      <name val="Roboto"/>
      <charset val="238"/>
    </font>
  </fonts>
  <fills count="4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theme="4" tint="0.79998168889431442"/>
      </patternFill>
    </fill>
    <fill>
      <patternFill patternType="solid">
        <fgColor rgb="FF00B0F0"/>
        <bgColor theme="0" tint="-0.14999847407452621"/>
      </patternFill>
    </fill>
    <fill>
      <patternFill patternType="solid">
        <fgColor rgb="FFFFC0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CC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</borders>
  <cellStyleXfs count="28">
    <xf numFmtId="0" fontId="0" fillId="0" borderId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1" fillId="17" borderId="57" applyNumberFormat="0" applyAlignment="0" applyProtection="0"/>
    <xf numFmtId="0" fontId="12" fillId="18" borderId="58" applyNumberFormat="0" applyAlignment="0" applyProtection="0"/>
    <xf numFmtId="0" fontId="13" fillId="0" borderId="59" applyNumberFormat="0" applyFill="0" applyAlignment="0" applyProtection="0"/>
    <xf numFmtId="0" fontId="14" fillId="19" borderId="60" applyNumberFormat="0" applyAlignment="0" applyProtection="0"/>
    <xf numFmtId="0" fontId="15" fillId="0" borderId="61" applyNumberFormat="0" applyFill="0" applyAlignment="0" applyProtection="0"/>
    <xf numFmtId="0" fontId="16" fillId="0" borderId="62" applyNumberFormat="0" applyFill="0" applyAlignment="0" applyProtection="0"/>
    <xf numFmtId="0" fontId="17" fillId="0" borderId="63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/>
    <xf numFmtId="0" fontId="9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19" fillId="18" borderId="57" applyNumberFormat="0" applyAlignment="0" applyProtection="0"/>
    <xf numFmtId="9" fontId="1" fillId="0" borderId="0" applyFont="0" applyFill="0" applyBorder="0" applyAlignment="0" applyProtection="0"/>
    <xf numFmtId="0" fontId="20" fillId="0" borderId="64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0" borderId="65" applyNumberFormat="0" applyFont="0" applyAlignment="0" applyProtection="0"/>
  </cellStyleXfs>
  <cellXfs count="429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3" fontId="5" fillId="5" borderId="19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/>
    </xf>
    <xf numFmtId="3" fontId="5" fillId="5" borderId="21" xfId="0" applyNumberFormat="1" applyFont="1" applyFill="1" applyBorder="1" applyAlignment="1">
      <alignment horizontal="center" vertical="center"/>
    </xf>
    <xf numFmtId="0" fontId="4" fillId="0" borderId="22" xfId="0" applyFont="1" applyBorder="1" applyAlignment="1">
      <alignment horizontal="right"/>
    </xf>
    <xf numFmtId="0" fontId="4" fillId="0" borderId="23" xfId="0" applyFont="1" applyBorder="1" applyAlignment="1">
      <alignment horizontal="right"/>
    </xf>
    <xf numFmtId="0" fontId="4" fillId="0" borderId="24" xfId="0" applyFont="1" applyBorder="1" applyAlignment="1">
      <alignment horizontal="right"/>
    </xf>
    <xf numFmtId="0" fontId="5" fillId="2" borderId="25" xfId="0" applyFont="1" applyFill="1" applyBorder="1" applyAlignment="1">
      <alignment horizontal="center" vertical="center" wrapText="1"/>
    </xf>
    <xf numFmtId="3" fontId="5" fillId="2" borderId="10" xfId="0" applyNumberFormat="1" applyFont="1" applyFill="1" applyBorder="1" applyAlignment="1">
      <alignment horizontal="center" vertical="center"/>
    </xf>
    <xf numFmtId="0" fontId="5" fillId="2" borderId="10" xfId="0" applyNumberFormat="1" applyFont="1" applyFill="1" applyBorder="1" applyAlignment="1">
      <alignment horizontal="center" vertical="center"/>
    </xf>
    <xf numFmtId="0" fontId="5" fillId="2" borderId="16" xfId="0" applyNumberFormat="1" applyFont="1" applyFill="1" applyBorder="1" applyAlignment="1">
      <alignment horizontal="center" vertical="center"/>
    </xf>
    <xf numFmtId="0" fontId="5" fillId="2" borderId="18" xfId="0" applyNumberFormat="1" applyFont="1" applyFill="1" applyBorder="1" applyAlignment="1">
      <alignment horizontal="center" vertical="center"/>
    </xf>
    <xf numFmtId="3" fontId="5" fillId="5" borderId="10" xfId="0" applyNumberFormat="1" applyFont="1" applyFill="1" applyBorder="1" applyAlignment="1">
      <alignment horizontal="center" vertical="center"/>
    </xf>
    <xf numFmtId="3" fontId="5" fillId="5" borderId="25" xfId="0" applyNumberFormat="1" applyFont="1" applyFill="1" applyBorder="1" applyAlignment="1">
      <alignment horizontal="center" vertical="center"/>
    </xf>
    <xf numFmtId="3" fontId="5" fillId="5" borderId="27" xfId="0" applyNumberFormat="1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right"/>
    </xf>
    <xf numFmtId="0" fontId="5" fillId="5" borderId="27" xfId="0" applyFont="1" applyFill="1" applyBorder="1" applyAlignment="1">
      <alignment horizontal="center" vertical="center" wrapText="1"/>
    </xf>
    <xf numFmtId="0" fontId="5" fillId="2" borderId="26" xfId="0" applyNumberFormat="1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8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right"/>
    </xf>
    <xf numFmtId="0" fontId="8" fillId="0" borderId="0" xfId="0" applyFont="1" applyAlignment="1">
      <alignment vertical="center"/>
    </xf>
    <xf numFmtId="0" fontId="4" fillId="8" borderId="0" xfId="0" applyFont="1" applyFill="1" applyBorder="1" applyAlignment="1">
      <alignment vertical="center"/>
    </xf>
    <xf numFmtId="0" fontId="4" fillId="8" borderId="0" xfId="0" quotePrefix="1" applyFont="1" applyFill="1" applyBorder="1" applyAlignment="1">
      <alignment horizontal="left" vertical="center"/>
    </xf>
    <xf numFmtId="0" fontId="4" fillId="8" borderId="0" xfId="0" applyFont="1" applyFill="1" applyBorder="1" applyAlignment="1">
      <alignment horizontal="left" vertical="center"/>
    </xf>
    <xf numFmtId="0" fontId="4" fillId="8" borderId="33" xfId="0" applyFont="1" applyFill="1" applyBorder="1" applyAlignment="1">
      <alignment horizontal="left" vertical="center"/>
    </xf>
    <xf numFmtId="0" fontId="4" fillId="8" borderId="40" xfId="0" quotePrefix="1" applyFont="1" applyFill="1" applyBorder="1" applyAlignment="1">
      <alignment horizontal="left" vertical="center"/>
    </xf>
    <xf numFmtId="0" fontId="5" fillId="30" borderId="11" xfId="0" applyFont="1" applyFill="1" applyBorder="1" applyAlignment="1">
      <alignment horizontal="center" vertical="center" wrapText="1"/>
    </xf>
    <xf numFmtId="0" fontId="4" fillId="31" borderId="30" xfId="0" applyFont="1" applyFill="1" applyBorder="1"/>
    <xf numFmtId="0" fontId="4" fillId="31" borderId="31" xfId="0" applyFont="1" applyFill="1" applyBorder="1"/>
    <xf numFmtId="0" fontId="5" fillId="31" borderId="29" xfId="0" applyFont="1" applyFill="1" applyBorder="1" applyAlignment="1">
      <alignment horizontal="right"/>
    </xf>
    <xf numFmtId="0" fontId="5" fillId="31" borderId="17" xfId="0" applyFont="1" applyFill="1" applyBorder="1" applyAlignment="1">
      <alignment horizontal="right"/>
    </xf>
    <xf numFmtId="0" fontId="5" fillId="31" borderId="3" xfId="0" applyFont="1" applyFill="1" applyBorder="1" applyAlignment="1">
      <alignment horizontal="right"/>
    </xf>
    <xf numFmtId="0" fontId="4" fillId="31" borderId="41" xfId="0" applyFont="1" applyFill="1" applyBorder="1"/>
    <xf numFmtId="0" fontId="5" fillId="31" borderId="24" xfId="0" applyFont="1" applyFill="1" applyBorder="1"/>
    <xf numFmtId="0" fontId="5" fillId="31" borderId="32" xfId="0" applyFont="1" applyFill="1" applyBorder="1"/>
    <xf numFmtId="0" fontId="4" fillId="31" borderId="24" xfId="0" applyFont="1" applyFill="1" applyBorder="1"/>
    <xf numFmtId="0" fontId="4" fillId="31" borderId="32" xfId="0" applyFont="1" applyFill="1" applyBorder="1"/>
    <xf numFmtId="0" fontId="5" fillId="31" borderId="5" xfId="0" applyFont="1" applyFill="1" applyBorder="1" applyAlignment="1">
      <alignment horizontal="right"/>
    </xf>
    <xf numFmtId="3" fontId="5" fillId="5" borderId="42" xfId="0" applyNumberFormat="1" applyFont="1" applyFill="1" applyBorder="1" applyAlignment="1">
      <alignment horizontal="center" vertical="center"/>
    </xf>
    <xf numFmtId="3" fontId="5" fillId="5" borderId="16" xfId="0" applyNumberFormat="1" applyFont="1" applyFill="1" applyBorder="1" applyAlignment="1">
      <alignment horizontal="center" vertical="center"/>
    </xf>
    <xf numFmtId="3" fontId="5" fillId="2" borderId="25" xfId="0" applyNumberFormat="1" applyFont="1" applyFill="1" applyBorder="1" applyAlignment="1">
      <alignment horizontal="center" vertical="center"/>
    </xf>
    <xf numFmtId="3" fontId="5" fillId="2" borderId="27" xfId="0" applyNumberFormat="1" applyFont="1" applyFill="1" applyBorder="1" applyAlignment="1">
      <alignment horizontal="center" vertical="center"/>
    </xf>
    <xf numFmtId="164" fontId="6" fillId="0" borderId="37" xfId="0" applyNumberFormat="1" applyFont="1" applyFill="1" applyBorder="1" applyAlignment="1">
      <alignment horizontal="right" vertical="center"/>
    </xf>
    <xf numFmtId="164" fontId="6" fillId="38" borderId="27" xfId="0" applyNumberFormat="1" applyFont="1" applyFill="1" applyBorder="1" applyAlignment="1">
      <alignment horizontal="right" vertical="center"/>
    </xf>
    <xf numFmtId="3" fontId="5" fillId="5" borderId="55" xfId="0" applyNumberFormat="1" applyFont="1" applyFill="1" applyBorder="1" applyAlignment="1">
      <alignment horizontal="center" vertical="center"/>
    </xf>
    <xf numFmtId="0" fontId="4" fillId="0" borderId="31" xfId="0" applyFont="1" applyBorder="1" applyAlignment="1">
      <alignment horizontal="right"/>
    </xf>
    <xf numFmtId="0" fontId="4" fillId="0" borderId="30" xfId="0" applyFont="1" applyBorder="1" applyAlignment="1">
      <alignment horizontal="right"/>
    </xf>
    <xf numFmtId="0" fontId="5" fillId="31" borderId="23" xfId="0" applyFont="1" applyFill="1" applyBorder="1"/>
    <xf numFmtId="0" fontId="24" fillId="0" borderId="0" xfId="0" applyFont="1"/>
    <xf numFmtId="0" fontId="26" fillId="0" borderId="0" xfId="18" applyFont="1"/>
    <xf numFmtId="0" fontId="27" fillId="35" borderId="11" xfId="18" applyFont="1" applyFill="1" applyBorder="1" applyAlignment="1">
      <alignment horizontal="center" vertical="center"/>
    </xf>
    <xf numFmtId="0" fontId="27" fillId="35" borderId="10" xfId="18" applyFont="1" applyFill="1" applyBorder="1" applyAlignment="1">
      <alignment horizontal="center" vertical="center"/>
    </xf>
    <xf numFmtId="0" fontId="27" fillId="35" borderId="18" xfId="18" applyFont="1" applyFill="1" applyBorder="1" applyAlignment="1">
      <alignment horizontal="center" vertical="center"/>
    </xf>
    <xf numFmtId="0" fontId="27" fillId="35" borderId="27" xfId="18" applyFont="1" applyFill="1" applyBorder="1" applyAlignment="1">
      <alignment horizontal="center" vertical="center"/>
    </xf>
    <xf numFmtId="0" fontId="28" fillId="31" borderId="31" xfId="18" applyFont="1" applyFill="1" applyBorder="1"/>
    <xf numFmtId="0" fontId="29" fillId="0" borderId="8" xfId="18" quotePrefix="1" applyFont="1" applyBorder="1" applyAlignment="1">
      <alignment horizontal="right" vertical="center"/>
    </xf>
    <xf numFmtId="0" fontId="29" fillId="0" borderId="29" xfId="18" applyFont="1" applyBorder="1" applyAlignment="1">
      <alignment horizontal="right"/>
    </xf>
    <xf numFmtId="0" fontId="30" fillId="31" borderId="32" xfId="18" applyFont="1" applyFill="1" applyBorder="1"/>
    <xf numFmtId="0" fontId="28" fillId="31" borderId="30" xfId="18" applyFont="1" applyFill="1" applyBorder="1"/>
    <xf numFmtId="0" fontId="29" fillId="0" borderId="7" xfId="18" applyFont="1" applyBorder="1" applyAlignment="1">
      <alignment horizontal="right" vertical="center"/>
    </xf>
    <xf numFmtId="0" fontId="29" fillId="0" borderId="17" xfId="18" applyFont="1" applyBorder="1" applyAlignment="1">
      <alignment horizontal="right"/>
    </xf>
    <xf numFmtId="0" fontId="30" fillId="31" borderId="24" xfId="18" applyFont="1" applyFill="1" applyBorder="1"/>
    <xf numFmtId="0" fontId="24" fillId="0" borderId="0" xfId="18" applyFont="1"/>
    <xf numFmtId="0" fontId="27" fillId="35" borderId="9" xfId="18" applyFont="1" applyFill="1" applyBorder="1" applyAlignment="1">
      <alignment horizontal="center" vertical="center"/>
    </xf>
    <xf numFmtId="0" fontId="27" fillId="35" borderId="12" xfId="18" applyFont="1" applyFill="1" applyBorder="1" applyAlignment="1">
      <alignment horizontal="center" vertical="center"/>
    </xf>
    <xf numFmtId="0" fontId="27" fillId="35" borderId="13" xfId="18" applyFont="1" applyFill="1" applyBorder="1" applyAlignment="1">
      <alignment horizontal="center" vertical="center"/>
    </xf>
    <xf numFmtId="0" fontId="28" fillId="31" borderId="32" xfId="18" applyFont="1" applyFill="1" applyBorder="1"/>
    <xf numFmtId="0" fontId="28" fillId="0" borderId="8" xfId="18" applyFont="1" applyBorder="1" applyAlignment="1">
      <alignment horizontal="right" vertical="center"/>
    </xf>
    <xf numFmtId="0" fontId="28" fillId="0" borderId="6" xfId="18" applyFont="1" applyBorder="1" applyAlignment="1">
      <alignment horizontal="right" vertical="center"/>
    </xf>
    <xf numFmtId="0" fontId="27" fillId="31" borderId="29" xfId="18" applyFont="1" applyFill="1" applyBorder="1" applyAlignment="1">
      <alignment horizontal="right" vertical="center"/>
    </xf>
    <xf numFmtId="0" fontId="27" fillId="31" borderId="29" xfId="18" applyFont="1" applyFill="1" applyBorder="1" applyAlignment="1">
      <alignment horizontal="right"/>
    </xf>
    <xf numFmtId="0" fontId="31" fillId="0" borderId="0" xfId="0" applyNumberFormat="1" applyFont="1"/>
    <xf numFmtId="0" fontId="27" fillId="35" borderId="16" xfId="18" applyFont="1" applyFill="1" applyBorder="1" applyAlignment="1">
      <alignment horizontal="center" vertical="center"/>
    </xf>
    <xf numFmtId="0" fontId="32" fillId="0" borderId="0" xfId="19" applyFont="1" applyAlignment="1">
      <alignment vertical="center"/>
    </xf>
    <xf numFmtId="0" fontId="29" fillId="0" borderId="0" xfId="19" applyFont="1" applyAlignment="1">
      <alignment vertical="center"/>
    </xf>
    <xf numFmtId="0" fontId="33" fillId="0" borderId="0" xfId="19" applyFont="1" applyAlignment="1">
      <alignment vertical="center"/>
    </xf>
    <xf numFmtId="0" fontId="30" fillId="10" borderId="11" xfId="19" applyFont="1" applyFill="1" applyBorder="1" applyAlignment="1">
      <alignment horizontal="center" vertical="center"/>
    </xf>
    <xf numFmtId="0" fontId="30" fillId="10" borderId="10" xfId="19" applyFont="1" applyFill="1" applyBorder="1" applyAlignment="1">
      <alignment horizontal="center" vertical="center" wrapText="1"/>
    </xf>
    <xf numFmtId="0" fontId="30" fillId="10" borderId="18" xfId="19" applyFont="1" applyFill="1" applyBorder="1" applyAlignment="1">
      <alignment horizontal="center" vertical="center" wrapText="1"/>
    </xf>
    <xf numFmtId="0" fontId="30" fillId="10" borderId="28" xfId="19" applyFont="1" applyFill="1" applyBorder="1" applyAlignment="1">
      <alignment horizontal="center" vertical="center" wrapText="1"/>
    </xf>
    <xf numFmtId="0" fontId="29" fillId="31" borderId="31" xfId="19" applyFont="1" applyFill="1" applyBorder="1" applyAlignment="1">
      <alignment vertical="center"/>
    </xf>
    <xf numFmtId="0" fontId="29" fillId="0" borderId="8" xfId="19" applyNumberFormat="1" applyFont="1" applyFill="1" applyBorder="1" applyAlignment="1">
      <alignment horizontal="right" vertical="center"/>
    </xf>
    <xf numFmtId="0" fontId="29" fillId="0" borderId="29" xfId="19" applyNumberFormat="1" applyFont="1" applyFill="1" applyBorder="1" applyAlignment="1">
      <alignment horizontal="right" vertical="center"/>
    </xf>
    <xf numFmtId="0" fontId="30" fillId="31" borderId="37" xfId="19" applyFont="1" applyFill="1" applyBorder="1" applyAlignment="1">
      <alignment vertical="center"/>
    </xf>
    <xf numFmtId="164" fontId="34" fillId="0" borderId="37" xfId="19" applyNumberFormat="1" applyFont="1" applyFill="1" applyBorder="1" applyAlignment="1">
      <alignment vertical="center"/>
    </xf>
    <xf numFmtId="0" fontId="29" fillId="31" borderId="30" xfId="19" applyFont="1" applyFill="1" applyBorder="1" applyAlignment="1">
      <alignment vertical="center"/>
    </xf>
    <xf numFmtId="0" fontId="29" fillId="0" borderId="7" xfId="19" applyNumberFormat="1" applyFont="1" applyFill="1" applyBorder="1" applyAlignment="1">
      <alignment horizontal="right" vertical="center"/>
    </xf>
    <xf numFmtId="0" fontId="29" fillId="0" borderId="17" xfId="19" applyNumberFormat="1" applyFont="1" applyFill="1" applyBorder="1" applyAlignment="1">
      <alignment horizontal="right" vertical="center"/>
    </xf>
    <xf numFmtId="0" fontId="29" fillId="31" borderId="30" xfId="19" applyFont="1" applyFill="1" applyBorder="1" applyAlignment="1">
      <alignment horizontal="left" vertical="center"/>
    </xf>
    <xf numFmtId="3" fontId="29" fillId="0" borderId="7" xfId="19" applyNumberFormat="1" applyFont="1" applyFill="1" applyBorder="1" applyAlignment="1">
      <alignment horizontal="right" vertical="center"/>
    </xf>
    <xf numFmtId="3" fontId="29" fillId="0" borderId="17" xfId="19" applyNumberFormat="1" applyFont="1" applyFill="1" applyBorder="1" applyAlignment="1">
      <alignment horizontal="right" vertical="center"/>
    </xf>
    <xf numFmtId="0" fontId="30" fillId="10" borderId="11" xfId="19" applyFont="1" applyFill="1" applyBorder="1" applyAlignment="1">
      <alignment horizontal="center"/>
    </xf>
    <xf numFmtId="0" fontId="30" fillId="10" borderId="10" xfId="19" applyNumberFormat="1" applyFont="1" applyFill="1" applyBorder="1" applyAlignment="1">
      <alignment horizontal="center" vertical="center" wrapText="1"/>
    </xf>
    <xf numFmtId="0" fontId="30" fillId="10" borderId="26" xfId="19" applyNumberFormat="1" applyFont="1" applyFill="1" applyBorder="1" applyAlignment="1">
      <alignment horizontal="center" vertical="center" wrapText="1"/>
    </xf>
    <xf numFmtId="0" fontId="30" fillId="10" borderId="27" xfId="19" applyNumberFormat="1" applyFont="1" applyFill="1" applyBorder="1" applyAlignment="1">
      <alignment horizontal="center" vertical="center" wrapText="1"/>
    </xf>
    <xf numFmtId="2" fontId="34" fillId="34" borderId="28" xfId="19" applyNumberFormat="1" applyFont="1" applyFill="1" applyBorder="1" applyAlignment="1">
      <alignment vertical="center"/>
    </xf>
    <xf numFmtId="0" fontId="32" fillId="0" borderId="0" xfId="19" applyFont="1"/>
    <xf numFmtId="0" fontId="29" fillId="0" borderId="0" xfId="19" applyFont="1"/>
    <xf numFmtId="0" fontId="30" fillId="10" borderId="9" xfId="19" applyFont="1" applyFill="1" applyBorder="1" applyAlignment="1">
      <alignment horizontal="center" vertical="center" wrapText="1"/>
    </xf>
    <xf numFmtId="0" fontId="30" fillId="10" borderId="12" xfId="19" applyFont="1" applyFill="1" applyBorder="1" applyAlignment="1">
      <alignment horizontal="center" vertical="center" wrapText="1"/>
    </xf>
    <xf numFmtId="0" fontId="30" fillId="10" borderId="13" xfId="19" applyFont="1" applyFill="1" applyBorder="1" applyAlignment="1">
      <alignment horizontal="center" vertical="center" wrapText="1"/>
    </xf>
    <xf numFmtId="0" fontId="30" fillId="10" borderId="14" xfId="19" applyFont="1" applyFill="1" applyBorder="1" applyAlignment="1">
      <alignment horizontal="center" vertical="center" wrapText="1"/>
    </xf>
    <xf numFmtId="0" fontId="30" fillId="10" borderId="15" xfId="19" applyFont="1" applyFill="1" applyBorder="1" applyAlignment="1">
      <alignment horizontal="center" vertical="center" wrapText="1"/>
    </xf>
    <xf numFmtId="0" fontId="29" fillId="31" borderId="31" xfId="19" applyFont="1" applyFill="1" applyBorder="1" applyAlignment="1">
      <alignment vertical="center" wrapText="1"/>
    </xf>
    <xf numFmtId="0" fontId="29" fillId="0" borderId="8" xfId="19" applyNumberFormat="1" applyFont="1" applyFill="1" applyBorder="1" applyAlignment="1">
      <alignment horizontal="right" vertical="center" wrapText="1"/>
    </xf>
    <xf numFmtId="0" fontId="29" fillId="0" borderId="6" xfId="19" applyNumberFormat="1" applyFont="1" applyFill="1" applyBorder="1" applyAlignment="1">
      <alignment horizontal="right" vertical="center" wrapText="1"/>
    </xf>
    <xf numFmtId="0" fontId="30" fillId="31" borderId="29" xfId="19" applyNumberFormat="1" applyFont="1" applyFill="1" applyBorder="1" applyAlignment="1">
      <alignment horizontal="right" vertical="center" wrapText="1"/>
    </xf>
    <xf numFmtId="0" fontId="29" fillId="0" borderId="2" xfId="19" applyNumberFormat="1" applyFont="1" applyFill="1" applyBorder="1" applyAlignment="1">
      <alignment horizontal="right" vertical="center" wrapText="1"/>
    </xf>
    <xf numFmtId="0" fontId="30" fillId="31" borderId="3" xfId="19" applyNumberFormat="1" applyFont="1" applyFill="1" applyBorder="1" applyAlignment="1">
      <alignment horizontal="right" vertical="center" wrapText="1"/>
    </xf>
    <xf numFmtId="3" fontId="29" fillId="0" borderId="8" xfId="19" applyNumberFormat="1" applyFont="1" applyFill="1" applyBorder="1" applyAlignment="1">
      <alignment horizontal="right" vertical="center" wrapText="1"/>
    </xf>
    <xf numFmtId="3" fontId="29" fillId="0" borderId="6" xfId="19" applyNumberFormat="1" applyFont="1" applyFill="1" applyBorder="1" applyAlignment="1">
      <alignment horizontal="right" vertical="center" wrapText="1"/>
    </xf>
    <xf numFmtId="3" fontId="30" fillId="31" borderId="29" xfId="19" applyNumberFormat="1" applyFont="1" applyFill="1" applyBorder="1" applyAlignment="1">
      <alignment horizontal="right" vertical="center" wrapText="1"/>
    </xf>
    <xf numFmtId="0" fontId="29" fillId="31" borderId="30" xfId="19" applyFont="1" applyFill="1" applyBorder="1" applyAlignment="1">
      <alignment vertical="center" wrapText="1"/>
    </xf>
    <xf numFmtId="0" fontId="29" fillId="0" borderId="7" xfId="19" applyNumberFormat="1" applyFont="1" applyFill="1" applyBorder="1" applyAlignment="1">
      <alignment horizontal="right" vertical="center" wrapText="1"/>
    </xf>
    <xf numFmtId="0" fontId="29" fillId="0" borderId="1" xfId="19" applyNumberFormat="1" applyFont="1" applyFill="1" applyBorder="1" applyAlignment="1">
      <alignment horizontal="right" vertical="center" wrapText="1"/>
    </xf>
    <xf numFmtId="0" fontId="29" fillId="0" borderId="4" xfId="19" applyNumberFormat="1" applyFont="1" applyFill="1" applyBorder="1" applyAlignment="1">
      <alignment horizontal="right" vertical="center" wrapText="1"/>
    </xf>
    <xf numFmtId="3" fontId="29" fillId="0" borderId="7" xfId="19" applyNumberFormat="1" applyFont="1" applyFill="1" applyBorder="1" applyAlignment="1">
      <alignment horizontal="right" vertical="center" wrapText="1"/>
    </xf>
    <xf numFmtId="3" fontId="29" fillId="0" borderId="1" xfId="19" applyNumberFormat="1" applyFont="1" applyFill="1" applyBorder="1" applyAlignment="1">
      <alignment horizontal="right" vertical="center" wrapText="1"/>
    </xf>
    <xf numFmtId="0" fontId="29" fillId="0" borderId="0" xfId="19" applyFont="1" applyAlignment="1">
      <alignment horizontal="left" vertical="center"/>
    </xf>
    <xf numFmtId="0" fontId="30" fillId="10" borderId="16" xfId="19" applyNumberFormat="1" applyFont="1" applyFill="1" applyBorder="1" applyAlignment="1">
      <alignment horizontal="center" vertical="center" wrapText="1"/>
    </xf>
    <xf numFmtId="0" fontId="30" fillId="10" borderId="25" xfId="19" applyNumberFormat="1" applyFont="1" applyFill="1" applyBorder="1" applyAlignment="1">
      <alignment horizontal="center" vertical="center" wrapText="1"/>
    </xf>
    <xf numFmtId="3" fontId="30" fillId="10" borderId="18" xfId="19" applyNumberFormat="1" applyFont="1" applyFill="1" applyBorder="1" applyAlignment="1">
      <alignment horizontal="center" vertical="center" wrapText="1"/>
    </xf>
    <xf numFmtId="0" fontId="27" fillId="34" borderId="27" xfId="18" applyFont="1" applyFill="1" applyBorder="1" applyAlignment="1">
      <alignment horizontal="center" vertical="center"/>
    </xf>
    <xf numFmtId="0" fontId="27" fillId="34" borderId="26" xfId="18" applyFont="1" applyFill="1" applyBorder="1" applyAlignment="1">
      <alignment horizontal="center" vertical="center"/>
    </xf>
    <xf numFmtId="0" fontId="27" fillId="34" borderId="25" xfId="18" applyFont="1" applyFill="1" applyBorder="1" applyAlignment="1">
      <alignment horizontal="center" vertical="center"/>
    </xf>
    <xf numFmtId="0" fontId="28" fillId="0" borderId="2" xfId="18" applyFont="1" applyBorder="1" applyAlignment="1">
      <alignment horizontal="right"/>
    </xf>
    <xf numFmtId="0" fontId="28" fillId="23" borderId="3" xfId="18" applyFont="1" applyFill="1" applyBorder="1" applyAlignment="1">
      <alignment horizontal="right"/>
    </xf>
    <xf numFmtId="0" fontId="27" fillId="31" borderId="32" xfId="18" applyFont="1" applyFill="1" applyBorder="1"/>
    <xf numFmtId="0" fontId="28" fillId="31" borderId="24" xfId="18" applyFont="1" applyFill="1" applyBorder="1"/>
    <xf numFmtId="0" fontId="28" fillId="0" borderId="4" xfId="18" applyFont="1" applyBorder="1" applyAlignment="1">
      <alignment horizontal="right"/>
    </xf>
    <xf numFmtId="0" fontId="28" fillId="23" borderId="5" xfId="18" applyFont="1" applyFill="1" applyBorder="1" applyAlignment="1">
      <alignment horizontal="right"/>
    </xf>
    <xf numFmtId="0" fontId="30" fillId="10" borderId="27" xfId="19" applyFont="1" applyFill="1" applyBorder="1" applyAlignment="1">
      <alignment horizontal="center" vertical="center" wrapText="1"/>
    </xf>
    <xf numFmtId="0" fontId="30" fillId="10" borderId="26" xfId="19" applyFont="1" applyFill="1" applyBorder="1" applyAlignment="1">
      <alignment horizontal="center" vertical="center" wrapText="1"/>
    </xf>
    <xf numFmtId="0" fontId="30" fillId="10" borderId="25" xfId="19" applyFont="1" applyFill="1" applyBorder="1" applyAlignment="1">
      <alignment horizontal="center" vertical="center" wrapText="1"/>
    </xf>
    <xf numFmtId="0" fontId="29" fillId="31" borderId="30" xfId="19" applyFont="1" applyFill="1" applyBorder="1"/>
    <xf numFmtId="0" fontId="29" fillId="23" borderId="7" xfId="15" applyNumberFormat="1" applyFont="1" applyFill="1" applyBorder="1" applyAlignment="1">
      <alignment horizontal="right" vertical="center" wrapText="1" readingOrder="1"/>
    </xf>
    <xf numFmtId="0" fontId="29" fillId="23" borderId="34" xfId="15" applyNumberFormat="1" applyFont="1" applyFill="1" applyBorder="1" applyAlignment="1">
      <alignment horizontal="right" vertical="center" wrapText="1" readingOrder="1"/>
    </xf>
    <xf numFmtId="0" fontId="29" fillId="23" borderId="7" xfId="19" applyFont="1" applyFill="1" applyBorder="1" applyAlignment="1">
      <alignment horizontal="right"/>
    </xf>
    <xf numFmtId="0" fontId="29" fillId="23" borderId="36" xfId="19" applyFont="1" applyFill="1" applyBorder="1" applyAlignment="1">
      <alignment horizontal="right"/>
    </xf>
    <xf numFmtId="0" fontId="30" fillId="10" borderId="10" xfId="19" applyFont="1" applyFill="1" applyBorder="1" applyAlignment="1">
      <alignment horizontal="center"/>
    </xf>
    <xf numFmtId="0" fontId="30" fillId="10" borderId="26" xfId="19" applyFont="1" applyFill="1" applyBorder="1" applyAlignment="1">
      <alignment horizontal="center"/>
    </xf>
    <xf numFmtId="0" fontId="30" fillId="10" borderId="27" xfId="19" applyFont="1" applyFill="1" applyBorder="1" applyAlignment="1">
      <alignment horizontal="center"/>
    </xf>
    <xf numFmtId="0" fontId="30" fillId="31" borderId="34" xfId="19" applyFont="1" applyFill="1" applyBorder="1" applyAlignment="1">
      <alignment horizontal="right"/>
    </xf>
    <xf numFmtId="0" fontId="30" fillId="31" borderId="36" xfId="19" applyFont="1" applyFill="1" applyBorder="1" applyAlignment="1">
      <alignment horizontal="right"/>
    </xf>
    <xf numFmtId="0" fontId="30" fillId="31" borderId="24" xfId="19" applyFont="1" applyFill="1" applyBorder="1" applyAlignment="1">
      <alignment horizontal="right"/>
    </xf>
    <xf numFmtId="3" fontId="5" fillId="5" borderId="30" xfId="0" applyNumberFormat="1" applyFont="1" applyFill="1" applyBorder="1" applyAlignment="1">
      <alignment horizontal="center" vertical="center"/>
    </xf>
    <xf numFmtId="0" fontId="5" fillId="5" borderId="32" xfId="0" applyNumberFormat="1" applyFont="1" applyFill="1" applyBorder="1" applyAlignment="1">
      <alignment horizontal="center" vertical="center"/>
    </xf>
    <xf numFmtId="0" fontId="5" fillId="5" borderId="24" xfId="0" applyNumberFormat="1" applyFont="1" applyFill="1" applyBorder="1" applyAlignment="1">
      <alignment horizontal="center" vertical="center"/>
    </xf>
    <xf numFmtId="9" fontId="29" fillId="0" borderId="0" xfId="22" applyFont="1"/>
    <xf numFmtId="0" fontId="31" fillId="0" borderId="0" xfId="0" applyFont="1"/>
    <xf numFmtId="0" fontId="29" fillId="0" borderId="0" xfId="0" applyFont="1"/>
    <xf numFmtId="0" fontId="30" fillId="3" borderId="27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3" borderId="11" xfId="0" applyFont="1" applyFill="1" applyBorder="1" applyAlignment="1">
      <alignment horizontal="center" vertical="center"/>
    </xf>
    <xf numFmtId="0" fontId="30" fillId="3" borderId="10" xfId="0" applyFont="1" applyFill="1" applyBorder="1" applyAlignment="1">
      <alignment horizontal="center" vertical="center" wrapText="1"/>
    </xf>
    <xf numFmtId="0" fontId="30" fillId="3" borderId="35" xfId="0" applyFont="1" applyFill="1" applyBorder="1" applyAlignment="1">
      <alignment horizontal="center" vertical="center" wrapText="1"/>
    </xf>
    <xf numFmtId="0" fontId="30" fillId="3" borderId="27" xfId="0" applyFont="1" applyFill="1" applyBorder="1" applyAlignment="1">
      <alignment horizontal="center" vertical="center" wrapText="1"/>
    </xf>
    <xf numFmtId="0" fontId="30" fillId="3" borderId="28" xfId="0" applyFont="1" applyFill="1" applyBorder="1" applyAlignment="1">
      <alignment horizontal="center" vertical="center" wrapText="1"/>
    </xf>
    <xf numFmtId="0" fontId="29" fillId="31" borderId="31" xfId="0" applyFont="1" applyFill="1" applyBorder="1"/>
    <xf numFmtId="0" fontId="29" fillId="0" borderId="8" xfId="0" applyFont="1" applyBorder="1" applyAlignment="1">
      <alignment horizontal="right"/>
    </xf>
    <xf numFmtId="0" fontId="29" fillId="0" borderId="33" xfId="0" applyFont="1" applyBorder="1" applyAlignment="1">
      <alignment horizontal="right"/>
    </xf>
    <xf numFmtId="0" fontId="30" fillId="31" borderId="32" xfId="0" applyFont="1" applyFill="1" applyBorder="1" applyAlignment="1">
      <alignment horizontal="right"/>
    </xf>
    <xf numFmtId="164" fontId="34" fillId="8" borderId="37" xfId="0" applyNumberFormat="1" applyFont="1" applyFill="1" applyBorder="1" applyAlignment="1">
      <alignment vertical="center"/>
    </xf>
    <xf numFmtId="0" fontId="29" fillId="31" borderId="30" xfId="0" applyFont="1" applyFill="1" applyBorder="1"/>
    <xf numFmtId="0" fontId="29" fillId="0" borderId="7" xfId="0" applyFont="1" applyBorder="1" applyAlignment="1">
      <alignment horizontal="right"/>
    </xf>
    <xf numFmtId="0" fontId="29" fillId="0" borderId="36" xfId="0" applyFont="1" applyBorder="1" applyAlignment="1">
      <alignment horizontal="right"/>
    </xf>
    <xf numFmtId="0" fontId="30" fillId="3" borderId="27" xfId="0" applyFont="1" applyFill="1" applyBorder="1" applyAlignment="1">
      <alignment horizontal="center" vertical="center"/>
    </xf>
    <xf numFmtId="0" fontId="30" fillId="3" borderId="35" xfId="0" applyNumberFormat="1" applyFont="1" applyFill="1" applyBorder="1" applyAlignment="1">
      <alignment horizontal="center" vertical="center"/>
    </xf>
    <xf numFmtId="0" fontId="30" fillId="3" borderId="25" xfId="0" applyNumberFormat="1" applyFont="1" applyFill="1" applyBorder="1" applyAlignment="1">
      <alignment horizontal="center" vertical="center"/>
    </xf>
    <xf numFmtId="164" fontId="34" fillId="3" borderId="27" xfId="0" applyNumberFormat="1" applyFont="1" applyFill="1" applyBorder="1" applyAlignment="1">
      <alignment horizontal="center" vertical="center"/>
    </xf>
    <xf numFmtId="0" fontId="30" fillId="3" borderId="9" xfId="0" applyFont="1" applyFill="1" applyBorder="1" applyAlignment="1">
      <alignment horizontal="center" vertical="center"/>
    </xf>
    <xf numFmtId="0" fontId="30" fillId="3" borderId="12" xfId="0" applyFont="1" applyFill="1" applyBorder="1" applyAlignment="1">
      <alignment horizontal="center" vertical="center"/>
    </xf>
    <xf numFmtId="0" fontId="30" fillId="3" borderId="13" xfId="0" applyFont="1" applyFill="1" applyBorder="1" applyAlignment="1">
      <alignment horizontal="center" vertical="center"/>
    </xf>
    <xf numFmtId="0" fontId="29" fillId="0" borderId="6" xfId="0" applyFont="1" applyBorder="1" applyAlignment="1">
      <alignment horizontal="right"/>
    </xf>
    <xf numFmtId="0" fontId="30" fillId="31" borderId="29" xfId="0" applyFont="1" applyFill="1" applyBorder="1" applyAlignment="1">
      <alignment horizontal="right"/>
    </xf>
    <xf numFmtId="0" fontId="29" fillId="0" borderId="1" xfId="0" applyFont="1" applyBorder="1" applyAlignment="1">
      <alignment horizontal="right"/>
    </xf>
    <xf numFmtId="0" fontId="30" fillId="3" borderId="10" xfId="0" applyNumberFormat="1" applyFont="1" applyFill="1" applyBorder="1" applyAlignment="1">
      <alignment horizontal="center" vertical="center"/>
    </xf>
    <xf numFmtId="0" fontId="30" fillId="3" borderId="16" xfId="0" applyNumberFormat="1" applyFont="1" applyFill="1" applyBorder="1" applyAlignment="1">
      <alignment horizontal="center" vertical="center"/>
    </xf>
    <xf numFmtId="0" fontId="30" fillId="3" borderId="28" xfId="0" applyNumberFormat="1" applyFont="1" applyFill="1" applyBorder="1" applyAlignment="1">
      <alignment horizontal="center" vertical="center"/>
    </xf>
    <xf numFmtId="0" fontId="32" fillId="0" borderId="0" xfId="0" applyFont="1"/>
    <xf numFmtId="0" fontId="30" fillId="6" borderId="11" xfId="0" applyFont="1" applyFill="1" applyBorder="1" applyAlignment="1">
      <alignment horizontal="center" vertical="center"/>
    </xf>
    <xf numFmtId="0" fontId="30" fillId="6" borderId="10" xfId="0" applyFont="1" applyFill="1" applyBorder="1" applyAlignment="1">
      <alignment horizontal="center" vertical="center" wrapText="1"/>
    </xf>
    <xf numFmtId="0" fontId="30" fillId="6" borderId="25" xfId="0" applyFont="1" applyFill="1" applyBorder="1" applyAlignment="1">
      <alignment horizontal="center" vertical="center" wrapText="1"/>
    </xf>
    <xf numFmtId="0" fontId="30" fillId="6" borderId="27" xfId="0" applyFont="1" applyFill="1" applyBorder="1" applyAlignment="1">
      <alignment horizontal="center" vertical="center" wrapText="1"/>
    </xf>
    <xf numFmtId="0" fontId="30" fillId="6" borderId="28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right"/>
    </xf>
    <xf numFmtId="0" fontId="29" fillId="0" borderId="5" xfId="0" applyFont="1" applyFill="1" applyBorder="1" applyAlignment="1">
      <alignment horizontal="right"/>
    </xf>
    <xf numFmtId="0" fontId="30" fillId="31" borderId="32" xfId="0" applyFont="1" applyFill="1" applyBorder="1"/>
    <xf numFmtId="3" fontId="30" fillId="6" borderId="10" xfId="0" applyNumberFormat="1" applyFont="1" applyFill="1" applyBorder="1" applyAlignment="1">
      <alignment horizontal="center" vertical="center"/>
    </xf>
    <xf numFmtId="3" fontId="30" fillId="6" borderId="18" xfId="0" applyNumberFormat="1" applyFont="1" applyFill="1" applyBorder="1" applyAlignment="1">
      <alignment horizontal="center" vertical="center"/>
    </xf>
    <xf numFmtId="164" fontId="34" fillId="6" borderId="18" xfId="0" applyNumberFormat="1" applyFont="1" applyFill="1" applyBorder="1" applyAlignment="1">
      <alignment horizontal="center" vertical="center"/>
    </xf>
    <xf numFmtId="0" fontId="30" fillId="29" borderId="25" xfId="0" applyFont="1" applyFill="1" applyBorder="1" applyAlignment="1">
      <alignment horizontal="center" vertical="center" wrapText="1"/>
    </xf>
    <xf numFmtId="0" fontId="30" fillId="6" borderId="18" xfId="0" applyFont="1" applyFill="1" applyBorder="1" applyAlignment="1">
      <alignment horizontal="center" vertical="center"/>
    </xf>
    <xf numFmtId="164" fontId="34" fillId="8" borderId="29" xfId="0" applyNumberFormat="1" applyFont="1" applyFill="1" applyBorder="1" applyAlignment="1">
      <alignment vertical="center"/>
    </xf>
    <xf numFmtId="0" fontId="30" fillId="22" borderId="11" xfId="0" applyFont="1" applyFill="1" applyBorder="1" applyAlignment="1">
      <alignment horizontal="center" vertical="center"/>
    </xf>
    <xf numFmtId="0" fontId="30" fillId="22" borderId="10" xfId="0" applyFont="1" applyFill="1" applyBorder="1" applyAlignment="1">
      <alignment horizontal="center" vertical="center"/>
    </xf>
    <xf numFmtId="0" fontId="30" fillId="22" borderId="25" xfId="0" applyFont="1" applyFill="1" applyBorder="1" applyAlignment="1">
      <alignment horizontal="center" vertical="center"/>
    </xf>
    <xf numFmtId="0" fontId="30" fillId="22" borderId="18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right"/>
    </xf>
    <xf numFmtId="0" fontId="29" fillId="0" borderId="3" xfId="0" applyFont="1" applyFill="1" applyBorder="1" applyAlignment="1">
      <alignment horizontal="right"/>
    </xf>
    <xf numFmtId="0" fontId="30" fillId="31" borderId="8" xfId="0" applyFont="1" applyFill="1" applyBorder="1"/>
    <xf numFmtId="3" fontId="30" fillId="22" borderId="10" xfId="0" applyNumberFormat="1" applyFont="1" applyFill="1" applyBorder="1" applyAlignment="1">
      <alignment horizontal="center" vertical="center"/>
    </xf>
    <xf numFmtId="3" fontId="30" fillId="22" borderId="18" xfId="0" applyNumberFormat="1" applyFont="1" applyFill="1" applyBorder="1" applyAlignment="1">
      <alignment horizontal="center" vertical="center"/>
    </xf>
    <xf numFmtId="3" fontId="34" fillId="22" borderId="18" xfId="0" applyNumberFormat="1" applyFont="1" applyFill="1" applyBorder="1" applyAlignment="1">
      <alignment horizontal="center" vertical="center"/>
    </xf>
    <xf numFmtId="164" fontId="34" fillId="22" borderId="18" xfId="0" applyNumberFormat="1" applyFont="1" applyFill="1" applyBorder="1" applyAlignment="1">
      <alignment horizontal="center" vertical="center"/>
    </xf>
    <xf numFmtId="0" fontId="30" fillId="28" borderId="11" xfId="0" applyFont="1" applyFill="1" applyBorder="1" applyAlignment="1">
      <alignment horizontal="center" vertical="center"/>
    </xf>
    <xf numFmtId="0" fontId="30" fillId="28" borderId="10" xfId="0" applyFont="1" applyFill="1" applyBorder="1" applyAlignment="1">
      <alignment horizontal="center" vertical="center" wrapText="1"/>
    </xf>
    <xf numFmtId="0" fontId="30" fillId="28" borderId="18" xfId="0" applyFont="1" applyFill="1" applyBorder="1" applyAlignment="1">
      <alignment horizontal="center" vertical="center" wrapText="1"/>
    </xf>
    <xf numFmtId="0" fontId="30" fillId="28" borderId="26" xfId="0" applyFont="1" applyFill="1" applyBorder="1" applyAlignment="1">
      <alignment horizontal="center" vertical="center" wrapText="1"/>
    </xf>
    <xf numFmtId="164" fontId="30" fillId="28" borderId="18" xfId="0" applyNumberFormat="1" applyFont="1" applyFill="1" applyBorder="1" applyAlignment="1">
      <alignment vertical="center"/>
    </xf>
    <xf numFmtId="0" fontId="35" fillId="0" borderId="0" xfId="0" applyNumberFormat="1" applyFont="1"/>
    <xf numFmtId="0" fontId="29" fillId="0" borderId="29" xfId="0" applyFont="1" applyFill="1" applyBorder="1" applyAlignment="1">
      <alignment horizontal="right"/>
    </xf>
    <xf numFmtId="0" fontId="30" fillId="31" borderId="2" xfId="0" applyFont="1" applyFill="1" applyBorder="1"/>
    <xf numFmtId="164" fontId="34" fillId="8" borderId="29" xfId="0" applyNumberFormat="1" applyFont="1" applyFill="1" applyBorder="1" applyAlignment="1">
      <alignment horizontal="right" vertical="center"/>
    </xf>
    <xf numFmtId="0" fontId="29" fillId="0" borderId="17" xfId="0" applyFont="1" applyFill="1" applyBorder="1" applyAlignment="1">
      <alignment horizontal="right"/>
    </xf>
    <xf numFmtId="0" fontId="29" fillId="0" borderId="0" xfId="0" applyFont="1" applyFill="1"/>
    <xf numFmtId="0" fontId="30" fillId="28" borderId="10" xfId="0" applyFont="1" applyFill="1" applyBorder="1" applyAlignment="1">
      <alignment horizontal="center" vertical="center"/>
    </xf>
    <xf numFmtId="0" fontId="30" fillId="28" borderId="16" xfId="0" applyFont="1" applyFill="1" applyBorder="1" applyAlignment="1">
      <alignment horizontal="center" vertical="center"/>
    </xf>
    <xf numFmtId="164" fontId="34" fillId="28" borderId="18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0" fillId="28" borderId="9" xfId="0" applyFont="1" applyFill="1" applyBorder="1" applyAlignment="1">
      <alignment horizontal="center" vertical="center"/>
    </xf>
    <xf numFmtId="0" fontId="30" fillId="28" borderId="12" xfId="0" applyFont="1" applyFill="1" applyBorder="1" applyAlignment="1">
      <alignment horizontal="center" vertical="center"/>
    </xf>
    <xf numFmtId="0" fontId="30" fillId="28" borderId="13" xfId="0" applyFont="1" applyFill="1" applyBorder="1" applyAlignment="1">
      <alignment horizontal="center" vertical="center"/>
    </xf>
    <xf numFmtId="0" fontId="30" fillId="28" borderId="14" xfId="0" applyFont="1" applyFill="1" applyBorder="1" applyAlignment="1">
      <alignment horizontal="center" vertical="center"/>
    </xf>
    <xf numFmtId="0" fontId="30" fillId="31" borderId="3" xfId="0" applyFont="1" applyFill="1" applyBorder="1" applyAlignment="1">
      <alignment horizontal="right"/>
    </xf>
    <xf numFmtId="0" fontId="30" fillId="31" borderId="17" xfId="0" applyFont="1" applyFill="1" applyBorder="1" applyAlignment="1">
      <alignment horizontal="right"/>
    </xf>
    <xf numFmtId="0" fontId="30" fillId="31" borderId="5" xfId="0" applyFont="1" applyFill="1" applyBorder="1" applyAlignment="1">
      <alignment horizontal="right"/>
    </xf>
    <xf numFmtId="0" fontId="30" fillId="28" borderId="25" xfId="0" applyFont="1" applyFill="1" applyBorder="1" applyAlignment="1">
      <alignment horizontal="center" vertical="center"/>
    </xf>
    <xf numFmtId="0" fontId="30" fillId="28" borderId="18" xfId="0" applyFont="1" applyFill="1" applyBorder="1" applyAlignment="1">
      <alignment horizontal="center" vertical="center"/>
    </xf>
    <xf numFmtId="0" fontId="30" fillId="28" borderId="26" xfId="0" applyFont="1" applyFill="1" applyBorder="1" applyAlignment="1">
      <alignment horizontal="center" vertical="center"/>
    </xf>
    <xf numFmtId="49" fontId="30" fillId="26" borderId="11" xfId="0" applyNumberFormat="1" applyFont="1" applyFill="1" applyBorder="1" applyAlignment="1">
      <alignment horizontal="center" vertical="center" wrapText="1"/>
    </xf>
    <xf numFmtId="49" fontId="30" fillId="26" borderId="10" xfId="0" applyNumberFormat="1" applyFont="1" applyFill="1" applyBorder="1" applyAlignment="1">
      <alignment horizontal="center" vertical="center" wrapText="1"/>
    </xf>
    <xf numFmtId="49" fontId="30" fillId="26" borderId="35" xfId="0" applyNumberFormat="1" applyFont="1" applyFill="1" applyBorder="1" applyAlignment="1">
      <alignment horizontal="center" vertical="center" wrapText="1"/>
    </xf>
    <xf numFmtId="49" fontId="30" fillId="26" borderId="18" xfId="0" applyNumberFormat="1" applyFont="1" applyFill="1" applyBorder="1" applyAlignment="1">
      <alignment horizontal="center" vertical="center" wrapText="1"/>
    </xf>
    <xf numFmtId="0" fontId="29" fillId="21" borderId="31" xfId="0" applyFont="1" applyFill="1" applyBorder="1"/>
    <xf numFmtId="0" fontId="30" fillId="21" borderId="8" xfId="0" applyFont="1" applyFill="1" applyBorder="1" applyAlignment="1">
      <alignment horizontal="right"/>
    </xf>
    <xf numFmtId="0" fontId="29" fillId="21" borderId="30" xfId="0" applyFont="1" applyFill="1" applyBorder="1"/>
    <xf numFmtId="0" fontId="30" fillId="26" borderId="10" xfId="0" applyNumberFormat="1" applyFont="1" applyFill="1" applyBorder="1" applyAlignment="1">
      <alignment horizontal="center" vertical="center"/>
    </xf>
    <xf numFmtId="0" fontId="30" fillId="26" borderId="18" xfId="0" applyNumberFormat="1" applyFont="1" applyFill="1" applyBorder="1" applyAlignment="1">
      <alignment horizontal="center" vertical="center"/>
    </xf>
    <xf numFmtId="164" fontId="34" fillId="26" borderId="18" xfId="0" applyNumberFormat="1" applyFont="1" applyFill="1" applyBorder="1" applyAlignment="1">
      <alignment horizontal="center" vertical="center"/>
    </xf>
    <xf numFmtId="0" fontId="30" fillId="9" borderId="27" xfId="20" applyNumberFormat="1" applyFont="1" applyFill="1" applyBorder="1" applyAlignment="1">
      <alignment horizontal="center" vertical="center" wrapText="1"/>
    </xf>
    <xf numFmtId="49" fontId="30" fillId="9" borderId="11" xfId="20" applyNumberFormat="1" applyFont="1" applyFill="1" applyBorder="1" applyAlignment="1">
      <alignment horizontal="center" vertical="center" wrapText="1"/>
    </xf>
    <xf numFmtId="49" fontId="30" fillId="27" borderId="10" xfId="20" applyNumberFormat="1" applyFont="1" applyFill="1" applyBorder="1" applyAlignment="1">
      <alignment horizontal="center" vertical="center" wrapText="1"/>
    </xf>
    <xf numFmtId="49" fontId="30" fillId="9" borderId="25" xfId="20" applyNumberFormat="1" applyFont="1" applyFill="1" applyBorder="1" applyAlignment="1">
      <alignment horizontal="center" vertical="center" wrapText="1"/>
    </xf>
    <xf numFmtId="49" fontId="30" fillId="9" borderId="27" xfId="20" applyNumberFormat="1" applyFont="1" applyFill="1" applyBorder="1" applyAlignment="1">
      <alignment horizontal="center" vertical="center" wrapText="1"/>
    </xf>
    <xf numFmtId="49" fontId="30" fillId="9" borderId="28" xfId="20" applyNumberFormat="1" applyFont="1" applyFill="1" applyBorder="1" applyAlignment="1">
      <alignment horizontal="center" vertical="center" wrapText="1"/>
    </xf>
    <xf numFmtId="0" fontId="29" fillId="21" borderId="30" xfId="20" applyFont="1" applyFill="1" applyBorder="1"/>
    <xf numFmtId="0" fontId="29" fillId="0" borderId="7" xfId="20" applyFont="1" applyFill="1" applyBorder="1" applyAlignment="1">
      <alignment horizontal="right"/>
    </xf>
    <xf numFmtId="0" fontId="29" fillId="0" borderId="5" xfId="20" applyFont="1" applyFill="1" applyBorder="1" applyAlignment="1">
      <alignment horizontal="right"/>
    </xf>
    <xf numFmtId="0" fontId="30" fillId="21" borderId="24" xfId="20" applyFont="1" applyFill="1" applyBorder="1"/>
    <xf numFmtId="164" fontId="34" fillId="8" borderId="37" xfId="22" applyNumberFormat="1" applyFont="1" applyFill="1" applyBorder="1" applyAlignment="1">
      <alignment vertical="center"/>
    </xf>
    <xf numFmtId="0" fontId="30" fillId="9" borderId="10" xfId="20" applyNumberFormat="1" applyFont="1" applyFill="1" applyBorder="1" applyAlignment="1">
      <alignment horizontal="center" vertical="center" wrapText="1"/>
    </xf>
    <xf numFmtId="0" fontId="30" fillId="9" borderId="25" xfId="20" applyNumberFormat="1" applyFont="1" applyFill="1" applyBorder="1" applyAlignment="1">
      <alignment horizontal="center" vertical="center" wrapText="1"/>
    </xf>
    <xf numFmtId="164" fontId="34" fillId="9" borderId="28" xfId="22" applyNumberFormat="1" applyFont="1" applyFill="1" applyBorder="1" applyAlignment="1">
      <alignment horizontal="center" vertical="center" wrapText="1"/>
    </xf>
    <xf numFmtId="0" fontId="30" fillId="37" borderId="38" xfId="0" applyFont="1" applyFill="1" applyBorder="1" applyAlignment="1">
      <alignment horizontal="center" vertical="center" wrapText="1"/>
    </xf>
    <xf numFmtId="0" fontId="30" fillId="37" borderId="44" xfId="0" applyFont="1" applyFill="1" applyBorder="1" applyAlignment="1">
      <alignment horizontal="center" vertical="center" wrapText="1"/>
    </xf>
    <xf numFmtId="0" fontId="30" fillId="37" borderId="45" xfId="0" applyFont="1" applyFill="1" applyBorder="1" applyAlignment="1">
      <alignment horizontal="center" vertical="center" wrapText="1"/>
    </xf>
    <xf numFmtId="0" fontId="29" fillId="31" borderId="31" xfId="19" applyFont="1" applyFill="1" applyBorder="1"/>
    <xf numFmtId="0" fontId="29" fillId="0" borderId="8" xfId="19" applyFont="1" applyBorder="1" applyAlignment="1">
      <alignment horizontal="right"/>
    </xf>
    <xf numFmtId="0" fontId="29" fillId="0" borderId="6" xfId="19" applyFont="1" applyBorder="1" applyAlignment="1">
      <alignment horizontal="right"/>
    </xf>
    <xf numFmtId="0" fontId="30" fillId="31" borderId="29" xfId="19" applyFont="1" applyFill="1" applyBorder="1"/>
    <xf numFmtId="0" fontId="30" fillId="7" borderId="27" xfId="0" applyFont="1" applyFill="1" applyBorder="1" applyAlignment="1">
      <alignment horizontal="center" vertical="center"/>
    </xf>
    <xf numFmtId="0" fontId="30" fillId="7" borderId="10" xfId="0" applyFont="1" applyFill="1" applyBorder="1" applyAlignment="1">
      <alignment horizontal="center"/>
    </xf>
    <xf numFmtId="0" fontId="30" fillId="7" borderId="16" xfId="0" applyFont="1" applyFill="1" applyBorder="1" applyAlignment="1">
      <alignment horizontal="center"/>
    </xf>
    <xf numFmtId="0" fontId="30" fillId="7" borderId="18" xfId="0" applyFont="1" applyFill="1" applyBorder="1" applyAlignment="1">
      <alignment horizontal="center"/>
    </xf>
    <xf numFmtId="0" fontId="29" fillId="31" borderId="31" xfId="19" applyFont="1" applyFill="1" applyBorder="1" applyAlignment="1">
      <alignment horizontal="left"/>
    </xf>
    <xf numFmtId="0" fontId="30" fillId="31" borderId="29" xfId="19" applyFont="1" applyFill="1" applyBorder="1" applyAlignment="1">
      <alignment horizontal="right"/>
    </xf>
    <xf numFmtId="0" fontId="30" fillId="37" borderId="26" xfId="0" applyFont="1" applyFill="1" applyBorder="1" applyAlignment="1">
      <alignment horizontal="center" vertical="center" wrapText="1"/>
    </xf>
    <xf numFmtId="0" fontId="30" fillId="37" borderId="66" xfId="0" applyFont="1" applyFill="1" applyBorder="1" applyAlignment="1">
      <alignment horizontal="center" vertical="center" wrapText="1"/>
    </xf>
    <xf numFmtId="0" fontId="29" fillId="21" borderId="32" xfId="0" applyFont="1" applyFill="1" applyBorder="1"/>
    <xf numFmtId="0" fontId="30" fillId="21" borderId="29" xfId="0" applyFont="1" applyFill="1" applyBorder="1" applyAlignment="1">
      <alignment horizontal="right"/>
    </xf>
    <xf numFmtId="0" fontId="30" fillId="0" borderId="2" xfId="0" applyFont="1" applyFill="1" applyBorder="1" applyAlignment="1">
      <alignment horizontal="right"/>
    </xf>
    <xf numFmtId="0" fontId="30" fillId="21" borderId="33" xfId="0" applyFont="1" applyFill="1" applyBorder="1" applyAlignment="1">
      <alignment horizontal="right"/>
    </xf>
    <xf numFmtId="0" fontId="29" fillId="21" borderId="24" xfId="0" applyFont="1" applyFill="1" applyBorder="1"/>
    <xf numFmtId="0" fontId="30" fillId="0" borderId="4" xfId="0" applyFont="1" applyFill="1" applyBorder="1" applyAlignment="1">
      <alignment horizontal="right"/>
    </xf>
    <xf numFmtId="0" fontId="30" fillId="7" borderId="26" xfId="0" applyFont="1" applyFill="1" applyBorder="1" applyAlignment="1">
      <alignment horizontal="center"/>
    </xf>
    <xf numFmtId="0" fontId="30" fillId="7" borderId="35" xfId="0" applyFont="1" applyFill="1" applyBorder="1" applyAlignment="1">
      <alignment horizontal="center"/>
    </xf>
    <xf numFmtId="0" fontId="30" fillId="24" borderId="38" xfId="0" applyFont="1" applyFill="1" applyBorder="1" applyAlignment="1">
      <alignment horizontal="center" vertical="center"/>
    </xf>
    <xf numFmtId="0" fontId="30" fillId="24" borderId="39" xfId="0" applyFont="1" applyFill="1" applyBorder="1" applyAlignment="1">
      <alignment horizontal="center" vertical="center"/>
    </xf>
    <xf numFmtId="0" fontId="30" fillId="25" borderId="27" xfId="0" applyFont="1" applyFill="1" applyBorder="1" applyAlignment="1">
      <alignment horizontal="center" vertical="center"/>
    </xf>
    <xf numFmtId="0" fontId="29" fillId="21" borderId="32" xfId="0" applyFont="1" applyFill="1" applyBorder="1" applyAlignment="1">
      <alignment horizontal="left"/>
    </xf>
    <xf numFmtId="0" fontId="29" fillId="0" borderId="8" xfId="0" applyNumberFormat="1" applyFont="1" applyBorder="1" applyAlignment="1">
      <alignment horizontal="right"/>
    </xf>
    <xf numFmtId="0" fontId="29" fillId="0" borderId="3" xfId="0" applyNumberFormat="1" applyFont="1" applyBorder="1" applyAlignment="1">
      <alignment horizontal="right"/>
    </xf>
    <xf numFmtId="0" fontId="29" fillId="32" borderId="32" xfId="0" applyNumberFormat="1" applyFont="1" applyFill="1" applyBorder="1" applyAlignment="1">
      <alignment horizontal="right"/>
    </xf>
    <xf numFmtId="0" fontId="29" fillId="0" borderId="2" xfId="0" applyNumberFormat="1" applyFont="1" applyBorder="1" applyAlignment="1">
      <alignment horizontal="right"/>
    </xf>
    <xf numFmtId="0" fontId="30" fillId="21" borderId="24" xfId="0" applyNumberFormat="1" applyFont="1" applyFill="1" applyBorder="1"/>
    <xf numFmtId="0" fontId="29" fillId="21" borderId="24" xfId="0" applyFont="1" applyFill="1" applyBorder="1" applyAlignment="1">
      <alignment horizontal="left"/>
    </xf>
    <xf numFmtId="0" fontId="29" fillId="0" borderId="7" xfId="0" applyNumberFormat="1" applyFont="1" applyBorder="1" applyAlignment="1">
      <alignment horizontal="right"/>
    </xf>
    <xf numFmtId="0" fontId="29" fillId="0" borderId="5" xfId="0" applyNumberFormat="1" applyFont="1" applyBorder="1" applyAlignment="1">
      <alignment horizontal="right"/>
    </xf>
    <xf numFmtId="0" fontId="29" fillId="0" borderId="4" xfId="0" applyNumberFormat="1" applyFont="1" applyBorder="1" applyAlignment="1">
      <alignment horizontal="right"/>
    </xf>
    <xf numFmtId="0" fontId="29" fillId="32" borderId="24" xfId="0" applyNumberFormat="1" applyFont="1" applyFill="1" applyBorder="1" applyAlignment="1">
      <alignment horizontal="right"/>
    </xf>
    <xf numFmtId="0" fontId="30" fillId="24" borderId="27" xfId="0" applyFont="1" applyFill="1" applyBorder="1" applyAlignment="1">
      <alignment horizontal="center"/>
    </xf>
    <xf numFmtId="0" fontId="30" fillId="24" borderId="26" xfId="0" applyNumberFormat="1" applyFont="1" applyFill="1" applyBorder="1" applyAlignment="1">
      <alignment horizontal="center"/>
    </xf>
    <xf numFmtId="0" fontId="30" fillId="24" borderId="25" xfId="0" applyNumberFormat="1" applyFont="1" applyFill="1" applyBorder="1" applyAlignment="1">
      <alignment horizontal="center"/>
    </xf>
    <xf numFmtId="0" fontId="30" fillId="24" borderId="27" xfId="0" applyNumberFormat="1" applyFont="1" applyFill="1" applyBorder="1" applyAlignment="1">
      <alignment horizontal="center"/>
    </xf>
    <xf numFmtId="0" fontId="29" fillId="23" borderId="0" xfId="0" applyFont="1" applyFill="1" applyBorder="1"/>
    <xf numFmtId="0" fontId="29" fillId="0" borderId="0" xfId="0" applyFont="1" applyFill="1" applyBorder="1"/>
    <xf numFmtId="0" fontId="31" fillId="0" borderId="0" xfId="0" applyFont="1" applyFill="1" applyBorder="1"/>
    <xf numFmtId="0" fontId="30" fillId="33" borderId="27" xfId="0" applyFont="1" applyFill="1" applyBorder="1" applyAlignment="1" applyProtection="1">
      <alignment horizontal="center" vertical="center" wrapText="1"/>
      <protection locked="0"/>
    </xf>
    <xf numFmtId="0" fontId="30" fillId="33" borderId="27" xfId="0" applyFont="1" applyFill="1" applyBorder="1" applyAlignment="1" applyProtection="1">
      <alignment horizontal="center" vertical="center" textRotation="90" wrapText="1"/>
      <protection locked="0"/>
    </xf>
    <xf numFmtId="0" fontId="30" fillId="33" borderId="27" xfId="0" applyFont="1" applyFill="1" applyBorder="1" applyAlignment="1" applyProtection="1">
      <alignment horizontal="center" vertical="center" textRotation="90"/>
      <protection locked="0"/>
    </xf>
    <xf numFmtId="0" fontId="30" fillId="33" borderId="28" xfId="0" applyFont="1" applyFill="1" applyBorder="1" applyAlignment="1" applyProtection="1">
      <alignment horizontal="center" vertical="center" textRotation="90" wrapText="1"/>
      <protection locked="0"/>
    </xf>
    <xf numFmtId="0" fontId="29" fillId="0" borderId="31" xfId="0" applyFont="1" applyFill="1" applyBorder="1" applyAlignment="1" applyProtection="1">
      <alignment horizontal="left" vertical="center" wrapText="1"/>
      <protection locked="0"/>
    </xf>
    <xf numFmtId="0" fontId="29" fillId="0" borderId="31" xfId="0" applyFont="1" applyFill="1" applyBorder="1" applyAlignment="1" applyProtection="1">
      <alignment horizontal="right" vertical="center" wrapText="1"/>
      <protection locked="0"/>
    </xf>
    <xf numFmtId="0" fontId="29" fillId="0" borderId="32" xfId="0" applyFont="1" applyFill="1" applyBorder="1" applyAlignment="1" applyProtection="1">
      <alignment horizontal="right" vertical="center" wrapText="1"/>
      <protection locked="0"/>
    </xf>
    <xf numFmtId="0" fontId="29" fillId="36" borderId="30" xfId="0" applyFont="1" applyFill="1" applyBorder="1" applyAlignment="1" applyProtection="1">
      <alignment horizontal="left" vertical="center" wrapText="1"/>
      <protection locked="0"/>
    </xf>
    <xf numFmtId="0" fontId="29" fillId="36" borderId="30" xfId="0" applyFont="1" applyFill="1" applyBorder="1" applyAlignment="1" applyProtection="1">
      <alignment horizontal="right" vertical="center" wrapText="1"/>
      <protection locked="0"/>
    </xf>
    <xf numFmtId="0" fontId="29" fillId="36" borderId="24" xfId="0" applyFont="1" applyFill="1" applyBorder="1" applyAlignment="1" applyProtection="1">
      <alignment horizontal="right" vertical="center" wrapText="1"/>
      <protection locked="0"/>
    </xf>
    <xf numFmtId="0" fontId="29" fillId="0" borderId="30" xfId="0" applyFont="1" applyFill="1" applyBorder="1" applyAlignment="1" applyProtection="1">
      <alignment horizontal="left" vertical="center" wrapText="1"/>
      <protection locked="0"/>
    </xf>
    <xf numFmtId="0" fontId="29" fillId="0" borderId="30" xfId="0" applyFont="1" applyFill="1" applyBorder="1" applyAlignment="1" applyProtection="1">
      <alignment horizontal="right" vertical="center" wrapText="1"/>
      <protection locked="0"/>
    </xf>
    <xf numFmtId="0" fontId="29" fillId="0" borderId="24" xfId="0" applyFont="1" applyFill="1" applyBorder="1" applyAlignment="1" applyProtection="1">
      <alignment horizontal="right" vertical="center" wrapText="1"/>
      <protection locked="0"/>
    </xf>
    <xf numFmtId="0" fontId="29" fillId="36" borderId="46" xfId="0" applyFont="1" applyFill="1" applyBorder="1" applyAlignment="1" applyProtection="1">
      <alignment horizontal="left" vertical="center" wrapText="1"/>
      <protection locked="0"/>
    </xf>
    <xf numFmtId="0" fontId="29" fillId="36" borderId="46" xfId="0" applyFont="1" applyFill="1" applyBorder="1" applyAlignment="1" applyProtection="1">
      <alignment horizontal="right" vertical="center" wrapText="1"/>
      <protection locked="0"/>
    </xf>
    <xf numFmtId="0" fontId="29" fillId="36" borderId="43" xfId="0" applyFont="1" applyFill="1" applyBorder="1" applyAlignment="1" applyProtection="1">
      <alignment horizontal="right" vertical="center" wrapText="1"/>
      <protection locked="0"/>
    </xf>
    <xf numFmtId="0" fontId="30" fillId="33" borderId="11" xfId="8" applyFont="1" applyFill="1" applyBorder="1" applyAlignment="1" applyProtection="1">
      <alignment horizontal="center" vertical="center" wrapText="1"/>
      <protection locked="0"/>
    </xf>
    <xf numFmtId="3" fontId="30" fillId="33" borderId="27" xfId="8" applyNumberFormat="1" applyFont="1" applyFill="1" applyBorder="1" applyAlignment="1" applyProtection="1">
      <alignment vertical="center"/>
    </xf>
    <xf numFmtId="3" fontId="30" fillId="33" borderId="27" xfId="8" applyNumberFormat="1" applyFont="1" applyFill="1" applyBorder="1" applyAlignment="1" applyProtection="1">
      <alignment horizontal="center" vertical="center"/>
    </xf>
    <xf numFmtId="0" fontId="29" fillId="0" borderId="0" xfId="0" applyFont="1" applyBorder="1" applyAlignment="1">
      <alignment horizontal="right"/>
    </xf>
    <xf numFmtId="3" fontId="29" fillId="0" borderId="0" xfId="0" applyNumberFormat="1" applyFont="1" applyBorder="1" applyAlignment="1">
      <alignment horizontal="right"/>
    </xf>
    <xf numFmtId="0" fontId="29" fillId="0" borderId="0" xfId="16" applyFont="1" applyFill="1" applyBorder="1"/>
    <xf numFmtId="0" fontId="30" fillId="42" borderId="27" xfId="0" applyFont="1" applyFill="1" applyBorder="1" applyAlignment="1">
      <alignment horizontal="center" vertical="center"/>
    </xf>
    <xf numFmtId="0" fontId="30" fillId="4" borderId="10" xfId="0" applyFont="1" applyFill="1" applyBorder="1" applyAlignment="1">
      <alignment horizontal="center" vertical="center" textRotation="90" wrapText="1"/>
    </xf>
    <xf numFmtId="0" fontId="30" fillId="4" borderId="16" xfId="0" applyFont="1" applyFill="1" applyBorder="1" applyAlignment="1">
      <alignment horizontal="center" vertical="center" textRotation="90" wrapText="1"/>
    </xf>
    <xf numFmtId="0" fontId="30" fillId="4" borderId="26" xfId="0" applyFont="1" applyFill="1" applyBorder="1" applyAlignment="1">
      <alignment horizontal="center" vertical="center" textRotation="90" wrapText="1"/>
    </xf>
    <xf numFmtId="0" fontId="30" fillId="4" borderId="25" xfId="0" applyFont="1" applyFill="1" applyBorder="1" applyAlignment="1">
      <alignment horizontal="center" vertical="center" textRotation="90" wrapText="1"/>
    </xf>
    <xf numFmtId="0" fontId="30" fillId="4" borderId="27" xfId="0" applyFont="1" applyFill="1" applyBorder="1" applyAlignment="1">
      <alignment horizontal="center" vertical="center" textRotation="90" wrapText="1"/>
    </xf>
    <xf numFmtId="0" fontId="29" fillId="31" borderId="24" xfId="16" applyFont="1" applyFill="1" applyBorder="1" applyAlignment="1">
      <alignment horizontal="left"/>
    </xf>
    <xf numFmtId="0" fontId="29" fillId="0" borderId="4" xfId="16" applyNumberFormat="1" applyFont="1" applyFill="1" applyBorder="1" applyAlignment="1">
      <alignment horizontal="right"/>
    </xf>
    <xf numFmtId="0" fontId="29" fillId="0" borderId="1" xfId="16" applyNumberFormat="1" applyFont="1" applyFill="1" applyBorder="1" applyAlignment="1">
      <alignment horizontal="right"/>
    </xf>
    <xf numFmtId="0" fontId="30" fillId="31" borderId="24" xfId="16" applyNumberFormat="1" applyFont="1" applyFill="1" applyBorder="1"/>
    <xf numFmtId="0" fontId="30" fillId="4" borderId="11" xfId="0" applyFont="1" applyFill="1" applyBorder="1" applyAlignment="1">
      <alignment horizontal="center"/>
    </xf>
    <xf numFmtId="3" fontId="30" fillId="4" borderId="16" xfId="0" applyNumberFormat="1" applyFont="1" applyFill="1" applyBorder="1" applyAlignment="1">
      <alignment horizontal="center"/>
    </xf>
    <xf numFmtId="3" fontId="30" fillId="4" borderId="18" xfId="0" applyNumberFormat="1" applyFont="1" applyFill="1" applyBorder="1" applyAlignment="1">
      <alignment horizontal="center"/>
    </xf>
    <xf numFmtId="3" fontId="31" fillId="0" borderId="0" xfId="0" applyNumberFormat="1" applyFont="1"/>
    <xf numFmtId="0" fontId="30" fillId="10" borderId="42" xfId="19" applyFont="1" applyFill="1" applyBorder="1" applyAlignment="1">
      <alignment horizontal="center" vertical="center" wrapText="1"/>
    </xf>
    <xf numFmtId="0" fontId="30" fillId="10" borderId="51" xfId="19" applyFont="1" applyFill="1" applyBorder="1" applyAlignment="1">
      <alignment horizontal="center" vertical="center" wrapText="1"/>
    </xf>
    <xf numFmtId="0" fontId="30" fillId="10" borderId="20" xfId="19" applyFont="1" applyFill="1" applyBorder="1" applyAlignment="1">
      <alignment horizontal="center" vertical="center" wrapText="1"/>
    </xf>
    <xf numFmtId="0" fontId="30" fillId="10" borderId="47" xfId="19" applyFont="1" applyFill="1" applyBorder="1" applyAlignment="1">
      <alignment horizontal="center" vertical="center" wrapText="1"/>
    </xf>
    <xf numFmtId="0" fontId="30" fillId="10" borderId="48" xfId="19" applyFont="1" applyFill="1" applyBorder="1" applyAlignment="1">
      <alignment horizontal="center" vertical="center" wrapText="1"/>
    </xf>
    <xf numFmtId="0" fontId="30" fillId="10" borderId="41" xfId="19" applyFont="1" applyFill="1" applyBorder="1" applyAlignment="1">
      <alignment horizontal="center" vertical="center" wrapText="1"/>
    </xf>
    <xf numFmtId="0" fontId="30" fillId="10" borderId="49" xfId="19" applyFont="1" applyFill="1" applyBorder="1" applyAlignment="1">
      <alignment horizontal="center" vertical="center" wrapText="1"/>
    </xf>
    <xf numFmtId="0" fontId="30" fillId="10" borderId="50" xfId="19" applyFont="1" applyFill="1" applyBorder="1" applyAlignment="1">
      <alignment horizontal="center" vertical="center" wrapText="1"/>
    </xf>
    <xf numFmtId="0" fontId="30" fillId="10" borderId="49" xfId="19" applyFont="1" applyFill="1" applyBorder="1" applyAlignment="1">
      <alignment horizontal="center" vertical="center"/>
    </xf>
    <xf numFmtId="0" fontId="30" fillId="10" borderId="26" xfId="19" applyFont="1" applyFill="1" applyBorder="1" applyAlignment="1">
      <alignment horizontal="center" vertical="center" wrapText="1"/>
    </xf>
    <xf numFmtId="0" fontId="30" fillId="10" borderId="16" xfId="19" applyFont="1" applyFill="1" applyBorder="1" applyAlignment="1">
      <alignment horizontal="center" vertical="center" wrapText="1"/>
    </xf>
    <xf numFmtId="0" fontId="30" fillId="10" borderId="25" xfId="19" applyFont="1" applyFill="1" applyBorder="1" applyAlignment="1">
      <alignment horizontal="center" vertical="center" wrapText="1"/>
    </xf>
    <xf numFmtId="0" fontId="30" fillId="10" borderId="10" xfId="19" applyFont="1" applyFill="1" applyBorder="1" applyAlignment="1">
      <alignment horizontal="center" vertical="center" wrapText="1"/>
    </xf>
    <xf numFmtId="0" fontId="30" fillId="10" borderId="18" xfId="19" applyFont="1" applyFill="1" applyBorder="1" applyAlignment="1">
      <alignment horizontal="center" vertical="center" wrapText="1"/>
    </xf>
    <xf numFmtId="0" fontId="30" fillId="10" borderId="52" xfId="19" applyFont="1" applyFill="1" applyBorder="1" applyAlignment="1">
      <alignment horizontal="center" vertical="center" wrapText="1"/>
    </xf>
    <xf numFmtId="0" fontId="27" fillId="35" borderId="23" xfId="18" applyFont="1" applyFill="1" applyBorder="1" applyAlignment="1">
      <alignment horizontal="center" vertical="center"/>
    </xf>
    <xf numFmtId="0" fontId="27" fillId="35" borderId="53" xfId="18" applyFont="1" applyFill="1" applyBorder="1" applyAlignment="1">
      <alignment horizontal="center" vertical="center"/>
    </xf>
    <xf numFmtId="0" fontId="27" fillId="35" borderId="20" xfId="18" applyFont="1" applyFill="1" applyBorder="1" applyAlignment="1">
      <alignment horizontal="center" vertical="center"/>
    </xf>
    <xf numFmtId="0" fontId="27" fillId="35" borderId="47" xfId="18" applyFont="1" applyFill="1" applyBorder="1" applyAlignment="1">
      <alignment horizontal="center" vertical="center"/>
    </xf>
    <xf numFmtId="0" fontId="27" fillId="35" borderId="48" xfId="18" applyFont="1" applyFill="1" applyBorder="1" applyAlignment="1">
      <alignment horizontal="center" vertical="center"/>
    </xf>
    <xf numFmtId="0" fontId="27" fillId="35" borderId="41" xfId="18" applyFont="1" applyFill="1" applyBorder="1" applyAlignment="1">
      <alignment horizontal="center" vertical="center"/>
    </xf>
    <xf numFmtId="0" fontId="27" fillId="35" borderId="49" xfId="18" applyFont="1" applyFill="1" applyBorder="1" applyAlignment="1">
      <alignment horizontal="center" vertical="center"/>
    </xf>
    <xf numFmtId="0" fontId="27" fillId="35" borderId="50" xfId="18" applyFont="1" applyFill="1" applyBorder="1" applyAlignment="1">
      <alignment horizontal="center" vertical="center"/>
    </xf>
    <xf numFmtId="3" fontId="5" fillId="5" borderId="11" xfId="0" applyNumberFormat="1" applyFont="1" applyFill="1" applyBorder="1" applyAlignment="1">
      <alignment horizontal="center" vertical="center"/>
    </xf>
    <xf numFmtId="3" fontId="5" fillId="5" borderId="35" xfId="0" applyNumberFormat="1" applyFont="1" applyFill="1" applyBorder="1" applyAlignment="1">
      <alignment horizontal="center" vertical="center"/>
    </xf>
    <xf numFmtId="3" fontId="5" fillId="5" borderId="28" xfId="0" applyNumberFormat="1" applyFont="1" applyFill="1" applyBorder="1" applyAlignment="1">
      <alignment horizontal="center" vertical="center"/>
    </xf>
    <xf numFmtId="0" fontId="5" fillId="5" borderId="54" xfId="0" applyFont="1" applyFill="1" applyBorder="1" applyAlignment="1">
      <alignment horizontal="center" vertical="center"/>
    </xf>
    <xf numFmtId="0" fontId="5" fillId="5" borderId="55" xfId="0" applyFont="1" applyFill="1" applyBorder="1" applyAlignment="1">
      <alignment horizontal="center" vertical="center"/>
    </xf>
    <xf numFmtId="3" fontId="5" fillId="5" borderId="54" xfId="0" applyNumberFormat="1" applyFont="1" applyFill="1" applyBorder="1" applyAlignment="1">
      <alignment horizontal="center" vertical="center"/>
    </xf>
    <xf numFmtId="3" fontId="5" fillId="5" borderId="43" xfId="0" applyNumberFormat="1" applyFont="1" applyFill="1" applyBorder="1" applyAlignment="1">
      <alignment horizontal="center" vertical="center"/>
    </xf>
    <xf numFmtId="0" fontId="5" fillId="39" borderId="23" xfId="0" applyFont="1" applyFill="1" applyBorder="1" applyAlignment="1">
      <alignment horizontal="center" vertical="center"/>
    </xf>
    <xf numFmtId="0" fontId="5" fillId="39" borderId="53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30" fillId="3" borderId="20" xfId="0" applyFont="1" applyFill="1" applyBorder="1" applyAlignment="1">
      <alignment horizontal="center" vertical="center"/>
    </xf>
    <xf numFmtId="0" fontId="30" fillId="3" borderId="47" xfId="0" applyFont="1" applyFill="1" applyBorder="1" applyAlignment="1">
      <alignment horizontal="center" vertical="center"/>
    </xf>
    <xf numFmtId="0" fontId="30" fillId="3" borderId="48" xfId="0" applyFont="1" applyFill="1" applyBorder="1" applyAlignment="1">
      <alignment horizontal="center" vertical="center"/>
    </xf>
    <xf numFmtId="0" fontId="30" fillId="40" borderId="41" xfId="0" applyFont="1" applyFill="1" applyBorder="1" applyAlignment="1">
      <alignment horizontal="center" vertical="center" wrapText="1"/>
    </xf>
    <xf numFmtId="0" fontId="30" fillId="40" borderId="52" xfId="0" applyFont="1" applyFill="1" applyBorder="1" applyAlignment="1">
      <alignment horizontal="center" vertical="center" wrapText="1"/>
    </xf>
    <xf numFmtId="0" fontId="30" fillId="3" borderId="20" xfId="0" applyFont="1" applyFill="1" applyBorder="1" applyAlignment="1">
      <alignment horizontal="center" vertical="center" wrapText="1"/>
    </xf>
    <xf numFmtId="0" fontId="30" fillId="3" borderId="47" xfId="0" applyFont="1" applyFill="1" applyBorder="1" applyAlignment="1">
      <alignment horizontal="center" vertical="center" wrapText="1"/>
    </xf>
    <xf numFmtId="0" fontId="30" fillId="3" borderId="48" xfId="0" applyFont="1" applyFill="1" applyBorder="1" applyAlignment="1">
      <alignment horizontal="center" vertical="center" wrapText="1"/>
    </xf>
    <xf numFmtId="0" fontId="30" fillId="28" borderId="56" xfId="0" applyFont="1" applyFill="1" applyBorder="1" applyAlignment="1">
      <alignment horizontal="center" vertical="center"/>
    </xf>
    <xf numFmtId="0" fontId="30" fillId="28" borderId="47" xfId="0" applyFont="1" applyFill="1" applyBorder="1" applyAlignment="1">
      <alignment horizontal="center" vertical="center"/>
    </xf>
    <xf numFmtId="0" fontId="30" fillId="28" borderId="22" xfId="0" applyFont="1" applyFill="1" applyBorder="1" applyAlignment="1">
      <alignment horizontal="center" vertical="center"/>
    </xf>
    <xf numFmtId="0" fontId="30" fillId="28" borderId="20" xfId="0" applyFont="1" applyFill="1" applyBorder="1" applyAlignment="1">
      <alignment horizontal="center" vertical="center"/>
    </xf>
    <xf numFmtId="0" fontId="30" fillId="28" borderId="48" xfId="0" applyFont="1" applyFill="1" applyBorder="1" applyAlignment="1">
      <alignment horizontal="center" vertical="center"/>
    </xf>
    <xf numFmtId="0" fontId="30" fillId="28" borderId="41" xfId="0" applyFont="1" applyFill="1" applyBorder="1" applyAlignment="1">
      <alignment horizontal="center" vertical="center"/>
    </xf>
    <xf numFmtId="0" fontId="30" fillId="28" borderId="52" xfId="0" applyFont="1" applyFill="1" applyBorder="1" applyAlignment="1">
      <alignment horizontal="center" vertical="center"/>
    </xf>
    <xf numFmtId="0" fontId="30" fillId="37" borderId="10" xfId="0" applyFont="1" applyFill="1" applyBorder="1" applyAlignment="1">
      <alignment horizontal="center" vertical="center" wrapText="1"/>
    </xf>
    <xf numFmtId="0" fontId="30" fillId="37" borderId="16" xfId="0" applyFont="1" applyFill="1" applyBorder="1" applyAlignment="1">
      <alignment horizontal="center" vertical="center" wrapText="1"/>
    </xf>
    <xf numFmtId="0" fontId="30" fillId="37" borderId="18" xfId="0" applyFont="1" applyFill="1" applyBorder="1" applyAlignment="1">
      <alignment horizontal="center" vertical="center" wrapText="1"/>
    </xf>
    <xf numFmtId="0" fontId="30" fillId="37" borderId="11" xfId="0" applyFont="1" applyFill="1" applyBorder="1" applyAlignment="1">
      <alignment horizontal="center" vertical="center" wrapText="1"/>
    </xf>
    <xf numFmtId="0" fontId="30" fillId="37" borderId="35" xfId="0" applyFont="1" applyFill="1" applyBorder="1" applyAlignment="1">
      <alignment horizontal="center" vertical="center" wrapText="1"/>
    </xf>
    <xf numFmtId="0" fontId="30" fillId="37" borderId="28" xfId="0" applyFont="1" applyFill="1" applyBorder="1" applyAlignment="1">
      <alignment horizontal="center" vertical="center" wrapText="1"/>
    </xf>
    <xf numFmtId="0" fontId="30" fillId="37" borderId="23" xfId="0" applyFont="1" applyFill="1" applyBorder="1" applyAlignment="1">
      <alignment horizontal="center" vertical="center"/>
    </xf>
    <xf numFmtId="0" fontId="30" fillId="37" borderId="53" xfId="0" applyFont="1" applyFill="1" applyBorder="1" applyAlignment="1">
      <alignment horizontal="center" vertical="center"/>
    </xf>
    <xf numFmtId="0" fontId="30" fillId="24" borderId="54" xfId="0" applyFont="1" applyFill="1" applyBorder="1" applyAlignment="1">
      <alignment horizontal="center" vertical="center"/>
    </xf>
    <xf numFmtId="0" fontId="30" fillId="24" borderId="55" xfId="0" applyFont="1" applyFill="1" applyBorder="1" applyAlignment="1">
      <alignment horizontal="center" vertical="center"/>
    </xf>
    <xf numFmtId="0" fontId="30" fillId="24" borderId="10" xfId="0" applyFont="1" applyFill="1" applyBorder="1" applyAlignment="1">
      <alignment horizontal="center" vertical="center" wrapText="1"/>
    </xf>
    <xf numFmtId="0" fontId="30" fillId="24" borderId="16" xfId="0" applyFont="1" applyFill="1" applyBorder="1" applyAlignment="1">
      <alignment horizontal="center" vertical="center" wrapText="1"/>
    </xf>
    <xf numFmtId="0" fontId="30" fillId="24" borderId="18" xfId="0" applyFont="1" applyFill="1" applyBorder="1" applyAlignment="1">
      <alignment horizontal="center" vertical="center" wrapText="1"/>
    </xf>
    <xf numFmtId="0" fontId="30" fillId="41" borderId="23" xfId="0" applyFont="1" applyFill="1" applyBorder="1" applyAlignment="1">
      <alignment horizontal="center" vertical="center"/>
    </xf>
    <xf numFmtId="0" fontId="30" fillId="41" borderId="53" xfId="0" applyFont="1" applyFill="1" applyBorder="1" applyAlignment="1">
      <alignment horizontal="center" vertical="center"/>
    </xf>
    <xf numFmtId="0" fontId="30" fillId="41" borderId="11" xfId="0" applyFont="1" applyFill="1" applyBorder="1" applyAlignment="1">
      <alignment horizontal="center"/>
    </xf>
    <xf numFmtId="0" fontId="30" fillId="41" borderId="35" xfId="0" applyFont="1" applyFill="1" applyBorder="1" applyAlignment="1">
      <alignment horizontal="center"/>
    </xf>
    <xf numFmtId="0" fontId="30" fillId="41" borderId="28" xfId="0" applyFont="1" applyFill="1" applyBorder="1" applyAlignment="1">
      <alignment horizontal="center"/>
    </xf>
  </cellXfs>
  <cellStyles count="28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" xfId="15"/>
    <cellStyle name="Normalny" xfId="0" builtinId="0"/>
    <cellStyle name="Normalny 2" xfId="16"/>
    <cellStyle name="Normalny 2 2" xfId="17"/>
    <cellStyle name="Normalny 3" xfId="18"/>
    <cellStyle name="Normalny 4" xfId="19"/>
    <cellStyle name="Normalny_2011" xfId="20"/>
    <cellStyle name="Obliczenia" xfId="21" builtinId="22" customBuiltin="1"/>
    <cellStyle name="Procentowy" xfId="22" builtinId="5"/>
    <cellStyle name="Suma" xfId="23" builtinId="25" customBuiltin="1"/>
    <cellStyle name="Tekst objaśnienia" xfId="24" builtinId="53" customBuiltin="1"/>
    <cellStyle name="Tekst ostrzeżenia" xfId="25" builtinId="11" customBuiltin="1"/>
    <cellStyle name="Tytuł" xfId="26" builtinId="15" customBuiltin="1"/>
    <cellStyle name="Uwaga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FFFF00"/>
  </sheetPr>
  <dimension ref="A1:E77"/>
  <sheetViews>
    <sheetView tabSelected="1" zoomScaleNormal="100" workbookViewId="0">
      <selection activeCell="K24" sqref="K24"/>
    </sheetView>
  </sheetViews>
  <sheetFormatPr defaultRowHeight="12" x14ac:dyDescent="0.2"/>
  <cols>
    <col min="1" max="1" width="36" style="98" customWidth="1"/>
    <col min="2" max="5" width="7.28515625" style="98" bestFit="1" customWidth="1"/>
    <col min="6" max="16384" width="9.140625" style="98"/>
  </cols>
  <sheetData>
    <row r="1" spans="1:5" x14ac:dyDescent="0.2">
      <c r="A1" s="97" t="s">
        <v>292</v>
      </c>
    </row>
    <row r="2" spans="1:5" x14ac:dyDescent="0.2">
      <c r="A2" s="99"/>
    </row>
    <row r="3" spans="1:5" x14ac:dyDescent="0.2">
      <c r="A3" s="99"/>
    </row>
    <row r="4" spans="1:5" ht="12.75" thickBot="1" x14ac:dyDescent="0.25"/>
    <row r="5" spans="1:5" ht="26.25" customHeight="1" thickBot="1" x14ac:dyDescent="0.25">
      <c r="A5" s="100" t="s">
        <v>165</v>
      </c>
      <c r="B5" s="101" t="s">
        <v>184</v>
      </c>
      <c r="C5" s="102" t="s">
        <v>185</v>
      </c>
      <c r="D5" s="103" t="s">
        <v>182</v>
      </c>
      <c r="E5" s="103" t="s">
        <v>3</v>
      </c>
    </row>
    <row r="6" spans="1:5" ht="12.95" customHeight="1" x14ac:dyDescent="0.2">
      <c r="A6" s="104" t="s">
        <v>4</v>
      </c>
      <c r="B6" s="105">
        <v>1</v>
      </c>
      <c r="C6" s="106">
        <v>61</v>
      </c>
      <c r="D6" s="107">
        <f t="shared" ref="D6:D37" si="0">SUM(B6:C6)</f>
        <v>62</v>
      </c>
      <c r="E6" s="108">
        <f t="shared" ref="E6:E37" si="1">D6*100/$D$77</f>
        <v>1.513671875</v>
      </c>
    </row>
    <row r="7" spans="1:5" ht="12.95" customHeight="1" x14ac:dyDescent="0.2">
      <c r="A7" s="109" t="s">
        <v>5</v>
      </c>
      <c r="B7" s="110">
        <v>0</v>
      </c>
      <c r="C7" s="111">
        <v>10</v>
      </c>
      <c r="D7" s="107">
        <f t="shared" si="0"/>
        <v>10</v>
      </c>
      <c r="E7" s="108">
        <f t="shared" si="1"/>
        <v>0.244140625</v>
      </c>
    </row>
    <row r="8" spans="1:5" ht="12.95" customHeight="1" x14ac:dyDescent="0.2">
      <c r="A8" s="112" t="s">
        <v>6</v>
      </c>
      <c r="B8" s="110">
        <v>3</v>
      </c>
      <c r="C8" s="111">
        <v>0</v>
      </c>
      <c r="D8" s="107">
        <f t="shared" si="0"/>
        <v>3</v>
      </c>
      <c r="E8" s="108">
        <f t="shared" si="1"/>
        <v>7.32421875E-2</v>
      </c>
    </row>
    <row r="9" spans="1:5" ht="12.95" customHeight="1" x14ac:dyDescent="0.2">
      <c r="A9" s="112" t="s">
        <v>7</v>
      </c>
      <c r="B9" s="110">
        <v>18</v>
      </c>
      <c r="C9" s="111">
        <v>28</v>
      </c>
      <c r="D9" s="107">
        <f t="shared" si="0"/>
        <v>46</v>
      </c>
      <c r="E9" s="108">
        <f t="shared" si="1"/>
        <v>1.123046875</v>
      </c>
    </row>
    <row r="10" spans="1:5" ht="12.95" customHeight="1" x14ac:dyDescent="0.2">
      <c r="A10" s="112" t="s">
        <v>8</v>
      </c>
      <c r="B10" s="110">
        <v>9</v>
      </c>
      <c r="C10" s="111">
        <v>20</v>
      </c>
      <c r="D10" s="107">
        <f t="shared" si="0"/>
        <v>29</v>
      </c>
      <c r="E10" s="108">
        <f t="shared" si="1"/>
        <v>0.7080078125</v>
      </c>
    </row>
    <row r="11" spans="1:5" ht="12.95" customHeight="1" x14ac:dyDescent="0.2">
      <c r="A11" s="112" t="s">
        <v>9</v>
      </c>
      <c r="B11" s="110">
        <v>0</v>
      </c>
      <c r="C11" s="111">
        <v>12</v>
      </c>
      <c r="D11" s="107">
        <f t="shared" si="0"/>
        <v>12</v>
      </c>
      <c r="E11" s="108">
        <f t="shared" si="1"/>
        <v>0.29296875</v>
      </c>
    </row>
    <row r="12" spans="1:5" ht="12.95" customHeight="1" x14ac:dyDescent="0.2">
      <c r="A12" s="112" t="s">
        <v>10</v>
      </c>
      <c r="B12" s="110">
        <v>3</v>
      </c>
      <c r="C12" s="111">
        <v>9</v>
      </c>
      <c r="D12" s="107">
        <f t="shared" si="0"/>
        <v>12</v>
      </c>
      <c r="E12" s="108">
        <f t="shared" si="1"/>
        <v>0.29296875</v>
      </c>
    </row>
    <row r="13" spans="1:5" ht="12.95" customHeight="1" x14ac:dyDescent="0.2">
      <c r="A13" s="112" t="s">
        <v>12</v>
      </c>
      <c r="B13" s="110">
        <v>10</v>
      </c>
      <c r="C13" s="111">
        <v>27</v>
      </c>
      <c r="D13" s="107">
        <f t="shared" si="0"/>
        <v>37</v>
      </c>
      <c r="E13" s="108">
        <f t="shared" si="1"/>
        <v>0.9033203125</v>
      </c>
    </row>
    <row r="14" spans="1:5" ht="12.95" customHeight="1" x14ac:dyDescent="0.2">
      <c r="A14" s="112" t="s">
        <v>95</v>
      </c>
      <c r="B14" s="110">
        <v>0</v>
      </c>
      <c r="C14" s="111">
        <v>1</v>
      </c>
      <c r="D14" s="107">
        <f t="shared" si="0"/>
        <v>1</v>
      </c>
      <c r="E14" s="108">
        <f t="shared" si="1"/>
        <v>2.44140625E-2</v>
      </c>
    </row>
    <row r="15" spans="1:5" ht="12.95" customHeight="1" x14ac:dyDescent="0.2">
      <c r="A15" s="112" t="s">
        <v>13</v>
      </c>
      <c r="B15" s="110">
        <v>2</v>
      </c>
      <c r="C15" s="111">
        <v>1</v>
      </c>
      <c r="D15" s="107">
        <f t="shared" si="0"/>
        <v>3</v>
      </c>
      <c r="E15" s="108">
        <f t="shared" si="1"/>
        <v>7.32421875E-2</v>
      </c>
    </row>
    <row r="16" spans="1:5" ht="12.95" customHeight="1" x14ac:dyDescent="0.2">
      <c r="A16" s="112" t="s">
        <v>284</v>
      </c>
      <c r="B16" s="110">
        <v>0</v>
      </c>
      <c r="C16" s="111">
        <v>2</v>
      </c>
      <c r="D16" s="107">
        <f t="shared" si="0"/>
        <v>2</v>
      </c>
      <c r="E16" s="108">
        <f t="shared" si="1"/>
        <v>4.8828125E-2</v>
      </c>
    </row>
    <row r="17" spans="1:5" ht="12.95" customHeight="1" x14ac:dyDescent="0.2">
      <c r="A17" s="112" t="s">
        <v>14</v>
      </c>
      <c r="B17" s="110">
        <v>1</v>
      </c>
      <c r="C17" s="111">
        <v>1</v>
      </c>
      <c r="D17" s="107">
        <f t="shared" si="0"/>
        <v>2</v>
      </c>
      <c r="E17" s="108">
        <f t="shared" si="1"/>
        <v>4.8828125E-2</v>
      </c>
    </row>
    <row r="18" spans="1:5" ht="12.95" customHeight="1" x14ac:dyDescent="0.2">
      <c r="A18" s="112" t="s">
        <v>15</v>
      </c>
      <c r="B18" s="110">
        <v>3</v>
      </c>
      <c r="C18" s="111">
        <v>8</v>
      </c>
      <c r="D18" s="107">
        <f t="shared" si="0"/>
        <v>11</v>
      </c>
      <c r="E18" s="108">
        <f t="shared" si="1"/>
        <v>0.2685546875</v>
      </c>
    </row>
    <row r="19" spans="1:5" ht="12.95" customHeight="1" x14ac:dyDescent="0.2">
      <c r="A19" s="112" t="s">
        <v>180</v>
      </c>
      <c r="B19" s="110">
        <v>0</v>
      </c>
      <c r="C19" s="111">
        <v>1</v>
      </c>
      <c r="D19" s="107">
        <f t="shared" si="0"/>
        <v>1</v>
      </c>
      <c r="E19" s="108">
        <f t="shared" si="1"/>
        <v>2.44140625E-2</v>
      </c>
    </row>
    <row r="20" spans="1:5" ht="12.95" customHeight="1" x14ac:dyDescent="0.2">
      <c r="A20" s="112" t="s">
        <v>16</v>
      </c>
      <c r="B20" s="110">
        <v>1</v>
      </c>
      <c r="C20" s="111">
        <v>22</v>
      </c>
      <c r="D20" s="107">
        <f t="shared" si="0"/>
        <v>23</v>
      </c>
      <c r="E20" s="108">
        <f t="shared" si="1"/>
        <v>0.5615234375</v>
      </c>
    </row>
    <row r="21" spans="1:5" ht="12.95" customHeight="1" x14ac:dyDescent="0.2">
      <c r="A21" s="112" t="s">
        <v>17</v>
      </c>
      <c r="B21" s="110">
        <v>2</v>
      </c>
      <c r="C21" s="111">
        <v>0</v>
      </c>
      <c r="D21" s="107">
        <f t="shared" si="0"/>
        <v>2</v>
      </c>
      <c r="E21" s="108">
        <f t="shared" si="1"/>
        <v>4.8828125E-2</v>
      </c>
    </row>
    <row r="22" spans="1:5" ht="12.95" customHeight="1" x14ac:dyDescent="0.2">
      <c r="A22" s="109" t="s">
        <v>18</v>
      </c>
      <c r="B22" s="113">
        <v>2</v>
      </c>
      <c r="C22" s="111">
        <v>2</v>
      </c>
      <c r="D22" s="107">
        <f t="shared" si="0"/>
        <v>4</v>
      </c>
      <c r="E22" s="108">
        <f t="shared" si="1"/>
        <v>9.765625E-2</v>
      </c>
    </row>
    <row r="23" spans="1:5" ht="12.95" customHeight="1" x14ac:dyDescent="0.2">
      <c r="A23" s="109" t="s">
        <v>139</v>
      </c>
      <c r="B23" s="113">
        <v>5</v>
      </c>
      <c r="C23" s="111">
        <v>1</v>
      </c>
      <c r="D23" s="107">
        <f t="shared" si="0"/>
        <v>6</v>
      </c>
      <c r="E23" s="108">
        <f t="shared" si="1"/>
        <v>0.146484375</v>
      </c>
    </row>
    <row r="24" spans="1:5" ht="12.95" customHeight="1" x14ac:dyDescent="0.2">
      <c r="A24" s="109" t="s">
        <v>140</v>
      </c>
      <c r="B24" s="110">
        <v>0</v>
      </c>
      <c r="C24" s="111">
        <v>1</v>
      </c>
      <c r="D24" s="107">
        <f t="shared" si="0"/>
        <v>1</v>
      </c>
      <c r="E24" s="108">
        <f t="shared" si="1"/>
        <v>2.44140625E-2</v>
      </c>
    </row>
    <row r="25" spans="1:5" ht="12.95" customHeight="1" x14ac:dyDescent="0.2">
      <c r="A25" s="109" t="s">
        <v>19</v>
      </c>
      <c r="B25" s="113">
        <v>1</v>
      </c>
      <c r="C25" s="111">
        <v>4</v>
      </c>
      <c r="D25" s="107">
        <f t="shared" si="0"/>
        <v>5</v>
      </c>
      <c r="E25" s="108">
        <f t="shared" si="1"/>
        <v>0.1220703125</v>
      </c>
    </row>
    <row r="26" spans="1:5" ht="12.95" customHeight="1" x14ac:dyDescent="0.2">
      <c r="A26" s="109" t="s">
        <v>20</v>
      </c>
      <c r="B26" s="110">
        <v>0</v>
      </c>
      <c r="C26" s="111">
        <v>1</v>
      </c>
      <c r="D26" s="107">
        <f t="shared" si="0"/>
        <v>1</v>
      </c>
      <c r="E26" s="108">
        <f t="shared" si="1"/>
        <v>2.44140625E-2</v>
      </c>
    </row>
    <row r="27" spans="1:5" ht="12.95" customHeight="1" x14ac:dyDescent="0.2">
      <c r="A27" s="109" t="s">
        <v>141</v>
      </c>
      <c r="B27" s="113">
        <v>1</v>
      </c>
      <c r="C27" s="111">
        <v>0</v>
      </c>
      <c r="D27" s="107">
        <f t="shared" si="0"/>
        <v>1</v>
      </c>
      <c r="E27" s="108">
        <f t="shared" si="1"/>
        <v>2.44140625E-2</v>
      </c>
    </row>
    <row r="28" spans="1:5" ht="12.95" customHeight="1" x14ac:dyDescent="0.2">
      <c r="A28" s="109" t="s">
        <v>21</v>
      </c>
      <c r="B28" s="110">
        <v>27</v>
      </c>
      <c r="C28" s="111">
        <v>59</v>
      </c>
      <c r="D28" s="107">
        <f t="shared" si="0"/>
        <v>86</v>
      </c>
      <c r="E28" s="108">
        <f t="shared" si="1"/>
        <v>2.099609375</v>
      </c>
    </row>
    <row r="29" spans="1:5" ht="12.95" customHeight="1" x14ac:dyDescent="0.2">
      <c r="A29" s="109" t="s">
        <v>22</v>
      </c>
      <c r="B29" s="113">
        <v>3</v>
      </c>
      <c r="C29" s="111">
        <v>6</v>
      </c>
      <c r="D29" s="107">
        <f t="shared" si="0"/>
        <v>9</v>
      </c>
      <c r="E29" s="108">
        <f t="shared" si="1"/>
        <v>0.2197265625</v>
      </c>
    </row>
    <row r="30" spans="1:5" ht="12.95" customHeight="1" x14ac:dyDescent="0.2">
      <c r="A30" s="109" t="s">
        <v>23</v>
      </c>
      <c r="B30" s="113">
        <v>1</v>
      </c>
      <c r="C30" s="111">
        <v>23</v>
      </c>
      <c r="D30" s="107">
        <f t="shared" si="0"/>
        <v>24</v>
      </c>
      <c r="E30" s="108">
        <f t="shared" si="1"/>
        <v>0.5859375</v>
      </c>
    </row>
    <row r="31" spans="1:5" ht="12.95" customHeight="1" x14ac:dyDescent="0.2">
      <c r="A31" s="109" t="s">
        <v>24</v>
      </c>
      <c r="B31" s="113">
        <v>11</v>
      </c>
      <c r="C31" s="111">
        <v>21</v>
      </c>
      <c r="D31" s="107">
        <f t="shared" si="0"/>
        <v>32</v>
      </c>
      <c r="E31" s="108">
        <f t="shared" si="1"/>
        <v>0.78125</v>
      </c>
    </row>
    <row r="32" spans="1:5" ht="12.95" customHeight="1" x14ac:dyDescent="0.2">
      <c r="A32" s="109" t="s">
        <v>25</v>
      </c>
      <c r="B32" s="110">
        <v>7</v>
      </c>
      <c r="C32" s="111">
        <v>45</v>
      </c>
      <c r="D32" s="107">
        <f t="shared" si="0"/>
        <v>52</v>
      </c>
      <c r="E32" s="108">
        <f t="shared" si="1"/>
        <v>1.26953125</v>
      </c>
    </row>
    <row r="33" spans="1:5" ht="12.95" customHeight="1" x14ac:dyDescent="0.2">
      <c r="A33" s="109" t="s">
        <v>101</v>
      </c>
      <c r="B33" s="113">
        <v>1</v>
      </c>
      <c r="C33" s="111">
        <v>1</v>
      </c>
      <c r="D33" s="107">
        <f t="shared" si="0"/>
        <v>2</v>
      </c>
      <c r="E33" s="108">
        <f t="shared" si="1"/>
        <v>4.8828125E-2</v>
      </c>
    </row>
    <row r="34" spans="1:5" ht="12.95" customHeight="1" x14ac:dyDescent="0.2">
      <c r="A34" s="109" t="s">
        <v>103</v>
      </c>
      <c r="B34" s="113">
        <v>0</v>
      </c>
      <c r="C34" s="111">
        <v>7</v>
      </c>
      <c r="D34" s="107">
        <f t="shared" si="0"/>
        <v>7</v>
      </c>
      <c r="E34" s="108">
        <f t="shared" si="1"/>
        <v>0.1708984375</v>
      </c>
    </row>
    <row r="35" spans="1:5" ht="12.95" customHeight="1" x14ac:dyDescent="0.2">
      <c r="A35" s="109" t="s">
        <v>26</v>
      </c>
      <c r="B35" s="110">
        <v>1</v>
      </c>
      <c r="C35" s="111">
        <v>5</v>
      </c>
      <c r="D35" s="107">
        <f t="shared" si="0"/>
        <v>6</v>
      </c>
      <c r="E35" s="108">
        <f t="shared" si="1"/>
        <v>0.146484375</v>
      </c>
    </row>
    <row r="36" spans="1:5" ht="12.95" customHeight="1" x14ac:dyDescent="0.2">
      <c r="A36" s="109" t="s">
        <v>27</v>
      </c>
      <c r="B36" s="113">
        <v>1</v>
      </c>
      <c r="C36" s="111">
        <v>1</v>
      </c>
      <c r="D36" s="107">
        <f t="shared" si="0"/>
        <v>2</v>
      </c>
      <c r="E36" s="108">
        <f t="shared" si="1"/>
        <v>4.8828125E-2</v>
      </c>
    </row>
    <row r="37" spans="1:5" ht="12.95" customHeight="1" x14ac:dyDescent="0.2">
      <c r="A37" s="109" t="s">
        <v>105</v>
      </c>
      <c r="B37" s="113">
        <v>0</v>
      </c>
      <c r="C37" s="111">
        <v>1</v>
      </c>
      <c r="D37" s="107">
        <f t="shared" si="0"/>
        <v>1</v>
      </c>
      <c r="E37" s="108">
        <f t="shared" si="1"/>
        <v>2.44140625E-2</v>
      </c>
    </row>
    <row r="38" spans="1:5" ht="12.95" customHeight="1" x14ac:dyDescent="0.2">
      <c r="A38" s="109" t="s">
        <v>28</v>
      </c>
      <c r="B38" s="113">
        <v>14</v>
      </c>
      <c r="C38" s="111">
        <v>15</v>
      </c>
      <c r="D38" s="107">
        <f t="shared" ref="D38:D69" si="2">SUM(B38:C38)</f>
        <v>29</v>
      </c>
      <c r="E38" s="108">
        <f t="shared" ref="E38:E69" si="3">D38*100/$D$77</f>
        <v>0.7080078125</v>
      </c>
    </row>
    <row r="39" spans="1:5" ht="12.95" customHeight="1" x14ac:dyDescent="0.2">
      <c r="A39" s="109" t="s">
        <v>30</v>
      </c>
      <c r="B39" s="110">
        <v>22</v>
      </c>
      <c r="C39" s="111">
        <v>24</v>
      </c>
      <c r="D39" s="107">
        <f t="shared" si="2"/>
        <v>46</v>
      </c>
      <c r="E39" s="108">
        <f t="shared" si="3"/>
        <v>1.123046875</v>
      </c>
    </row>
    <row r="40" spans="1:5" ht="12.95" customHeight="1" x14ac:dyDescent="0.2">
      <c r="A40" s="109" t="s">
        <v>31</v>
      </c>
      <c r="B40" s="113">
        <v>0</v>
      </c>
      <c r="C40" s="111">
        <v>2</v>
      </c>
      <c r="D40" s="107">
        <f t="shared" si="2"/>
        <v>2</v>
      </c>
      <c r="E40" s="108">
        <f t="shared" si="3"/>
        <v>4.8828125E-2</v>
      </c>
    </row>
    <row r="41" spans="1:5" ht="12.95" customHeight="1" x14ac:dyDescent="0.2">
      <c r="A41" s="112" t="s">
        <v>33</v>
      </c>
      <c r="B41" s="110">
        <v>0</v>
      </c>
      <c r="C41" s="111">
        <v>3</v>
      </c>
      <c r="D41" s="107">
        <f t="shared" si="2"/>
        <v>3</v>
      </c>
      <c r="E41" s="108">
        <f t="shared" si="3"/>
        <v>7.32421875E-2</v>
      </c>
    </row>
    <row r="42" spans="1:5" ht="12.95" customHeight="1" x14ac:dyDescent="0.2">
      <c r="A42" s="109" t="s">
        <v>35</v>
      </c>
      <c r="B42" s="110">
        <v>10</v>
      </c>
      <c r="C42" s="111">
        <v>19</v>
      </c>
      <c r="D42" s="107">
        <f t="shared" si="2"/>
        <v>29</v>
      </c>
      <c r="E42" s="108">
        <f t="shared" si="3"/>
        <v>0.7080078125</v>
      </c>
    </row>
    <row r="43" spans="1:5" ht="12.95" customHeight="1" x14ac:dyDescent="0.2">
      <c r="A43" s="109" t="s">
        <v>111</v>
      </c>
      <c r="B43" s="113">
        <v>12</v>
      </c>
      <c r="C43" s="111">
        <v>18</v>
      </c>
      <c r="D43" s="107">
        <f t="shared" si="2"/>
        <v>30</v>
      </c>
      <c r="E43" s="108">
        <f t="shared" si="3"/>
        <v>0.732421875</v>
      </c>
    </row>
    <row r="44" spans="1:5" ht="12.95" customHeight="1" x14ac:dyDescent="0.2">
      <c r="A44" s="109" t="s">
        <v>37</v>
      </c>
      <c r="B44" s="110">
        <v>2</v>
      </c>
      <c r="C44" s="111">
        <v>6</v>
      </c>
      <c r="D44" s="107">
        <f t="shared" si="2"/>
        <v>8</v>
      </c>
      <c r="E44" s="108">
        <f t="shared" si="3"/>
        <v>0.1953125</v>
      </c>
    </row>
    <row r="45" spans="1:5" ht="12.95" customHeight="1" x14ac:dyDescent="0.2">
      <c r="A45" s="109" t="s">
        <v>38</v>
      </c>
      <c r="B45" s="113">
        <v>0</v>
      </c>
      <c r="C45" s="111">
        <v>1</v>
      </c>
      <c r="D45" s="107">
        <f t="shared" si="2"/>
        <v>1</v>
      </c>
      <c r="E45" s="108">
        <f t="shared" si="3"/>
        <v>2.44140625E-2</v>
      </c>
    </row>
    <row r="46" spans="1:5" ht="12.95" customHeight="1" x14ac:dyDescent="0.2">
      <c r="A46" s="112" t="s">
        <v>285</v>
      </c>
      <c r="B46" s="110">
        <v>0</v>
      </c>
      <c r="C46" s="111">
        <v>1</v>
      </c>
      <c r="D46" s="107">
        <f t="shared" si="2"/>
        <v>1</v>
      </c>
      <c r="E46" s="108">
        <f t="shared" si="3"/>
        <v>2.44140625E-2</v>
      </c>
    </row>
    <row r="47" spans="1:5" ht="12.95" customHeight="1" x14ac:dyDescent="0.2">
      <c r="A47" s="109" t="s">
        <v>42</v>
      </c>
      <c r="B47" s="113">
        <v>1</v>
      </c>
      <c r="C47" s="111">
        <v>3</v>
      </c>
      <c r="D47" s="107">
        <f t="shared" si="2"/>
        <v>4</v>
      </c>
      <c r="E47" s="108">
        <f t="shared" si="3"/>
        <v>9.765625E-2</v>
      </c>
    </row>
    <row r="48" spans="1:5" ht="12.95" customHeight="1" x14ac:dyDescent="0.2">
      <c r="A48" s="109" t="s">
        <v>198</v>
      </c>
      <c r="B48" s="113">
        <v>3</v>
      </c>
      <c r="C48" s="111">
        <v>3</v>
      </c>
      <c r="D48" s="107">
        <f t="shared" si="2"/>
        <v>6</v>
      </c>
      <c r="E48" s="108">
        <f t="shared" si="3"/>
        <v>0.146484375</v>
      </c>
    </row>
    <row r="49" spans="1:5" ht="12.95" customHeight="1" x14ac:dyDescent="0.2">
      <c r="A49" s="109" t="s">
        <v>44</v>
      </c>
      <c r="B49" s="113">
        <v>2</v>
      </c>
      <c r="C49" s="111">
        <v>0</v>
      </c>
      <c r="D49" s="107">
        <f t="shared" si="2"/>
        <v>2</v>
      </c>
      <c r="E49" s="108">
        <f t="shared" si="3"/>
        <v>4.8828125E-2</v>
      </c>
    </row>
    <row r="50" spans="1:5" ht="12.95" customHeight="1" x14ac:dyDescent="0.2">
      <c r="A50" s="109" t="s">
        <v>45</v>
      </c>
      <c r="B50" s="113">
        <v>0</v>
      </c>
      <c r="C50" s="111">
        <v>2</v>
      </c>
      <c r="D50" s="107">
        <f t="shared" si="2"/>
        <v>2</v>
      </c>
      <c r="E50" s="108">
        <f t="shared" si="3"/>
        <v>4.8828125E-2</v>
      </c>
    </row>
    <row r="51" spans="1:5" ht="12.95" customHeight="1" x14ac:dyDescent="0.2">
      <c r="A51" s="109" t="s">
        <v>69</v>
      </c>
      <c r="B51" s="113">
        <v>0</v>
      </c>
      <c r="C51" s="111">
        <v>12</v>
      </c>
      <c r="D51" s="107">
        <f t="shared" si="2"/>
        <v>12</v>
      </c>
      <c r="E51" s="108">
        <f t="shared" si="3"/>
        <v>0.29296875</v>
      </c>
    </row>
    <row r="52" spans="1:5" ht="12.95" customHeight="1" x14ac:dyDescent="0.2">
      <c r="A52" s="109" t="s">
        <v>46</v>
      </c>
      <c r="B52" s="113">
        <v>4</v>
      </c>
      <c r="C52" s="111">
        <v>19</v>
      </c>
      <c r="D52" s="107">
        <f t="shared" si="2"/>
        <v>23</v>
      </c>
      <c r="E52" s="108">
        <f t="shared" si="3"/>
        <v>0.5615234375</v>
      </c>
    </row>
    <row r="53" spans="1:5" ht="12.95" customHeight="1" x14ac:dyDescent="0.2">
      <c r="A53" s="109" t="s">
        <v>181</v>
      </c>
      <c r="B53" s="113">
        <v>1</v>
      </c>
      <c r="C53" s="111">
        <v>7</v>
      </c>
      <c r="D53" s="107">
        <f t="shared" si="2"/>
        <v>8</v>
      </c>
      <c r="E53" s="108">
        <f t="shared" si="3"/>
        <v>0.1953125</v>
      </c>
    </row>
    <row r="54" spans="1:5" ht="12.95" customHeight="1" x14ac:dyDescent="0.2">
      <c r="A54" s="109" t="s">
        <v>48</v>
      </c>
      <c r="B54" s="113">
        <v>1327</v>
      </c>
      <c r="C54" s="111">
        <v>1287</v>
      </c>
      <c r="D54" s="107">
        <f t="shared" si="2"/>
        <v>2614</v>
      </c>
      <c r="E54" s="108">
        <f t="shared" si="3"/>
        <v>63.818359375</v>
      </c>
    </row>
    <row r="55" spans="1:5" ht="12.95" customHeight="1" x14ac:dyDescent="0.2">
      <c r="A55" s="109" t="s">
        <v>49</v>
      </c>
      <c r="B55" s="110">
        <v>1</v>
      </c>
      <c r="C55" s="111">
        <v>1</v>
      </c>
      <c r="D55" s="107">
        <f t="shared" si="2"/>
        <v>2</v>
      </c>
      <c r="E55" s="108">
        <f t="shared" si="3"/>
        <v>4.8828125E-2</v>
      </c>
    </row>
    <row r="56" spans="1:5" ht="12.95" customHeight="1" x14ac:dyDescent="0.2">
      <c r="A56" s="109" t="s">
        <v>50</v>
      </c>
      <c r="B56" s="113">
        <v>0</v>
      </c>
      <c r="C56" s="111">
        <v>1</v>
      </c>
      <c r="D56" s="107">
        <f t="shared" si="2"/>
        <v>1</v>
      </c>
      <c r="E56" s="108">
        <f t="shared" si="3"/>
        <v>2.44140625E-2</v>
      </c>
    </row>
    <row r="57" spans="1:5" ht="12.95" customHeight="1" x14ac:dyDescent="0.2">
      <c r="A57" s="109" t="s">
        <v>51</v>
      </c>
      <c r="B57" s="110">
        <v>6</v>
      </c>
      <c r="C57" s="111">
        <v>0</v>
      </c>
      <c r="D57" s="107">
        <f t="shared" si="2"/>
        <v>6</v>
      </c>
      <c r="E57" s="108">
        <f t="shared" si="3"/>
        <v>0.146484375</v>
      </c>
    </row>
    <row r="58" spans="1:5" ht="12.95" customHeight="1" x14ac:dyDescent="0.2">
      <c r="A58" s="109" t="s">
        <v>119</v>
      </c>
      <c r="B58" s="110">
        <v>0</v>
      </c>
      <c r="C58" s="111">
        <v>1</v>
      </c>
      <c r="D58" s="107">
        <f t="shared" si="2"/>
        <v>1</v>
      </c>
      <c r="E58" s="108">
        <f t="shared" si="3"/>
        <v>2.44140625E-2</v>
      </c>
    </row>
    <row r="59" spans="1:5" ht="12.95" customHeight="1" x14ac:dyDescent="0.2">
      <c r="A59" s="109" t="s">
        <v>52</v>
      </c>
      <c r="B59" s="110">
        <v>0</v>
      </c>
      <c r="C59" s="111">
        <v>5</v>
      </c>
      <c r="D59" s="107">
        <f t="shared" si="2"/>
        <v>5</v>
      </c>
      <c r="E59" s="108">
        <f t="shared" si="3"/>
        <v>0.1220703125</v>
      </c>
    </row>
    <row r="60" spans="1:5" ht="12.95" customHeight="1" x14ac:dyDescent="0.2">
      <c r="A60" s="109" t="s">
        <v>53</v>
      </c>
      <c r="B60" s="110">
        <v>0</v>
      </c>
      <c r="C60" s="111">
        <v>2</v>
      </c>
      <c r="D60" s="107">
        <f t="shared" si="2"/>
        <v>2</v>
      </c>
      <c r="E60" s="108">
        <f t="shared" si="3"/>
        <v>4.8828125E-2</v>
      </c>
    </row>
    <row r="61" spans="1:5" ht="12.95" customHeight="1" x14ac:dyDescent="0.2">
      <c r="A61" s="109" t="s">
        <v>120</v>
      </c>
      <c r="B61" s="110">
        <v>0</v>
      </c>
      <c r="C61" s="111">
        <v>1</v>
      </c>
      <c r="D61" s="107">
        <f t="shared" si="2"/>
        <v>1</v>
      </c>
      <c r="E61" s="108">
        <f t="shared" si="3"/>
        <v>2.44140625E-2</v>
      </c>
    </row>
    <row r="62" spans="1:5" ht="12.95" customHeight="1" x14ac:dyDescent="0.2">
      <c r="A62" s="109" t="s">
        <v>54</v>
      </c>
      <c r="B62" s="110">
        <v>0</v>
      </c>
      <c r="C62" s="111">
        <v>2</v>
      </c>
      <c r="D62" s="107">
        <f t="shared" si="2"/>
        <v>2</v>
      </c>
      <c r="E62" s="108">
        <f t="shared" si="3"/>
        <v>4.8828125E-2</v>
      </c>
    </row>
    <row r="63" spans="1:5" ht="12.95" customHeight="1" x14ac:dyDescent="0.2">
      <c r="A63" s="109" t="s">
        <v>55</v>
      </c>
      <c r="B63" s="110">
        <v>6</v>
      </c>
      <c r="C63" s="111">
        <v>20</v>
      </c>
      <c r="D63" s="107">
        <f t="shared" si="2"/>
        <v>26</v>
      </c>
      <c r="E63" s="108">
        <f t="shared" si="3"/>
        <v>0.634765625</v>
      </c>
    </row>
    <row r="64" spans="1:5" ht="12.95" customHeight="1" x14ac:dyDescent="0.2">
      <c r="A64" s="109" t="s">
        <v>147</v>
      </c>
      <c r="B64" s="110">
        <v>0</v>
      </c>
      <c r="C64" s="111">
        <v>1</v>
      </c>
      <c r="D64" s="107">
        <f t="shared" si="2"/>
        <v>1</v>
      </c>
      <c r="E64" s="108">
        <f t="shared" si="3"/>
        <v>2.44140625E-2</v>
      </c>
    </row>
    <row r="65" spans="1:5" ht="12.95" customHeight="1" x14ac:dyDescent="0.2">
      <c r="A65" s="109" t="s">
        <v>56</v>
      </c>
      <c r="B65" s="110">
        <v>51</v>
      </c>
      <c r="C65" s="111">
        <v>62</v>
      </c>
      <c r="D65" s="107">
        <f t="shared" si="2"/>
        <v>113</v>
      </c>
      <c r="E65" s="108">
        <f t="shared" si="3"/>
        <v>2.7587890625</v>
      </c>
    </row>
    <row r="66" spans="1:5" ht="12.95" customHeight="1" x14ac:dyDescent="0.2">
      <c r="A66" s="109" t="s">
        <v>86</v>
      </c>
      <c r="B66" s="110">
        <v>1</v>
      </c>
      <c r="C66" s="111">
        <v>0</v>
      </c>
      <c r="D66" s="107">
        <f t="shared" si="2"/>
        <v>1</v>
      </c>
      <c r="E66" s="108">
        <f t="shared" si="3"/>
        <v>2.44140625E-2</v>
      </c>
    </row>
    <row r="67" spans="1:5" ht="12.95" customHeight="1" x14ac:dyDescent="0.2">
      <c r="A67" s="109" t="s">
        <v>70</v>
      </c>
      <c r="B67" s="110">
        <v>0</v>
      </c>
      <c r="C67" s="111">
        <v>2</v>
      </c>
      <c r="D67" s="107">
        <f t="shared" si="2"/>
        <v>2</v>
      </c>
      <c r="E67" s="108">
        <f t="shared" si="3"/>
        <v>4.8828125E-2</v>
      </c>
    </row>
    <row r="68" spans="1:5" ht="12.95" customHeight="1" x14ac:dyDescent="0.2">
      <c r="A68" s="109" t="s">
        <v>57</v>
      </c>
      <c r="B68" s="113">
        <v>0</v>
      </c>
      <c r="C68" s="111">
        <v>1</v>
      </c>
      <c r="D68" s="107">
        <f t="shared" si="2"/>
        <v>1</v>
      </c>
      <c r="E68" s="108">
        <f t="shared" si="3"/>
        <v>2.44140625E-2</v>
      </c>
    </row>
    <row r="69" spans="1:5" ht="12.75" customHeight="1" x14ac:dyDescent="0.2">
      <c r="A69" s="109" t="s">
        <v>58</v>
      </c>
      <c r="B69" s="113">
        <v>1</v>
      </c>
      <c r="C69" s="111">
        <v>5</v>
      </c>
      <c r="D69" s="107">
        <f t="shared" si="2"/>
        <v>6</v>
      </c>
      <c r="E69" s="108">
        <f t="shared" si="3"/>
        <v>0.146484375</v>
      </c>
    </row>
    <row r="70" spans="1:5" ht="12.95" customHeight="1" x14ac:dyDescent="0.2">
      <c r="A70" s="109" t="s">
        <v>59</v>
      </c>
      <c r="B70" s="113">
        <v>48</v>
      </c>
      <c r="C70" s="114">
        <v>75</v>
      </c>
      <c r="D70" s="107">
        <f t="shared" ref="D70:D76" si="4">SUM(B70:C70)</f>
        <v>123</v>
      </c>
      <c r="E70" s="108">
        <f t="shared" ref="E70:E77" si="5">D70*100/$D$77</f>
        <v>3.0029296875</v>
      </c>
    </row>
    <row r="71" spans="1:5" ht="12.95" customHeight="1" x14ac:dyDescent="0.2">
      <c r="A71" s="109" t="s">
        <v>60</v>
      </c>
      <c r="B71" s="113">
        <v>4</v>
      </c>
      <c r="C71" s="111">
        <v>5</v>
      </c>
      <c r="D71" s="107">
        <f t="shared" si="4"/>
        <v>9</v>
      </c>
      <c r="E71" s="108">
        <f t="shared" si="5"/>
        <v>0.2197265625</v>
      </c>
    </row>
    <row r="72" spans="1:5" ht="12.95" customHeight="1" x14ac:dyDescent="0.2">
      <c r="A72" s="109" t="s">
        <v>61</v>
      </c>
      <c r="B72" s="113">
        <v>0</v>
      </c>
      <c r="C72" s="111">
        <v>1</v>
      </c>
      <c r="D72" s="107">
        <f t="shared" si="4"/>
        <v>1</v>
      </c>
      <c r="E72" s="108">
        <f t="shared" si="5"/>
        <v>2.44140625E-2</v>
      </c>
    </row>
    <row r="73" spans="1:5" ht="12.95" customHeight="1" x14ac:dyDescent="0.2">
      <c r="A73" s="109" t="s">
        <v>62</v>
      </c>
      <c r="B73" s="113">
        <v>179</v>
      </c>
      <c r="C73" s="111">
        <v>255</v>
      </c>
      <c r="D73" s="107">
        <f t="shared" si="4"/>
        <v>434</v>
      </c>
      <c r="E73" s="108">
        <f t="shared" si="5"/>
        <v>10.595703125</v>
      </c>
    </row>
    <row r="74" spans="1:5" x14ac:dyDescent="0.2">
      <c r="A74" s="109" t="s">
        <v>63</v>
      </c>
      <c r="B74" s="113">
        <v>3</v>
      </c>
      <c r="C74" s="111">
        <v>6</v>
      </c>
      <c r="D74" s="107">
        <f t="shared" si="4"/>
        <v>9</v>
      </c>
      <c r="E74" s="108">
        <f t="shared" si="5"/>
        <v>0.2197265625</v>
      </c>
    </row>
    <row r="75" spans="1:5" x14ac:dyDescent="0.2">
      <c r="A75" s="109" t="s">
        <v>64</v>
      </c>
      <c r="B75" s="113">
        <v>1</v>
      </c>
      <c r="C75" s="111">
        <v>1</v>
      </c>
      <c r="D75" s="107">
        <f t="shared" si="4"/>
        <v>2</v>
      </c>
      <c r="E75" s="108">
        <f t="shared" si="5"/>
        <v>4.8828125E-2</v>
      </c>
    </row>
    <row r="76" spans="1:5" ht="12.75" thickBot="1" x14ac:dyDescent="0.25">
      <c r="A76" s="109" t="s">
        <v>65</v>
      </c>
      <c r="B76" s="110">
        <v>9</v>
      </c>
      <c r="C76" s="111">
        <v>24</v>
      </c>
      <c r="D76" s="107">
        <f t="shared" si="4"/>
        <v>33</v>
      </c>
      <c r="E76" s="108">
        <f t="shared" si="5"/>
        <v>0.8056640625</v>
      </c>
    </row>
    <row r="77" spans="1:5" ht="12.75" thickBot="1" x14ac:dyDescent="0.25">
      <c r="A77" s="115" t="s">
        <v>171</v>
      </c>
      <c r="B77" s="116">
        <f>SUM(B6:B76)</f>
        <v>1822</v>
      </c>
      <c r="C77" s="117">
        <f>SUM(C6:C76)</f>
        <v>2274</v>
      </c>
      <c r="D77" s="118">
        <f>SUM(D6:D76)</f>
        <v>4096</v>
      </c>
      <c r="E77" s="119">
        <f t="shared" si="5"/>
        <v>100</v>
      </c>
    </row>
  </sheetData>
  <sortState ref="A7:D76">
    <sortCondition ref="A6"/>
  </sortState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rgb="FF99CC00"/>
  </sheetPr>
  <dimension ref="A1:E155"/>
  <sheetViews>
    <sheetView zoomScaleNormal="100" workbookViewId="0">
      <selection activeCell="G12" sqref="G12"/>
    </sheetView>
  </sheetViews>
  <sheetFormatPr defaultRowHeight="12" x14ac:dyDescent="0.2"/>
  <cols>
    <col min="1" max="1" width="44.42578125" style="174" customWidth="1"/>
    <col min="2" max="4" width="9.140625" style="174"/>
    <col min="5" max="5" width="9.42578125" style="174" bestFit="1" customWidth="1"/>
    <col min="6" max="16384" width="9.140625" style="174"/>
  </cols>
  <sheetData>
    <row r="1" spans="1:5" s="177" customFormat="1" x14ac:dyDescent="0.2">
      <c r="A1" s="176" t="s">
        <v>314</v>
      </c>
    </row>
    <row r="2" spans="1:5" s="177" customFormat="1" x14ac:dyDescent="0.2">
      <c r="A2" s="177" t="s">
        <v>213</v>
      </c>
    </row>
    <row r="3" spans="1:5" ht="12.75" thickBot="1" x14ac:dyDescent="0.25"/>
    <row r="4" spans="1:5" ht="24.75" thickBot="1" x14ac:dyDescent="0.25">
      <c r="A4" s="178" t="s">
        <v>165</v>
      </c>
      <c r="B4" s="179" t="s">
        <v>193</v>
      </c>
      <c r="C4" s="180" t="s">
        <v>194</v>
      </c>
      <c r="D4" s="181" t="s">
        <v>2</v>
      </c>
      <c r="E4" s="182" t="s">
        <v>3</v>
      </c>
    </row>
    <row r="5" spans="1:5" x14ac:dyDescent="0.2">
      <c r="A5" s="183" t="s">
        <v>4</v>
      </c>
      <c r="B5" s="184">
        <v>23</v>
      </c>
      <c r="C5" s="185">
        <v>59</v>
      </c>
      <c r="D5" s="186">
        <f t="shared" ref="D5:D36" si="0">SUM(B5:C5)</f>
        <v>82</v>
      </c>
      <c r="E5" s="187">
        <f t="shared" ref="E5:E36" si="1">D5*100/$D$155</f>
        <v>3.5659460846346865E-2</v>
      </c>
    </row>
    <row r="6" spans="1:5" x14ac:dyDescent="0.2">
      <c r="A6" s="188" t="s">
        <v>67</v>
      </c>
      <c r="B6" s="189">
        <v>34</v>
      </c>
      <c r="C6" s="190">
        <v>141</v>
      </c>
      <c r="D6" s="186">
        <f t="shared" si="0"/>
        <v>175</v>
      </c>
      <c r="E6" s="187">
        <f t="shared" si="1"/>
        <v>7.610250790378903E-2</v>
      </c>
    </row>
    <row r="7" spans="1:5" x14ac:dyDescent="0.2">
      <c r="A7" s="188" t="s">
        <v>5</v>
      </c>
      <c r="B7" s="189">
        <v>49</v>
      </c>
      <c r="C7" s="190">
        <v>351</v>
      </c>
      <c r="D7" s="186">
        <f t="shared" si="0"/>
        <v>400</v>
      </c>
      <c r="E7" s="187">
        <f t="shared" si="1"/>
        <v>0.17394858949437494</v>
      </c>
    </row>
    <row r="8" spans="1:5" x14ac:dyDescent="0.2">
      <c r="A8" s="188" t="s">
        <v>6</v>
      </c>
      <c r="B8" s="189">
        <v>33</v>
      </c>
      <c r="C8" s="190">
        <v>55</v>
      </c>
      <c r="D8" s="186">
        <f t="shared" si="0"/>
        <v>88</v>
      </c>
      <c r="E8" s="187">
        <f t="shared" si="1"/>
        <v>3.8268689688762486E-2</v>
      </c>
    </row>
    <row r="9" spans="1:5" x14ac:dyDescent="0.2">
      <c r="A9" s="188" t="s">
        <v>90</v>
      </c>
      <c r="B9" s="189">
        <v>112</v>
      </c>
      <c r="C9" s="190">
        <v>236</v>
      </c>
      <c r="D9" s="186">
        <f t="shared" si="0"/>
        <v>348</v>
      </c>
      <c r="E9" s="187">
        <f t="shared" si="1"/>
        <v>0.1513352728601062</v>
      </c>
    </row>
    <row r="10" spans="1:5" x14ac:dyDescent="0.2">
      <c r="A10" s="188" t="s">
        <v>91</v>
      </c>
      <c r="B10" s="189">
        <v>51</v>
      </c>
      <c r="C10" s="190">
        <v>83</v>
      </c>
      <c r="D10" s="186">
        <f t="shared" si="0"/>
        <v>134</v>
      </c>
      <c r="E10" s="187">
        <f t="shared" si="1"/>
        <v>5.8272777480615601E-2</v>
      </c>
    </row>
    <row r="11" spans="1:5" x14ac:dyDescent="0.2">
      <c r="A11" s="188" t="s">
        <v>7</v>
      </c>
      <c r="B11" s="189">
        <v>431</v>
      </c>
      <c r="C11" s="190">
        <v>637</v>
      </c>
      <c r="D11" s="186">
        <f t="shared" si="0"/>
        <v>1068</v>
      </c>
      <c r="E11" s="187">
        <f t="shared" si="1"/>
        <v>0.46444273394998109</v>
      </c>
    </row>
    <row r="12" spans="1:5" x14ac:dyDescent="0.2">
      <c r="A12" s="188" t="s">
        <v>92</v>
      </c>
      <c r="B12" s="189">
        <v>21</v>
      </c>
      <c r="C12" s="190">
        <v>85</v>
      </c>
      <c r="D12" s="186">
        <f t="shared" si="0"/>
        <v>106</v>
      </c>
      <c r="E12" s="187">
        <f t="shared" si="1"/>
        <v>4.6096376216009358E-2</v>
      </c>
    </row>
    <row r="13" spans="1:5" x14ac:dyDescent="0.2">
      <c r="A13" s="188" t="s">
        <v>8</v>
      </c>
      <c r="B13" s="189">
        <v>255</v>
      </c>
      <c r="C13" s="190">
        <v>1206</v>
      </c>
      <c r="D13" s="186">
        <f t="shared" si="0"/>
        <v>1461</v>
      </c>
      <c r="E13" s="187">
        <f t="shared" si="1"/>
        <v>0.63534722312820446</v>
      </c>
    </row>
    <row r="14" spans="1:5" x14ac:dyDescent="0.2">
      <c r="A14" s="188" t="s">
        <v>264</v>
      </c>
      <c r="B14" s="189">
        <v>0</v>
      </c>
      <c r="C14" s="190">
        <v>1</v>
      </c>
      <c r="D14" s="186">
        <f t="shared" si="0"/>
        <v>1</v>
      </c>
      <c r="E14" s="187">
        <f t="shared" si="1"/>
        <v>4.3487147373593734E-4</v>
      </c>
    </row>
    <row r="15" spans="1:5" x14ac:dyDescent="0.2">
      <c r="A15" s="188" t="s">
        <v>192</v>
      </c>
      <c r="B15" s="189">
        <v>3</v>
      </c>
      <c r="C15" s="190">
        <v>6</v>
      </c>
      <c r="D15" s="186">
        <f t="shared" si="0"/>
        <v>9</v>
      </c>
      <c r="E15" s="187">
        <f t="shared" si="1"/>
        <v>3.9138432636234358E-3</v>
      </c>
    </row>
    <row r="16" spans="1:5" x14ac:dyDescent="0.2">
      <c r="A16" s="188" t="s">
        <v>9</v>
      </c>
      <c r="B16" s="189">
        <v>111</v>
      </c>
      <c r="C16" s="190">
        <v>1048</v>
      </c>
      <c r="D16" s="186">
        <f t="shared" si="0"/>
        <v>1159</v>
      </c>
      <c r="E16" s="187">
        <f t="shared" si="1"/>
        <v>0.50401603805995143</v>
      </c>
    </row>
    <row r="17" spans="1:5" x14ac:dyDescent="0.2">
      <c r="A17" s="188" t="s">
        <v>274</v>
      </c>
      <c r="B17" s="189">
        <v>0</v>
      </c>
      <c r="C17" s="190">
        <v>1</v>
      </c>
      <c r="D17" s="186">
        <f t="shared" si="0"/>
        <v>1</v>
      </c>
      <c r="E17" s="187">
        <f t="shared" si="1"/>
        <v>4.3487147373593734E-4</v>
      </c>
    </row>
    <row r="18" spans="1:5" x14ac:dyDescent="0.2">
      <c r="A18" s="188" t="s">
        <v>93</v>
      </c>
      <c r="B18" s="189">
        <v>1</v>
      </c>
      <c r="C18" s="190">
        <v>6</v>
      </c>
      <c r="D18" s="186">
        <f t="shared" si="0"/>
        <v>7</v>
      </c>
      <c r="E18" s="187">
        <f t="shared" si="1"/>
        <v>3.0441003161515612E-3</v>
      </c>
    </row>
    <row r="19" spans="1:5" x14ac:dyDescent="0.2">
      <c r="A19" s="188" t="s">
        <v>10</v>
      </c>
      <c r="B19" s="189">
        <v>10</v>
      </c>
      <c r="C19" s="190">
        <v>25</v>
      </c>
      <c r="D19" s="186">
        <f t="shared" si="0"/>
        <v>35</v>
      </c>
      <c r="E19" s="187">
        <f t="shared" si="1"/>
        <v>1.5220501580757807E-2</v>
      </c>
    </row>
    <row r="20" spans="1:5" x14ac:dyDescent="0.2">
      <c r="A20" s="188" t="s">
        <v>12</v>
      </c>
      <c r="B20" s="189">
        <v>2578</v>
      </c>
      <c r="C20" s="190">
        <v>4058</v>
      </c>
      <c r="D20" s="186">
        <f t="shared" si="0"/>
        <v>6636</v>
      </c>
      <c r="E20" s="187">
        <f t="shared" si="1"/>
        <v>2.88580709971168</v>
      </c>
    </row>
    <row r="21" spans="1:5" x14ac:dyDescent="0.2">
      <c r="A21" s="188" t="s">
        <v>94</v>
      </c>
      <c r="B21" s="189">
        <v>8</v>
      </c>
      <c r="C21" s="190">
        <v>2</v>
      </c>
      <c r="D21" s="186">
        <f t="shared" si="0"/>
        <v>10</v>
      </c>
      <c r="E21" s="187">
        <f t="shared" si="1"/>
        <v>4.3487147373593733E-3</v>
      </c>
    </row>
    <row r="22" spans="1:5" x14ac:dyDescent="0.2">
      <c r="A22" s="188" t="s">
        <v>202</v>
      </c>
      <c r="B22" s="189">
        <v>7</v>
      </c>
      <c r="C22" s="190">
        <v>31</v>
      </c>
      <c r="D22" s="186">
        <f t="shared" si="0"/>
        <v>38</v>
      </c>
      <c r="E22" s="187">
        <f t="shared" si="1"/>
        <v>1.6525116001965618E-2</v>
      </c>
    </row>
    <row r="23" spans="1:5" x14ac:dyDescent="0.2">
      <c r="A23" s="188" t="s">
        <v>125</v>
      </c>
      <c r="B23" s="189">
        <v>1</v>
      </c>
      <c r="C23" s="190">
        <v>0</v>
      </c>
      <c r="D23" s="186">
        <f t="shared" si="0"/>
        <v>1</v>
      </c>
      <c r="E23" s="187">
        <f t="shared" si="1"/>
        <v>4.3487147373593734E-4</v>
      </c>
    </row>
    <row r="24" spans="1:5" x14ac:dyDescent="0.2">
      <c r="A24" s="188" t="s">
        <v>95</v>
      </c>
      <c r="B24" s="189">
        <v>322</v>
      </c>
      <c r="C24" s="190">
        <v>527</v>
      </c>
      <c r="D24" s="186">
        <f t="shared" si="0"/>
        <v>849</v>
      </c>
      <c r="E24" s="187">
        <f t="shared" si="1"/>
        <v>0.3692058812018108</v>
      </c>
    </row>
    <row r="25" spans="1:5" x14ac:dyDescent="0.2">
      <c r="A25" s="188" t="s">
        <v>299</v>
      </c>
      <c r="B25" s="189">
        <v>3</v>
      </c>
      <c r="C25" s="190">
        <v>6</v>
      </c>
      <c r="D25" s="186">
        <f t="shared" si="0"/>
        <v>9</v>
      </c>
      <c r="E25" s="187">
        <f t="shared" si="1"/>
        <v>3.9138432636234358E-3</v>
      </c>
    </row>
    <row r="26" spans="1:5" x14ac:dyDescent="0.2">
      <c r="A26" s="188" t="s">
        <v>277</v>
      </c>
      <c r="B26" s="189">
        <v>1</v>
      </c>
      <c r="C26" s="190">
        <v>5</v>
      </c>
      <c r="D26" s="186">
        <f t="shared" si="0"/>
        <v>6</v>
      </c>
      <c r="E26" s="187">
        <f t="shared" si="1"/>
        <v>2.6092288424156241E-3</v>
      </c>
    </row>
    <row r="27" spans="1:5" x14ac:dyDescent="0.2">
      <c r="A27" s="188" t="s">
        <v>14</v>
      </c>
      <c r="B27" s="189">
        <v>0</v>
      </c>
      <c r="C27" s="190">
        <v>3</v>
      </c>
      <c r="D27" s="186">
        <f t="shared" si="0"/>
        <v>3</v>
      </c>
      <c r="E27" s="187">
        <f t="shared" si="1"/>
        <v>1.3046144212078121E-3</v>
      </c>
    </row>
    <row r="28" spans="1:5" x14ac:dyDescent="0.2">
      <c r="A28" s="188" t="s">
        <v>96</v>
      </c>
      <c r="B28" s="189">
        <v>17</v>
      </c>
      <c r="C28" s="190">
        <v>44</v>
      </c>
      <c r="D28" s="186">
        <f t="shared" si="0"/>
        <v>61</v>
      </c>
      <c r="E28" s="187">
        <f t="shared" si="1"/>
        <v>2.6527159897892179E-2</v>
      </c>
    </row>
    <row r="29" spans="1:5" x14ac:dyDescent="0.2">
      <c r="A29" s="188" t="s">
        <v>15</v>
      </c>
      <c r="B29" s="189">
        <f>1481+6</f>
        <v>1487</v>
      </c>
      <c r="C29" s="190">
        <f>1899+10</f>
        <v>1909</v>
      </c>
      <c r="D29" s="186">
        <f t="shared" si="0"/>
        <v>3396</v>
      </c>
      <c r="E29" s="187">
        <f t="shared" si="1"/>
        <v>1.4768235248072432</v>
      </c>
    </row>
    <row r="30" spans="1:5" x14ac:dyDescent="0.2">
      <c r="A30" s="188" t="s">
        <v>97</v>
      </c>
      <c r="B30" s="189">
        <v>1</v>
      </c>
      <c r="C30" s="190">
        <v>0</v>
      </c>
      <c r="D30" s="186">
        <f t="shared" si="0"/>
        <v>1</v>
      </c>
      <c r="E30" s="187">
        <f t="shared" si="1"/>
        <v>4.3487147373593734E-4</v>
      </c>
    </row>
    <row r="31" spans="1:5" x14ac:dyDescent="0.2">
      <c r="A31" s="188" t="s">
        <v>180</v>
      </c>
      <c r="B31" s="189">
        <v>13</v>
      </c>
      <c r="C31" s="190">
        <v>24</v>
      </c>
      <c r="D31" s="186">
        <f t="shared" si="0"/>
        <v>37</v>
      </c>
      <c r="E31" s="187">
        <f t="shared" si="1"/>
        <v>1.6090244528229682E-2</v>
      </c>
    </row>
    <row r="32" spans="1:5" x14ac:dyDescent="0.2">
      <c r="A32" s="188" t="s">
        <v>259</v>
      </c>
      <c r="B32" s="189">
        <v>1</v>
      </c>
      <c r="C32" s="190">
        <v>6</v>
      </c>
      <c r="D32" s="186">
        <f t="shared" si="0"/>
        <v>7</v>
      </c>
      <c r="E32" s="187">
        <f t="shared" si="1"/>
        <v>3.0441003161515612E-3</v>
      </c>
    </row>
    <row r="33" spans="1:5" x14ac:dyDescent="0.2">
      <c r="A33" s="188" t="s">
        <v>98</v>
      </c>
      <c r="B33" s="189">
        <v>12</v>
      </c>
      <c r="C33" s="190">
        <v>14</v>
      </c>
      <c r="D33" s="186">
        <f t="shared" si="0"/>
        <v>26</v>
      </c>
      <c r="E33" s="187">
        <f t="shared" si="1"/>
        <v>1.1306658317134372E-2</v>
      </c>
    </row>
    <row r="34" spans="1:5" x14ac:dyDescent="0.2">
      <c r="A34" s="188" t="s">
        <v>72</v>
      </c>
      <c r="B34" s="189">
        <v>0</v>
      </c>
      <c r="C34" s="190">
        <v>1</v>
      </c>
      <c r="D34" s="186">
        <f t="shared" si="0"/>
        <v>1</v>
      </c>
      <c r="E34" s="187">
        <f t="shared" si="1"/>
        <v>4.3487147373593734E-4</v>
      </c>
    </row>
    <row r="35" spans="1:5" x14ac:dyDescent="0.2">
      <c r="A35" s="188" t="s">
        <v>16</v>
      </c>
      <c r="B35" s="189">
        <v>109</v>
      </c>
      <c r="C35" s="190">
        <v>559</v>
      </c>
      <c r="D35" s="186">
        <f t="shared" si="0"/>
        <v>668</v>
      </c>
      <c r="E35" s="187">
        <f t="shared" si="1"/>
        <v>0.29049414445560612</v>
      </c>
    </row>
    <row r="36" spans="1:5" x14ac:dyDescent="0.2">
      <c r="A36" s="188" t="s">
        <v>99</v>
      </c>
      <c r="B36" s="189">
        <v>29</v>
      </c>
      <c r="C36" s="190">
        <v>34</v>
      </c>
      <c r="D36" s="186">
        <f t="shared" si="0"/>
        <v>63</v>
      </c>
      <c r="E36" s="187">
        <f t="shared" si="1"/>
        <v>2.7396902845364054E-2</v>
      </c>
    </row>
    <row r="37" spans="1:5" x14ac:dyDescent="0.2">
      <c r="A37" s="188" t="s">
        <v>17</v>
      </c>
      <c r="B37" s="189">
        <v>3</v>
      </c>
      <c r="C37" s="190">
        <v>2</v>
      </c>
      <c r="D37" s="186">
        <f t="shared" ref="D37:D68" si="2">SUM(B37:C37)</f>
        <v>5</v>
      </c>
      <c r="E37" s="187">
        <f t="shared" ref="E37:E68" si="3">D37*100/$D$155</f>
        <v>2.1743573686796866E-3</v>
      </c>
    </row>
    <row r="38" spans="1:5" x14ac:dyDescent="0.2">
      <c r="A38" s="188" t="s">
        <v>18</v>
      </c>
      <c r="B38" s="189">
        <v>57</v>
      </c>
      <c r="C38" s="190">
        <v>74</v>
      </c>
      <c r="D38" s="186">
        <f t="shared" si="2"/>
        <v>131</v>
      </c>
      <c r="E38" s="187">
        <f t="shared" si="3"/>
        <v>5.6968163059407793E-2</v>
      </c>
    </row>
    <row r="39" spans="1:5" x14ac:dyDescent="0.2">
      <c r="A39" s="188" t="s">
        <v>80</v>
      </c>
      <c r="B39" s="189">
        <v>471</v>
      </c>
      <c r="C39" s="190">
        <v>543</v>
      </c>
      <c r="D39" s="186">
        <f t="shared" si="2"/>
        <v>1014</v>
      </c>
      <c r="E39" s="187">
        <f t="shared" si="3"/>
        <v>0.44095967436824046</v>
      </c>
    </row>
    <row r="40" spans="1:5" x14ac:dyDescent="0.2">
      <c r="A40" s="188" t="s">
        <v>127</v>
      </c>
      <c r="B40" s="189">
        <v>3</v>
      </c>
      <c r="C40" s="190">
        <v>1</v>
      </c>
      <c r="D40" s="186">
        <f t="shared" si="2"/>
        <v>4</v>
      </c>
      <c r="E40" s="187">
        <f t="shared" si="3"/>
        <v>1.7394858949437493E-3</v>
      </c>
    </row>
    <row r="41" spans="1:5" x14ac:dyDescent="0.2">
      <c r="A41" s="188" t="s">
        <v>19</v>
      </c>
      <c r="B41" s="189">
        <v>2</v>
      </c>
      <c r="C41" s="190">
        <v>16</v>
      </c>
      <c r="D41" s="186">
        <f t="shared" si="2"/>
        <v>18</v>
      </c>
      <c r="E41" s="187">
        <f t="shared" si="3"/>
        <v>7.8276865272468715E-3</v>
      </c>
    </row>
    <row r="42" spans="1:5" x14ac:dyDescent="0.2">
      <c r="A42" s="188" t="s">
        <v>20</v>
      </c>
      <c r="B42" s="189">
        <v>18</v>
      </c>
      <c r="C42" s="190">
        <v>49</v>
      </c>
      <c r="D42" s="186">
        <f t="shared" si="2"/>
        <v>67</v>
      </c>
      <c r="E42" s="187">
        <f t="shared" si="3"/>
        <v>2.91363887403078E-2</v>
      </c>
    </row>
    <row r="43" spans="1:5" x14ac:dyDescent="0.2">
      <c r="A43" s="188" t="s">
        <v>21</v>
      </c>
      <c r="B43" s="189">
        <v>1774</v>
      </c>
      <c r="C43" s="190">
        <v>10224</v>
      </c>
      <c r="D43" s="186">
        <f t="shared" si="2"/>
        <v>11998</v>
      </c>
      <c r="E43" s="187">
        <f t="shared" si="3"/>
        <v>5.2175879418837763</v>
      </c>
    </row>
    <row r="44" spans="1:5" x14ac:dyDescent="0.2">
      <c r="A44" s="188" t="s">
        <v>128</v>
      </c>
      <c r="B44" s="189">
        <v>1</v>
      </c>
      <c r="C44" s="190">
        <v>1</v>
      </c>
      <c r="D44" s="186">
        <f t="shared" si="2"/>
        <v>2</v>
      </c>
      <c r="E44" s="187">
        <f t="shared" si="3"/>
        <v>8.6974294747187467E-4</v>
      </c>
    </row>
    <row r="45" spans="1:5" x14ac:dyDescent="0.2">
      <c r="A45" s="188" t="s">
        <v>100</v>
      </c>
      <c r="B45" s="189">
        <v>5</v>
      </c>
      <c r="C45" s="190">
        <v>10</v>
      </c>
      <c r="D45" s="186">
        <f t="shared" si="2"/>
        <v>15</v>
      </c>
      <c r="E45" s="187">
        <f t="shared" si="3"/>
        <v>6.5230721060390599E-3</v>
      </c>
    </row>
    <row r="46" spans="1:5" x14ac:dyDescent="0.2">
      <c r="A46" s="188" t="s">
        <v>22</v>
      </c>
      <c r="B46" s="189">
        <v>2</v>
      </c>
      <c r="C46" s="190">
        <v>20</v>
      </c>
      <c r="D46" s="186">
        <f t="shared" si="2"/>
        <v>22</v>
      </c>
      <c r="E46" s="187">
        <f t="shared" si="3"/>
        <v>9.5671724221906215E-3</v>
      </c>
    </row>
    <row r="47" spans="1:5" x14ac:dyDescent="0.2">
      <c r="A47" s="188" t="s">
        <v>77</v>
      </c>
      <c r="B47" s="189">
        <v>0</v>
      </c>
      <c r="C47" s="190">
        <v>2</v>
      </c>
      <c r="D47" s="186">
        <f t="shared" si="2"/>
        <v>2</v>
      </c>
      <c r="E47" s="187">
        <f t="shared" si="3"/>
        <v>8.6974294747187467E-4</v>
      </c>
    </row>
    <row r="48" spans="1:5" x14ac:dyDescent="0.2">
      <c r="A48" s="188" t="s">
        <v>169</v>
      </c>
      <c r="B48" s="189">
        <v>1</v>
      </c>
      <c r="C48" s="190">
        <v>0</v>
      </c>
      <c r="D48" s="186">
        <f t="shared" si="2"/>
        <v>1</v>
      </c>
      <c r="E48" s="187">
        <f t="shared" si="3"/>
        <v>4.3487147373593734E-4</v>
      </c>
    </row>
    <row r="49" spans="1:5" x14ac:dyDescent="0.2">
      <c r="A49" s="188" t="s">
        <v>143</v>
      </c>
      <c r="B49" s="189">
        <v>7</v>
      </c>
      <c r="C49" s="190">
        <v>11</v>
      </c>
      <c r="D49" s="186">
        <f t="shared" si="2"/>
        <v>18</v>
      </c>
      <c r="E49" s="187">
        <f t="shared" si="3"/>
        <v>7.8276865272468715E-3</v>
      </c>
    </row>
    <row r="50" spans="1:5" x14ac:dyDescent="0.2">
      <c r="A50" s="188" t="s">
        <v>211</v>
      </c>
      <c r="B50" s="189">
        <v>2</v>
      </c>
      <c r="C50" s="190">
        <v>3</v>
      </c>
      <c r="D50" s="186">
        <f t="shared" si="2"/>
        <v>5</v>
      </c>
      <c r="E50" s="187">
        <f t="shared" si="3"/>
        <v>2.1743573686796866E-3</v>
      </c>
    </row>
    <row r="51" spans="1:5" x14ac:dyDescent="0.2">
      <c r="A51" s="188" t="s">
        <v>23</v>
      </c>
      <c r="B51" s="189">
        <v>1828</v>
      </c>
      <c r="C51" s="190">
        <v>5462</v>
      </c>
      <c r="D51" s="186">
        <f t="shared" si="2"/>
        <v>7290</v>
      </c>
      <c r="E51" s="187">
        <f t="shared" si="3"/>
        <v>3.1702130435349831</v>
      </c>
    </row>
    <row r="52" spans="1:5" x14ac:dyDescent="0.2">
      <c r="A52" s="188" t="s">
        <v>81</v>
      </c>
      <c r="B52" s="189">
        <v>185</v>
      </c>
      <c r="C52" s="190">
        <v>125</v>
      </c>
      <c r="D52" s="186">
        <f t="shared" si="2"/>
        <v>310</v>
      </c>
      <c r="E52" s="187">
        <f t="shared" si="3"/>
        <v>0.13481015685814057</v>
      </c>
    </row>
    <row r="53" spans="1:5" x14ac:dyDescent="0.2">
      <c r="A53" s="188" t="s">
        <v>24</v>
      </c>
      <c r="B53" s="189">
        <v>91</v>
      </c>
      <c r="C53" s="190">
        <v>374</v>
      </c>
      <c r="D53" s="186">
        <f t="shared" si="2"/>
        <v>465</v>
      </c>
      <c r="E53" s="187">
        <f t="shared" si="3"/>
        <v>0.20221523528721086</v>
      </c>
    </row>
    <row r="54" spans="1:5" x14ac:dyDescent="0.2">
      <c r="A54" s="188" t="s">
        <v>25</v>
      </c>
      <c r="B54" s="189">
        <v>173</v>
      </c>
      <c r="C54" s="190">
        <v>302</v>
      </c>
      <c r="D54" s="186">
        <f t="shared" si="2"/>
        <v>475</v>
      </c>
      <c r="E54" s="187">
        <f t="shared" si="3"/>
        <v>0.20656395002457023</v>
      </c>
    </row>
    <row r="55" spans="1:5" x14ac:dyDescent="0.2">
      <c r="A55" s="188" t="s">
        <v>101</v>
      </c>
      <c r="B55" s="189">
        <v>58</v>
      </c>
      <c r="C55" s="190">
        <v>77</v>
      </c>
      <c r="D55" s="186">
        <f t="shared" si="2"/>
        <v>135</v>
      </c>
      <c r="E55" s="187">
        <f t="shared" si="3"/>
        <v>5.8707648954351543E-2</v>
      </c>
    </row>
    <row r="56" spans="1:5" x14ac:dyDescent="0.2">
      <c r="A56" s="188" t="s">
        <v>82</v>
      </c>
      <c r="B56" s="189">
        <v>2</v>
      </c>
      <c r="C56" s="190">
        <v>6</v>
      </c>
      <c r="D56" s="186">
        <f t="shared" si="2"/>
        <v>8</v>
      </c>
      <c r="E56" s="187">
        <f t="shared" si="3"/>
        <v>3.4789717898874987E-3</v>
      </c>
    </row>
    <row r="57" spans="1:5" x14ac:dyDescent="0.2">
      <c r="A57" s="188" t="s">
        <v>102</v>
      </c>
      <c r="B57" s="189">
        <v>170</v>
      </c>
      <c r="C57" s="190">
        <v>248</v>
      </c>
      <c r="D57" s="186">
        <f t="shared" si="2"/>
        <v>418</v>
      </c>
      <c r="E57" s="187">
        <f t="shared" si="3"/>
        <v>0.1817762760216218</v>
      </c>
    </row>
    <row r="58" spans="1:5" x14ac:dyDescent="0.2">
      <c r="A58" s="188" t="s">
        <v>103</v>
      </c>
      <c r="B58" s="189">
        <v>28</v>
      </c>
      <c r="C58" s="190">
        <v>74</v>
      </c>
      <c r="D58" s="186">
        <f t="shared" si="2"/>
        <v>102</v>
      </c>
      <c r="E58" s="187">
        <f t="shared" si="3"/>
        <v>4.4356890321065608E-2</v>
      </c>
    </row>
    <row r="59" spans="1:5" x14ac:dyDescent="0.2">
      <c r="A59" s="188" t="s">
        <v>26</v>
      </c>
      <c r="B59" s="189">
        <v>62</v>
      </c>
      <c r="C59" s="190">
        <v>181</v>
      </c>
      <c r="D59" s="186">
        <f t="shared" si="2"/>
        <v>243</v>
      </c>
      <c r="E59" s="187">
        <f t="shared" si="3"/>
        <v>0.10567376811783277</v>
      </c>
    </row>
    <row r="60" spans="1:5" x14ac:dyDescent="0.2">
      <c r="A60" s="188" t="s">
        <v>104</v>
      </c>
      <c r="B60" s="189">
        <v>4</v>
      </c>
      <c r="C60" s="190">
        <v>1</v>
      </c>
      <c r="D60" s="186">
        <f t="shared" si="2"/>
        <v>5</v>
      </c>
      <c r="E60" s="187">
        <f t="shared" si="3"/>
        <v>2.1743573686796866E-3</v>
      </c>
    </row>
    <row r="61" spans="1:5" x14ac:dyDescent="0.2">
      <c r="A61" s="188" t="s">
        <v>27</v>
      </c>
      <c r="B61" s="189">
        <v>32</v>
      </c>
      <c r="C61" s="190">
        <v>66</v>
      </c>
      <c r="D61" s="186">
        <f t="shared" si="2"/>
        <v>98</v>
      </c>
      <c r="E61" s="187">
        <f t="shared" si="3"/>
        <v>4.2617404426121858E-2</v>
      </c>
    </row>
    <row r="62" spans="1:5" x14ac:dyDescent="0.2">
      <c r="A62" s="188" t="s">
        <v>105</v>
      </c>
      <c r="B62" s="189">
        <v>97</v>
      </c>
      <c r="C62" s="190">
        <v>150</v>
      </c>
      <c r="D62" s="186">
        <f t="shared" si="2"/>
        <v>247</v>
      </c>
      <c r="E62" s="187">
        <f t="shared" si="3"/>
        <v>0.10741325401277653</v>
      </c>
    </row>
    <row r="63" spans="1:5" x14ac:dyDescent="0.2">
      <c r="A63" s="188" t="s">
        <v>106</v>
      </c>
      <c r="B63" s="189">
        <v>3</v>
      </c>
      <c r="C63" s="190">
        <v>19</v>
      </c>
      <c r="D63" s="186">
        <f t="shared" si="2"/>
        <v>22</v>
      </c>
      <c r="E63" s="187">
        <f t="shared" si="3"/>
        <v>9.5671724221906215E-3</v>
      </c>
    </row>
    <row r="64" spans="1:5" x14ac:dyDescent="0.2">
      <c r="A64" s="188" t="s">
        <v>28</v>
      </c>
      <c r="B64" s="189">
        <v>505</v>
      </c>
      <c r="C64" s="190">
        <v>467</v>
      </c>
      <c r="D64" s="186">
        <f t="shared" si="2"/>
        <v>972</v>
      </c>
      <c r="E64" s="187">
        <f t="shared" si="3"/>
        <v>0.42269507247133109</v>
      </c>
    </row>
    <row r="65" spans="1:5" x14ac:dyDescent="0.2">
      <c r="A65" s="188" t="s">
        <v>29</v>
      </c>
      <c r="B65" s="189">
        <v>42</v>
      </c>
      <c r="C65" s="190">
        <v>60</v>
      </c>
      <c r="D65" s="186">
        <f t="shared" si="2"/>
        <v>102</v>
      </c>
      <c r="E65" s="187">
        <f t="shared" si="3"/>
        <v>4.4356890321065608E-2</v>
      </c>
    </row>
    <row r="66" spans="1:5" x14ac:dyDescent="0.2">
      <c r="A66" s="188" t="s">
        <v>30</v>
      </c>
      <c r="B66" s="189">
        <v>165</v>
      </c>
      <c r="C66" s="190">
        <v>229</v>
      </c>
      <c r="D66" s="186">
        <f t="shared" si="2"/>
        <v>394</v>
      </c>
      <c r="E66" s="187">
        <f t="shared" si="3"/>
        <v>0.17133936065195932</v>
      </c>
    </row>
    <row r="67" spans="1:5" x14ac:dyDescent="0.2">
      <c r="A67" s="188" t="s">
        <v>31</v>
      </c>
      <c r="B67" s="189">
        <v>73</v>
      </c>
      <c r="C67" s="190">
        <v>127</v>
      </c>
      <c r="D67" s="186">
        <f t="shared" si="2"/>
        <v>200</v>
      </c>
      <c r="E67" s="187">
        <f t="shared" si="3"/>
        <v>8.6974294747187472E-2</v>
      </c>
    </row>
    <row r="68" spans="1:5" x14ac:dyDescent="0.2">
      <c r="A68" s="188" t="s">
        <v>32</v>
      </c>
      <c r="B68" s="189">
        <v>0</v>
      </c>
      <c r="C68" s="190">
        <v>1</v>
      </c>
      <c r="D68" s="186">
        <f t="shared" si="2"/>
        <v>1</v>
      </c>
      <c r="E68" s="187">
        <f t="shared" si="3"/>
        <v>4.3487147373593734E-4</v>
      </c>
    </row>
    <row r="69" spans="1:5" x14ac:dyDescent="0.2">
      <c r="A69" s="188" t="s">
        <v>33</v>
      </c>
      <c r="B69" s="189">
        <v>33</v>
      </c>
      <c r="C69" s="190">
        <v>54</v>
      </c>
      <c r="D69" s="186">
        <f t="shared" ref="D69:D100" si="4">SUM(B69:C69)</f>
        <v>87</v>
      </c>
      <c r="E69" s="187">
        <f t="shared" ref="E69:E100" si="5">D69*100/$D$155</f>
        <v>3.783381821502655E-2</v>
      </c>
    </row>
    <row r="70" spans="1:5" x14ac:dyDescent="0.2">
      <c r="A70" s="188" t="s">
        <v>107</v>
      </c>
      <c r="B70" s="189">
        <v>530</v>
      </c>
      <c r="C70" s="190">
        <v>937</v>
      </c>
      <c r="D70" s="186">
        <f t="shared" si="4"/>
        <v>1467</v>
      </c>
      <c r="E70" s="187">
        <f t="shared" si="5"/>
        <v>0.63795645197062012</v>
      </c>
    </row>
    <row r="71" spans="1:5" x14ac:dyDescent="0.2">
      <c r="A71" s="188" t="s">
        <v>34</v>
      </c>
      <c r="B71" s="189">
        <v>0</v>
      </c>
      <c r="C71" s="190">
        <v>3</v>
      </c>
      <c r="D71" s="186">
        <f t="shared" si="4"/>
        <v>3</v>
      </c>
      <c r="E71" s="187">
        <f t="shared" si="5"/>
        <v>1.3046144212078121E-3</v>
      </c>
    </row>
    <row r="72" spans="1:5" x14ac:dyDescent="0.2">
      <c r="A72" s="188" t="s">
        <v>108</v>
      </c>
      <c r="B72" s="189">
        <v>9</v>
      </c>
      <c r="C72" s="190">
        <v>51</v>
      </c>
      <c r="D72" s="186">
        <f t="shared" si="4"/>
        <v>60</v>
      </c>
      <c r="E72" s="187">
        <f t="shared" si="5"/>
        <v>2.609228842415624E-2</v>
      </c>
    </row>
    <row r="73" spans="1:5" x14ac:dyDescent="0.2">
      <c r="A73" s="188" t="s">
        <v>109</v>
      </c>
      <c r="B73" s="189">
        <v>8</v>
      </c>
      <c r="C73" s="190">
        <v>21</v>
      </c>
      <c r="D73" s="186">
        <f t="shared" si="4"/>
        <v>29</v>
      </c>
      <c r="E73" s="187">
        <f t="shared" si="5"/>
        <v>1.2611272738342182E-2</v>
      </c>
    </row>
    <row r="74" spans="1:5" x14ac:dyDescent="0.2">
      <c r="A74" s="188" t="s">
        <v>35</v>
      </c>
      <c r="B74" s="189">
        <v>30</v>
      </c>
      <c r="C74" s="190">
        <v>59</v>
      </c>
      <c r="D74" s="186">
        <f t="shared" si="4"/>
        <v>89</v>
      </c>
      <c r="E74" s="187">
        <f t="shared" si="5"/>
        <v>3.8703561162498422E-2</v>
      </c>
    </row>
    <row r="75" spans="1:5" x14ac:dyDescent="0.2">
      <c r="A75" s="188" t="s">
        <v>156</v>
      </c>
      <c r="B75" s="189">
        <v>4</v>
      </c>
      <c r="C75" s="190">
        <v>65</v>
      </c>
      <c r="D75" s="186">
        <f t="shared" si="4"/>
        <v>69</v>
      </c>
      <c r="E75" s="187">
        <f t="shared" si="5"/>
        <v>3.0006131687779675E-2</v>
      </c>
    </row>
    <row r="76" spans="1:5" x14ac:dyDescent="0.2">
      <c r="A76" s="188" t="s">
        <v>110</v>
      </c>
      <c r="B76" s="189">
        <v>0</v>
      </c>
      <c r="C76" s="190">
        <v>3</v>
      </c>
      <c r="D76" s="186">
        <f t="shared" si="4"/>
        <v>3</v>
      </c>
      <c r="E76" s="187">
        <f t="shared" si="5"/>
        <v>1.3046144212078121E-3</v>
      </c>
    </row>
    <row r="77" spans="1:5" x14ac:dyDescent="0.2">
      <c r="A77" s="188" t="s">
        <v>267</v>
      </c>
      <c r="B77" s="189">
        <v>1</v>
      </c>
      <c r="C77" s="190">
        <v>0</v>
      </c>
      <c r="D77" s="186">
        <f t="shared" si="4"/>
        <v>1</v>
      </c>
      <c r="E77" s="187">
        <f t="shared" si="5"/>
        <v>4.3487147373593734E-4</v>
      </c>
    </row>
    <row r="78" spans="1:5" x14ac:dyDescent="0.2">
      <c r="A78" s="188" t="s">
        <v>111</v>
      </c>
      <c r="B78" s="189">
        <v>49</v>
      </c>
      <c r="C78" s="190">
        <v>170</v>
      </c>
      <c r="D78" s="186">
        <f t="shared" si="4"/>
        <v>219</v>
      </c>
      <c r="E78" s="187">
        <f t="shared" si="5"/>
        <v>9.5236852748170273E-2</v>
      </c>
    </row>
    <row r="79" spans="1:5" x14ac:dyDescent="0.2">
      <c r="A79" s="188" t="s">
        <v>36</v>
      </c>
      <c r="B79" s="189">
        <v>0</v>
      </c>
      <c r="C79" s="190">
        <v>4</v>
      </c>
      <c r="D79" s="186">
        <f t="shared" si="4"/>
        <v>4</v>
      </c>
      <c r="E79" s="187">
        <f t="shared" si="5"/>
        <v>1.7394858949437493E-3</v>
      </c>
    </row>
    <row r="80" spans="1:5" x14ac:dyDescent="0.2">
      <c r="A80" s="188" t="s">
        <v>37</v>
      </c>
      <c r="B80" s="189">
        <v>15</v>
      </c>
      <c r="C80" s="190">
        <v>100</v>
      </c>
      <c r="D80" s="186">
        <f t="shared" si="4"/>
        <v>115</v>
      </c>
      <c r="E80" s="187">
        <f t="shared" si="5"/>
        <v>5.0010219479632793E-2</v>
      </c>
    </row>
    <row r="81" spans="1:5" x14ac:dyDescent="0.2">
      <c r="A81" s="188" t="s">
        <v>285</v>
      </c>
      <c r="B81" s="189">
        <v>20</v>
      </c>
      <c r="C81" s="190">
        <v>53</v>
      </c>
      <c r="D81" s="186">
        <f t="shared" si="4"/>
        <v>73</v>
      </c>
      <c r="E81" s="187">
        <f t="shared" si="5"/>
        <v>3.1745617582723429E-2</v>
      </c>
    </row>
    <row r="82" spans="1:5" x14ac:dyDescent="0.2">
      <c r="A82" s="188" t="s">
        <v>40</v>
      </c>
      <c r="B82" s="189">
        <v>7</v>
      </c>
      <c r="C82" s="190">
        <v>5</v>
      </c>
      <c r="D82" s="186">
        <f t="shared" si="4"/>
        <v>12</v>
      </c>
      <c r="E82" s="187">
        <f t="shared" si="5"/>
        <v>5.2184576848312483E-3</v>
      </c>
    </row>
    <row r="83" spans="1:5" x14ac:dyDescent="0.2">
      <c r="A83" s="188" t="s">
        <v>260</v>
      </c>
      <c r="B83" s="189">
        <v>2</v>
      </c>
      <c r="C83" s="190">
        <v>0</v>
      </c>
      <c r="D83" s="186">
        <f t="shared" si="4"/>
        <v>2</v>
      </c>
      <c r="E83" s="187">
        <f t="shared" si="5"/>
        <v>8.6974294747187467E-4</v>
      </c>
    </row>
    <row r="84" spans="1:5" x14ac:dyDescent="0.2">
      <c r="A84" s="188" t="s">
        <v>129</v>
      </c>
      <c r="B84" s="189">
        <v>3</v>
      </c>
      <c r="C84" s="190">
        <v>3</v>
      </c>
      <c r="D84" s="186">
        <f t="shared" si="4"/>
        <v>6</v>
      </c>
      <c r="E84" s="187">
        <f t="shared" si="5"/>
        <v>2.6092288424156241E-3</v>
      </c>
    </row>
    <row r="85" spans="1:5" x14ac:dyDescent="0.2">
      <c r="A85" s="188" t="s">
        <v>112</v>
      </c>
      <c r="B85" s="189">
        <v>54</v>
      </c>
      <c r="C85" s="190">
        <v>48</v>
      </c>
      <c r="D85" s="186">
        <f t="shared" si="4"/>
        <v>102</v>
      </c>
      <c r="E85" s="187">
        <f t="shared" si="5"/>
        <v>4.4356890321065608E-2</v>
      </c>
    </row>
    <row r="86" spans="1:5" x14ac:dyDescent="0.2">
      <c r="A86" s="188" t="s">
        <v>41</v>
      </c>
      <c r="B86" s="189">
        <v>7</v>
      </c>
      <c r="C86" s="190">
        <v>21</v>
      </c>
      <c r="D86" s="186">
        <f t="shared" si="4"/>
        <v>28</v>
      </c>
      <c r="E86" s="187">
        <f t="shared" si="5"/>
        <v>1.2176401264606245E-2</v>
      </c>
    </row>
    <row r="87" spans="1:5" x14ac:dyDescent="0.2">
      <c r="A87" s="188" t="s">
        <v>42</v>
      </c>
      <c r="B87" s="189">
        <v>89</v>
      </c>
      <c r="C87" s="190">
        <v>277</v>
      </c>
      <c r="D87" s="186">
        <f t="shared" si="4"/>
        <v>366</v>
      </c>
      <c r="E87" s="187">
        <f t="shared" si="5"/>
        <v>0.15916295938735306</v>
      </c>
    </row>
    <row r="88" spans="1:5" x14ac:dyDescent="0.2">
      <c r="A88" s="188" t="s">
        <v>43</v>
      </c>
      <c r="B88" s="189">
        <v>0</v>
      </c>
      <c r="C88" s="190">
        <v>3</v>
      </c>
      <c r="D88" s="186">
        <f t="shared" si="4"/>
        <v>3</v>
      </c>
      <c r="E88" s="187">
        <f t="shared" si="5"/>
        <v>1.3046144212078121E-3</v>
      </c>
    </row>
    <row r="89" spans="1:5" x14ac:dyDescent="0.2">
      <c r="A89" s="188" t="s">
        <v>83</v>
      </c>
      <c r="B89" s="189">
        <v>6</v>
      </c>
      <c r="C89" s="190">
        <v>17</v>
      </c>
      <c r="D89" s="186">
        <f t="shared" si="4"/>
        <v>23</v>
      </c>
      <c r="E89" s="187">
        <f t="shared" si="5"/>
        <v>1.0002043895926559E-2</v>
      </c>
    </row>
    <row r="90" spans="1:5" x14ac:dyDescent="0.2">
      <c r="A90" s="188" t="s">
        <v>113</v>
      </c>
      <c r="B90" s="189">
        <v>106</v>
      </c>
      <c r="C90" s="190">
        <v>203</v>
      </c>
      <c r="D90" s="186">
        <f t="shared" si="4"/>
        <v>309</v>
      </c>
      <c r="E90" s="187">
        <f t="shared" si="5"/>
        <v>0.13437528538440463</v>
      </c>
    </row>
    <row r="91" spans="1:5" x14ac:dyDescent="0.2">
      <c r="A91" s="188" t="s">
        <v>296</v>
      </c>
      <c r="B91" s="189">
        <v>1</v>
      </c>
      <c r="C91" s="190">
        <v>0</v>
      </c>
      <c r="D91" s="186">
        <f t="shared" si="4"/>
        <v>1</v>
      </c>
      <c r="E91" s="187">
        <f t="shared" si="5"/>
        <v>4.3487147373593734E-4</v>
      </c>
    </row>
    <row r="92" spans="1:5" x14ac:dyDescent="0.2">
      <c r="A92" s="188" t="s">
        <v>287</v>
      </c>
      <c r="B92" s="189">
        <v>4</v>
      </c>
      <c r="C92" s="190">
        <v>4</v>
      </c>
      <c r="D92" s="186">
        <f t="shared" si="4"/>
        <v>8</v>
      </c>
      <c r="E92" s="187">
        <f t="shared" si="5"/>
        <v>3.4789717898874987E-3</v>
      </c>
    </row>
    <row r="93" spans="1:5" x14ac:dyDescent="0.2">
      <c r="A93" s="188" t="s">
        <v>198</v>
      </c>
      <c r="B93" s="189">
        <v>1208</v>
      </c>
      <c r="C93" s="190">
        <v>2652</v>
      </c>
      <c r="D93" s="186">
        <f t="shared" si="4"/>
        <v>3860</v>
      </c>
      <c r="E93" s="187">
        <f t="shared" si="5"/>
        <v>1.6786038886207182</v>
      </c>
    </row>
    <row r="94" spans="1:5" x14ac:dyDescent="0.2">
      <c r="A94" s="188" t="s">
        <v>44</v>
      </c>
      <c r="B94" s="189">
        <v>140</v>
      </c>
      <c r="C94" s="190">
        <v>125</v>
      </c>
      <c r="D94" s="186">
        <f t="shared" si="4"/>
        <v>265</v>
      </c>
      <c r="E94" s="187">
        <f t="shared" si="5"/>
        <v>0.1152409405400234</v>
      </c>
    </row>
    <row r="95" spans="1:5" x14ac:dyDescent="0.2">
      <c r="A95" s="188" t="s">
        <v>130</v>
      </c>
      <c r="B95" s="189">
        <v>5</v>
      </c>
      <c r="C95" s="190">
        <v>14</v>
      </c>
      <c r="D95" s="186">
        <f t="shared" si="4"/>
        <v>19</v>
      </c>
      <c r="E95" s="187">
        <f t="shared" si="5"/>
        <v>8.262558000982809E-3</v>
      </c>
    </row>
    <row r="96" spans="1:5" x14ac:dyDescent="0.2">
      <c r="A96" s="188" t="s">
        <v>114</v>
      </c>
      <c r="B96" s="189">
        <v>9</v>
      </c>
      <c r="C96" s="190">
        <v>3</v>
      </c>
      <c r="D96" s="186">
        <f t="shared" si="4"/>
        <v>12</v>
      </c>
      <c r="E96" s="187">
        <f t="shared" si="5"/>
        <v>5.2184576848312483E-3</v>
      </c>
    </row>
    <row r="97" spans="1:5" x14ac:dyDescent="0.2">
      <c r="A97" s="188" t="s">
        <v>45</v>
      </c>
      <c r="B97" s="189">
        <v>230</v>
      </c>
      <c r="C97" s="190">
        <v>1179</v>
      </c>
      <c r="D97" s="186">
        <f t="shared" si="4"/>
        <v>1409</v>
      </c>
      <c r="E97" s="187">
        <f t="shared" si="5"/>
        <v>0.61273390649393566</v>
      </c>
    </row>
    <row r="98" spans="1:5" x14ac:dyDescent="0.2">
      <c r="A98" s="188" t="s">
        <v>278</v>
      </c>
      <c r="B98" s="189">
        <v>3</v>
      </c>
      <c r="C98" s="190">
        <v>16</v>
      </c>
      <c r="D98" s="186">
        <f t="shared" si="4"/>
        <v>19</v>
      </c>
      <c r="E98" s="187">
        <f t="shared" si="5"/>
        <v>8.262558000982809E-3</v>
      </c>
    </row>
    <row r="99" spans="1:5" x14ac:dyDescent="0.2">
      <c r="A99" s="188" t="s">
        <v>268</v>
      </c>
      <c r="B99" s="189">
        <v>2</v>
      </c>
      <c r="C99" s="190">
        <v>2</v>
      </c>
      <c r="D99" s="186">
        <f t="shared" si="4"/>
        <v>4</v>
      </c>
      <c r="E99" s="187">
        <f t="shared" si="5"/>
        <v>1.7394858949437493E-3</v>
      </c>
    </row>
    <row r="100" spans="1:5" x14ac:dyDescent="0.2">
      <c r="A100" s="188" t="s">
        <v>69</v>
      </c>
      <c r="B100" s="189">
        <v>114</v>
      </c>
      <c r="C100" s="190">
        <v>347</v>
      </c>
      <c r="D100" s="186">
        <f t="shared" si="4"/>
        <v>461</v>
      </c>
      <c r="E100" s="187">
        <f t="shared" si="5"/>
        <v>0.20047574939226712</v>
      </c>
    </row>
    <row r="101" spans="1:5" x14ac:dyDescent="0.2">
      <c r="A101" s="188" t="s">
        <v>131</v>
      </c>
      <c r="B101" s="189">
        <v>6</v>
      </c>
      <c r="C101" s="190">
        <v>7</v>
      </c>
      <c r="D101" s="186">
        <f t="shared" ref="D101:D131" si="6">SUM(B101:C101)</f>
        <v>13</v>
      </c>
      <c r="E101" s="187">
        <f t="shared" ref="E101:E131" si="7">D101*100/$D$155</f>
        <v>5.6533291585671858E-3</v>
      </c>
    </row>
    <row r="102" spans="1:5" x14ac:dyDescent="0.2">
      <c r="A102" s="188" t="s">
        <v>297</v>
      </c>
      <c r="B102" s="189">
        <v>1</v>
      </c>
      <c r="C102" s="190">
        <v>0</v>
      </c>
      <c r="D102" s="186">
        <f t="shared" si="6"/>
        <v>1</v>
      </c>
      <c r="E102" s="187">
        <f t="shared" si="7"/>
        <v>4.3487147373593734E-4</v>
      </c>
    </row>
    <row r="103" spans="1:5" x14ac:dyDescent="0.2">
      <c r="A103" s="188" t="s">
        <v>115</v>
      </c>
      <c r="B103" s="189">
        <v>7</v>
      </c>
      <c r="C103" s="190">
        <v>20</v>
      </c>
      <c r="D103" s="186">
        <f t="shared" si="6"/>
        <v>27</v>
      </c>
      <c r="E103" s="187">
        <f t="shared" si="7"/>
        <v>1.1741529790870309E-2</v>
      </c>
    </row>
    <row r="104" spans="1:5" x14ac:dyDescent="0.2">
      <c r="A104" s="188" t="s">
        <v>205</v>
      </c>
      <c r="B104" s="189">
        <v>10</v>
      </c>
      <c r="C104" s="190">
        <v>19</v>
      </c>
      <c r="D104" s="186">
        <f t="shared" si="6"/>
        <v>29</v>
      </c>
      <c r="E104" s="187">
        <f t="shared" si="7"/>
        <v>1.2611272738342182E-2</v>
      </c>
    </row>
    <row r="105" spans="1:5" x14ac:dyDescent="0.2">
      <c r="A105" s="188" t="s">
        <v>46</v>
      </c>
      <c r="B105" s="189">
        <v>134</v>
      </c>
      <c r="C105" s="190">
        <v>571</v>
      </c>
      <c r="D105" s="186">
        <f t="shared" si="6"/>
        <v>705</v>
      </c>
      <c r="E105" s="187">
        <f t="shared" si="7"/>
        <v>0.30658438898383583</v>
      </c>
    </row>
    <row r="106" spans="1:5" x14ac:dyDescent="0.2">
      <c r="A106" s="188" t="s">
        <v>181</v>
      </c>
      <c r="B106" s="189">
        <v>12</v>
      </c>
      <c r="C106" s="190">
        <v>55</v>
      </c>
      <c r="D106" s="186">
        <f t="shared" si="6"/>
        <v>67</v>
      </c>
      <c r="E106" s="187">
        <f t="shared" si="7"/>
        <v>2.91363887403078E-2</v>
      </c>
    </row>
    <row r="107" spans="1:5" x14ac:dyDescent="0.2">
      <c r="A107" s="188" t="s">
        <v>132</v>
      </c>
      <c r="B107" s="189">
        <v>3</v>
      </c>
      <c r="C107" s="190">
        <v>9</v>
      </c>
      <c r="D107" s="186">
        <f t="shared" si="6"/>
        <v>12</v>
      </c>
      <c r="E107" s="187">
        <f t="shared" si="7"/>
        <v>5.2184576848312483E-3</v>
      </c>
    </row>
    <row r="108" spans="1:5" x14ac:dyDescent="0.2">
      <c r="A108" s="188" t="s">
        <v>247</v>
      </c>
      <c r="B108" s="189">
        <v>2</v>
      </c>
      <c r="C108" s="190">
        <v>2</v>
      </c>
      <c r="D108" s="186">
        <f t="shared" si="6"/>
        <v>4</v>
      </c>
      <c r="E108" s="187">
        <f t="shared" si="7"/>
        <v>1.7394858949437493E-3</v>
      </c>
    </row>
    <row r="109" spans="1:5" x14ac:dyDescent="0.2">
      <c r="A109" s="188" t="s">
        <v>116</v>
      </c>
      <c r="B109" s="189">
        <v>4</v>
      </c>
      <c r="C109" s="190">
        <v>3</v>
      </c>
      <c r="D109" s="186">
        <f t="shared" si="6"/>
        <v>7</v>
      </c>
      <c r="E109" s="187">
        <f t="shared" si="7"/>
        <v>3.0441003161515612E-3</v>
      </c>
    </row>
    <row r="110" spans="1:5" x14ac:dyDescent="0.2">
      <c r="A110" s="188" t="s">
        <v>117</v>
      </c>
      <c r="B110" s="189">
        <v>41</v>
      </c>
      <c r="C110" s="190">
        <v>48</v>
      </c>
      <c r="D110" s="186">
        <f t="shared" si="6"/>
        <v>89</v>
      </c>
      <c r="E110" s="187">
        <f t="shared" si="7"/>
        <v>3.8703561162498422E-2</v>
      </c>
    </row>
    <row r="111" spans="1:5" x14ac:dyDescent="0.2">
      <c r="A111" s="188" t="s">
        <v>47</v>
      </c>
      <c r="B111" s="189">
        <v>71</v>
      </c>
      <c r="C111" s="190">
        <v>86</v>
      </c>
      <c r="D111" s="186">
        <f t="shared" si="6"/>
        <v>157</v>
      </c>
      <c r="E111" s="187">
        <f t="shared" si="7"/>
        <v>6.8274821376542158E-2</v>
      </c>
    </row>
    <row r="112" spans="1:5" x14ac:dyDescent="0.2">
      <c r="A112" s="188" t="s">
        <v>176</v>
      </c>
      <c r="B112" s="189">
        <v>2</v>
      </c>
      <c r="C112" s="190">
        <v>0</v>
      </c>
      <c r="D112" s="186">
        <f t="shared" si="6"/>
        <v>2</v>
      </c>
      <c r="E112" s="187">
        <f t="shared" si="7"/>
        <v>8.6974294747187467E-4</v>
      </c>
    </row>
    <row r="113" spans="1:5" x14ac:dyDescent="0.2">
      <c r="A113" s="188" t="s">
        <v>84</v>
      </c>
      <c r="B113" s="189">
        <v>2</v>
      </c>
      <c r="C113" s="190">
        <v>1</v>
      </c>
      <c r="D113" s="186">
        <f t="shared" si="6"/>
        <v>3</v>
      </c>
      <c r="E113" s="187">
        <f t="shared" si="7"/>
        <v>1.3046144212078121E-3</v>
      </c>
    </row>
    <row r="114" spans="1:5" x14ac:dyDescent="0.2">
      <c r="A114" s="188" t="s">
        <v>48</v>
      </c>
      <c r="B114" s="189">
        <v>1922</v>
      </c>
      <c r="C114" s="190">
        <v>1838</v>
      </c>
      <c r="D114" s="186">
        <f t="shared" si="6"/>
        <v>3760</v>
      </c>
      <c r="E114" s="187">
        <f t="shared" si="7"/>
        <v>1.6351167412471244</v>
      </c>
    </row>
    <row r="115" spans="1:5" x14ac:dyDescent="0.2">
      <c r="A115" s="188" t="s">
        <v>73</v>
      </c>
      <c r="B115" s="189">
        <v>57</v>
      </c>
      <c r="C115" s="190">
        <v>86</v>
      </c>
      <c r="D115" s="186">
        <f t="shared" si="6"/>
        <v>143</v>
      </c>
      <c r="E115" s="187">
        <f t="shared" si="7"/>
        <v>6.2186620744239043E-2</v>
      </c>
    </row>
    <row r="116" spans="1:5" x14ac:dyDescent="0.2">
      <c r="A116" s="188" t="s">
        <v>298</v>
      </c>
      <c r="B116" s="189">
        <v>3</v>
      </c>
      <c r="C116" s="190">
        <v>6</v>
      </c>
      <c r="D116" s="186">
        <f t="shared" si="6"/>
        <v>9</v>
      </c>
      <c r="E116" s="187">
        <f t="shared" si="7"/>
        <v>3.9138432636234358E-3</v>
      </c>
    </row>
    <row r="117" spans="1:5" x14ac:dyDescent="0.2">
      <c r="A117" s="188" t="s">
        <v>269</v>
      </c>
      <c r="B117" s="189">
        <v>0</v>
      </c>
      <c r="C117" s="190">
        <v>2</v>
      </c>
      <c r="D117" s="186">
        <f t="shared" si="6"/>
        <v>2</v>
      </c>
      <c r="E117" s="187">
        <f t="shared" si="7"/>
        <v>8.6974294747187467E-4</v>
      </c>
    </row>
    <row r="118" spans="1:5" x14ac:dyDescent="0.2">
      <c r="A118" s="188" t="s">
        <v>158</v>
      </c>
      <c r="B118" s="189">
        <v>11</v>
      </c>
      <c r="C118" s="190">
        <v>16</v>
      </c>
      <c r="D118" s="186">
        <f t="shared" si="6"/>
        <v>27</v>
      </c>
      <c r="E118" s="187">
        <f t="shared" si="7"/>
        <v>1.1741529790870309E-2</v>
      </c>
    </row>
    <row r="119" spans="1:5" x14ac:dyDescent="0.2">
      <c r="A119" s="188" t="s">
        <v>270</v>
      </c>
      <c r="B119" s="189">
        <v>1</v>
      </c>
      <c r="C119" s="190">
        <v>11</v>
      </c>
      <c r="D119" s="186">
        <f t="shared" si="6"/>
        <v>12</v>
      </c>
      <c r="E119" s="187">
        <f t="shared" si="7"/>
        <v>5.2184576848312483E-3</v>
      </c>
    </row>
    <row r="120" spans="1:5" x14ac:dyDescent="0.2">
      <c r="A120" s="188" t="s">
        <v>49</v>
      </c>
      <c r="B120" s="189">
        <v>7</v>
      </c>
      <c r="C120" s="190">
        <v>23</v>
      </c>
      <c r="D120" s="186">
        <f t="shared" si="6"/>
        <v>30</v>
      </c>
      <c r="E120" s="187">
        <f t="shared" si="7"/>
        <v>1.304614421207812E-2</v>
      </c>
    </row>
    <row r="121" spans="1:5" x14ac:dyDescent="0.2">
      <c r="A121" s="188" t="s">
        <v>50</v>
      </c>
      <c r="B121" s="189">
        <v>82</v>
      </c>
      <c r="C121" s="190">
        <v>185</v>
      </c>
      <c r="D121" s="186">
        <f t="shared" si="6"/>
        <v>267</v>
      </c>
      <c r="E121" s="187">
        <f t="shared" si="7"/>
        <v>0.11611068348749527</v>
      </c>
    </row>
    <row r="122" spans="1:5" x14ac:dyDescent="0.2">
      <c r="A122" s="188" t="s">
        <v>85</v>
      </c>
      <c r="B122" s="189">
        <v>0</v>
      </c>
      <c r="C122" s="190">
        <v>1</v>
      </c>
      <c r="D122" s="186">
        <f t="shared" si="6"/>
        <v>1</v>
      </c>
      <c r="E122" s="187">
        <f t="shared" si="7"/>
        <v>4.3487147373593734E-4</v>
      </c>
    </row>
    <row r="123" spans="1:5" x14ac:dyDescent="0.2">
      <c r="A123" s="188" t="s">
        <v>51</v>
      </c>
      <c r="B123" s="189">
        <v>2</v>
      </c>
      <c r="C123" s="190">
        <v>2</v>
      </c>
      <c r="D123" s="186">
        <f t="shared" si="6"/>
        <v>4</v>
      </c>
      <c r="E123" s="187">
        <f t="shared" si="7"/>
        <v>1.7394858949437493E-3</v>
      </c>
    </row>
    <row r="124" spans="1:5" x14ac:dyDescent="0.2">
      <c r="A124" s="188" t="s">
        <v>118</v>
      </c>
      <c r="B124" s="189">
        <v>7</v>
      </c>
      <c r="C124" s="190">
        <v>12</v>
      </c>
      <c r="D124" s="186">
        <f t="shared" si="6"/>
        <v>19</v>
      </c>
      <c r="E124" s="187">
        <f t="shared" si="7"/>
        <v>8.262558000982809E-3</v>
      </c>
    </row>
    <row r="125" spans="1:5" x14ac:dyDescent="0.2">
      <c r="A125" s="188" t="s">
        <v>52</v>
      </c>
      <c r="B125" s="189">
        <v>2</v>
      </c>
      <c r="C125" s="190">
        <v>4</v>
      </c>
      <c r="D125" s="186">
        <f t="shared" si="6"/>
        <v>6</v>
      </c>
      <c r="E125" s="187">
        <f t="shared" si="7"/>
        <v>2.6092288424156241E-3</v>
      </c>
    </row>
    <row r="126" spans="1:5" x14ac:dyDescent="0.2">
      <c r="A126" s="188" t="s">
        <v>53</v>
      </c>
      <c r="B126" s="189">
        <v>34</v>
      </c>
      <c r="C126" s="190">
        <v>83</v>
      </c>
      <c r="D126" s="186">
        <f t="shared" si="6"/>
        <v>117</v>
      </c>
      <c r="E126" s="187">
        <f t="shared" si="7"/>
        <v>5.0879962427104672E-2</v>
      </c>
    </row>
    <row r="127" spans="1:5" x14ac:dyDescent="0.2">
      <c r="A127" s="188" t="s">
        <v>120</v>
      </c>
      <c r="B127" s="189">
        <v>463</v>
      </c>
      <c r="C127" s="190">
        <v>797</v>
      </c>
      <c r="D127" s="186">
        <f t="shared" si="6"/>
        <v>1260</v>
      </c>
      <c r="E127" s="187">
        <f t="shared" si="7"/>
        <v>0.54793805690728103</v>
      </c>
    </row>
    <row r="128" spans="1:5" x14ac:dyDescent="0.2">
      <c r="A128" s="188" t="s">
        <v>248</v>
      </c>
      <c r="B128" s="189">
        <v>2</v>
      </c>
      <c r="C128" s="190">
        <v>1</v>
      </c>
      <c r="D128" s="186">
        <f t="shared" si="6"/>
        <v>3</v>
      </c>
      <c r="E128" s="187">
        <f t="shared" si="7"/>
        <v>1.3046144212078121E-3</v>
      </c>
    </row>
    <row r="129" spans="1:5" x14ac:dyDescent="0.2">
      <c r="A129" s="188" t="s">
        <v>54</v>
      </c>
      <c r="B129" s="189">
        <v>9</v>
      </c>
      <c r="C129" s="190">
        <v>30</v>
      </c>
      <c r="D129" s="186">
        <f t="shared" si="6"/>
        <v>39</v>
      </c>
      <c r="E129" s="187">
        <f t="shared" si="7"/>
        <v>1.6959987475701557E-2</v>
      </c>
    </row>
    <row r="130" spans="1:5" x14ac:dyDescent="0.2">
      <c r="A130" s="188" t="s">
        <v>276</v>
      </c>
      <c r="B130" s="189">
        <v>0</v>
      </c>
      <c r="C130" s="190">
        <v>1</v>
      </c>
      <c r="D130" s="186">
        <f t="shared" si="6"/>
        <v>1</v>
      </c>
      <c r="E130" s="187">
        <f t="shared" si="7"/>
        <v>4.3487147373593734E-4</v>
      </c>
    </row>
    <row r="131" spans="1:5" x14ac:dyDescent="0.2">
      <c r="A131" s="188" t="s">
        <v>218</v>
      </c>
      <c r="B131" s="189">
        <v>7</v>
      </c>
      <c r="C131" s="190">
        <v>2</v>
      </c>
      <c r="D131" s="186">
        <f t="shared" si="6"/>
        <v>9</v>
      </c>
      <c r="E131" s="187">
        <f t="shared" si="7"/>
        <v>3.9138432636234358E-3</v>
      </c>
    </row>
    <row r="132" spans="1:5" x14ac:dyDescent="0.2">
      <c r="A132" s="188" t="s">
        <v>55</v>
      </c>
      <c r="B132" s="189">
        <v>92</v>
      </c>
      <c r="C132" s="190">
        <v>207</v>
      </c>
      <c r="D132" s="186">
        <f t="shared" ref="D132:D154" si="8">SUM(B132:C132)</f>
        <v>299</v>
      </c>
      <c r="E132" s="187">
        <f t="shared" ref="E132:E154" si="9">D132*100/$D$155</f>
        <v>0.13002657064704526</v>
      </c>
    </row>
    <row r="133" spans="1:5" x14ac:dyDescent="0.2">
      <c r="A133" s="188" t="s">
        <v>56</v>
      </c>
      <c r="B133" s="189">
        <v>62</v>
      </c>
      <c r="C133" s="190">
        <v>377</v>
      </c>
      <c r="D133" s="186">
        <f t="shared" si="8"/>
        <v>439</v>
      </c>
      <c r="E133" s="187">
        <f t="shared" si="9"/>
        <v>0.19090857697007649</v>
      </c>
    </row>
    <row r="134" spans="1:5" x14ac:dyDescent="0.2">
      <c r="A134" s="188" t="s">
        <v>86</v>
      </c>
      <c r="B134" s="189">
        <v>302</v>
      </c>
      <c r="C134" s="190">
        <v>135</v>
      </c>
      <c r="D134" s="186">
        <f t="shared" si="8"/>
        <v>437</v>
      </c>
      <c r="E134" s="187">
        <f t="shared" si="9"/>
        <v>0.19003883402260463</v>
      </c>
    </row>
    <row r="135" spans="1:5" x14ac:dyDescent="0.2">
      <c r="A135" s="188" t="s">
        <v>87</v>
      </c>
      <c r="B135" s="189">
        <v>204</v>
      </c>
      <c r="C135" s="190">
        <v>265</v>
      </c>
      <c r="D135" s="186">
        <f t="shared" si="8"/>
        <v>469</v>
      </c>
      <c r="E135" s="187">
        <f t="shared" si="9"/>
        <v>0.2039547211821546</v>
      </c>
    </row>
    <row r="136" spans="1:5" x14ac:dyDescent="0.2">
      <c r="A136" s="188" t="s">
        <v>70</v>
      </c>
      <c r="B136" s="189">
        <v>11</v>
      </c>
      <c r="C136" s="190">
        <v>19</v>
      </c>
      <c r="D136" s="186">
        <f t="shared" si="8"/>
        <v>30</v>
      </c>
      <c r="E136" s="187">
        <f t="shared" si="9"/>
        <v>1.304614421207812E-2</v>
      </c>
    </row>
    <row r="137" spans="1:5" x14ac:dyDescent="0.2">
      <c r="A137" s="188" t="s">
        <v>271</v>
      </c>
      <c r="B137" s="189">
        <v>1</v>
      </c>
      <c r="C137" s="190">
        <v>0</v>
      </c>
      <c r="D137" s="186">
        <f t="shared" si="8"/>
        <v>1</v>
      </c>
      <c r="E137" s="187">
        <f t="shared" si="9"/>
        <v>4.3487147373593734E-4</v>
      </c>
    </row>
    <row r="138" spans="1:5" x14ac:dyDescent="0.2">
      <c r="A138" s="188" t="s">
        <v>57</v>
      </c>
      <c r="B138" s="189">
        <v>2</v>
      </c>
      <c r="C138" s="190">
        <v>3</v>
      </c>
      <c r="D138" s="186">
        <f t="shared" si="8"/>
        <v>5</v>
      </c>
      <c r="E138" s="187">
        <f t="shared" si="9"/>
        <v>2.1743573686796866E-3</v>
      </c>
    </row>
    <row r="139" spans="1:5" x14ac:dyDescent="0.2">
      <c r="A139" s="188" t="s">
        <v>272</v>
      </c>
      <c r="B139" s="189">
        <v>0</v>
      </c>
      <c r="C139" s="190">
        <v>1</v>
      </c>
      <c r="D139" s="186">
        <f t="shared" si="8"/>
        <v>1</v>
      </c>
      <c r="E139" s="187">
        <f t="shared" si="9"/>
        <v>4.3487147373593734E-4</v>
      </c>
    </row>
    <row r="140" spans="1:5" x14ac:dyDescent="0.2">
      <c r="A140" s="188" t="s">
        <v>88</v>
      </c>
      <c r="B140" s="189">
        <v>4</v>
      </c>
      <c r="C140" s="190">
        <v>8</v>
      </c>
      <c r="D140" s="186">
        <f t="shared" si="8"/>
        <v>12</v>
      </c>
      <c r="E140" s="187">
        <f t="shared" si="9"/>
        <v>5.2184576848312483E-3</v>
      </c>
    </row>
    <row r="141" spans="1:5" x14ac:dyDescent="0.2">
      <c r="A141" s="188" t="s">
        <v>58</v>
      </c>
      <c r="B141" s="189">
        <v>67</v>
      </c>
      <c r="C141" s="190">
        <v>268</v>
      </c>
      <c r="D141" s="186">
        <f t="shared" si="8"/>
        <v>335</v>
      </c>
      <c r="E141" s="187">
        <f t="shared" si="9"/>
        <v>0.145681943701539</v>
      </c>
    </row>
    <row r="142" spans="1:5" x14ac:dyDescent="0.2">
      <c r="A142" s="188" t="s">
        <v>59</v>
      </c>
      <c r="B142" s="189">
        <v>645</v>
      </c>
      <c r="C142" s="190">
        <v>2143</v>
      </c>
      <c r="D142" s="186">
        <f t="shared" si="8"/>
        <v>2788</v>
      </c>
      <c r="E142" s="187">
        <f t="shared" si="9"/>
        <v>1.2124216687757934</v>
      </c>
    </row>
    <row r="143" spans="1:5" x14ac:dyDescent="0.2">
      <c r="A143" s="188" t="s">
        <v>60</v>
      </c>
      <c r="B143" s="189">
        <v>19</v>
      </c>
      <c r="C143" s="190">
        <v>42</v>
      </c>
      <c r="D143" s="186">
        <f t="shared" si="8"/>
        <v>61</v>
      </c>
      <c r="E143" s="187">
        <f t="shared" si="9"/>
        <v>2.6527159897892179E-2</v>
      </c>
    </row>
    <row r="144" spans="1:5" x14ac:dyDescent="0.2">
      <c r="A144" s="188" t="s">
        <v>61</v>
      </c>
      <c r="B144" s="189">
        <v>6</v>
      </c>
      <c r="C144" s="190">
        <v>14</v>
      </c>
      <c r="D144" s="186">
        <f t="shared" si="8"/>
        <v>20</v>
      </c>
      <c r="E144" s="187">
        <f t="shared" si="9"/>
        <v>8.6974294747187465E-3</v>
      </c>
    </row>
    <row r="145" spans="1:5" x14ac:dyDescent="0.2">
      <c r="A145" s="188" t="s">
        <v>62</v>
      </c>
      <c r="B145" s="189">
        <v>69399</v>
      </c>
      <c r="C145" s="190">
        <v>92792</v>
      </c>
      <c r="D145" s="186">
        <f t="shared" si="8"/>
        <v>162191</v>
      </c>
      <c r="E145" s="187">
        <f t="shared" si="9"/>
        <v>70.532239196705419</v>
      </c>
    </row>
    <row r="146" spans="1:5" x14ac:dyDescent="0.2">
      <c r="A146" s="188" t="s">
        <v>148</v>
      </c>
      <c r="B146" s="189">
        <v>4</v>
      </c>
      <c r="C146" s="190">
        <v>6</v>
      </c>
      <c r="D146" s="186">
        <f t="shared" si="8"/>
        <v>10</v>
      </c>
      <c r="E146" s="187">
        <f t="shared" si="9"/>
        <v>4.3487147373593733E-3</v>
      </c>
    </row>
    <row r="147" spans="1:5" x14ac:dyDescent="0.2">
      <c r="A147" s="188" t="s">
        <v>63</v>
      </c>
      <c r="B147" s="189">
        <v>125</v>
      </c>
      <c r="C147" s="190">
        <v>1023</v>
      </c>
      <c r="D147" s="186">
        <f t="shared" si="8"/>
        <v>1148</v>
      </c>
      <c r="E147" s="187">
        <f t="shared" si="9"/>
        <v>0.49923245184885606</v>
      </c>
    </row>
    <row r="148" spans="1:5" x14ac:dyDescent="0.2">
      <c r="A148" s="188" t="s">
        <v>64</v>
      </c>
      <c r="B148" s="189">
        <v>60</v>
      </c>
      <c r="C148" s="190">
        <v>81</v>
      </c>
      <c r="D148" s="186">
        <f t="shared" si="8"/>
        <v>141</v>
      </c>
      <c r="E148" s="187">
        <f t="shared" si="9"/>
        <v>6.1316877796767165E-2</v>
      </c>
    </row>
    <row r="149" spans="1:5" x14ac:dyDescent="0.2">
      <c r="A149" s="188" t="s">
        <v>65</v>
      </c>
      <c r="B149" s="189">
        <v>1482</v>
      </c>
      <c r="C149" s="190">
        <v>1983</v>
      </c>
      <c r="D149" s="186">
        <f t="shared" si="8"/>
        <v>3465</v>
      </c>
      <c r="E149" s="187">
        <f t="shared" si="9"/>
        <v>1.506829656495023</v>
      </c>
    </row>
    <row r="150" spans="1:5" x14ac:dyDescent="0.2">
      <c r="A150" s="188" t="s">
        <v>66</v>
      </c>
      <c r="B150" s="189">
        <v>4</v>
      </c>
      <c r="C150" s="190">
        <v>19</v>
      </c>
      <c r="D150" s="186">
        <f t="shared" si="8"/>
        <v>23</v>
      </c>
      <c r="E150" s="187">
        <f t="shared" si="9"/>
        <v>1.0002043895926559E-2</v>
      </c>
    </row>
    <row r="151" spans="1:5" x14ac:dyDescent="0.2">
      <c r="A151" s="188" t="s">
        <v>257</v>
      </c>
      <c r="B151" s="189">
        <v>1</v>
      </c>
      <c r="C151" s="190">
        <v>0</v>
      </c>
      <c r="D151" s="186">
        <f t="shared" si="8"/>
        <v>1</v>
      </c>
      <c r="E151" s="187">
        <f t="shared" si="9"/>
        <v>4.3487147373593734E-4</v>
      </c>
    </row>
    <row r="152" spans="1:5" x14ac:dyDescent="0.2">
      <c r="A152" s="188" t="s">
        <v>71</v>
      </c>
      <c r="B152" s="189">
        <v>9</v>
      </c>
      <c r="C152" s="190">
        <v>16</v>
      </c>
      <c r="D152" s="186">
        <f t="shared" si="8"/>
        <v>25</v>
      </c>
      <c r="E152" s="187">
        <f t="shared" si="9"/>
        <v>1.0871786843398434E-2</v>
      </c>
    </row>
    <row r="153" spans="1:5" x14ac:dyDescent="0.2">
      <c r="A153" s="188" t="s">
        <v>89</v>
      </c>
      <c r="B153" s="189">
        <v>240</v>
      </c>
      <c r="C153" s="190">
        <v>179</v>
      </c>
      <c r="D153" s="186">
        <f t="shared" si="8"/>
        <v>419</v>
      </c>
      <c r="E153" s="187">
        <f t="shared" si="9"/>
        <v>0.18221114749535774</v>
      </c>
    </row>
    <row r="154" spans="1:5" ht="12.75" thickBot="1" x14ac:dyDescent="0.25">
      <c r="A154" s="188" t="s">
        <v>135</v>
      </c>
      <c r="B154" s="189">
        <v>2</v>
      </c>
      <c r="C154" s="190">
        <v>3</v>
      </c>
      <c r="D154" s="186">
        <f t="shared" si="8"/>
        <v>5</v>
      </c>
      <c r="E154" s="187">
        <f t="shared" si="9"/>
        <v>2.1743573686796866E-3</v>
      </c>
    </row>
    <row r="155" spans="1:5" ht="12.75" thickBot="1" x14ac:dyDescent="0.25">
      <c r="A155" s="191" t="s">
        <v>171</v>
      </c>
      <c r="B155" s="192">
        <f>SUM(B5:B154)</f>
        <v>89921</v>
      </c>
      <c r="C155" s="193">
        <f t="shared" ref="C155:E155" si="10">SUM(C5:C154)</f>
        <v>140032</v>
      </c>
      <c r="D155" s="175">
        <f t="shared" si="10"/>
        <v>229953</v>
      </c>
      <c r="E155" s="194">
        <f t="shared" si="10"/>
        <v>100</v>
      </c>
    </row>
  </sheetData>
  <sortState ref="A5:E155">
    <sortCondition ref="A5:A155"/>
  </sortState>
  <phoneticPr fontId="2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>
    <tabColor rgb="FF99CC00"/>
  </sheetPr>
  <dimension ref="A1:M157"/>
  <sheetViews>
    <sheetView zoomScaleNormal="100" workbookViewId="0">
      <selection activeCell="P28" sqref="P28"/>
    </sheetView>
  </sheetViews>
  <sheetFormatPr defaultRowHeight="12" x14ac:dyDescent="0.2"/>
  <cols>
    <col min="1" max="1" width="32.5703125" style="174" customWidth="1"/>
    <col min="2" max="10" width="6.85546875" style="174" customWidth="1"/>
    <col min="11" max="12" width="9.42578125" style="174" customWidth="1"/>
    <col min="13" max="13" width="9.85546875" style="174" customWidth="1"/>
    <col min="14" max="16384" width="9.140625" style="174"/>
  </cols>
  <sheetData>
    <row r="1" spans="1:13" ht="12.75" customHeight="1" x14ac:dyDescent="0.2">
      <c r="A1" s="176" t="s">
        <v>315</v>
      </c>
    </row>
    <row r="2" spans="1:13" ht="12.75" customHeight="1" x14ac:dyDescent="0.2">
      <c r="A2" s="177" t="s">
        <v>312</v>
      </c>
    </row>
    <row r="3" spans="1:13" ht="12.75" customHeight="1" thickBot="1" x14ac:dyDescent="0.25">
      <c r="A3" s="177"/>
    </row>
    <row r="4" spans="1:13" ht="24" customHeight="1" x14ac:dyDescent="0.2">
      <c r="A4" s="399" t="s">
        <v>0</v>
      </c>
      <c r="B4" s="396" t="s">
        <v>243</v>
      </c>
      <c r="C4" s="397"/>
      <c r="D4" s="398" t="s">
        <v>249</v>
      </c>
      <c r="E4" s="396" t="s">
        <v>244</v>
      </c>
      <c r="F4" s="397"/>
      <c r="G4" s="398" t="s">
        <v>250</v>
      </c>
      <c r="H4" s="396" t="s">
        <v>246</v>
      </c>
      <c r="I4" s="397"/>
      <c r="J4" s="398" t="s">
        <v>251</v>
      </c>
      <c r="K4" s="401" t="s">
        <v>305</v>
      </c>
      <c r="L4" s="402" t="s">
        <v>286</v>
      </c>
      <c r="M4" s="403"/>
    </row>
    <row r="5" spans="1:13" ht="12.75" customHeight="1" thickBot="1" x14ac:dyDescent="0.25">
      <c r="A5" s="400" t="s">
        <v>245</v>
      </c>
      <c r="B5" s="195" t="s">
        <v>193</v>
      </c>
      <c r="C5" s="196" t="s">
        <v>194</v>
      </c>
      <c r="D5" s="197" t="s">
        <v>2</v>
      </c>
      <c r="E5" s="195" t="s">
        <v>193</v>
      </c>
      <c r="F5" s="196" t="s">
        <v>194</v>
      </c>
      <c r="G5" s="197" t="s">
        <v>2</v>
      </c>
      <c r="H5" s="195" t="s">
        <v>193</v>
      </c>
      <c r="I5" s="196" t="s">
        <v>194</v>
      </c>
      <c r="J5" s="197" t="s">
        <v>2</v>
      </c>
      <c r="K5" s="195" t="s">
        <v>193</v>
      </c>
      <c r="L5" s="196" t="s">
        <v>194</v>
      </c>
      <c r="M5" s="197" t="s">
        <v>2</v>
      </c>
    </row>
    <row r="6" spans="1:13" x14ac:dyDescent="0.2">
      <c r="A6" s="183" t="s">
        <v>4</v>
      </c>
      <c r="B6" s="184">
        <v>21</v>
      </c>
      <c r="C6" s="198">
        <v>43</v>
      </c>
      <c r="D6" s="199">
        <f t="shared" ref="D6:D37" si="0">SUM(B6:C6)</f>
        <v>64</v>
      </c>
      <c r="E6" s="184">
        <v>3</v>
      </c>
      <c r="F6" s="198">
        <v>17</v>
      </c>
      <c r="G6" s="199">
        <f t="shared" ref="G6:G37" si="1">SUM(E6:F6)</f>
        <v>20</v>
      </c>
      <c r="H6" s="184">
        <v>1</v>
      </c>
      <c r="I6" s="198">
        <v>6</v>
      </c>
      <c r="J6" s="199">
        <f t="shared" ref="J6:J37" si="2">SUM(H6:I6)</f>
        <v>7</v>
      </c>
      <c r="K6" s="184">
        <v>2</v>
      </c>
      <c r="L6" s="184">
        <v>4</v>
      </c>
      <c r="M6" s="199">
        <f>SUM(K6:L6)</f>
        <v>6</v>
      </c>
    </row>
    <row r="7" spans="1:13" x14ac:dyDescent="0.2">
      <c r="A7" s="188" t="s">
        <v>67</v>
      </c>
      <c r="B7" s="189">
        <v>18</v>
      </c>
      <c r="C7" s="200">
        <v>68</v>
      </c>
      <c r="D7" s="199">
        <f t="shared" si="0"/>
        <v>86</v>
      </c>
      <c r="E7" s="189">
        <v>5</v>
      </c>
      <c r="F7" s="200">
        <v>23</v>
      </c>
      <c r="G7" s="199">
        <f t="shared" si="1"/>
        <v>28</v>
      </c>
      <c r="H7" s="189">
        <v>2</v>
      </c>
      <c r="I7" s="200">
        <v>3</v>
      </c>
      <c r="J7" s="199">
        <f t="shared" si="2"/>
        <v>5</v>
      </c>
      <c r="K7" s="184">
        <v>1</v>
      </c>
      <c r="L7" s="184">
        <v>6</v>
      </c>
      <c r="M7" s="199">
        <f t="shared" ref="M7:M70" si="3">SUM(K7:L7)</f>
        <v>7</v>
      </c>
    </row>
    <row r="8" spans="1:13" x14ac:dyDescent="0.2">
      <c r="A8" s="188" t="s">
        <v>5</v>
      </c>
      <c r="B8" s="189">
        <v>24</v>
      </c>
      <c r="C8" s="200">
        <v>235</v>
      </c>
      <c r="D8" s="199">
        <f t="shared" si="0"/>
        <v>259</v>
      </c>
      <c r="E8" s="189">
        <v>12</v>
      </c>
      <c r="F8" s="200">
        <v>117</v>
      </c>
      <c r="G8" s="199">
        <f t="shared" si="1"/>
        <v>129</v>
      </c>
      <c r="H8" s="189">
        <v>1</v>
      </c>
      <c r="I8" s="200">
        <v>8</v>
      </c>
      <c r="J8" s="199">
        <f t="shared" si="2"/>
        <v>9</v>
      </c>
      <c r="K8" s="184">
        <v>9</v>
      </c>
      <c r="L8" s="184">
        <v>59</v>
      </c>
      <c r="M8" s="199">
        <f t="shared" si="3"/>
        <v>68</v>
      </c>
    </row>
    <row r="9" spans="1:13" x14ac:dyDescent="0.2">
      <c r="A9" s="188" t="s">
        <v>6</v>
      </c>
      <c r="B9" s="189">
        <v>13</v>
      </c>
      <c r="C9" s="200">
        <v>49</v>
      </c>
      <c r="D9" s="199">
        <f t="shared" si="0"/>
        <v>62</v>
      </c>
      <c r="E9" s="189">
        <v>2</v>
      </c>
      <c r="F9" s="200">
        <v>4</v>
      </c>
      <c r="G9" s="199">
        <f t="shared" si="1"/>
        <v>6</v>
      </c>
      <c r="H9" s="189">
        <v>0</v>
      </c>
      <c r="I9" s="200">
        <v>4</v>
      </c>
      <c r="J9" s="199">
        <f t="shared" si="2"/>
        <v>4</v>
      </c>
      <c r="K9" s="184">
        <v>4</v>
      </c>
      <c r="L9" s="184">
        <v>2</v>
      </c>
      <c r="M9" s="199">
        <f t="shared" si="3"/>
        <v>6</v>
      </c>
    </row>
    <row r="10" spans="1:13" x14ac:dyDescent="0.2">
      <c r="A10" s="188" t="s">
        <v>90</v>
      </c>
      <c r="B10" s="189">
        <v>67</v>
      </c>
      <c r="C10" s="200">
        <v>129</v>
      </c>
      <c r="D10" s="199">
        <f t="shared" si="0"/>
        <v>196</v>
      </c>
      <c r="E10" s="189">
        <v>29</v>
      </c>
      <c r="F10" s="200">
        <v>78</v>
      </c>
      <c r="G10" s="199">
        <f t="shared" si="1"/>
        <v>107</v>
      </c>
      <c r="H10" s="189">
        <v>4</v>
      </c>
      <c r="I10" s="200">
        <v>7</v>
      </c>
      <c r="J10" s="199">
        <f t="shared" si="2"/>
        <v>11</v>
      </c>
      <c r="K10" s="184">
        <v>3</v>
      </c>
      <c r="L10" s="184">
        <v>14</v>
      </c>
      <c r="M10" s="199">
        <f t="shared" si="3"/>
        <v>17</v>
      </c>
    </row>
    <row r="11" spans="1:13" x14ac:dyDescent="0.2">
      <c r="A11" s="188" t="s">
        <v>91</v>
      </c>
      <c r="B11" s="189">
        <v>27</v>
      </c>
      <c r="C11" s="200">
        <v>53</v>
      </c>
      <c r="D11" s="199">
        <f t="shared" si="0"/>
        <v>80</v>
      </c>
      <c r="E11" s="189">
        <v>7</v>
      </c>
      <c r="F11" s="200">
        <v>3</v>
      </c>
      <c r="G11" s="199">
        <f t="shared" si="1"/>
        <v>10</v>
      </c>
      <c r="H11" s="189">
        <v>2</v>
      </c>
      <c r="I11" s="200">
        <v>1</v>
      </c>
      <c r="J11" s="199">
        <f t="shared" si="2"/>
        <v>3</v>
      </c>
      <c r="K11" s="184">
        <v>2</v>
      </c>
      <c r="L11" s="184">
        <v>0</v>
      </c>
      <c r="M11" s="199">
        <f t="shared" si="3"/>
        <v>2</v>
      </c>
    </row>
    <row r="12" spans="1:13" x14ac:dyDescent="0.2">
      <c r="A12" s="188" t="s">
        <v>7</v>
      </c>
      <c r="B12" s="189">
        <v>343</v>
      </c>
      <c r="C12" s="200">
        <v>378</v>
      </c>
      <c r="D12" s="199">
        <f t="shared" si="0"/>
        <v>721</v>
      </c>
      <c r="E12" s="189">
        <v>106</v>
      </c>
      <c r="F12" s="200">
        <v>165</v>
      </c>
      <c r="G12" s="199">
        <f t="shared" si="1"/>
        <v>271</v>
      </c>
      <c r="H12" s="189">
        <v>12</v>
      </c>
      <c r="I12" s="200">
        <v>37</v>
      </c>
      <c r="J12" s="199">
        <f t="shared" si="2"/>
        <v>49</v>
      </c>
      <c r="K12" s="184">
        <v>7</v>
      </c>
      <c r="L12" s="184">
        <v>36</v>
      </c>
      <c r="M12" s="199">
        <f t="shared" si="3"/>
        <v>43</v>
      </c>
    </row>
    <row r="13" spans="1:13" x14ac:dyDescent="0.2">
      <c r="A13" s="188" t="s">
        <v>92</v>
      </c>
      <c r="B13" s="189">
        <v>16</v>
      </c>
      <c r="C13" s="200">
        <v>60</v>
      </c>
      <c r="D13" s="199">
        <f t="shared" si="0"/>
        <v>76</v>
      </c>
      <c r="E13" s="189">
        <v>8</v>
      </c>
      <c r="F13" s="200">
        <v>17</v>
      </c>
      <c r="G13" s="199">
        <f t="shared" si="1"/>
        <v>25</v>
      </c>
      <c r="H13" s="189">
        <v>2</v>
      </c>
      <c r="I13" s="200">
        <v>8</v>
      </c>
      <c r="J13" s="199">
        <f t="shared" si="2"/>
        <v>10</v>
      </c>
      <c r="K13" s="184">
        <v>3</v>
      </c>
      <c r="L13" s="184">
        <v>4</v>
      </c>
      <c r="M13" s="199">
        <f t="shared" si="3"/>
        <v>7</v>
      </c>
    </row>
    <row r="14" spans="1:13" x14ac:dyDescent="0.2">
      <c r="A14" s="188" t="s">
        <v>8</v>
      </c>
      <c r="B14" s="189">
        <v>136</v>
      </c>
      <c r="C14" s="200">
        <v>567</v>
      </c>
      <c r="D14" s="199">
        <f t="shared" si="0"/>
        <v>703</v>
      </c>
      <c r="E14" s="189">
        <v>47</v>
      </c>
      <c r="F14" s="200">
        <v>250</v>
      </c>
      <c r="G14" s="199">
        <f t="shared" si="1"/>
        <v>297</v>
      </c>
      <c r="H14" s="189">
        <v>7</v>
      </c>
      <c r="I14" s="200">
        <v>26</v>
      </c>
      <c r="J14" s="199">
        <f t="shared" si="2"/>
        <v>33</v>
      </c>
      <c r="K14" s="184">
        <v>14</v>
      </c>
      <c r="L14" s="184">
        <v>60</v>
      </c>
      <c r="M14" s="199">
        <f t="shared" si="3"/>
        <v>74</v>
      </c>
    </row>
    <row r="15" spans="1:13" x14ac:dyDescent="0.2">
      <c r="A15" s="188" t="s">
        <v>264</v>
      </c>
      <c r="B15" s="189">
        <v>0</v>
      </c>
      <c r="C15" s="200">
        <v>0</v>
      </c>
      <c r="D15" s="199">
        <f t="shared" si="0"/>
        <v>0</v>
      </c>
      <c r="E15" s="189">
        <v>0</v>
      </c>
      <c r="F15" s="200">
        <v>0</v>
      </c>
      <c r="G15" s="199">
        <f t="shared" si="1"/>
        <v>0</v>
      </c>
      <c r="H15" s="189">
        <v>0</v>
      </c>
      <c r="I15" s="200">
        <v>1</v>
      </c>
      <c r="J15" s="199">
        <f t="shared" si="2"/>
        <v>1</v>
      </c>
      <c r="K15" s="184">
        <v>0</v>
      </c>
      <c r="L15" s="184">
        <v>0</v>
      </c>
      <c r="M15" s="199">
        <f t="shared" si="3"/>
        <v>0</v>
      </c>
    </row>
    <row r="16" spans="1:13" x14ac:dyDescent="0.2">
      <c r="A16" s="188" t="s">
        <v>192</v>
      </c>
      <c r="B16" s="189">
        <v>1</v>
      </c>
      <c r="C16" s="200">
        <v>0</v>
      </c>
      <c r="D16" s="199">
        <f t="shared" si="0"/>
        <v>1</v>
      </c>
      <c r="E16" s="189">
        <v>1</v>
      </c>
      <c r="F16" s="200">
        <v>3</v>
      </c>
      <c r="G16" s="199">
        <f t="shared" si="1"/>
        <v>4</v>
      </c>
      <c r="H16" s="189">
        <v>0</v>
      </c>
      <c r="I16" s="200">
        <v>1</v>
      </c>
      <c r="J16" s="199">
        <f t="shared" si="2"/>
        <v>1</v>
      </c>
      <c r="K16" s="184">
        <v>0</v>
      </c>
      <c r="L16" s="184">
        <v>0</v>
      </c>
      <c r="M16" s="199">
        <f t="shared" si="3"/>
        <v>0</v>
      </c>
    </row>
    <row r="17" spans="1:13" x14ac:dyDescent="0.2">
      <c r="A17" s="188" t="s">
        <v>9</v>
      </c>
      <c r="B17" s="189">
        <v>78</v>
      </c>
      <c r="C17" s="200">
        <v>786</v>
      </c>
      <c r="D17" s="199">
        <f t="shared" si="0"/>
        <v>864</v>
      </c>
      <c r="E17" s="189">
        <v>21</v>
      </c>
      <c r="F17" s="200">
        <v>177</v>
      </c>
      <c r="G17" s="199">
        <f t="shared" si="1"/>
        <v>198</v>
      </c>
      <c r="H17" s="189">
        <v>4</v>
      </c>
      <c r="I17" s="200">
        <v>38</v>
      </c>
      <c r="J17" s="199">
        <f t="shared" si="2"/>
        <v>42</v>
      </c>
      <c r="K17" s="184">
        <v>7</v>
      </c>
      <c r="L17" s="184">
        <v>58</v>
      </c>
      <c r="M17" s="199">
        <f t="shared" si="3"/>
        <v>65</v>
      </c>
    </row>
    <row r="18" spans="1:13" x14ac:dyDescent="0.2">
      <c r="A18" s="188" t="s">
        <v>178</v>
      </c>
      <c r="B18" s="189">
        <v>0</v>
      </c>
      <c r="C18" s="200">
        <v>1</v>
      </c>
      <c r="D18" s="199">
        <f t="shared" si="0"/>
        <v>1</v>
      </c>
      <c r="E18" s="189">
        <v>0</v>
      </c>
      <c r="F18" s="200">
        <v>0</v>
      </c>
      <c r="G18" s="199">
        <f t="shared" si="1"/>
        <v>0</v>
      </c>
      <c r="H18" s="189">
        <v>0</v>
      </c>
      <c r="I18" s="200">
        <v>0</v>
      </c>
      <c r="J18" s="199">
        <f t="shared" si="2"/>
        <v>0</v>
      </c>
      <c r="K18" s="184">
        <v>0</v>
      </c>
      <c r="L18" s="184">
        <v>0</v>
      </c>
      <c r="M18" s="199">
        <f t="shared" si="3"/>
        <v>0</v>
      </c>
    </row>
    <row r="19" spans="1:13" x14ac:dyDescent="0.2">
      <c r="A19" s="188" t="s">
        <v>93</v>
      </c>
      <c r="B19" s="189">
        <v>0</v>
      </c>
      <c r="C19" s="200">
        <v>5</v>
      </c>
      <c r="D19" s="199">
        <f t="shared" si="0"/>
        <v>5</v>
      </c>
      <c r="E19" s="189">
        <v>0</v>
      </c>
      <c r="F19" s="200">
        <v>1</v>
      </c>
      <c r="G19" s="199">
        <f t="shared" si="1"/>
        <v>1</v>
      </c>
      <c r="H19" s="189">
        <v>0</v>
      </c>
      <c r="I19" s="200">
        <v>0</v>
      </c>
      <c r="J19" s="199">
        <f t="shared" si="2"/>
        <v>0</v>
      </c>
      <c r="K19" s="184">
        <v>0</v>
      </c>
      <c r="L19" s="184">
        <v>0</v>
      </c>
      <c r="M19" s="199">
        <f t="shared" si="3"/>
        <v>0</v>
      </c>
    </row>
    <row r="20" spans="1:13" x14ac:dyDescent="0.2">
      <c r="A20" s="188" t="s">
        <v>10</v>
      </c>
      <c r="B20" s="189">
        <v>5</v>
      </c>
      <c r="C20" s="200">
        <v>12</v>
      </c>
      <c r="D20" s="199">
        <f t="shared" si="0"/>
        <v>17</v>
      </c>
      <c r="E20" s="189">
        <v>3</v>
      </c>
      <c r="F20" s="200">
        <v>1</v>
      </c>
      <c r="G20" s="199">
        <f t="shared" si="1"/>
        <v>4</v>
      </c>
      <c r="H20" s="189">
        <v>0</v>
      </c>
      <c r="I20" s="200">
        <v>0</v>
      </c>
      <c r="J20" s="199">
        <f t="shared" si="2"/>
        <v>0</v>
      </c>
      <c r="K20" s="184">
        <v>1</v>
      </c>
      <c r="L20" s="184">
        <v>2</v>
      </c>
      <c r="M20" s="199">
        <f t="shared" si="3"/>
        <v>3</v>
      </c>
    </row>
    <row r="21" spans="1:13" x14ac:dyDescent="0.2">
      <c r="A21" s="188" t="s">
        <v>12</v>
      </c>
      <c r="B21" s="189">
        <v>1619</v>
      </c>
      <c r="C21" s="200">
        <v>2407</v>
      </c>
      <c r="D21" s="199">
        <f t="shared" si="0"/>
        <v>4026</v>
      </c>
      <c r="E21" s="189">
        <v>409</v>
      </c>
      <c r="F21" s="200">
        <v>688</v>
      </c>
      <c r="G21" s="199">
        <f t="shared" si="1"/>
        <v>1097</v>
      </c>
      <c r="H21" s="189">
        <v>92</v>
      </c>
      <c r="I21" s="200">
        <v>129</v>
      </c>
      <c r="J21" s="199">
        <f t="shared" si="2"/>
        <v>221</v>
      </c>
      <c r="K21" s="184">
        <v>89</v>
      </c>
      <c r="L21" s="184">
        <v>310</v>
      </c>
      <c r="M21" s="199">
        <f t="shared" si="3"/>
        <v>399</v>
      </c>
    </row>
    <row r="22" spans="1:13" x14ac:dyDescent="0.2">
      <c r="A22" s="188" t="s">
        <v>94</v>
      </c>
      <c r="B22" s="189">
        <v>8</v>
      </c>
      <c r="C22" s="200">
        <v>6</v>
      </c>
      <c r="D22" s="199">
        <f t="shared" si="0"/>
        <v>14</v>
      </c>
      <c r="E22" s="189">
        <v>0</v>
      </c>
      <c r="F22" s="200">
        <v>0</v>
      </c>
      <c r="G22" s="199">
        <f t="shared" si="1"/>
        <v>0</v>
      </c>
      <c r="H22" s="189">
        <v>0</v>
      </c>
      <c r="I22" s="200">
        <v>0</v>
      </c>
      <c r="J22" s="199">
        <f t="shared" si="2"/>
        <v>0</v>
      </c>
      <c r="K22" s="184">
        <v>1</v>
      </c>
      <c r="L22" s="184">
        <v>0</v>
      </c>
      <c r="M22" s="199">
        <f t="shared" si="3"/>
        <v>1</v>
      </c>
    </row>
    <row r="23" spans="1:13" x14ac:dyDescent="0.2">
      <c r="A23" s="188" t="s">
        <v>202</v>
      </c>
      <c r="B23" s="189">
        <v>10</v>
      </c>
      <c r="C23" s="200">
        <v>24</v>
      </c>
      <c r="D23" s="199">
        <f t="shared" si="0"/>
        <v>34</v>
      </c>
      <c r="E23" s="189">
        <v>0</v>
      </c>
      <c r="F23" s="200">
        <v>3</v>
      </c>
      <c r="G23" s="199">
        <f t="shared" si="1"/>
        <v>3</v>
      </c>
      <c r="H23" s="189">
        <v>0</v>
      </c>
      <c r="I23" s="200">
        <v>2</v>
      </c>
      <c r="J23" s="199">
        <f t="shared" si="2"/>
        <v>2</v>
      </c>
      <c r="K23" s="184">
        <v>1</v>
      </c>
      <c r="L23" s="184">
        <v>4</v>
      </c>
      <c r="M23" s="199">
        <f t="shared" si="3"/>
        <v>5</v>
      </c>
    </row>
    <row r="24" spans="1:13" x14ac:dyDescent="0.2">
      <c r="A24" s="188" t="s">
        <v>95</v>
      </c>
      <c r="B24" s="189">
        <v>250</v>
      </c>
      <c r="C24" s="200">
        <v>381</v>
      </c>
      <c r="D24" s="199">
        <f t="shared" si="0"/>
        <v>631</v>
      </c>
      <c r="E24" s="189">
        <v>22</v>
      </c>
      <c r="F24" s="200">
        <v>55</v>
      </c>
      <c r="G24" s="199">
        <f t="shared" si="1"/>
        <v>77</v>
      </c>
      <c r="H24" s="189">
        <v>21</v>
      </c>
      <c r="I24" s="200">
        <v>12</v>
      </c>
      <c r="J24" s="199">
        <f t="shared" si="2"/>
        <v>33</v>
      </c>
      <c r="K24" s="184">
        <v>6</v>
      </c>
      <c r="L24" s="184">
        <v>13</v>
      </c>
      <c r="M24" s="199">
        <f t="shared" si="3"/>
        <v>19</v>
      </c>
    </row>
    <row r="25" spans="1:13" x14ac:dyDescent="0.2">
      <c r="A25" s="188" t="s">
        <v>299</v>
      </c>
      <c r="B25" s="189">
        <v>1</v>
      </c>
      <c r="C25" s="200">
        <v>3</v>
      </c>
      <c r="D25" s="199">
        <f t="shared" si="0"/>
        <v>4</v>
      </c>
      <c r="E25" s="189">
        <v>0</v>
      </c>
      <c r="F25" s="200">
        <v>0</v>
      </c>
      <c r="G25" s="199">
        <f t="shared" si="1"/>
        <v>0</v>
      </c>
      <c r="H25" s="189">
        <v>0</v>
      </c>
      <c r="I25" s="200">
        <v>0</v>
      </c>
      <c r="J25" s="199">
        <f t="shared" si="2"/>
        <v>0</v>
      </c>
      <c r="K25" s="184">
        <v>0</v>
      </c>
      <c r="L25" s="184">
        <v>0</v>
      </c>
      <c r="M25" s="199">
        <f t="shared" si="3"/>
        <v>0</v>
      </c>
    </row>
    <row r="26" spans="1:13" x14ac:dyDescent="0.2">
      <c r="A26" s="188" t="s">
        <v>277</v>
      </c>
      <c r="B26" s="189">
        <v>1</v>
      </c>
      <c r="C26" s="200">
        <v>3</v>
      </c>
      <c r="D26" s="199">
        <f t="shared" si="0"/>
        <v>4</v>
      </c>
      <c r="E26" s="189">
        <v>0</v>
      </c>
      <c r="F26" s="200">
        <v>0</v>
      </c>
      <c r="G26" s="199">
        <f t="shared" si="1"/>
        <v>0</v>
      </c>
      <c r="H26" s="189">
        <v>0</v>
      </c>
      <c r="I26" s="200">
        <v>0</v>
      </c>
      <c r="J26" s="199">
        <f t="shared" si="2"/>
        <v>0</v>
      </c>
      <c r="K26" s="184">
        <v>0</v>
      </c>
      <c r="L26" s="184">
        <v>0</v>
      </c>
      <c r="M26" s="199">
        <f t="shared" si="3"/>
        <v>0</v>
      </c>
    </row>
    <row r="27" spans="1:13" x14ac:dyDescent="0.2">
      <c r="A27" s="188" t="s">
        <v>14</v>
      </c>
      <c r="B27" s="189">
        <v>0</v>
      </c>
      <c r="C27" s="200">
        <v>1</v>
      </c>
      <c r="D27" s="199">
        <f t="shared" si="0"/>
        <v>1</v>
      </c>
      <c r="E27" s="189">
        <v>0</v>
      </c>
      <c r="F27" s="200">
        <v>0</v>
      </c>
      <c r="G27" s="199">
        <f t="shared" si="1"/>
        <v>0</v>
      </c>
      <c r="H27" s="189">
        <v>0</v>
      </c>
      <c r="I27" s="200">
        <v>0</v>
      </c>
      <c r="J27" s="199">
        <f t="shared" si="2"/>
        <v>0</v>
      </c>
      <c r="K27" s="184">
        <v>0</v>
      </c>
      <c r="L27" s="184">
        <v>0</v>
      </c>
      <c r="M27" s="199">
        <f t="shared" si="3"/>
        <v>0</v>
      </c>
    </row>
    <row r="28" spans="1:13" x14ac:dyDescent="0.2">
      <c r="A28" s="188" t="s">
        <v>96</v>
      </c>
      <c r="B28" s="189">
        <v>4</v>
      </c>
      <c r="C28" s="200">
        <v>30</v>
      </c>
      <c r="D28" s="199">
        <f t="shared" si="0"/>
        <v>34</v>
      </c>
      <c r="E28" s="189">
        <v>3</v>
      </c>
      <c r="F28" s="200">
        <v>4</v>
      </c>
      <c r="G28" s="199">
        <f t="shared" si="1"/>
        <v>7</v>
      </c>
      <c r="H28" s="189">
        <v>2</v>
      </c>
      <c r="I28" s="200">
        <v>1</v>
      </c>
      <c r="J28" s="199">
        <f t="shared" si="2"/>
        <v>3</v>
      </c>
      <c r="K28" s="184">
        <v>0</v>
      </c>
      <c r="L28" s="184">
        <v>2</v>
      </c>
      <c r="M28" s="199">
        <f t="shared" si="3"/>
        <v>2</v>
      </c>
    </row>
    <row r="29" spans="1:13" x14ac:dyDescent="0.2">
      <c r="A29" s="188" t="s">
        <v>15</v>
      </c>
      <c r="B29" s="189">
        <v>1091</v>
      </c>
      <c r="C29" s="200">
        <v>1292</v>
      </c>
      <c r="D29" s="199">
        <f t="shared" si="0"/>
        <v>2383</v>
      </c>
      <c r="E29" s="189">
        <v>418</v>
      </c>
      <c r="F29" s="200">
        <v>417</v>
      </c>
      <c r="G29" s="199">
        <f t="shared" si="1"/>
        <v>835</v>
      </c>
      <c r="H29" s="189">
        <v>58</v>
      </c>
      <c r="I29" s="200">
        <v>95</v>
      </c>
      <c r="J29" s="199">
        <f t="shared" si="2"/>
        <v>153</v>
      </c>
      <c r="K29" s="184">
        <v>61</v>
      </c>
      <c r="L29" s="184">
        <v>79</v>
      </c>
      <c r="M29" s="199">
        <f t="shared" si="3"/>
        <v>140</v>
      </c>
    </row>
    <row r="30" spans="1:13" x14ac:dyDescent="0.2">
      <c r="A30" s="188" t="s">
        <v>126</v>
      </c>
      <c r="B30" s="189">
        <v>0</v>
      </c>
      <c r="C30" s="200">
        <v>1</v>
      </c>
      <c r="D30" s="199">
        <f t="shared" si="0"/>
        <v>1</v>
      </c>
      <c r="E30" s="189">
        <v>0</v>
      </c>
      <c r="F30" s="200">
        <v>0</v>
      </c>
      <c r="G30" s="199">
        <f t="shared" si="1"/>
        <v>0</v>
      </c>
      <c r="H30" s="189">
        <v>0</v>
      </c>
      <c r="I30" s="200">
        <v>0</v>
      </c>
      <c r="J30" s="199">
        <f t="shared" si="2"/>
        <v>0</v>
      </c>
      <c r="K30" s="184">
        <v>0</v>
      </c>
      <c r="L30" s="184">
        <v>0</v>
      </c>
      <c r="M30" s="199">
        <f t="shared" si="3"/>
        <v>0</v>
      </c>
    </row>
    <row r="31" spans="1:13" x14ac:dyDescent="0.2">
      <c r="A31" s="188" t="s">
        <v>79</v>
      </c>
      <c r="B31" s="189">
        <v>11</v>
      </c>
      <c r="C31" s="200">
        <v>15</v>
      </c>
      <c r="D31" s="199">
        <f t="shared" si="0"/>
        <v>26</v>
      </c>
      <c r="E31" s="189">
        <v>2</v>
      </c>
      <c r="F31" s="200">
        <v>5</v>
      </c>
      <c r="G31" s="199">
        <f t="shared" si="1"/>
        <v>7</v>
      </c>
      <c r="H31" s="189">
        <v>0</v>
      </c>
      <c r="I31" s="200">
        <v>1</v>
      </c>
      <c r="J31" s="199">
        <f t="shared" si="2"/>
        <v>1</v>
      </c>
      <c r="K31" s="184">
        <v>0</v>
      </c>
      <c r="L31" s="184">
        <v>0</v>
      </c>
      <c r="M31" s="199">
        <f t="shared" si="3"/>
        <v>0</v>
      </c>
    </row>
    <row r="32" spans="1:13" x14ac:dyDescent="0.2">
      <c r="A32" s="188" t="s">
        <v>180</v>
      </c>
      <c r="B32" s="189">
        <v>5</v>
      </c>
      <c r="C32" s="200">
        <v>19</v>
      </c>
      <c r="D32" s="199">
        <f t="shared" si="0"/>
        <v>24</v>
      </c>
      <c r="E32" s="189">
        <v>1</v>
      </c>
      <c r="F32" s="200">
        <v>2</v>
      </c>
      <c r="G32" s="199">
        <f t="shared" si="1"/>
        <v>3</v>
      </c>
      <c r="H32" s="189">
        <v>1</v>
      </c>
      <c r="I32" s="200">
        <v>0</v>
      </c>
      <c r="J32" s="199">
        <f t="shared" si="2"/>
        <v>1</v>
      </c>
      <c r="K32" s="184">
        <v>1</v>
      </c>
      <c r="L32" s="184">
        <v>0</v>
      </c>
      <c r="M32" s="199">
        <f t="shared" si="3"/>
        <v>1</v>
      </c>
    </row>
    <row r="33" spans="1:13" x14ac:dyDescent="0.2">
      <c r="A33" s="188" t="s">
        <v>259</v>
      </c>
      <c r="B33" s="189">
        <v>0</v>
      </c>
      <c r="C33" s="200">
        <v>4</v>
      </c>
      <c r="D33" s="199">
        <f t="shared" si="0"/>
        <v>4</v>
      </c>
      <c r="E33" s="189">
        <v>0</v>
      </c>
      <c r="F33" s="200">
        <v>2</v>
      </c>
      <c r="G33" s="199">
        <f t="shared" si="1"/>
        <v>2</v>
      </c>
      <c r="H33" s="189">
        <v>0</v>
      </c>
      <c r="I33" s="200">
        <v>1</v>
      </c>
      <c r="J33" s="199">
        <f t="shared" si="2"/>
        <v>1</v>
      </c>
      <c r="K33" s="184">
        <v>0</v>
      </c>
      <c r="L33" s="184">
        <v>0</v>
      </c>
      <c r="M33" s="199">
        <f t="shared" si="3"/>
        <v>0</v>
      </c>
    </row>
    <row r="34" spans="1:13" x14ac:dyDescent="0.2">
      <c r="A34" s="188" t="s">
        <v>98</v>
      </c>
      <c r="B34" s="189">
        <v>4</v>
      </c>
      <c r="C34" s="200">
        <v>10</v>
      </c>
      <c r="D34" s="199">
        <f t="shared" si="0"/>
        <v>14</v>
      </c>
      <c r="E34" s="189">
        <v>1</v>
      </c>
      <c r="F34" s="200">
        <v>0</v>
      </c>
      <c r="G34" s="199">
        <f t="shared" si="1"/>
        <v>1</v>
      </c>
      <c r="H34" s="189">
        <v>0</v>
      </c>
      <c r="I34" s="200">
        <v>0</v>
      </c>
      <c r="J34" s="199">
        <f t="shared" si="2"/>
        <v>0</v>
      </c>
      <c r="K34" s="184">
        <v>0</v>
      </c>
      <c r="L34" s="184">
        <v>1</v>
      </c>
      <c r="M34" s="199">
        <f t="shared" si="3"/>
        <v>1</v>
      </c>
    </row>
    <row r="35" spans="1:13" x14ac:dyDescent="0.2">
      <c r="A35" s="188" t="s">
        <v>72</v>
      </c>
      <c r="B35" s="189">
        <v>0</v>
      </c>
      <c r="C35" s="200">
        <v>1</v>
      </c>
      <c r="D35" s="199">
        <f t="shared" si="0"/>
        <v>1</v>
      </c>
      <c r="E35" s="189">
        <v>0</v>
      </c>
      <c r="F35" s="200">
        <v>0</v>
      </c>
      <c r="G35" s="199">
        <f t="shared" si="1"/>
        <v>0</v>
      </c>
      <c r="H35" s="189">
        <v>0</v>
      </c>
      <c r="I35" s="200">
        <v>0</v>
      </c>
      <c r="J35" s="199">
        <f t="shared" si="2"/>
        <v>0</v>
      </c>
      <c r="K35" s="184">
        <v>0</v>
      </c>
      <c r="L35" s="184">
        <v>0</v>
      </c>
      <c r="M35" s="199">
        <f t="shared" si="3"/>
        <v>0</v>
      </c>
    </row>
    <row r="36" spans="1:13" x14ac:dyDescent="0.2">
      <c r="A36" s="188" t="s">
        <v>16</v>
      </c>
      <c r="B36" s="189">
        <v>48</v>
      </c>
      <c r="C36" s="200">
        <v>396</v>
      </c>
      <c r="D36" s="199">
        <f t="shared" si="0"/>
        <v>444</v>
      </c>
      <c r="E36" s="189">
        <v>21</v>
      </c>
      <c r="F36" s="200">
        <v>145</v>
      </c>
      <c r="G36" s="199">
        <f t="shared" si="1"/>
        <v>166</v>
      </c>
      <c r="H36" s="189">
        <v>4</v>
      </c>
      <c r="I36" s="200">
        <v>17</v>
      </c>
      <c r="J36" s="199">
        <f t="shared" si="2"/>
        <v>21</v>
      </c>
      <c r="K36" s="184">
        <v>8</v>
      </c>
      <c r="L36" s="184">
        <v>61</v>
      </c>
      <c r="M36" s="199">
        <f t="shared" si="3"/>
        <v>69</v>
      </c>
    </row>
    <row r="37" spans="1:13" x14ac:dyDescent="0.2">
      <c r="A37" s="188" t="s">
        <v>99</v>
      </c>
      <c r="B37" s="189">
        <v>15</v>
      </c>
      <c r="C37" s="200">
        <v>22</v>
      </c>
      <c r="D37" s="199">
        <f t="shared" si="0"/>
        <v>37</v>
      </c>
      <c r="E37" s="189">
        <v>6</v>
      </c>
      <c r="F37" s="200">
        <v>8</v>
      </c>
      <c r="G37" s="199">
        <f t="shared" si="1"/>
        <v>14</v>
      </c>
      <c r="H37" s="189">
        <v>1</v>
      </c>
      <c r="I37" s="200">
        <v>0</v>
      </c>
      <c r="J37" s="199">
        <f t="shared" si="2"/>
        <v>1</v>
      </c>
      <c r="K37" s="184">
        <v>1</v>
      </c>
      <c r="L37" s="184">
        <v>4</v>
      </c>
      <c r="M37" s="199">
        <f t="shared" si="3"/>
        <v>5</v>
      </c>
    </row>
    <row r="38" spans="1:13" x14ac:dyDescent="0.2">
      <c r="A38" s="188" t="s">
        <v>17</v>
      </c>
      <c r="B38" s="189">
        <v>0</v>
      </c>
      <c r="C38" s="200">
        <v>1</v>
      </c>
      <c r="D38" s="199">
        <f t="shared" ref="D38:D69" si="4">SUM(B38:C38)</f>
        <v>1</v>
      </c>
      <c r="E38" s="189">
        <v>0</v>
      </c>
      <c r="F38" s="200">
        <v>0</v>
      </c>
      <c r="G38" s="199">
        <f t="shared" ref="G38:G69" si="5">SUM(E38:F38)</f>
        <v>0</v>
      </c>
      <c r="H38" s="189">
        <v>0</v>
      </c>
      <c r="I38" s="200">
        <v>0</v>
      </c>
      <c r="J38" s="199">
        <f t="shared" ref="J38:J69" si="6">SUM(H38:I38)</f>
        <v>0</v>
      </c>
      <c r="K38" s="184">
        <v>0</v>
      </c>
      <c r="L38" s="184">
        <v>0</v>
      </c>
      <c r="M38" s="199">
        <f t="shared" si="3"/>
        <v>0</v>
      </c>
    </row>
    <row r="39" spans="1:13" x14ac:dyDescent="0.2">
      <c r="A39" s="188" t="s">
        <v>18</v>
      </c>
      <c r="B39" s="189">
        <v>14</v>
      </c>
      <c r="C39" s="200">
        <v>29</v>
      </c>
      <c r="D39" s="199">
        <f t="shared" si="4"/>
        <v>43</v>
      </c>
      <c r="E39" s="189">
        <v>3</v>
      </c>
      <c r="F39" s="200">
        <v>4</v>
      </c>
      <c r="G39" s="199">
        <f t="shared" si="5"/>
        <v>7</v>
      </c>
      <c r="H39" s="189">
        <v>8</v>
      </c>
      <c r="I39" s="200">
        <v>1</v>
      </c>
      <c r="J39" s="199">
        <f t="shared" si="6"/>
        <v>9</v>
      </c>
      <c r="K39" s="184">
        <v>11</v>
      </c>
      <c r="L39" s="184">
        <v>4</v>
      </c>
      <c r="M39" s="199">
        <f t="shared" si="3"/>
        <v>15</v>
      </c>
    </row>
    <row r="40" spans="1:13" x14ac:dyDescent="0.2">
      <c r="A40" s="188" t="s">
        <v>80</v>
      </c>
      <c r="B40" s="189">
        <v>259</v>
      </c>
      <c r="C40" s="200">
        <v>309</v>
      </c>
      <c r="D40" s="199">
        <f t="shared" si="4"/>
        <v>568</v>
      </c>
      <c r="E40" s="189">
        <v>50</v>
      </c>
      <c r="F40" s="200">
        <v>84</v>
      </c>
      <c r="G40" s="199">
        <f t="shared" si="5"/>
        <v>134</v>
      </c>
      <c r="H40" s="189">
        <v>6</v>
      </c>
      <c r="I40" s="200">
        <v>19</v>
      </c>
      <c r="J40" s="199">
        <f t="shared" si="6"/>
        <v>25</v>
      </c>
      <c r="K40" s="184">
        <v>14</v>
      </c>
      <c r="L40" s="184">
        <v>15</v>
      </c>
      <c r="M40" s="199">
        <f t="shared" si="3"/>
        <v>29</v>
      </c>
    </row>
    <row r="41" spans="1:13" x14ac:dyDescent="0.2">
      <c r="A41" s="188" t="s">
        <v>127</v>
      </c>
      <c r="B41" s="189">
        <v>4</v>
      </c>
      <c r="C41" s="200">
        <v>1</v>
      </c>
      <c r="D41" s="199">
        <f t="shared" si="4"/>
        <v>5</v>
      </c>
      <c r="E41" s="189">
        <v>0</v>
      </c>
      <c r="F41" s="200">
        <v>0</v>
      </c>
      <c r="G41" s="199">
        <f t="shared" si="5"/>
        <v>0</v>
      </c>
      <c r="H41" s="189">
        <v>0</v>
      </c>
      <c r="I41" s="200">
        <v>0</v>
      </c>
      <c r="J41" s="199">
        <f t="shared" si="6"/>
        <v>0</v>
      </c>
      <c r="K41" s="184">
        <v>0</v>
      </c>
      <c r="L41" s="184">
        <v>0</v>
      </c>
      <c r="M41" s="199">
        <f t="shared" si="3"/>
        <v>0</v>
      </c>
    </row>
    <row r="42" spans="1:13" x14ac:dyDescent="0.2">
      <c r="A42" s="188" t="s">
        <v>19</v>
      </c>
      <c r="B42" s="189">
        <v>2</v>
      </c>
      <c r="C42" s="200">
        <v>8</v>
      </c>
      <c r="D42" s="199">
        <f t="shared" si="4"/>
        <v>10</v>
      </c>
      <c r="E42" s="189">
        <v>0</v>
      </c>
      <c r="F42" s="200">
        <v>1</v>
      </c>
      <c r="G42" s="199">
        <f t="shared" si="5"/>
        <v>1</v>
      </c>
      <c r="H42" s="189">
        <v>0</v>
      </c>
      <c r="I42" s="200">
        <v>0</v>
      </c>
      <c r="J42" s="199">
        <f t="shared" si="6"/>
        <v>0</v>
      </c>
      <c r="K42" s="184">
        <v>0</v>
      </c>
      <c r="L42" s="184">
        <v>1</v>
      </c>
      <c r="M42" s="199">
        <f t="shared" si="3"/>
        <v>1</v>
      </c>
    </row>
    <row r="43" spans="1:13" x14ac:dyDescent="0.2">
      <c r="A43" s="188" t="s">
        <v>20</v>
      </c>
      <c r="B43" s="189">
        <v>15</v>
      </c>
      <c r="C43" s="200">
        <v>27</v>
      </c>
      <c r="D43" s="199">
        <f t="shared" si="4"/>
        <v>42</v>
      </c>
      <c r="E43" s="189">
        <v>6</v>
      </c>
      <c r="F43" s="200">
        <v>4</v>
      </c>
      <c r="G43" s="199">
        <f t="shared" si="5"/>
        <v>10</v>
      </c>
      <c r="H43" s="189">
        <v>0</v>
      </c>
      <c r="I43" s="200">
        <v>0</v>
      </c>
      <c r="J43" s="199">
        <f t="shared" si="6"/>
        <v>0</v>
      </c>
      <c r="K43" s="184">
        <v>0</v>
      </c>
      <c r="L43" s="184">
        <v>2</v>
      </c>
      <c r="M43" s="199">
        <f t="shared" si="3"/>
        <v>2</v>
      </c>
    </row>
    <row r="44" spans="1:13" x14ac:dyDescent="0.2">
      <c r="A44" s="188" t="s">
        <v>203</v>
      </c>
      <c r="B44" s="189">
        <v>0</v>
      </c>
      <c r="C44" s="200">
        <v>0</v>
      </c>
      <c r="D44" s="199">
        <f t="shared" si="4"/>
        <v>0</v>
      </c>
      <c r="E44" s="189">
        <v>2</v>
      </c>
      <c r="F44" s="200">
        <v>1</v>
      </c>
      <c r="G44" s="199">
        <f t="shared" si="5"/>
        <v>3</v>
      </c>
      <c r="H44" s="189">
        <v>0</v>
      </c>
      <c r="I44" s="200">
        <v>0</v>
      </c>
      <c r="J44" s="199">
        <f t="shared" si="6"/>
        <v>0</v>
      </c>
      <c r="K44" s="184">
        <v>0</v>
      </c>
      <c r="L44" s="184">
        <v>0</v>
      </c>
      <c r="M44" s="199">
        <f t="shared" si="3"/>
        <v>0</v>
      </c>
    </row>
    <row r="45" spans="1:13" x14ac:dyDescent="0.2">
      <c r="A45" s="188" t="s">
        <v>21</v>
      </c>
      <c r="B45" s="189">
        <v>642</v>
      </c>
      <c r="C45" s="200">
        <v>3348</v>
      </c>
      <c r="D45" s="199">
        <f t="shared" si="4"/>
        <v>3990</v>
      </c>
      <c r="E45" s="189">
        <v>327</v>
      </c>
      <c r="F45" s="200">
        <v>1979</v>
      </c>
      <c r="G45" s="199">
        <f t="shared" si="5"/>
        <v>2306</v>
      </c>
      <c r="H45" s="189">
        <v>62</v>
      </c>
      <c r="I45" s="200">
        <v>295</v>
      </c>
      <c r="J45" s="199">
        <f t="shared" si="6"/>
        <v>357</v>
      </c>
      <c r="K45" s="184">
        <v>174</v>
      </c>
      <c r="L45" s="184">
        <v>1663</v>
      </c>
      <c r="M45" s="199">
        <f t="shared" si="3"/>
        <v>1837</v>
      </c>
    </row>
    <row r="46" spans="1:13" x14ac:dyDescent="0.2">
      <c r="A46" s="188" t="s">
        <v>128</v>
      </c>
      <c r="B46" s="189">
        <v>1</v>
      </c>
      <c r="C46" s="200">
        <v>0</v>
      </c>
      <c r="D46" s="199">
        <f t="shared" si="4"/>
        <v>1</v>
      </c>
      <c r="E46" s="189">
        <v>0</v>
      </c>
      <c r="F46" s="200">
        <v>0</v>
      </c>
      <c r="G46" s="199">
        <f t="shared" si="5"/>
        <v>0</v>
      </c>
      <c r="H46" s="189">
        <v>0</v>
      </c>
      <c r="I46" s="200">
        <v>0</v>
      </c>
      <c r="J46" s="199">
        <f t="shared" si="6"/>
        <v>0</v>
      </c>
      <c r="K46" s="184">
        <v>0</v>
      </c>
      <c r="L46" s="184">
        <v>0</v>
      </c>
      <c r="M46" s="199">
        <f t="shared" si="3"/>
        <v>0</v>
      </c>
    </row>
    <row r="47" spans="1:13" x14ac:dyDescent="0.2">
      <c r="A47" s="188" t="s">
        <v>100</v>
      </c>
      <c r="B47" s="189">
        <v>1</v>
      </c>
      <c r="C47" s="200">
        <v>11</v>
      </c>
      <c r="D47" s="199">
        <f t="shared" si="4"/>
        <v>12</v>
      </c>
      <c r="E47" s="189">
        <v>3</v>
      </c>
      <c r="F47" s="200">
        <v>1</v>
      </c>
      <c r="G47" s="199">
        <f t="shared" si="5"/>
        <v>4</v>
      </c>
      <c r="H47" s="189">
        <v>0</v>
      </c>
      <c r="I47" s="200">
        <v>0</v>
      </c>
      <c r="J47" s="199">
        <f t="shared" si="6"/>
        <v>0</v>
      </c>
      <c r="K47" s="184">
        <v>0</v>
      </c>
      <c r="L47" s="184">
        <v>0</v>
      </c>
      <c r="M47" s="199">
        <f t="shared" si="3"/>
        <v>0</v>
      </c>
    </row>
    <row r="48" spans="1:13" x14ac:dyDescent="0.2">
      <c r="A48" s="188" t="s">
        <v>22</v>
      </c>
      <c r="B48" s="189">
        <v>3</v>
      </c>
      <c r="C48" s="200">
        <v>13</v>
      </c>
      <c r="D48" s="199">
        <f t="shared" si="4"/>
        <v>16</v>
      </c>
      <c r="E48" s="189">
        <v>1</v>
      </c>
      <c r="F48" s="200">
        <v>3</v>
      </c>
      <c r="G48" s="199">
        <f t="shared" si="5"/>
        <v>4</v>
      </c>
      <c r="H48" s="189">
        <v>0</v>
      </c>
      <c r="I48" s="200">
        <v>1</v>
      </c>
      <c r="J48" s="199">
        <f t="shared" si="6"/>
        <v>1</v>
      </c>
      <c r="K48" s="184">
        <v>0</v>
      </c>
      <c r="L48" s="184">
        <v>1</v>
      </c>
      <c r="M48" s="199">
        <f t="shared" si="3"/>
        <v>1</v>
      </c>
    </row>
    <row r="49" spans="1:13" x14ac:dyDescent="0.2">
      <c r="A49" s="188" t="s">
        <v>77</v>
      </c>
      <c r="B49" s="189">
        <v>0</v>
      </c>
      <c r="C49" s="200">
        <v>2</v>
      </c>
      <c r="D49" s="199">
        <f t="shared" si="4"/>
        <v>2</v>
      </c>
      <c r="E49" s="189">
        <v>0</v>
      </c>
      <c r="F49" s="200">
        <v>0</v>
      </c>
      <c r="G49" s="199">
        <f t="shared" si="5"/>
        <v>0</v>
      </c>
      <c r="H49" s="189">
        <v>0</v>
      </c>
      <c r="I49" s="200">
        <v>0</v>
      </c>
      <c r="J49" s="199">
        <f t="shared" si="6"/>
        <v>0</v>
      </c>
      <c r="K49" s="184">
        <v>0</v>
      </c>
      <c r="L49" s="184">
        <v>0</v>
      </c>
      <c r="M49" s="199">
        <f t="shared" si="3"/>
        <v>0</v>
      </c>
    </row>
    <row r="50" spans="1:13" x14ac:dyDescent="0.2">
      <c r="A50" s="188" t="s">
        <v>169</v>
      </c>
      <c r="B50" s="189">
        <v>1</v>
      </c>
      <c r="C50" s="200">
        <v>0</v>
      </c>
      <c r="D50" s="199">
        <f t="shared" si="4"/>
        <v>1</v>
      </c>
      <c r="E50" s="189">
        <v>0</v>
      </c>
      <c r="F50" s="200">
        <v>0</v>
      </c>
      <c r="G50" s="199">
        <f t="shared" si="5"/>
        <v>0</v>
      </c>
      <c r="H50" s="189">
        <v>0</v>
      </c>
      <c r="I50" s="200">
        <v>0</v>
      </c>
      <c r="J50" s="199">
        <f t="shared" si="6"/>
        <v>0</v>
      </c>
      <c r="K50" s="184">
        <v>0</v>
      </c>
      <c r="L50" s="184">
        <v>0</v>
      </c>
      <c r="M50" s="199">
        <f t="shared" si="3"/>
        <v>0</v>
      </c>
    </row>
    <row r="51" spans="1:13" x14ac:dyDescent="0.2">
      <c r="A51" s="188" t="s">
        <v>68</v>
      </c>
      <c r="B51" s="189">
        <v>0</v>
      </c>
      <c r="C51" s="200">
        <v>0</v>
      </c>
      <c r="D51" s="199">
        <f t="shared" si="4"/>
        <v>0</v>
      </c>
      <c r="E51" s="189">
        <v>0</v>
      </c>
      <c r="F51" s="200">
        <v>1</v>
      </c>
      <c r="G51" s="199">
        <f t="shared" si="5"/>
        <v>1</v>
      </c>
      <c r="H51" s="189">
        <v>0</v>
      </c>
      <c r="I51" s="200">
        <v>0</v>
      </c>
      <c r="J51" s="199">
        <f t="shared" si="6"/>
        <v>0</v>
      </c>
      <c r="K51" s="184">
        <v>0</v>
      </c>
      <c r="L51" s="184">
        <v>0</v>
      </c>
      <c r="M51" s="199">
        <f t="shared" si="3"/>
        <v>0</v>
      </c>
    </row>
    <row r="52" spans="1:13" x14ac:dyDescent="0.2">
      <c r="A52" s="188" t="s">
        <v>143</v>
      </c>
      <c r="B52" s="189">
        <v>4</v>
      </c>
      <c r="C52" s="200">
        <v>8</v>
      </c>
      <c r="D52" s="199">
        <f t="shared" si="4"/>
        <v>12</v>
      </c>
      <c r="E52" s="189">
        <v>0</v>
      </c>
      <c r="F52" s="200">
        <v>1</v>
      </c>
      <c r="G52" s="199">
        <f t="shared" si="5"/>
        <v>1</v>
      </c>
      <c r="H52" s="189">
        <v>1</v>
      </c>
      <c r="I52" s="200">
        <v>0</v>
      </c>
      <c r="J52" s="199">
        <f t="shared" si="6"/>
        <v>1</v>
      </c>
      <c r="K52" s="184">
        <v>0</v>
      </c>
      <c r="L52" s="184">
        <v>0</v>
      </c>
      <c r="M52" s="199">
        <f t="shared" si="3"/>
        <v>0</v>
      </c>
    </row>
    <row r="53" spans="1:13" x14ac:dyDescent="0.2">
      <c r="A53" s="188" t="s">
        <v>211</v>
      </c>
      <c r="B53" s="189">
        <v>3</v>
      </c>
      <c r="C53" s="200">
        <v>3</v>
      </c>
      <c r="D53" s="199">
        <f t="shared" si="4"/>
        <v>6</v>
      </c>
      <c r="E53" s="189">
        <v>1</v>
      </c>
      <c r="F53" s="200">
        <v>1</v>
      </c>
      <c r="G53" s="199">
        <f t="shared" si="5"/>
        <v>2</v>
      </c>
      <c r="H53" s="189">
        <v>0</v>
      </c>
      <c r="I53" s="200">
        <v>0</v>
      </c>
      <c r="J53" s="199">
        <f t="shared" si="6"/>
        <v>0</v>
      </c>
      <c r="K53" s="184">
        <v>0</v>
      </c>
      <c r="L53" s="184">
        <v>0</v>
      </c>
      <c r="M53" s="199">
        <f t="shared" si="3"/>
        <v>0</v>
      </c>
    </row>
    <row r="54" spans="1:13" x14ac:dyDescent="0.2">
      <c r="A54" s="188" t="s">
        <v>23</v>
      </c>
      <c r="B54" s="189">
        <v>1257</v>
      </c>
      <c r="C54" s="200">
        <v>3500</v>
      </c>
      <c r="D54" s="199">
        <f t="shared" si="4"/>
        <v>4757</v>
      </c>
      <c r="E54" s="189">
        <v>307</v>
      </c>
      <c r="F54" s="200">
        <v>1231</v>
      </c>
      <c r="G54" s="199">
        <f t="shared" si="5"/>
        <v>1538</v>
      </c>
      <c r="H54" s="189">
        <v>68</v>
      </c>
      <c r="I54" s="200">
        <v>166</v>
      </c>
      <c r="J54" s="199">
        <f t="shared" si="6"/>
        <v>234</v>
      </c>
      <c r="K54" s="184">
        <v>71</v>
      </c>
      <c r="L54" s="184">
        <v>368</v>
      </c>
      <c r="M54" s="199">
        <f t="shared" si="3"/>
        <v>439</v>
      </c>
    </row>
    <row r="55" spans="1:13" x14ac:dyDescent="0.2">
      <c r="A55" s="188" t="s">
        <v>81</v>
      </c>
      <c r="B55" s="189">
        <v>104</v>
      </c>
      <c r="C55" s="200">
        <v>80</v>
      </c>
      <c r="D55" s="199">
        <f t="shared" si="4"/>
        <v>184</v>
      </c>
      <c r="E55" s="189">
        <v>21</v>
      </c>
      <c r="F55" s="200">
        <v>17</v>
      </c>
      <c r="G55" s="199">
        <f t="shared" si="5"/>
        <v>38</v>
      </c>
      <c r="H55" s="189">
        <v>2</v>
      </c>
      <c r="I55" s="200">
        <v>2</v>
      </c>
      <c r="J55" s="199">
        <f t="shared" si="6"/>
        <v>4</v>
      </c>
      <c r="K55" s="184">
        <v>6</v>
      </c>
      <c r="L55" s="184">
        <v>1</v>
      </c>
      <c r="M55" s="199">
        <f t="shared" si="3"/>
        <v>7</v>
      </c>
    </row>
    <row r="56" spans="1:13" x14ac:dyDescent="0.2">
      <c r="A56" s="188" t="s">
        <v>24</v>
      </c>
      <c r="B56" s="189">
        <v>58</v>
      </c>
      <c r="C56" s="200">
        <v>195</v>
      </c>
      <c r="D56" s="199">
        <f t="shared" si="4"/>
        <v>253</v>
      </c>
      <c r="E56" s="189">
        <v>38</v>
      </c>
      <c r="F56" s="200">
        <v>153</v>
      </c>
      <c r="G56" s="199">
        <f t="shared" si="5"/>
        <v>191</v>
      </c>
      <c r="H56" s="189">
        <v>6</v>
      </c>
      <c r="I56" s="200">
        <v>22</v>
      </c>
      <c r="J56" s="199">
        <f t="shared" si="6"/>
        <v>28</v>
      </c>
      <c r="K56" s="184">
        <v>11</v>
      </c>
      <c r="L56" s="184">
        <v>50</v>
      </c>
      <c r="M56" s="199">
        <f t="shared" si="3"/>
        <v>61</v>
      </c>
    </row>
    <row r="57" spans="1:13" x14ac:dyDescent="0.2">
      <c r="A57" s="188" t="s">
        <v>25</v>
      </c>
      <c r="B57" s="189">
        <v>114</v>
      </c>
      <c r="C57" s="200">
        <v>210</v>
      </c>
      <c r="D57" s="199">
        <f t="shared" si="4"/>
        <v>324</v>
      </c>
      <c r="E57" s="189">
        <v>78</v>
      </c>
      <c r="F57" s="200">
        <v>118</v>
      </c>
      <c r="G57" s="199">
        <f t="shared" si="5"/>
        <v>196</v>
      </c>
      <c r="H57" s="189">
        <v>5</v>
      </c>
      <c r="I57" s="200">
        <v>13</v>
      </c>
      <c r="J57" s="199">
        <f t="shared" si="6"/>
        <v>18</v>
      </c>
      <c r="K57" s="184">
        <v>28</v>
      </c>
      <c r="L57" s="184">
        <v>34</v>
      </c>
      <c r="M57" s="199">
        <f t="shared" si="3"/>
        <v>62</v>
      </c>
    </row>
    <row r="58" spans="1:13" x14ac:dyDescent="0.2">
      <c r="A58" s="188" t="s">
        <v>170</v>
      </c>
      <c r="B58" s="189">
        <v>0</v>
      </c>
      <c r="C58" s="200">
        <v>0</v>
      </c>
      <c r="D58" s="199">
        <f t="shared" si="4"/>
        <v>0</v>
      </c>
      <c r="E58" s="189">
        <v>0</v>
      </c>
      <c r="F58" s="200">
        <v>0</v>
      </c>
      <c r="G58" s="199">
        <f t="shared" si="5"/>
        <v>0</v>
      </c>
      <c r="H58" s="189">
        <v>0</v>
      </c>
      <c r="I58" s="200">
        <v>1</v>
      </c>
      <c r="J58" s="199">
        <f t="shared" si="6"/>
        <v>1</v>
      </c>
      <c r="K58" s="184">
        <v>0</v>
      </c>
      <c r="L58" s="184">
        <v>0</v>
      </c>
      <c r="M58" s="199">
        <f t="shared" si="3"/>
        <v>0</v>
      </c>
    </row>
    <row r="59" spans="1:13" x14ac:dyDescent="0.2">
      <c r="A59" s="188" t="s">
        <v>101</v>
      </c>
      <c r="B59" s="189">
        <v>37</v>
      </c>
      <c r="C59" s="200">
        <v>56</v>
      </c>
      <c r="D59" s="199">
        <f t="shared" si="4"/>
        <v>93</v>
      </c>
      <c r="E59" s="189">
        <v>7</v>
      </c>
      <c r="F59" s="200">
        <v>9</v>
      </c>
      <c r="G59" s="199">
        <f t="shared" si="5"/>
        <v>16</v>
      </c>
      <c r="H59" s="189">
        <v>1</v>
      </c>
      <c r="I59" s="200">
        <v>2</v>
      </c>
      <c r="J59" s="199">
        <f t="shared" si="6"/>
        <v>3</v>
      </c>
      <c r="K59" s="184">
        <v>2</v>
      </c>
      <c r="L59" s="184">
        <v>5</v>
      </c>
      <c r="M59" s="199">
        <f t="shared" si="3"/>
        <v>7</v>
      </c>
    </row>
    <row r="60" spans="1:13" x14ac:dyDescent="0.2">
      <c r="A60" s="188" t="s">
        <v>82</v>
      </c>
      <c r="B60" s="189">
        <v>2</v>
      </c>
      <c r="C60" s="200">
        <v>3</v>
      </c>
      <c r="D60" s="199">
        <f t="shared" si="4"/>
        <v>5</v>
      </c>
      <c r="E60" s="189">
        <v>2</v>
      </c>
      <c r="F60" s="200">
        <v>2</v>
      </c>
      <c r="G60" s="199">
        <f t="shared" si="5"/>
        <v>4</v>
      </c>
      <c r="H60" s="189">
        <v>0</v>
      </c>
      <c r="I60" s="200">
        <v>0</v>
      </c>
      <c r="J60" s="199">
        <f t="shared" si="6"/>
        <v>0</v>
      </c>
      <c r="K60" s="184">
        <v>1</v>
      </c>
      <c r="L60" s="184">
        <v>0</v>
      </c>
      <c r="M60" s="199">
        <f t="shared" si="3"/>
        <v>1</v>
      </c>
    </row>
    <row r="61" spans="1:13" x14ac:dyDescent="0.2">
      <c r="A61" s="188" t="s">
        <v>102</v>
      </c>
      <c r="B61" s="189">
        <v>144</v>
      </c>
      <c r="C61" s="200">
        <v>208</v>
      </c>
      <c r="D61" s="199">
        <f t="shared" si="4"/>
        <v>352</v>
      </c>
      <c r="E61" s="189">
        <v>31</v>
      </c>
      <c r="F61" s="200">
        <v>18</v>
      </c>
      <c r="G61" s="199">
        <f t="shared" si="5"/>
        <v>49</v>
      </c>
      <c r="H61" s="189">
        <v>8</v>
      </c>
      <c r="I61" s="200">
        <v>12</v>
      </c>
      <c r="J61" s="199">
        <f t="shared" si="6"/>
        <v>20</v>
      </c>
      <c r="K61" s="184">
        <v>2</v>
      </c>
      <c r="L61" s="184">
        <v>6</v>
      </c>
      <c r="M61" s="199">
        <f t="shared" si="3"/>
        <v>8</v>
      </c>
    </row>
    <row r="62" spans="1:13" x14ac:dyDescent="0.2">
      <c r="A62" s="188" t="s">
        <v>103</v>
      </c>
      <c r="B62" s="189">
        <v>21</v>
      </c>
      <c r="C62" s="200">
        <v>44</v>
      </c>
      <c r="D62" s="199">
        <f t="shared" si="4"/>
        <v>65</v>
      </c>
      <c r="E62" s="189">
        <v>8</v>
      </c>
      <c r="F62" s="200">
        <v>41</v>
      </c>
      <c r="G62" s="199">
        <f t="shared" si="5"/>
        <v>49</v>
      </c>
      <c r="H62" s="189">
        <v>1</v>
      </c>
      <c r="I62" s="200">
        <v>3</v>
      </c>
      <c r="J62" s="199">
        <f t="shared" si="6"/>
        <v>4</v>
      </c>
      <c r="K62" s="184">
        <v>1</v>
      </c>
      <c r="L62" s="184">
        <v>12</v>
      </c>
      <c r="M62" s="199">
        <f t="shared" si="3"/>
        <v>13</v>
      </c>
    </row>
    <row r="63" spans="1:13" x14ac:dyDescent="0.2">
      <c r="A63" s="188" t="s">
        <v>26</v>
      </c>
      <c r="B63" s="189">
        <v>38</v>
      </c>
      <c r="C63" s="200">
        <v>119</v>
      </c>
      <c r="D63" s="199">
        <f t="shared" si="4"/>
        <v>157</v>
      </c>
      <c r="E63" s="189">
        <v>9</v>
      </c>
      <c r="F63" s="200">
        <v>37</v>
      </c>
      <c r="G63" s="199">
        <f t="shared" si="5"/>
        <v>46</v>
      </c>
      <c r="H63" s="189">
        <v>0</v>
      </c>
      <c r="I63" s="200">
        <v>5</v>
      </c>
      <c r="J63" s="199">
        <f t="shared" si="6"/>
        <v>5</v>
      </c>
      <c r="K63" s="184">
        <v>1</v>
      </c>
      <c r="L63" s="184">
        <v>16</v>
      </c>
      <c r="M63" s="199">
        <f t="shared" si="3"/>
        <v>17</v>
      </c>
    </row>
    <row r="64" spans="1:13" x14ac:dyDescent="0.2">
      <c r="A64" s="188" t="s">
        <v>104</v>
      </c>
      <c r="B64" s="189">
        <v>4</v>
      </c>
      <c r="C64" s="200">
        <v>5</v>
      </c>
      <c r="D64" s="199">
        <f t="shared" si="4"/>
        <v>9</v>
      </c>
      <c r="E64" s="189">
        <v>0</v>
      </c>
      <c r="F64" s="200">
        <v>0</v>
      </c>
      <c r="G64" s="199">
        <f t="shared" si="5"/>
        <v>0</v>
      </c>
      <c r="H64" s="189">
        <v>1</v>
      </c>
      <c r="I64" s="200">
        <v>0</v>
      </c>
      <c r="J64" s="199">
        <f t="shared" si="6"/>
        <v>1</v>
      </c>
      <c r="K64" s="184">
        <v>0</v>
      </c>
      <c r="L64" s="184">
        <v>0</v>
      </c>
      <c r="M64" s="199">
        <f t="shared" si="3"/>
        <v>0</v>
      </c>
    </row>
    <row r="65" spans="1:13" x14ac:dyDescent="0.2">
      <c r="A65" s="188" t="s">
        <v>27</v>
      </c>
      <c r="B65" s="189">
        <v>23</v>
      </c>
      <c r="C65" s="200">
        <v>53</v>
      </c>
      <c r="D65" s="199">
        <f t="shared" si="4"/>
        <v>76</v>
      </c>
      <c r="E65" s="189">
        <v>3</v>
      </c>
      <c r="F65" s="200">
        <v>4</v>
      </c>
      <c r="G65" s="199">
        <f t="shared" si="5"/>
        <v>7</v>
      </c>
      <c r="H65" s="189">
        <v>0</v>
      </c>
      <c r="I65" s="200">
        <v>4</v>
      </c>
      <c r="J65" s="199">
        <f t="shared" si="6"/>
        <v>4</v>
      </c>
      <c r="K65" s="184">
        <v>2</v>
      </c>
      <c r="L65" s="184">
        <v>3</v>
      </c>
      <c r="M65" s="199">
        <f t="shared" si="3"/>
        <v>5</v>
      </c>
    </row>
    <row r="66" spans="1:13" x14ac:dyDescent="0.2">
      <c r="A66" s="188" t="s">
        <v>105</v>
      </c>
      <c r="B66" s="189">
        <v>67</v>
      </c>
      <c r="C66" s="200">
        <v>98</v>
      </c>
      <c r="D66" s="199">
        <f t="shared" si="4"/>
        <v>165</v>
      </c>
      <c r="E66" s="189">
        <v>13</v>
      </c>
      <c r="F66" s="200">
        <v>29</v>
      </c>
      <c r="G66" s="199">
        <f t="shared" si="5"/>
        <v>42</v>
      </c>
      <c r="H66" s="189">
        <v>1</v>
      </c>
      <c r="I66" s="200">
        <v>10</v>
      </c>
      <c r="J66" s="199">
        <f t="shared" si="6"/>
        <v>11</v>
      </c>
      <c r="K66" s="184">
        <v>3</v>
      </c>
      <c r="L66" s="184">
        <v>7</v>
      </c>
      <c r="M66" s="199">
        <f t="shared" si="3"/>
        <v>10</v>
      </c>
    </row>
    <row r="67" spans="1:13" x14ac:dyDescent="0.2">
      <c r="A67" s="188" t="s">
        <v>106</v>
      </c>
      <c r="B67" s="189">
        <v>0</v>
      </c>
      <c r="C67" s="200">
        <v>8</v>
      </c>
      <c r="D67" s="199">
        <f t="shared" si="4"/>
        <v>8</v>
      </c>
      <c r="E67" s="189">
        <v>0</v>
      </c>
      <c r="F67" s="200">
        <v>1</v>
      </c>
      <c r="G67" s="199">
        <f t="shared" si="5"/>
        <v>1</v>
      </c>
      <c r="H67" s="189">
        <v>0</v>
      </c>
      <c r="I67" s="200">
        <v>0</v>
      </c>
      <c r="J67" s="199">
        <f t="shared" si="6"/>
        <v>0</v>
      </c>
      <c r="K67" s="184">
        <v>0</v>
      </c>
      <c r="L67" s="184">
        <v>0</v>
      </c>
      <c r="M67" s="199">
        <f t="shared" si="3"/>
        <v>0</v>
      </c>
    </row>
    <row r="68" spans="1:13" x14ac:dyDescent="0.2">
      <c r="A68" s="188" t="s">
        <v>28</v>
      </c>
      <c r="B68" s="189">
        <v>357</v>
      </c>
      <c r="C68" s="200">
        <v>291</v>
      </c>
      <c r="D68" s="199">
        <f t="shared" si="4"/>
        <v>648</v>
      </c>
      <c r="E68" s="189">
        <v>53</v>
      </c>
      <c r="F68" s="200">
        <v>75</v>
      </c>
      <c r="G68" s="199">
        <f t="shared" si="5"/>
        <v>128</v>
      </c>
      <c r="H68" s="189">
        <v>13</v>
      </c>
      <c r="I68" s="200">
        <v>17</v>
      </c>
      <c r="J68" s="199">
        <f t="shared" si="6"/>
        <v>30</v>
      </c>
      <c r="K68" s="184">
        <v>25</v>
      </c>
      <c r="L68" s="184">
        <v>30</v>
      </c>
      <c r="M68" s="199">
        <f t="shared" si="3"/>
        <v>55</v>
      </c>
    </row>
    <row r="69" spans="1:13" x14ac:dyDescent="0.2">
      <c r="A69" s="188" t="s">
        <v>29</v>
      </c>
      <c r="B69" s="189">
        <v>36</v>
      </c>
      <c r="C69" s="200">
        <v>39</v>
      </c>
      <c r="D69" s="199">
        <f t="shared" si="4"/>
        <v>75</v>
      </c>
      <c r="E69" s="189">
        <v>4</v>
      </c>
      <c r="F69" s="200">
        <v>7</v>
      </c>
      <c r="G69" s="199">
        <f t="shared" si="5"/>
        <v>11</v>
      </c>
      <c r="H69" s="189">
        <v>2</v>
      </c>
      <c r="I69" s="200">
        <v>2</v>
      </c>
      <c r="J69" s="199">
        <f t="shared" si="6"/>
        <v>4</v>
      </c>
      <c r="K69" s="184">
        <v>0</v>
      </c>
      <c r="L69" s="184">
        <v>5</v>
      </c>
      <c r="M69" s="199">
        <f t="shared" si="3"/>
        <v>5</v>
      </c>
    </row>
    <row r="70" spans="1:13" x14ac:dyDescent="0.2">
      <c r="A70" s="188" t="s">
        <v>30</v>
      </c>
      <c r="B70" s="189">
        <v>88</v>
      </c>
      <c r="C70" s="200">
        <v>89</v>
      </c>
      <c r="D70" s="199">
        <f t="shared" ref="D70:D101" si="7">SUM(B70:C70)</f>
        <v>177</v>
      </c>
      <c r="E70" s="189">
        <v>26</v>
      </c>
      <c r="F70" s="200">
        <v>60</v>
      </c>
      <c r="G70" s="199">
        <f t="shared" ref="G70:G101" si="8">SUM(E70:F70)</f>
        <v>86</v>
      </c>
      <c r="H70" s="189">
        <v>1</v>
      </c>
      <c r="I70" s="200">
        <v>6</v>
      </c>
      <c r="J70" s="199">
        <f t="shared" ref="J70:J101" si="9">SUM(H70:I70)</f>
        <v>7</v>
      </c>
      <c r="K70" s="184">
        <v>6</v>
      </c>
      <c r="L70" s="184">
        <v>36</v>
      </c>
      <c r="M70" s="199">
        <f t="shared" si="3"/>
        <v>42</v>
      </c>
    </row>
    <row r="71" spans="1:13" x14ac:dyDescent="0.2">
      <c r="A71" s="188" t="s">
        <v>31</v>
      </c>
      <c r="B71" s="189">
        <v>45</v>
      </c>
      <c r="C71" s="200">
        <v>92</v>
      </c>
      <c r="D71" s="199">
        <f t="shared" si="7"/>
        <v>137</v>
      </c>
      <c r="E71" s="189">
        <v>9</v>
      </c>
      <c r="F71" s="200">
        <v>21</v>
      </c>
      <c r="G71" s="199">
        <f t="shared" si="8"/>
        <v>30</v>
      </c>
      <c r="H71" s="189">
        <v>2</v>
      </c>
      <c r="I71" s="200">
        <v>3</v>
      </c>
      <c r="J71" s="199">
        <f t="shared" si="9"/>
        <v>5</v>
      </c>
      <c r="K71" s="184">
        <v>2</v>
      </c>
      <c r="L71" s="184">
        <v>9</v>
      </c>
      <c r="M71" s="199">
        <f t="shared" ref="M71:M134" si="10">SUM(K71:L71)</f>
        <v>11</v>
      </c>
    </row>
    <row r="72" spans="1:13" x14ac:dyDescent="0.2">
      <c r="A72" s="188" t="s">
        <v>32</v>
      </c>
      <c r="B72" s="189">
        <v>0</v>
      </c>
      <c r="C72" s="200">
        <v>0</v>
      </c>
      <c r="D72" s="199">
        <f t="shared" si="7"/>
        <v>0</v>
      </c>
      <c r="E72" s="189">
        <v>0</v>
      </c>
      <c r="F72" s="200">
        <v>1</v>
      </c>
      <c r="G72" s="199">
        <f t="shared" si="8"/>
        <v>1</v>
      </c>
      <c r="H72" s="189">
        <v>0</v>
      </c>
      <c r="I72" s="200">
        <v>0</v>
      </c>
      <c r="J72" s="199">
        <f t="shared" si="9"/>
        <v>0</v>
      </c>
      <c r="K72" s="184">
        <v>0</v>
      </c>
      <c r="L72" s="184">
        <v>0</v>
      </c>
      <c r="M72" s="199">
        <f t="shared" si="10"/>
        <v>0</v>
      </c>
    </row>
    <row r="73" spans="1:13" x14ac:dyDescent="0.2">
      <c r="A73" s="188" t="s">
        <v>33</v>
      </c>
      <c r="B73" s="189">
        <v>26</v>
      </c>
      <c r="C73" s="200">
        <v>51</v>
      </c>
      <c r="D73" s="199">
        <f t="shared" si="7"/>
        <v>77</v>
      </c>
      <c r="E73" s="189">
        <v>4</v>
      </c>
      <c r="F73" s="200">
        <v>16</v>
      </c>
      <c r="G73" s="199">
        <f t="shared" si="8"/>
        <v>20</v>
      </c>
      <c r="H73" s="189">
        <v>2</v>
      </c>
      <c r="I73" s="200">
        <v>1</v>
      </c>
      <c r="J73" s="199">
        <f t="shared" si="9"/>
        <v>3</v>
      </c>
      <c r="K73" s="184">
        <v>1</v>
      </c>
      <c r="L73" s="184">
        <v>0</v>
      </c>
      <c r="M73" s="199">
        <f t="shared" si="10"/>
        <v>1</v>
      </c>
    </row>
    <row r="74" spans="1:13" x14ac:dyDescent="0.2">
      <c r="A74" s="188" t="s">
        <v>107</v>
      </c>
      <c r="B74" s="189">
        <v>325</v>
      </c>
      <c r="C74" s="200">
        <v>399</v>
      </c>
      <c r="D74" s="199">
        <f t="shared" si="7"/>
        <v>724</v>
      </c>
      <c r="E74" s="189">
        <v>46</v>
      </c>
      <c r="F74" s="200">
        <v>46</v>
      </c>
      <c r="G74" s="199">
        <f t="shared" si="8"/>
        <v>92</v>
      </c>
      <c r="H74" s="189">
        <v>14</v>
      </c>
      <c r="I74" s="200">
        <v>25</v>
      </c>
      <c r="J74" s="199">
        <f t="shared" si="9"/>
        <v>39</v>
      </c>
      <c r="K74" s="184">
        <v>10</v>
      </c>
      <c r="L74" s="184">
        <v>110</v>
      </c>
      <c r="M74" s="199">
        <f t="shared" si="10"/>
        <v>120</v>
      </c>
    </row>
    <row r="75" spans="1:13" x14ac:dyDescent="0.2">
      <c r="A75" s="188" t="s">
        <v>34</v>
      </c>
      <c r="B75" s="189">
        <v>0</v>
      </c>
      <c r="C75" s="200">
        <v>0</v>
      </c>
      <c r="D75" s="199">
        <f t="shared" si="7"/>
        <v>0</v>
      </c>
      <c r="E75" s="189">
        <v>1</v>
      </c>
      <c r="F75" s="200">
        <v>29</v>
      </c>
      <c r="G75" s="199">
        <f t="shared" si="8"/>
        <v>30</v>
      </c>
      <c r="H75" s="189">
        <v>0</v>
      </c>
      <c r="I75" s="200">
        <v>0</v>
      </c>
      <c r="J75" s="199">
        <f t="shared" si="9"/>
        <v>0</v>
      </c>
      <c r="K75" s="184">
        <v>0</v>
      </c>
      <c r="L75" s="184">
        <v>2</v>
      </c>
      <c r="M75" s="199">
        <f t="shared" si="10"/>
        <v>2</v>
      </c>
    </row>
    <row r="76" spans="1:13" x14ac:dyDescent="0.2">
      <c r="A76" s="188" t="s">
        <v>108</v>
      </c>
      <c r="B76" s="189">
        <v>3</v>
      </c>
      <c r="C76" s="200">
        <v>29</v>
      </c>
      <c r="D76" s="199">
        <f t="shared" si="7"/>
        <v>32</v>
      </c>
      <c r="E76" s="189">
        <v>5</v>
      </c>
      <c r="F76" s="200">
        <v>18</v>
      </c>
      <c r="G76" s="199">
        <f t="shared" si="8"/>
        <v>23</v>
      </c>
      <c r="H76" s="189">
        <v>1</v>
      </c>
      <c r="I76" s="200">
        <v>3</v>
      </c>
      <c r="J76" s="199">
        <f t="shared" si="9"/>
        <v>4</v>
      </c>
      <c r="K76" s="184">
        <v>2</v>
      </c>
      <c r="L76" s="184">
        <v>6</v>
      </c>
      <c r="M76" s="199">
        <f t="shared" si="10"/>
        <v>8</v>
      </c>
    </row>
    <row r="77" spans="1:13" x14ac:dyDescent="0.2">
      <c r="A77" s="188" t="s">
        <v>109</v>
      </c>
      <c r="B77" s="189">
        <v>9</v>
      </c>
      <c r="C77" s="200">
        <v>25</v>
      </c>
      <c r="D77" s="199">
        <f t="shared" si="7"/>
        <v>34</v>
      </c>
      <c r="E77" s="189">
        <v>1</v>
      </c>
      <c r="F77" s="200">
        <v>0</v>
      </c>
      <c r="G77" s="199">
        <f t="shared" si="8"/>
        <v>1</v>
      </c>
      <c r="H77" s="189">
        <v>0</v>
      </c>
      <c r="I77" s="200">
        <v>0</v>
      </c>
      <c r="J77" s="199">
        <f t="shared" si="9"/>
        <v>0</v>
      </c>
      <c r="K77" s="184">
        <v>0</v>
      </c>
      <c r="L77" s="184">
        <v>1</v>
      </c>
      <c r="M77" s="199">
        <f t="shared" si="10"/>
        <v>1</v>
      </c>
    </row>
    <row r="78" spans="1:13" x14ac:dyDescent="0.2">
      <c r="A78" s="188" t="s">
        <v>35</v>
      </c>
      <c r="B78" s="189">
        <v>22</v>
      </c>
      <c r="C78" s="200">
        <v>40</v>
      </c>
      <c r="D78" s="199">
        <f t="shared" si="7"/>
        <v>62</v>
      </c>
      <c r="E78" s="189">
        <v>6</v>
      </c>
      <c r="F78" s="200">
        <v>4</v>
      </c>
      <c r="G78" s="199">
        <f t="shared" si="8"/>
        <v>10</v>
      </c>
      <c r="H78" s="189">
        <v>0</v>
      </c>
      <c r="I78" s="200">
        <v>1</v>
      </c>
      <c r="J78" s="199">
        <f t="shared" si="9"/>
        <v>1</v>
      </c>
      <c r="K78" s="184">
        <v>2</v>
      </c>
      <c r="L78" s="184">
        <v>1</v>
      </c>
      <c r="M78" s="199">
        <f t="shared" si="10"/>
        <v>3</v>
      </c>
    </row>
    <row r="79" spans="1:13" x14ac:dyDescent="0.2">
      <c r="A79" s="188" t="s">
        <v>156</v>
      </c>
      <c r="B79" s="189">
        <v>4</v>
      </c>
      <c r="C79" s="200">
        <v>85</v>
      </c>
      <c r="D79" s="199">
        <f t="shared" si="7"/>
        <v>89</v>
      </c>
      <c r="E79" s="189">
        <v>0</v>
      </c>
      <c r="F79" s="200">
        <v>1</v>
      </c>
      <c r="G79" s="199">
        <f t="shared" si="8"/>
        <v>1</v>
      </c>
      <c r="H79" s="189">
        <v>0</v>
      </c>
      <c r="I79" s="200">
        <v>0</v>
      </c>
      <c r="J79" s="199">
        <f t="shared" si="9"/>
        <v>0</v>
      </c>
      <c r="K79" s="184">
        <v>0</v>
      </c>
      <c r="L79" s="184">
        <v>0</v>
      </c>
      <c r="M79" s="199">
        <f t="shared" si="10"/>
        <v>0</v>
      </c>
    </row>
    <row r="80" spans="1:13" x14ac:dyDescent="0.2">
      <c r="A80" s="188" t="s">
        <v>110</v>
      </c>
      <c r="B80" s="189">
        <v>0</v>
      </c>
      <c r="C80" s="200">
        <v>1</v>
      </c>
      <c r="D80" s="199">
        <f t="shared" si="7"/>
        <v>1</v>
      </c>
      <c r="E80" s="189">
        <v>0</v>
      </c>
      <c r="F80" s="200">
        <v>0</v>
      </c>
      <c r="G80" s="199">
        <f t="shared" si="8"/>
        <v>0</v>
      </c>
      <c r="H80" s="189">
        <v>0</v>
      </c>
      <c r="I80" s="200">
        <v>0</v>
      </c>
      <c r="J80" s="199">
        <f t="shared" si="9"/>
        <v>0</v>
      </c>
      <c r="K80" s="184">
        <v>0</v>
      </c>
      <c r="L80" s="184">
        <v>1</v>
      </c>
      <c r="M80" s="199">
        <f t="shared" si="10"/>
        <v>1</v>
      </c>
    </row>
    <row r="81" spans="1:13" x14ac:dyDescent="0.2">
      <c r="A81" s="188" t="s">
        <v>267</v>
      </c>
      <c r="B81" s="189">
        <v>2</v>
      </c>
      <c r="C81" s="200">
        <v>0</v>
      </c>
      <c r="D81" s="199">
        <f t="shared" si="7"/>
        <v>2</v>
      </c>
      <c r="E81" s="189">
        <v>0</v>
      </c>
      <c r="F81" s="200">
        <v>0</v>
      </c>
      <c r="G81" s="199">
        <f t="shared" si="8"/>
        <v>0</v>
      </c>
      <c r="H81" s="189">
        <v>0</v>
      </c>
      <c r="I81" s="200">
        <v>0</v>
      </c>
      <c r="J81" s="199">
        <f t="shared" si="9"/>
        <v>0</v>
      </c>
      <c r="K81" s="184">
        <v>0</v>
      </c>
      <c r="L81" s="184">
        <v>0</v>
      </c>
      <c r="M81" s="199">
        <f t="shared" si="10"/>
        <v>0</v>
      </c>
    </row>
    <row r="82" spans="1:13" x14ac:dyDescent="0.2">
      <c r="A82" s="188" t="s">
        <v>111</v>
      </c>
      <c r="B82" s="189">
        <v>28</v>
      </c>
      <c r="C82" s="200">
        <v>100</v>
      </c>
      <c r="D82" s="199">
        <f t="shared" si="7"/>
        <v>128</v>
      </c>
      <c r="E82" s="189">
        <v>6</v>
      </c>
      <c r="F82" s="200">
        <v>37</v>
      </c>
      <c r="G82" s="199">
        <f t="shared" si="8"/>
        <v>43</v>
      </c>
      <c r="H82" s="189">
        <v>1</v>
      </c>
      <c r="I82" s="200">
        <v>7</v>
      </c>
      <c r="J82" s="199">
        <f t="shared" si="9"/>
        <v>8</v>
      </c>
      <c r="K82" s="184">
        <v>2</v>
      </c>
      <c r="L82" s="184">
        <v>5</v>
      </c>
      <c r="M82" s="199">
        <f t="shared" si="10"/>
        <v>7</v>
      </c>
    </row>
    <row r="83" spans="1:13" x14ac:dyDescent="0.2">
      <c r="A83" s="188" t="s">
        <v>36</v>
      </c>
      <c r="B83" s="189">
        <v>0</v>
      </c>
      <c r="C83" s="200">
        <v>1</v>
      </c>
      <c r="D83" s="199">
        <f t="shared" si="7"/>
        <v>1</v>
      </c>
      <c r="E83" s="189">
        <v>0</v>
      </c>
      <c r="F83" s="200">
        <v>0</v>
      </c>
      <c r="G83" s="199">
        <f t="shared" si="8"/>
        <v>0</v>
      </c>
      <c r="H83" s="189">
        <v>0</v>
      </c>
      <c r="I83" s="200">
        <v>1</v>
      </c>
      <c r="J83" s="199">
        <f t="shared" si="9"/>
        <v>1</v>
      </c>
      <c r="K83" s="184">
        <v>0</v>
      </c>
      <c r="L83" s="184">
        <v>0</v>
      </c>
      <c r="M83" s="199">
        <f t="shared" si="10"/>
        <v>0</v>
      </c>
    </row>
    <row r="84" spans="1:13" x14ac:dyDescent="0.2">
      <c r="A84" s="188" t="s">
        <v>37</v>
      </c>
      <c r="B84" s="189">
        <v>13</v>
      </c>
      <c r="C84" s="200">
        <v>52</v>
      </c>
      <c r="D84" s="199">
        <f t="shared" si="7"/>
        <v>65</v>
      </c>
      <c r="E84" s="189">
        <v>2</v>
      </c>
      <c r="F84" s="200">
        <v>25</v>
      </c>
      <c r="G84" s="199">
        <f t="shared" si="8"/>
        <v>27</v>
      </c>
      <c r="H84" s="189">
        <v>0</v>
      </c>
      <c r="I84" s="200">
        <v>3</v>
      </c>
      <c r="J84" s="199">
        <f t="shared" si="9"/>
        <v>3</v>
      </c>
      <c r="K84" s="184">
        <v>4</v>
      </c>
      <c r="L84" s="184">
        <v>18</v>
      </c>
      <c r="M84" s="199">
        <f t="shared" si="10"/>
        <v>22</v>
      </c>
    </row>
    <row r="85" spans="1:13" x14ac:dyDescent="0.2">
      <c r="A85" s="188" t="s">
        <v>285</v>
      </c>
      <c r="B85" s="189">
        <v>13</v>
      </c>
      <c r="C85" s="200">
        <v>35</v>
      </c>
      <c r="D85" s="199">
        <f t="shared" si="7"/>
        <v>48</v>
      </c>
      <c r="E85" s="189">
        <v>2</v>
      </c>
      <c r="F85" s="200">
        <v>7</v>
      </c>
      <c r="G85" s="199">
        <f t="shared" si="8"/>
        <v>9</v>
      </c>
      <c r="H85" s="189">
        <v>1</v>
      </c>
      <c r="I85" s="200">
        <v>0</v>
      </c>
      <c r="J85" s="199">
        <f t="shared" si="9"/>
        <v>1</v>
      </c>
      <c r="K85" s="184">
        <v>0</v>
      </c>
      <c r="L85" s="184">
        <v>0</v>
      </c>
      <c r="M85" s="199">
        <f t="shared" si="10"/>
        <v>0</v>
      </c>
    </row>
    <row r="86" spans="1:13" x14ac:dyDescent="0.2">
      <c r="A86" s="188" t="s">
        <v>40</v>
      </c>
      <c r="B86" s="189">
        <v>6</v>
      </c>
      <c r="C86" s="200">
        <v>5</v>
      </c>
      <c r="D86" s="199">
        <f t="shared" si="7"/>
        <v>11</v>
      </c>
      <c r="E86" s="189">
        <v>0</v>
      </c>
      <c r="F86" s="200">
        <v>0</v>
      </c>
      <c r="G86" s="199">
        <f t="shared" si="8"/>
        <v>0</v>
      </c>
      <c r="H86" s="189">
        <v>0</v>
      </c>
      <c r="I86" s="200">
        <v>0</v>
      </c>
      <c r="J86" s="199">
        <f t="shared" si="9"/>
        <v>0</v>
      </c>
      <c r="K86" s="184">
        <v>0</v>
      </c>
      <c r="L86" s="184">
        <v>0</v>
      </c>
      <c r="M86" s="199">
        <f t="shared" si="10"/>
        <v>0</v>
      </c>
    </row>
    <row r="87" spans="1:13" x14ac:dyDescent="0.2">
      <c r="A87" s="188" t="s">
        <v>260</v>
      </c>
      <c r="B87" s="189">
        <v>1</v>
      </c>
      <c r="C87" s="200">
        <v>0</v>
      </c>
      <c r="D87" s="199">
        <f t="shared" si="7"/>
        <v>1</v>
      </c>
      <c r="E87" s="189">
        <v>0</v>
      </c>
      <c r="F87" s="200">
        <v>0</v>
      </c>
      <c r="G87" s="199">
        <f t="shared" si="8"/>
        <v>0</v>
      </c>
      <c r="H87" s="189">
        <v>0</v>
      </c>
      <c r="I87" s="200">
        <v>0</v>
      </c>
      <c r="J87" s="199">
        <f t="shared" si="9"/>
        <v>0</v>
      </c>
      <c r="K87" s="184">
        <v>0</v>
      </c>
      <c r="L87" s="184">
        <v>0</v>
      </c>
      <c r="M87" s="199">
        <f t="shared" si="10"/>
        <v>0</v>
      </c>
    </row>
    <row r="88" spans="1:13" x14ac:dyDescent="0.2">
      <c r="A88" s="188" t="s">
        <v>129</v>
      </c>
      <c r="B88" s="189">
        <v>3</v>
      </c>
      <c r="C88" s="200">
        <v>4</v>
      </c>
      <c r="D88" s="199">
        <f t="shared" si="7"/>
        <v>7</v>
      </c>
      <c r="E88" s="189">
        <v>0</v>
      </c>
      <c r="F88" s="200">
        <v>0</v>
      </c>
      <c r="G88" s="199">
        <f t="shared" si="8"/>
        <v>0</v>
      </c>
      <c r="H88" s="189">
        <v>0</v>
      </c>
      <c r="I88" s="200">
        <v>0</v>
      </c>
      <c r="J88" s="199">
        <f t="shared" si="9"/>
        <v>0</v>
      </c>
      <c r="K88" s="184">
        <v>0</v>
      </c>
      <c r="L88" s="184">
        <v>0</v>
      </c>
      <c r="M88" s="199">
        <f t="shared" si="10"/>
        <v>0</v>
      </c>
    </row>
    <row r="89" spans="1:13" x14ac:dyDescent="0.2">
      <c r="A89" s="188" t="s">
        <v>112</v>
      </c>
      <c r="B89" s="189">
        <v>36</v>
      </c>
      <c r="C89" s="200">
        <v>37</v>
      </c>
      <c r="D89" s="199">
        <f t="shared" si="7"/>
        <v>73</v>
      </c>
      <c r="E89" s="189">
        <v>9</v>
      </c>
      <c r="F89" s="200">
        <v>5</v>
      </c>
      <c r="G89" s="199">
        <f t="shared" si="8"/>
        <v>14</v>
      </c>
      <c r="H89" s="189">
        <v>1</v>
      </c>
      <c r="I89" s="200">
        <v>0</v>
      </c>
      <c r="J89" s="199">
        <f t="shared" si="9"/>
        <v>1</v>
      </c>
      <c r="K89" s="184">
        <v>0</v>
      </c>
      <c r="L89" s="184">
        <v>3</v>
      </c>
      <c r="M89" s="199">
        <f t="shared" si="10"/>
        <v>3</v>
      </c>
    </row>
    <row r="90" spans="1:13" x14ac:dyDescent="0.2">
      <c r="A90" s="188" t="s">
        <v>41</v>
      </c>
      <c r="B90" s="189">
        <v>1</v>
      </c>
      <c r="C90" s="200">
        <v>8</v>
      </c>
      <c r="D90" s="199">
        <f t="shared" si="7"/>
        <v>9</v>
      </c>
      <c r="E90" s="189">
        <v>2</v>
      </c>
      <c r="F90" s="200">
        <v>6</v>
      </c>
      <c r="G90" s="199">
        <f t="shared" si="8"/>
        <v>8</v>
      </c>
      <c r="H90" s="189">
        <v>0</v>
      </c>
      <c r="I90" s="200">
        <v>1</v>
      </c>
      <c r="J90" s="199">
        <f t="shared" si="9"/>
        <v>1</v>
      </c>
      <c r="K90" s="184">
        <v>0</v>
      </c>
      <c r="L90" s="184">
        <v>0</v>
      </c>
      <c r="M90" s="199">
        <f t="shared" si="10"/>
        <v>0</v>
      </c>
    </row>
    <row r="91" spans="1:13" x14ac:dyDescent="0.2">
      <c r="A91" s="188" t="s">
        <v>42</v>
      </c>
      <c r="B91" s="189">
        <v>64</v>
      </c>
      <c r="C91" s="200">
        <v>228</v>
      </c>
      <c r="D91" s="199">
        <f t="shared" si="7"/>
        <v>292</v>
      </c>
      <c r="E91" s="189">
        <v>8</v>
      </c>
      <c r="F91" s="200">
        <v>43</v>
      </c>
      <c r="G91" s="199">
        <f t="shared" si="8"/>
        <v>51</v>
      </c>
      <c r="H91" s="189">
        <v>9</v>
      </c>
      <c r="I91" s="200">
        <v>3</v>
      </c>
      <c r="J91" s="199">
        <f t="shared" si="9"/>
        <v>12</v>
      </c>
      <c r="K91" s="184">
        <v>3</v>
      </c>
      <c r="L91" s="184">
        <v>13</v>
      </c>
      <c r="M91" s="199">
        <f t="shared" si="10"/>
        <v>16</v>
      </c>
    </row>
    <row r="92" spans="1:13" x14ac:dyDescent="0.2">
      <c r="A92" s="188" t="s">
        <v>43</v>
      </c>
      <c r="B92" s="189">
        <v>0</v>
      </c>
      <c r="C92" s="200">
        <v>2</v>
      </c>
      <c r="D92" s="199">
        <f t="shared" si="7"/>
        <v>2</v>
      </c>
      <c r="E92" s="189">
        <v>0</v>
      </c>
      <c r="F92" s="200">
        <v>1</v>
      </c>
      <c r="G92" s="199">
        <f t="shared" si="8"/>
        <v>1</v>
      </c>
      <c r="H92" s="189">
        <v>0</v>
      </c>
      <c r="I92" s="200">
        <v>0</v>
      </c>
      <c r="J92" s="199">
        <f t="shared" si="9"/>
        <v>0</v>
      </c>
      <c r="K92" s="184">
        <v>0</v>
      </c>
      <c r="L92" s="184">
        <v>1</v>
      </c>
      <c r="M92" s="199">
        <f t="shared" si="10"/>
        <v>1</v>
      </c>
    </row>
    <row r="93" spans="1:13" x14ac:dyDescent="0.2">
      <c r="A93" s="188" t="s">
        <v>83</v>
      </c>
      <c r="B93" s="189">
        <v>6</v>
      </c>
      <c r="C93" s="200">
        <v>11</v>
      </c>
      <c r="D93" s="199">
        <f t="shared" si="7"/>
        <v>17</v>
      </c>
      <c r="E93" s="189">
        <v>3</v>
      </c>
      <c r="F93" s="200">
        <v>3</v>
      </c>
      <c r="G93" s="199">
        <f t="shared" si="8"/>
        <v>6</v>
      </c>
      <c r="H93" s="189">
        <v>0</v>
      </c>
      <c r="I93" s="200">
        <v>0</v>
      </c>
      <c r="J93" s="199">
        <f t="shared" si="9"/>
        <v>0</v>
      </c>
      <c r="K93" s="184">
        <v>0</v>
      </c>
      <c r="L93" s="184">
        <v>0</v>
      </c>
      <c r="M93" s="199">
        <f t="shared" si="10"/>
        <v>0</v>
      </c>
    </row>
    <row r="94" spans="1:13" x14ac:dyDescent="0.2">
      <c r="A94" s="188" t="s">
        <v>113</v>
      </c>
      <c r="B94" s="189">
        <v>73</v>
      </c>
      <c r="C94" s="200">
        <v>152</v>
      </c>
      <c r="D94" s="199">
        <f t="shared" si="7"/>
        <v>225</v>
      </c>
      <c r="E94" s="189">
        <v>12</v>
      </c>
      <c r="F94" s="200">
        <v>20</v>
      </c>
      <c r="G94" s="199">
        <f t="shared" si="8"/>
        <v>32</v>
      </c>
      <c r="H94" s="189">
        <v>4</v>
      </c>
      <c r="I94" s="200">
        <v>13</v>
      </c>
      <c r="J94" s="199">
        <f t="shared" si="9"/>
        <v>17</v>
      </c>
      <c r="K94" s="184">
        <v>4</v>
      </c>
      <c r="L94" s="184">
        <v>6</v>
      </c>
      <c r="M94" s="199">
        <f t="shared" si="10"/>
        <v>10</v>
      </c>
    </row>
    <row r="95" spans="1:13" x14ac:dyDescent="0.2">
      <c r="A95" s="188" t="s">
        <v>287</v>
      </c>
      <c r="B95" s="189">
        <v>5</v>
      </c>
      <c r="C95" s="200">
        <v>2</v>
      </c>
      <c r="D95" s="199">
        <f t="shared" si="7"/>
        <v>7</v>
      </c>
      <c r="E95" s="189">
        <v>3</v>
      </c>
      <c r="F95" s="200">
        <v>0</v>
      </c>
      <c r="G95" s="199">
        <f t="shared" si="8"/>
        <v>3</v>
      </c>
      <c r="H95" s="189">
        <v>0</v>
      </c>
      <c r="I95" s="200">
        <v>0</v>
      </c>
      <c r="J95" s="199">
        <f t="shared" si="9"/>
        <v>0</v>
      </c>
      <c r="K95" s="184">
        <v>0</v>
      </c>
      <c r="L95" s="184">
        <v>0</v>
      </c>
      <c r="M95" s="199">
        <f t="shared" si="10"/>
        <v>0</v>
      </c>
    </row>
    <row r="96" spans="1:13" x14ac:dyDescent="0.2">
      <c r="A96" s="188" t="s">
        <v>198</v>
      </c>
      <c r="B96" s="189">
        <v>608</v>
      </c>
      <c r="C96" s="200">
        <v>1149</v>
      </c>
      <c r="D96" s="199">
        <f t="shared" si="7"/>
        <v>1757</v>
      </c>
      <c r="E96" s="189">
        <v>100</v>
      </c>
      <c r="F96" s="200">
        <v>332</v>
      </c>
      <c r="G96" s="199">
        <f t="shared" si="8"/>
        <v>432</v>
      </c>
      <c r="H96" s="189">
        <v>146</v>
      </c>
      <c r="I96" s="200">
        <v>228</v>
      </c>
      <c r="J96" s="199">
        <f t="shared" si="9"/>
        <v>374</v>
      </c>
      <c r="K96" s="184">
        <v>107</v>
      </c>
      <c r="L96" s="184">
        <v>278</v>
      </c>
      <c r="M96" s="199">
        <f t="shared" si="10"/>
        <v>385</v>
      </c>
    </row>
    <row r="97" spans="1:13" x14ac:dyDescent="0.2">
      <c r="A97" s="188" t="s">
        <v>44</v>
      </c>
      <c r="B97" s="189">
        <v>83</v>
      </c>
      <c r="C97" s="200">
        <v>59</v>
      </c>
      <c r="D97" s="199">
        <f t="shared" si="7"/>
        <v>142</v>
      </c>
      <c r="E97" s="189">
        <v>16</v>
      </c>
      <c r="F97" s="200">
        <v>15</v>
      </c>
      <c r="G97" s="199">
        <f t="shared" si="8"/>
        <v>31</v>
      </c>
      <c r="H97" s="189">
        <v>1</v>
      </c>
      <c r="I97" s="200">
        <v>3</v>
      </c>
      <c r="J97" s="199">
        <f t="shared" si="9"/>
        <v>4</v>
      </c>
      <c r="K97" s="184">
        <v>7</v>
      </c>
      <c r="L97" s="184">
        <v>6</v>
      </c>
      <c r="M97" s="199">
        <f t="shared" si="10"/>
        <v>13</v>
      </c>
    </row>
    <row r="98" spans="1:13" x14ac:dyDescent="0.2">
      <c r="A98" s="188" t="s">
        <v>130</v>
      </c>
      <c r="B98" s="189">
        <v>6</v>
      </c>
      <c r="C98" s="200">
        <v>8</v>
      </c>
      <c r="D98" s="199">
        <f t="shared" si="7"/>
        <v>14</v>
      </c>
      <c r="E98" s="189">
        <v>1</v>
      </c>
      <c r="F98" s="200">
        <v>4</v>
      </c>
      <c r="G98" s="199">
        <f t="shared" si="8"/>
        <v>5</v>
      </c>
      <c r="H98" s="189">
        <v>0</v>
      </c>
      <c r="I98" s="200">
        <v>0</v>
      </c>
      <c r="J98" s="199">
        <f t="shared" si="9"/>
        <v>0</v>
      </c>
      <c r="K98" s="184">
        <v>0</v>
      </c>
      <c r="L98" s="184">
        <v>2</v>
      </c>
      <c r="M98" s="199">
        <f t="shared" si="10"/>
        <v>2</v>
      </c>
    </row>
    <row r="99" spans="1:13" x14ac:dyDescent="0.2">
      <c r="A99" s="188" t="s">
        <v>114</v>
      </c>
      <c r="B99" s="189">
        <v>1</v>
      </c>
      <c r="C99" s="200">
        <v>2</v>
      </c>
      <c r="D99" s="199">
        <f t="shared" si="7"/>
        <v>3</v>
      </c>
      <c r="E99" s="189">
        <v>2</v>
      </c>
      <c r="F99" s="200">
        <v>0</v>
      </c>
      <c r="G99" s="199">
        <f t="shared" si="8"/>
        <v>2</v>
      </c>
      <c r="H99" s="189">
        <v>0</v>
      </c>
      <c r="I99" s="200">
        <v>0</v>
      </c>
      <c r="J99" s="199">
        <f t="shared" si="9"/>
        <v>0</v>
      </c>
      <c r="K99" s="184">
        <v>1</v>
      </c>
      <c r="L99" s="184">
        <v>0</v>
      </c>
      <c r="M99" s="199">
        <f t="shared" si="10"/>
        <v>1</v>
      </c>
    </row>
    <row r="100" spans="1:13" x14ac:dyDescent="0.2">
      <c r="A100" s="188" t="s">
        <v>45</v>
      </c>
      <c r="B100" s="189">
        <v>249</v>
      </c>
      <c r="C100" s="200">
        <v>1108</v>
      </c>
      <c r="D100" s="199">
        <f t="shared" si="7"/>
        <v>1357</v>
      </c>
      <c r="E100" s="189">
        <v>67</v>
      </c>
      <c r="F100" s="200">
        <v>241</v>
      </c>
      <c r="G100" s="199">
        <f t="shared" si="8"/>
        <v>308</v>
      </c>
      <c r="H100" s="189">
        <v>10</v>
      </c>
      <c r="I100" s="200">
        <v>43</v>
      </c>
      <c r="J100" s="199">
        <f t="shared" si="9"/>
        <v>53</v>
      </c>
      <c r="K100" s="184">
        <v>23</v>
      </c>
      <c r="L100" s="184">
        <v>125</v>
      </c>
      <c r="M100" s="199">
        <f t="shared" si="10"/>
        <v>148</v>
      </c>
    </row>
    <row r="101" spans="1:13" x14ac:dyDescent="0.2">
      <c r="A101" s="188" t="s">
        <v>278</v>
      </c>
      <c r="B101" s="189">
        <v>1</v>
      </c>
      <c r="C101" s="200">
        <v>0</v>
      </c>
      <c r="D101" s="199">
        <f t="shared" si="7"/>
        <v>1</v>
      </c>
      <c r="E101" s="189">
        <v>0</v>
      </c>
      <c r="F101" s="200">
        <v>4</v>
      </c>
      <c r="G101" s="199">
        <f t="shared" si="8"/>
        <v>4</v>
      </c>
      <c r="H101" s="189">
        <v>0</v>
      </c>
      <c r="I101" s="200">
        <v>1</v>
      </c>
      <c r="J101" s="199">
        <f t="shared" si="9"/>
        <v>1</v>
      </c>
      <c r="K101" s="184">
        <v>3</v>
      </c>
      <c r="L101" s="184">
        <v>12</v>
      </c>
      <c r="M101" s="199">
        <f t="shared" si="10"/>
        <v>15</v>
      </c>
    </row>
    <row r="102" spans="1:13" x14ac:dyDescent="0.2">
      <c r="A102" s="188" t="s">
        <v>268</v>
      </c>
      <c r="B102" s="189">
        <v>1</v>
      </c>
      <c r="C102" s="200">
        <v>1</v>
      </c>
      <c r="D102" s="199">
        <f t="shared" ref="D102:D133" si="11">SUM(B102:C102)</f>
        <v>2</v>
      </c>
      <c r="E102" s="189">
        <v>0</v>
      </c>
      <c r="F102" s="200">
        <v>1</v>
      </c>
      <c r="G102" s="199">
        <f t="shared" ref="G102:G133" si="12">SUM(E102:F102)</f>
        <v>1</v>
      </c>
      <c r="H102" s="189">
        <v>0</v>
      </c>
      <c r="I102" s="200">
        <v>0</v>
      </c>
      <c r="J102" s="199">
        <f t="shared" ref="J102:J133" si="13">SUM(H102:I102)</f>
        <v>0</v>
      </c>
      <c r="K102" s="184">
        <v>0</v>
      </c>
      <c r="L102" s="184">
        <v>0</v>
      </c>
      <c r="M102" s="199">
        <f t="shared" si="10"/>
        <v>0</v>
      </c>
    </row>
    <row r="103" spans="1:13" x14ac:dyDescent="0.2">
      <c r="A103" s="188" t="s">
        <v>69</v>
      </c>
      <c r="B103" s="189">
        <v>60</v>
      </c>
      <c r="C103" s="200">
        <v>222</v>
      </c>
      <c r="D103" s="199">
        <f t="shared" si="11"/>
        <v>282</v>
      </c>
      <c r="E103" s="189">
        <v>21</v>
      </c>
      <c r="F103" s="200">
        <v>57</v>
      </c>
      <c r="G103" s="199">
        <f t="shared" si="12"/>
        <v>78</v>
      </c>
      <c r="H103" s="189">
        <v>2</v>
      </c>
      <c r="I103" s="200">
        <v>10</v>
      </c>
      <c r="J103" s="199">
        <f t="shared" si="13"/>
        <v>12</v>
      </c>
      <c r="K103" s="184">
        <v>7</v>
      </c>
      <c r="L103" s="184">
        <v>19</v>
      </c>
      <c r="M103" s="199">
        <f t="shared" si="10"/>
        <v>26</v>
      </c>
    </row>
    <row r="104" spans="1:13" x14ac:dyDescent="0.2">
      <c r="A104" s="188" t="s">
        <v>131</v>
      </c>
      <c r="B104" s="189">
        <v>7</v>
      </c>
      <c r="C104" s="200">
        <v>3</v>
      </c>
      <c r="D104" s="199">
        <f t="shared" si="11"/>
        <v>10</v>
      </c>
      <c r="E104" s="189">
        <v>0</v>
      </c>
      <c r="F104" s="200">
        <v>1</v>
      </c>
      <c r="G104" s="199">
        <f t="shared" si="12"/>
        <v>1</v>
      </c>
      <c r="H104" s="189">
        <v>0</v>
      </c>
      <c r="I104" s="200">
        <v>0</v>
      </c>
      <c r="J104" s="199">
        <f t="shared" si="13"/>
        <v>0</v>
      </c>
      <c r="K104" s="184">
        <v>1</v>
      </c>
      <c r="L104" s="184">
        <v>0</v>
      </c>
      <c r="M104" s="199">
        <f t="shared" si="10"/>
        <v>1</v>
      </c>
    </row>
    <row r="105" spans="1:13" x14ac:dyDescent="0.2">
      <c r="A105" s="188" t="s">
        <v>115</v>
      </c>
      <c r="B105" s="189">
        <v>6</v>
      </c>
      <c r="C105" s="200">
        <v>17</v>
      </c>
      <c r="D105" s="199">
        <f t="shared" si="11"/>
        <v>23</v>
      </c>
      <c r="E105" s="189">
        <v>1</v>
      </c>
      <c r="F105" s="200">
        <v>9</v>
      </c>
      <c r="G105" s="199">
        <f t="shared" si="12"/>
        <v>10</v>
      </c>
      <c r="H105" s="189">
        <v>0</v>
      </c>
      <c r="I105" s="200">
        <v>1</v>
      </c>
      <c r="J105" s="199">
        <f t="shared" si="13"/>
        <v>1</v>
      </c>
      <c r="K105" s="184">
        <v>0</v>
      </c>
      <c r="L105" s="184">
        <v>2</v>
      </c>
      <c r="M105" s="199">
        <f t="shared" si="10"/>
        <v>2</v>
      </c>
    </row>
    <row r="106" spans="1:13" x14ac:dyDescent="0.2">
      <c r="A106" s="188" t="s">
        <v>205</v>
      </c>
      <c r="B106" s="189">
        <v>3</v>
      </c>
      <c r="C106" s="200">
        <v>19</v>
      </c>
      <c r="D106" s="199">
        <f t="shared" si="11"/>
        <v>22</v>
      </c>
      <c r="E106" s="189">
        <v>4</v>
      </c>
      <c r="F106" s="200">
        <v>4</v>
      </c>
      <c r="G106" s="199">
        <f t="shared" si="12"/>
        <v>8</v>
      </c>
      <c r="H106" s="189">
        <v>1</v>
      </c>
      <c r="I106" s="200">
        <v>1</v>
      </c>
      <c r="J106" s="199">
        <f t="shared" si="13"/>
        <v>2</v>
      </c>
      <c r="K106" s="184">
        <v>0</v>
      </c>
      <c r="L106" s="184">
        <v>0</v>
      </c>
      <c r="M106" s="199">
        <f t="shared" si="10"/>
        <v>0</v>
      </c>
    </row>
    <row r="107" spans="1:13" x14ac:dyDescent="0.2">
      <c r="A107" s="188" t="s">
        <v>46</v>
      </c>
      <c r="B107" s="189">
        <v>69</v>
      </c>
      <c r="C107" s="200">
        <v>287</v>
      </c>
      <c r="D107" s="199">
        <f t="shared" si="11"/>
        <v>356</v>
      </c>
      <c r="E107" s="189">
        <v>72</v>
      </c>
      <c r="F107" s="200">
        <v>317</v>
      </c>
      <c r="G107" s="199">
        <f t="shared" si="12"/>
        <v>389</v>
      </c>
      <c r="H107" s="189">
        <v>3</v>
      </c>
      <c r="I107" s="200">
        <v>24</v>
      </c>
      <c r="J107" s="199">
        <f t="shared" si="13"/>
        <v>27</v>
      </c>
      <c r="K107" s="184">
        <v>21</v>
      </c>
      <c r="L107" s="184">
        <v>94</v>
      </c>
      <c r="M107" s="199">
        <f t="shared" si="10"/>
        <v>115</v>
      </c>
    </row>
    <row r="108" spans="1:13" x14ac:dyDescent="0.2">
      <c r="A108" s="188" t="s">
        <v>181</v>
      </c>
      <c r="B108" s="189">
        <v>10</v>
      </c>
      <c r="C108" s="200">
        <v>38</v>
      </c>
      <c r="D108" s="199">
        <f t="shared" si="11"/>
        <v>48</v>
      </c>
      <c r="E108" s="189">
        <v>4</v>
      </c>
      <c r="F108" s="200">
        <v>17</v>
      </c>
      <c r="G108" s="199">
        <f t="shared" si="12"/>
        <v>21</v>
      </c>
      <c r="H108" s="189">
        <v>0</v>
      </c>
      <c r="I108" s="200">
        <v>2</v>
      </c>
      <c r="J108" s="199">
        <f t="shared" si="13"/>
        <v>2</v>
      </c>
      <c r="K108" s="184">
        <v>0</v>
      </c>
      <c r="L108" s="184">
        <v>3</v>
      </c>
      <c r="M108" s="199">
        <f t="shared" si="10"/>
        <v>3</v>
      </c>
    </row>
    <row r="109" spans="1:13" x14ac:dyDescent="0.2">
      <c r="A109" s="188" t="s">
        <v>132</v>
      </c>
      <c r="B109" s="189">
        <v>3</v>
      </c>
      <c r="C109" s="200">
        <v>8</v>
      </c>
      <c r="D109" s="199">
        <f t="shared" si="11"/>
        <v>11</v>
      </c>
      <c r="E109" s="189">
        <v>1</v>
      </c>
      <c r="F109" s="200">
        <v>2</v>
      </c>
      <c r="G109" s="199">
        <f t="shared" si="12"/>
        <v>3</v>
      </c>
      <c r="H109" s="189">
        <v>0</v>
      </c>
      <c r="I109" s="200">
        <v>0</v>
      </c>
      <c r="J109" s="199">
        <f t="shared" si="13"/>
        <v>0</v>
      </c>
      <c r="K109" s="184">
        <v>0</v>
      </c>
      <c r="L109" s="184">
        <v>0</v>
      </c>
      <c r="M109" s="199">
        <f t="shared" si="10"/>
        <v>0</v>
      </c>
    </row>
    <row r="110" spans="1:13" x14ac:dyDescent="0.2">
      <c r="A110" s="188" t="s">
        <v>247</v>
      </c>
      <c r="B110" s="189">
        <v>1</v>
      </c>
      <c r="C110" s="200">
        <v>0</v>
      </c>
      <c r="D110" s="199">
        <f t="shared" si="11"/>
        <v>1</v>
      </c>
      <c r="E110" s="189">
        <v>1</v>
      </c>
      <c r="F110" s="200">
        <v>2</v>
      </c>
      <c r="G110" s="199">
        <f t="shared" si="12"/>
        <v>3</v>
      </c>
      <c r="H110" s="189">
        <v>0</v>
      </c>
      <c r="I110" s="200">
        <v>0</v>
      </c>
      <c r="J110" s="199">
        <f t="shared" si="13"/>
        <v>0</v>
      </c>
      <c r="K110" s="184">
        <v>0</v>
      </c>
      <c r="L110" s="184">
        <v>0</v>
      </c>
      <c r="M110" s="199">
        <f t="shared" si="10"/>
        <v>0</v>
      </c>
    </row>
    <row r="111" spans="1:13" x14ac:dyDescent="0.2">
      <c r="A111" s="188" t="s">
        <v>116</v>
      </c>
      <c r="B111" s="189">
        <v>1</v>
      </c>
      <c r="C111" s="200">
        <v>2</v>
      </c>
      <c r="D111" s="199">
        <f t="shared" si="11"/>
        <v>3</v>
      </c>
      <c r="E111" s="189">
        <v>2</v>
      </c>
      <c r="F111" s="200">
        <v>0</v>
      </c>
      <c r="G111" s="199">
        <f t="shared" si="12"/>
        <v>2</v>
      </c>
      <c r="H111" s="189">
        <v>1</v>
      </c>
      <c r="I111" s="200">
        <v>0</v>
      </c>
      <c r="J111" s="199">
        <f t="shared" si="13"/>
        <v>1</v>
      </c>
      <c r="K111" s="184">
        <v>1</v>
      </c>
      <c r="L111" s="184">
        <v>0</v>
      </c>
      <c r="M111" s="199">
        <f t="shared" si="10"/>
        <v>1</v>
      </c>
    </row>
    <row r="112" spans="1:13" x14ac:dyDescent="0.2">
      <c r="A112" s="188" t="s">
        <v>117</v>
      </c>
      <c r="B112" s="189">
        <v>18</v>
      </c>
      <c r="C112" s="200">
        <v>37</v>
      </c>
      <c r="D112" s="199">
        <f t="shared" si="11"/>
        <v>55</v>
      </c>
      <c r="E112" s="189">
        <v>3</v>
      </c>
      <c r="F112" s="200">
        <v>7</v>
      </c>
      <c r="G112" s="199">
        <f t="shared" si="12"/>
        <v>10</v>
      </c>
      <c r="H112" s="189">
        <v>2</v>
      </c>
      <c r="I112" s="200">
        <v>1</v>
      </c>
      <c r="J112" s="199">
        <f t="shared" si="13"/>
        <v>3</v>
      </c>
      <c r="K112" s="184">
        <v>1</v>
      </c>
      <c r="L112" s="184">
        <v>4</v>
      </c>
      <c r="M112" s="199">
        <f t="shared" si="10"/>
        <v>5</v>
      </c>
    </row>
    <row r="113" spans="1:13" x14ac:dyDescent="0.2">
      <c r="A113" s="188" t="s">
        <v>47</v>
      </c>
      <c r="B113" s="189">
        <v>53</v>
      </c>
      <c r="C113" s="200">
        <v>60</v>
      </c>
      <c r="D113" s="199">
        <f t="shared" si="11"/>
        <v>113</v>
      </c>
      <c r="E113" s="189">
        <v>8</v>
      </c>
      <c r="F113" s="200">
        <v>8</v>
      </c>
      <c r="G113" s="199">
        <f t="shared" si="12"/>
        <v>16</v>
      </c>
      <c r="H113" s="189">
        <v>2</v>
      </c>
      <c r="I113" s="200">
        <v>6</v>
      </c>
      <c r="J113" s="199">
        <f t="shared" si="13"/>
        <v>8</v>
      </c>
      <c r="K113" s="184">
        <v>1</v>
      </c>
      <c r="L113" s="184">
        <v>4</v>
      </c>
      <c r="M113" s="199">
        <f t="shared" si="10"/>
        <v>5</v>
      </c>
    </row>
    <row r="114" spans="1:13" x14ac:dyDescent="0.2">
      <c r="A114" s="188" t="s">
        <v>176</v>
      </c>
      <c r="B114" s="189">
        <v>0</v>
      </c>
      <c r="C114" s="200">
        <v>0</v>
      </c>
      <c r="D114" s="199">
        <f t="shared" si="11"/>
        <v>0</v>
      </c>
      <c r="E114" s="189">
        <v>1</v>
      </c>
      <c r="F114" s="200">
        <v>0</v>
      </c>
      <c r="G114" s="199">
        <f t="shared" si="12"/>
        <v>1</v>
      </c>
      <c r="H114" s="189">
        <v>0</v>
      </c>
      <c r="I114" s="200">
        <v>0</v>
      </c>
      <c r="J114" s="199">
        <f t="shared" si="13"/>
        <v>0</v>
      </c>
      <c r="K114" s="184">
        <v>0</v>
      </c>
      <c r="L114" s="184">
        <v>0</v>
      </c>
      <c r="M114" s="199">
        <f t="shared" si="10"/>
        <v>0</v>
      </c>
    </row>
    <row r="115" spans="1:13" x14ac:dyDescent="0.2">
      <c r="A115" s="188" t="s">
        <v>84</v>
      </c>
      <c r="B115" s="189">
        <v>2</v>
      </c>
      <c r="C115" s="200">
        <v>0</v>
      </c>
      <c r="D115" s="199">
        <f t="shared" si="11"/>
        <v>2</v>
      </c>
      <c r="E115" s="189">
        <v>0</v>
      </c>
      <c r="F115" s="200">
        <v>1</v>
      </c>
      <c r="G115" s="199">
        <f t="shared" si="12"/>
        <v>1</v>
      </c>
      <c r="H115" s="189">
        <v>0</v>
      </c>
      <c r="I115" s="200">
        <v>0</v>
      </c>
      <c r="J115" s="199">
        <f t="shared" si="13"/>
        <v>0</v>
      </c>
      <c r="K115" s="184">
        <v>0</v>
      </c>
      <c r="L115" s="184">
        <v>0</v>
      </c>
      <c r="M115" s="199">
        <f t="shared" si="10"/>
        <v>0</v>
      </c>
    </row>
    <row r="116" spans="1:13" x14ac:dyDescent="0.2">
      <c r="A116" s="188" t="s">
        <v>48</v>
      </c>
      <c r="B116" s="189">
        <v>1417</v>
      </c>
      <c r="C116" s="200">
        <v>1169</v>
      </c>
      <c r="D116" s="199">
        <f t="shared" si="11"/>
        <v>2586</v>
      </c>
      <c r="E116" s="189">
        <v>276</v>
      </c>
      <c r="F116" s="200">
        <v>272</v>
      </c>
      <c r="G116" s="199">
        <f t="shared" si="12"/>
        <v>548</v>
      </c>
      <c r="H116" s="189">
        <v>87</v>
      </c>
      <c r="I116" s="200">
        <v>77</v>
      </c>
      <c r="J116" s="199">
        <f t="shared" si="13"/>
        <v>164</v>
      </c>
      <c r="K116" s="184">
        <v>51</v>
      </c>
      <c r="L116" s="184">
        <v>106</v>
      </c>
      <c r="M116" s="199">
        <f t="shared" si="10"/>
        <v>157</v>
      </c>
    </row>
    <row r="117" spans="1:13" x14ac:dyDescent="0.2">
      <c r="A117" s="188" t="s">
        <v>73</v>
      </c>
      <c r="B117" s="189">
        <v>27</v>
      </c>
      <c r="C117" s="200">
        <v>53</v>
      </c>
      <c r="D117" s="199">
        <f t="shared" si="11"/>
        <v>80</v>
      </c>
      <c r="E117" s="189">
        <v>7</v>
      </c>
      <c r="F117" s="200">
        <v>5</v>
      </c>
      <c r="G117" s="199">
        <f t="shared" si="12"/>
        <v>12</v>
      </c>
      <c r="H117" s="189">
        <v>1</v>
      </c>
      <c r="I117" s="200">
        <v>1</v>
      </c>
      <c r="J117" s="199">
        <f t="shared" si="13"/>
        <v>2</v>
      </c>
      <c r="K117" s="184">
        <v>4</v>
      </c>
      <c r="L117" s="184">
        <v>3</v>
      </c>
      <c r="M117" s="199">
        <f t="shared" si="10"/>
        <v>7</v>
      </c>
    </row>
    <row r="118" spans="1:13" x14ac:dyDescent="0.2">
      <c r="A118" s="188" t="s">
        <v>298</v>
      </c>
      <c r="B118" s="189">
        <v>3</v>
      </c>
      <c r="C118" s="200">
        <v>5</v>
      </c>
      <c r="D118" s="199">
        <f t="shared" si="11"/>
        <v>8</v>
      </c>
      <c r="E118" s="189">
        <v>3</v>
      </c>
      <c r="F118" s="200">
        <v>2</v>
      </c>
      <c r="G118" s="199">
        <f t="shared" si="12"/>
        <v>5</v>
      </c>
      <c r="H118" s="189">
        <v>0</v>
      </c>
      <c r="I118" s="200">
        <v>0</v>
      </c>
      <c r="J118" s="199">
        <f t="shared" si="13"/>
        <v>0</v>
      </c>
      <c r="K118" s="184">
        <v>0</v>
      </c>
      <c r="L118" s="184">
        <v>1</v>
      </c>
      <c r="M118" s="199">
        <f t="shared" si="10"/>
        <v>1</v>
      </c>
    </row>
    <row r="119" spans="1:13" x14ac:dyDescent="0.2">
      <c r="A119" s="188" t="s">
        <v>212</v>
      </c>
      <c r="B119" s="189">
        <v>1</v>
      </c>
      <c r="C119" s="200">
        <v>0</v>
      </c>
      <c r="D119" s="199">
        <f t="shared" si="11"/>
        <v>1</v>
      </c>
      <c r="E119" s="189">
        <v>1</v>
      </c>
      <c r="F119" s="200">
        <v>1</v>
      </c>
      <c r="G119" s="199">
        <f t="shared" si="12"/>
        <v>2</v>
      </c>
      <c r="H119" s="189">
        <v>0</v>
      </c>
      <c r="I119" s="200">
        <v>0</v>
      </c>
      <c r="J119" s="199">
        <f t="shared" si="13"/>
        <v>0</v>
      </c>
      <c r="K119" s="184">
        <v>0</v>
      </c>
      <c r="L119" s="184">
        <v>0</v>
      </c>
      <c r="M119" s="199">
        <f t="shared" si="10"/>
        <v>0</v>
      </c>
    </row>
    <row r="120" spans="1:13" x14ac:dyDescent="0.2">
      <c r="A120" s="188" t="s">
        <v>269</v>
      </c>
      <c r="B120" s="189">
        <v>0</v>
      </c>
      <c r="C120" s="200">
        <v>0</v>
      </c>
      <c r="D120" s="199">
        <f t="shared" si="11"/>
        <v>0</v>
      </c>
      <c r="E120" s="189">
        <v>0</v>
      </c>
      <c r="F120" s="200">
        <v>0</v>
      </c>
      <c r="G120" s="199">
        <f t="shared" si="12"/>
        <v>0</v>
      </c>
      <c r="H120" s="189">
        <v>0</v>
      </c>
      <c r="I120" s="200">
        <v>1</v>
      </c>
      <c r="J120" s="199">
        <f t="shared" si="13"/>
        <v>1</v>
      </c>
      <c r="K120" s="184">
        <v>0</v>
      </c>
      <c r="L120" s="184">
        <v>0</v>
      </c>
      <c r="M120" s="199">
        <f t="shared" si="10"/>
        <v>0</v>
      </c>
    </row>
    <row r="121" spans="1:13" x14ac:dyDescent="0.2">
      <c r="A121" s="188" t="s">
        <v>158</v>
      </c>
      <c r="B121" s="189">
        <v>9</v>
      </c>
      <c r="C121" s="200">
        <v>12</v>
      </c>
      <c r="D121" s="199">
        <f t="shared" si="11"/>
        <v>21</v>
      </c>
      <c r="E121" s="189">
        <v>1</v>
      </c>
      <c r="F121" s="200">
        <v>2</v>
      </c>
      <c r="G121" s="199">
        <f t="shared" si="12"/>
        <v>3</v>
      </c>
      <c r="H121" s="189">
        <v>0</v>
      </c>
      <c r="I121" s="200">
        <v>0</v>
      </c>
      <c r="J121" s="199">
        <f t="shared" si="13"/>
        <v>0</v>
      </c>
      <c r="K121" s="184">
        <v>0</v>
      </c>
      <c r="L121" s="184">
        <v>0</v>
      </c>
      <c r="M121" s="199">
        <f t="shared" si="10"/>
        <v>0</v>
      </c>
    </row>
    <row r="122" spans="1:13" x14ac:dyDescent="0.2">
      <c r="A122" s="188" t="s">
        <v>270</v>
      </c>
      <c r="B122" s="189">
        <v>2</v>
      </c>
      <c r="C122" s="200">
        <v>1</v>
      </c>
      <c r="D122" s="199">
        <f t="shared" si="11"/>
        <v>3</v>
      </c>
      <c r="E122" s="189">
        <v>0</v>
      </c>
      <c r="F122" s="200">
        <v>0</v>
      </c>
      <c r="G122" s="199">
        <f t="shared" si="12"/>
        <v>0</v>
      </c>
      <c r="H122" s="189">
        <v>0</v>
      </c>
      <c r="I122" s="200">
        <v>0</v>
      </c>
      <c r="J122" s="199">
        <f t="shared" si="13"/>
        <v>0</v>
      </c>
      <c r="K122" s="184">
        <v>0</v>
      </c>
      <c r="L122" s="184">
        <v>0</v>
      </c>
      <c r="M122" s="199">
        <f t="shared" si="10"/>
        <v>0</v>
      </c>
    </row>
    <row r="123" spans="1:13" x14ac:dyDescent="0.2">
      <c r="A123" s="188" t="s">
        <v>49</v>
      </c>
      <c r="B123" s="189">
        <v>7</v>
      </c>
      <c r="C123" s="200">
        <v>20</v>
      </c>
      <c r="D123" s="199">
        <f t="shared" si="11"/>
        <v>27</v>
      </c>
      <c r="E123" s="189">
        <v>1</v>
      </c>
      <c r="F123" s="200">
        <v>2</v>
      </c>
      <c r="G123" s="199">
        <f t="shared" si="12"/>
        <v>3</v>
      </c>
      <c r="H123" s="189">
        <v>0</v>
      </c>
      <c r="I123" s="200">
        <v>0</v>
      </c>
      <c r="J123" s="199">
        <f t="shared" si="13"/>
        <v>0</v>
      </c>
      <c r="K123" s="184">
        <v>0</v>
      </c>
      <c r="L123" s="184">
        <v>2</v>
      </c>
      <c r="M123" s="199">
        <f t="shared" si="10"/>
        <v>2</v>
      </c>
    </row>
    <row r="124" spans="1:13" x14ac:dyDescent="0.2">
      <c r="A124" s="188" t="s">
        <v>50</v>
      </c>
      <c r="B124" s="189">
        <v>65</v>
      </c>
      <c r="C124" s="200">
        <v>139</v>
      </c>
      <c r="D124" s="199">
        <f t="shared" si="11"/>
        <v>204</v>
      </c>
      <c r="E124" s="189">
        <v>19</v>
      </c>
      <c r="F124" s="200">
        <v>42</v>
      </c>
      <c r="G124" s="199">
        <f t="shared" si="12"/>
        <v>61</v>
      </c>
      <c r="H124" s="189">
        <v>6</v>
      </c>
      <c r="I124" s="200">
        <v>8</v>
      </c>
      <c r="J124" s="199">
        <f t="shared" si="13"/>
        <v>14</v>
      </c>
      <c r="K124" s="184">
        <v>3</v>
      </c>
      <c r="L124" s="184">
        <v>13</v>
      </c>
      <c r="M124" s="199">
        <f t="shared" si="10"/>
        <v>16</v>
      </c>
    </row>
    <row r="125" spans="1:13" x14ac:dyDescent="0.2">
      <c r="A125" s="188" t="s">
        <v>51</v>
      </c>
      <c r="B125" s="189">
        <v>0</v>
      </c>
      <c r="C125" s="200">
        <v>1</v>
      </c>
      <c r="D125" s="199">
        <f t="shared" si="11"/>
        <v>1</v>
      </c>
      <c r="E125" s="189">
        <v>0</v>
      </c>
      <c r="F125" s="200">
        <v>0</v>
      </c>
      <c r="G125" s="199">
        <f t="shared" si="12"/>
        <v>0</v>
      </c>
      <c r="H125" s="189">
        <v>0</v>
      </c>
      <c r="I125" s="200">
        <v>0</v>
      </c>
      <c r="J125" s="199">
        <f t="shared" si="13"/>
        <v>0</v>
      </c>
      <c r="K125" s="184">
        <v>0</v>
      </c>
      <c r="L125" s="184">
        <v>0</v>
      </c>
      <c r="M125" s="199">
        <f t="shared" si="10"/>
        <v>0</v>
      </c>
    </row>
    <row r="126" spans="1:13" x14ac:dyDescent="0.2">
      <c r="A126" s="188" t="s">
        <v>118</v>
      </c>
      <c r="B126" s="189">
        <v>6</v>
      </c>
      <c r="C126" s="200">
        <v>9</v>
      </c>
      <c r="D126" s="199">
        <f t="shared" si="11"/>
        <v>15</v>
      </c>
      <c r="E126" s="189">
        <v>1</v>
      </c>
      <c r="F126" s="200">
        <v>1</v>
      </c>
      <c r="G126" s="199">
        <f t="shared" si="12"/>
        <v>2</v>
      </c>
      <c r="H126" s="189">
        <v>0</v>
      </c>
      <c r="I126" s="200">
        <v>0</v>
      </c>
      <c r="J126" s="199">
        <f t="shared" si="13"/>
        <v>0</v>
      </c>
      <c r="K126" s="184">
        <v>0</v>
      </c>
      <c r="L126" s="184">
        <v>0</v>
      </c>
      <c r="M126" s="199">
        <f t="shared" si="10"/>
        <v>0</v>
      </c>
    </row>
    <row r="127" spans="1:13" x14ac:dyDescent="0.2">
      <c r="A127" s="188" t="s">
        <v>52</v>
      </c>
      <c r="B127" s="189">
        <v>6</v>
      </c>
      <c r="C127" s="200">
        <v>6</v>
      </c>
      <c r="D127" s="199">
        <f t="shared" si="11"/>
        <v>12</v>
      </c>
      <c r="E127" s="189">
        <v>0</v>
      </c>
      <c r="F127" s="200">
        <v>2</v>
      </c>
      <c r="G127" s="199">
        <f t="shared" si="12"/>
        <v>2</v>
      </c>
      <c r="H127" s="189">
        <v>0</v>
      </c>
      <c r="I127" s="200">
        <v>0</v>
      </c>
      <c r="J127" s="199">
        <f t="shared" si="13"/>
        <v>0</v>
      </c>
      <c r="K127" s="184">
        <v>1</v>
      </c>
      <c r="L127" s="184">
        <v>0</v>
      </c>
      <c r="M127" s="199">
        <f t="shared" si="10"/>
        <v>1</v>
      </c>
    </row>
    <row r="128" spans="1:13" x14ac:dyDescent="0.2">
      <c r="A128" s="188" t="s">
        <v>53</v>
      </c>
      <c r="B128" s="189">
        <v>28</v>
      </c>
      <c r="C128" s="200">
        <v>50</v>
      </c>
      <c r="D128" s="199">
        <f t="shared" si="11"/>
        <v>78</v>
      </c>
      <c r="E128" s="189">
        <v>5</v>
      </c>
      <c r="F128" s="200">
        <v>11</v>
      </c>
      <c r="G128" s="199">
        <f t="shared" si="12"/>
        <v>16</v>
      </c>
      <c r="H128" s="189">
        <v>0</v>
      </c>
      <c r="I128" s="200">
        <v>1</v>
      </c>
      <c r="J128" s="199">
        <f t="shared" si="13"/>
        <v>1</v>
      </c>
      <c r="K128" s="184">
        <v>2</v>
      </c>
      <c r="L128" s="184">
        <v>1</v>
      </c>
      <c r="M128" s="199">
        <f t="shared" si="10"/>
        <v>3</v>
      </c>
    </row>
    <row r="129" spans="1:13" x14ac:dyDescent="0.2">
      <c r="A129" s="188" t="s">
        <v>120</v>
      </c>
      <c r="B129" s="189">
        <v>294</v>
      </c>
      <c r="C129" s="200">
        <v>533</v>
      </c>
      <c r="D129" s="199">
        <f t="shared" si="11"/>
        <v>827</v>
      </c>
      <c r="E129" s="189">
        <v>88</v>
      </c>
      <c r="F129" s="200">
        <v>139</v>
      </c>
      <c r="G129" s="199">
        <f t="shared" si="12"/>
        <v>227</v>
      </c>
      <c r="H129" s="189">
        <v>24</v>
      </c>
      <c r="I129" s="200">
        <v>36</v>
      </c>
      <c r="J129" s="199">
        <f t="shared" si="13"/>
        <v>60</v>
      </c>
      <c r="K129" s="184">
        <v>22</v>
      </c>
      <c r="L129" s="184">
        <v>61</v>
      </c>
      <c r="M129" s="199">
        <f t="shared" si="10"/>
        <v>83</v>
      </c>
    </row>
    <row r="130" spans="1:13" x14ac:dyDescent="0.2">
      <c r="A130" s="188" t="s">
        <v>248</v>
      </c>
      <c r="B130" s="189">
        <v>0</v>
      </c>
      <c r="C130" s="200">
        <v>1</v>
      </c>
      <c r="D130" s="199">
        <f t="shared" si="11"/>
        <v>1</v>
      </c>
      <c r="E130" s="189">
        <v>1</v>
      </c>
      <c r="F130" s="200">
        <v>0</v>
      </c>
      <c r="G130" s="199">
        <f t="shared" si="12"/>
        <v>1</v>
      </c>
      <c r="H130" s="189">
        <v>0</v>
      </c>
      <c r="I130" s="200">
        <v>0</v>
      </c>
      <c r="J130" s="199">
        <f t="shared" si="13"/>
        <v>0</v>
      </c>
      <c r="K130" s="184">
        <v>0</v>
      </c>
      <c r="L130" s="184">
        <v>0</v>
      </c>
      <c r="M130" s="199">
        <f t="shared" si="10"/>
        <v>0</v>
      </c>
    </row>
    <row r="131" spans="1:13" x14ac:dyDescent="0.2">
      <c r="A131" s="188" t="s">
        <v>54</v>
      </c>
      <c r="B131" s="189">
        <v>2</v>
      </c>
      <c r="C131" s="200">
        <v>17</v>
      </c>
      <c r="D131" s="199">
        <f t="shared" si="11"/>
        <v>19</v>
      </c>
      <c r="E131" s="189">
        <v>5</v>
      </c>
      <c r="F131" s="200">
        <v>6</v>
      </c>
      <c r="G131" s="199">
        <f t="shared" si="12"/>
        <v>11</v>
      </c>
      <c r="H131" s="189">
        <v>0</v>
      </c>
      <c r="I131" s="200">
        <v>0</v>
      </c>
      <c r="J131" s="199">
        <f t="shared" si="13"/>
        <v>0</v>
      </c>
      <c r="K131" s="184">
        <v>1</v>
      </c>
      <c r="L131" s="184">
        <v>1</v>
      </c>
      <c r="M131" s="199">
        <f t="shared" si="10"/>
        <v>2</v>
      </c>
    </row>
    <row r="132" spans="1:13" x14ac:dyDescent="0.2">
      <c r="A132" s="188" t="s">
        <v>276</v>
      </c>
      <c r="B132" s="189">
        <v>0</v>
      </c>
      <c r="C132" s="200">
        <v>0</v>
      </c>
      <c r="D132" s="199">
        <f t="shared" si="11"/>
        <v>0</v>
      </c>
      <c r="E132" s="189">
        <v>0</v>
      </c>
      <c r="F132" s="200">
        <v>0</v>
      </c>
      <c r="G132" s="199">
        <f t="shared" si="12"/>
        <v>0</v>
      </c>
      <c r="H132" s="189">
        <v>0</v>
      </c>
      <c r="I132" s="200">
        <v>1</v>
      </c>
      <c r="J132" s="199">
        <f t="shared" si="13"/>
        <v>1</v>
      </c>
      <c r="K132" s="184">
        <v>0</v>
      </c>
      <c r="L132" s="184">
        <v>0</v>
      </c>
      <c r="M132" s="199">
        <f t="shared" si="10"/>
        <v>0</v>
      </c>
    </row>
    <row r="133" spans="1:13" x14ac:dyDescent="0.2">
      <c r="A133" s="188" t="s">
        <v>218</v>
      </c>
      <c r="B133" s="189">
        <v>8</v>
      </c>
      <c r="C133" s="200">
        <v>4</v>
      </c>
      <c r="D133" s="199">
        <f t="shared" si="11"/>
        <v>12</v>
      </c>
      <c r="E133" s="189">
        <v>0</v>
      </c>
      <c r="F133" s="200">
        <v>0</v>
      </c>
      <c r="G133" s="199">
        <f t="shared" si="12"/>
        <v>0</v>
      </c>
      <c r="H133" s="189">
        <v>0</v>
      </c>
      <c r="I133" s="200">
        <v>0</v>
      </c>
      <c r="J133" s="199">
        <f t="shared" si="13"/>
        <v>0</v>
      </c>
      <c r="K133" s="184">
        <v>1</v>
      </c>
      <c r="L133" s="184">
        <v>0</v>
      </c>
      <c r="M133" s="199">
        <f t="shared" si="10"/>
        <v>1</v>
      </c>
    </row>
    <row r="134" spans="1:13" x14ac:dyDescent="0.2">
      <c r="A134" s="188" t="s">
        <v>55</v>
      </c>
      <c r="B134" s="189">
        <v>61</v>
      </c>
      <c r="C134" s="200">
        <v>128</v>
      </c>
      <c r="D134" s="199">
        <f t="shared" ref="D134:D156" si="14">SUM(B134:C134)</f>
        <v>189</v>
      </c>
      <c r="E134" s="189">
        <v>26</v>
      </c>
      <c r="F134" s="200">
        <v>63</v>
      </c>
      <c r="G134" s="199">
        <f t="shared" ref="G134:G156" si="15">SUM(E134:F134)</f>
        <v>89</v>
      </c>
      <c r="H134" s="189">
        <v>2</v>
      </c>
      <c r="I134" s="200">
        <v>17</v>
      </c>
      <c r="J134" s="199">
        <f t="shared" ref="J134:J156" si="16">SUM(H134:I134)</f>
        <v>19</v>
      </c>
      <c r="K134" s="184">
        <v>11</v>
      </c>
      <c r="L134" s="184">
        <v>17</v>
      </c>
      <c r="M134" s="199">
        <f t="shared" si="10"/>
        <v>28</v>
      </c>
    </row>
    <row r="135" spans="1:13" x14ac:dyDescent="0.2">
      <c r="A135" s="188" t="s">
        <v>56</v>
      </c>
      <c r="B135" s="189">
        <v>28</v>
      </c>
      <c r="C135" s="200">
        <v>103</v>
      </c>
      <c r="D135" s="199">
        <f t="shared" si="14"/>
        <v>131</v>
      </c>
      <c r="E135" s="189">
        <v>18</v>
      </c>
      <c r="F135" s="200">
        <v>145</v>
      </c>
      <c r="G135" s="199">
        <f t="shared" si="15"/>
        <v>163</v>
      </c>
      <c r="H135" s="189">
        <v>4</v>
      </c>
      <c r="I135" s="200">
        <v>11</v>
      </c>
      <c r="J135" s="199">
        <f t="shared" si="16"/>
        <v>15</v>
      </c>
      <c r="K135" s="184">
        <v>9</v>
      </c>
      <c r="L135" s="184">
        <v>93</v>
      </c>
      <c r="M135" s="199">
        <f t="shared" ref="M135:M156" si="17">SUM(K135:L135)</f>
        <v>102</v>
      </c>
    </row>
    <row r="136" spans="1:13" x14ac:dyDescent="0.2">
      <c r="A136" s="188" t="s">
        <v>86</v>
      </c>
      <c r="B136" s="189">
        <v>229</v>
      </c>
      <c r="C136" s="200">
        <v>101</v>
      </c>
      <c r="D136" s="199">
        <f t="shared" si="14"/>
        <v>330</v>
      </c>
      <c r="E136" s="189">
        <v>44</v>
      </c>
      <c r="F136" s="200">
        <v>18</v>
      </c>
      <c r="G136" s="199">
        <f t="shared" si="15"/>
        <v>62</v>
      </c>
      <c r="H136" s="189">
        <v>13</v>
      </c>
      <c r="I136" s="200">
        <v>3</v>
      </c>
      <c r="J136" s="199">
        <f t="shared" si="16"/>
        <v>16</v>
      </c>
      <c r="K136" s="184">
        <v>10</v>
      </c>
      <c r="L136" s="184">
        <v>6</v>
      </c>
      <c r="M136" s="199">
        <f t="shared" si="17"/>
        <v>16</v>
      </c>
    </row>
    <row r="137" spans="1:13" x14ac:dyDescent="0.2">
      <c r="A137" s="188" t="s">
        <v>87</v>
      </c>
      <c r="B137" s="189">
        <v>203</v>
      </c>
      <c r="C137" s="200">
        <v>276</v>
      </c>
      <c r="D137" s="199">
        <f t="shared" si="14"/>
        <v>479</v>
      </c>
      <c r="E137" s="189">
        <v>6</v>
      </c>
      <c r="F137" s="200">
        <v>10</v>
      </c>
      <c r="G137" s="199">
        <f t="shared" si="15"/>
        <v>16</v>
      </c>
      <c r="H137" s="189">
        <v>4</v>
      </c>
      <c r="I137" s="200">
        <v>6</v>
      </c>
      <c r="J137" s="199">
        <f t="shared" si="16"/>
        <v>10</v>
      </c>
      <c r="K137" s="184">
        <v>0</v>
      </c>
      <c r="L137" s="184">
        <v>3</v>
      </c>
      <c r="M137" s="199">
        <f t="shared" si="17"/>
        <v>3</v>
      </c>
    </row>
    <row r="138" spans="1:13" x14ac:dyDescent="0.2">
      <c r="A138" s="188" t="s">
        <v>70</v>
      </c>
      <c r="B138" s="189">
        <v>11</v>
      </c>
      <c r="C138" s="200">
        <v>9</v>
      </c>
      <c r="D138" s="199">
        <f t="shared" si="14"/>
        <v>20</v>
      </c>
      <c r="E138" s="189">
        <v>3</v>
      </c>
      <c r="F138" s="200">
        <v>4</v>
      </c>
      <c r="G138" s="199">
        <f t="shared" si="15"/>
        <v>7</v>
      </c>
      <c r="H138" s="189">
        <v>0</v>
      </c>
      <c r="I138" s="200">
        <v>0</v>
      </c>
      <c r="J138" s="199">
        <f t="shared" si="16"/>
        <v>0</v>
      </c>
      <c r="K138" s="184">
        <v>0</v>
      </c>
      <c r="L138" s="184">
        <v>0</v>
      </c>
      <c r="M138" s="199">
        <f t="shared" si="17"/>
        <v>0</v>
      </c>
    </row>
    <row r="139" spans="1:13" x14ac:dyDescent="0.2">
      <c r="A139" s="188" t="s">
        <v>271</v>
      </c>
      <c r="B139" s="189">
        <v>1</v>
      </c>
      <c r="C139" s="200">
        <v>0</v>
      </c>
      <c r="D139" s="199">
        <f t="shared" si="14"/>
        <v>1</v>
      </c>
      <c r="E139" s="189">
        <v>0</v>
      </c>
      <c r="F139" s="200">
        <v>0</v>
      </c>
      <c r="G139" s="199">
        <f t="shared" si="15"/>
        <v>0</v>
      </c>
      <c r="H139" s="189">
        <v>0</v>
      </c>
      <c r="I139" s="200">
        <v>0</v>
      </c>
      <c r="J139" s="199">
        <f t="shared" si="16"/>
        <v>0</v>
      </c>
      <c r="K139" s="184">
        <v>0</v>
      </c>
      <c r="L139" s="184">
        <v>0</v>
      </c>
      <c r="M139" s="199">
        <f t="shared" si="17"/>
        <v>0</v>
      </c>
    </row>
    <row r="140" spans="1:13" x14ac:dyDescent="0.2">
      <c r="A140" s="188" t="s">
        <v>57</v>
      </c>
      <c r="B140" s="189">
        <v>0</v>
      </c>
      <c r="C140" s="200">
        <v>3</v>
      </c>
      <c r="D140" s="199">
        <f t="shared" si="14"/>
        <v>3</v>
      </c>
      <c r="E140" s="189">
        <v>0</v>
      </c>
      <c r="F140" s="200">
        <v>0</v>
      </c>
      <c r="G140" s="199">
        <f t="shared" si="15"/>
        <v>0</v>
      </c>
      <c r="H140" s="189">
        <v>0</v>
      </c>
      <c r="I140" s="200">
        <v>0</v>
      </c>
      <c r="J140" s="199">
        <f t="shared" si="16"/>
        <v>0</v>
      </c>
      <c r="K140" s="184">
        <v>0</v>
      </c>
      <c r="L140" s="184">
        <v>0</v>
      </c>
      <c r="M140" s="199">
        <f t="shared" si="17"/>
        <v>0</v>
      </c>
    </row>
    <row r="141" spans="1:13" x14ac:dyDescent="0.2">
      <c r="A141" s="188" t="s">
        <v>272</v>
      </c>
      <c r="B141" s="189">
        <v>0</v>
      </c>
      <c r="C141" s="200">
        <v>0</v>
      </c>
      <c r="D141" s="199">
        <f t="shared" si="14"/>
        <v>0</v>
      </c>
      <c r="E141" s="189">
        <v>0</v>
      </c>
      <c r="F141" s="200">
        <v>1</v>
      </c>
      <c r="G141" s="199">
        <f t="shared" si="15"/>
        <v>1</v>
      </c>
      <c r="H141" s="189">
        <v>0</v>
      </c>
      <c r="I141" s="200">
        <v>0</v>
      </c>
      <c r="J141" s="199">
        <f t="shared" si="16"/>
        <v>0</v>
      </c>
      <c r="K141" s="184">
        <v>0</v>
      </c>
      <c r="L141" s="184">
        <v>0</v>
      </c>
      <c r="M141" s="199">
        <f t="shared" si="17"/>
        <v>0</v>
      </c>
    </row>
    <row r="142" spans="1:13" x14ac:dyDescent="0.2">
      <c r="A142" s="188" t="s">
        <v>88</v>
      </c>
      <c r="B142" s="189">
        <v>2</v>
      </c>
      <c r="C142" s="200">
        <v>6</v>
      </c>
      <c r="D142" s="199">
        <f t="shared" si="14"/>
        <v>8</v>
      </c>
      <c r="E142" s="189">
        <v>0</v>
      </c>
      <c r="F142" s="200">
        <v>0</v>
      </c>
      <c r="G142" s="199">
        <f t="shared" si="15"/>
        <v>0</v>
      </c>
      <c r="H142" s="189">
        <v>0</v>
      </c>
      <c r="I142" s="200">
        <v>0</v>
      </c>
      <c r="J142" s="199">
        <f t="shared" si="16"/>
        <v>0</v>
      </c>
      <c r="K142" s="184">
        <v>0</v>
      </c>
      <c r="L142" s="184">
        <v>1</v>
      </c>
      <c r="M142" s="199">
        <f t="shared" si="17"/>
        <v>1</v>
      </c>
    </row>
    <row r="143" spans="1:13" x14ac:dyDescent="0.2">
      <c r="A143" s="188" t="s">
        <v>58</v>
      </c>
      <c r="B143" s="189">
        <v>37</v>
      </c>
      <c r="C143" s="200">
        <v>203</v>
      </c>
      <c r="D143" s="199">
        <f t="shared" si="14"/>
        <v>240</v>
      </c>
      <c r="E143" s="189">
        <v>7</v>
      </c>
      <c r="F143" s="200">
        <v>29</v>
      </c>
      <c r="G143" s="199">
        <f t="shared" si="15"/>
        <v>36</v>
      </c>
      <c r="H143" s="189">
        <v>3</v>
      </c>
      <c r="I143" s="200">
        <v>3</v>
      </c>
      <c r="J143" s="199">
        <f t="shared" si="16"/>
        <v>6</v>
      </c>
      <c r="K143" s="184">
        <v>0</v>
      </c>
      <c r="L143" s="184">
        <v>20</v>
      </c>
      <c r="M143" s="199">
        <f t="shared" si="17"/>
        <v>20</v>
      </c>
    </row>
    <row r="144" spans="1:13" x14ac:dyDescent="0.2">
      <c r="A144" s="188" t="s">
        <v>59</v>
      </c>
      <c r="B144" s="189">
        <v>411</v>
      </c>
      <c r="C144" s="200">
        <v>1385</v>
      </c>
      <c r="D144" s="199">
        <f t="shared" si="14"/>
        <v>1796</v>
      </c>
      <c r="E144" s="189">
        <v>131</v>
      </c>
      <c r="F144" s="200">
        <v>440</v>
      </c>
      <c r="G144" s="199">
        <f t="shared" si="15"/>
        <v>571</v>
      </c>
      <c r="H144" s="189">
        <v>23</v>
      </c>
      <c r="I144" s="200">
        <v>111</v>
      </c>
      <c r="J144" s="199">
        <f t="shared" si="16"/>
        <v>134</v>
      </c>
      <c r="K144" s="184">
        <v>29</v>
      </c>
      <c r="L144" s="184">
        <v>130</v>
      </c>
      <c r="M144" s="199">
        <f t="shared" si="17"/>
        <v>159</v>
      </c>
    </row>
    <row r="145" spans="1:13" x14ac:dyDescent="0.2">
      <c r="A145" s="188" t="s">
        <v>60</v>
      </c>
      <c r="B145" s="189">
        <v>14</v>
      </c>
      <c r="C145" s="200">
        <v>23</v>
      </c>
      <c r="D145" s="199">
        <f t="shared" si="14"/>
        <v>37</v>
      </c>
      <c r="E145" s="189">
        <v>5</v>
      </c>
      <c r="F145" s="200">
        <v>15</v>
      </c>
      <c r="G145" s="199">
        <f t="shared" si="15"/>
        <v>20</v>
      </c>
      <c r="H145" s="189">
        <v>0</v>
      </c>
      <c r="I145" s="200">
        <v>1</v>
      </c>
      <c r="J145" s="199">
        <f t="shared" si="16"/>
        <v>1</v>
      </c>
      <c r="K145" s="184">
        <v>1</v>
      </c>
      <c r="L145" s="184">
        <v>1</v>
      </c>
      <c r="M145" s="199">
        <f t="shared" si="17"/>
        <v>2</v>
      </c>
    </row>
    <row r="146" spans="1:13" x14ac:dyDescent="0.2">
      <c r="A146" s="188" t="s">
        <v>61</v>
      </c>
      <c r="B146" s="189">
        <v>3</v>
      </c>
      <c r="C146" s="200">
        <v>9</v>
      </c>
      <c r="D146" s="199">
        <f t="shared" si="14"/>
        <v>12</v>
      </c>
      <c r="E146" s="189">
        <v>3</v>
      </c>
      <c r="F146" s="200">
        <v>2</v>
      </c>
      <c r="G146" s="199">
        <f t="shared" si="15"/>
        <v>5</v>
      </c>
      <c r="H146" s="189">
        <v>1</v>
      </c>
      <c r="I146" s="200">
        <v>0</v>
      </c>
      <c r="J146" s="199">
        <f t="shared" si="16"/>
        <v>1</v>
      </c>
      <c r="K146" s="184">
        <v>1</v>
      </c>
      <c r="L146" s="184">
        <v>2</v>
      </c>
      <c r="M146" s="199">
        <f t="shared" si="17"/>
        <v>3</v>
      </c>
    </row>
    <row r="147" spans="1:13" x14ac:dyDescent="0.2">
      <c r="A147" s="188" t="s">
        <v>62</v>
      </c>
      <c r="B147" s="189">
        <v>42767</v>
      </c>
      <c r="C147" s="200">
        <v>57169</v>
      </c>
      <c r="D147" s="199">
        <f t="shared" si="14"/>
        <v>99936</v>
      </c>
      <c r="E147" s="189">
        <v>7532</v>
      </c>
      <c r="F147" s="200">
        <v>12153</v>
      </c>
      <c r="G147" s="199">
        <f t="shared" si="15"/>
        <v>19685</v>
      </c>
      <c r="H147" s="189">
        <v>3005</v>
      </c>
      <c r="I147" s="200">
        <v>3975</v>
      </c>
      <c r="J147" s="199">
        <f t="shared" si="16"/>
        <v>6980</v>
      </c>
      <c r="K147" s="184">
        <v>2533</v>
      </c>
      <c r="L147" s="184">
        <v>6033</v>
      </c>
      <c r="M147" s="199">
        <f t="shared" si="17"/>
        <v>8566</v>
      </c>
    </row>
    <row r="148" spans="1:13" x14ac:dyDescent="0.2">
      <c r="A148" s="188" t="s">
        <v>148</v>
      </c>
      <c r="B148" s="189">
        <v>6</v>
      </c>
      <c r="C148" s="200">
        <v>7</v>
      </c>
      <c r="D148" s="199">
        <f t="shared" si="14"/>
        <v>13</v>
      </c>
      <c r="E148" s="189">
        <v>0</v>
      </c>
      <c r="F148" s="200">
        <v>0</v>
      </c>
      <c r="G148" s="199">
        <f t="shared" si="15"/>
        <v>0</v>
      </c>
      <c r="H148" s="189">
        <v>0</v>
      </c>
      <c r="I148" s="200">
        <v>0</v>
      </c>
      <c r="J148" s="199">
        <f t="shared" si="16"/>
        <v>0</v>
      </c>
      <c r="K148" s="184">
        <v>0</v>
      </c>
      <c r="L148" s="184">
        <v>0</v>
      </c>
      <c r="M148" s="199">
        <f t="shared" si="17"/>
        <v>0</v>
      </c>
    </row>
    <row r="149" spans="1:13" x14ac:dyDescent="0.2">
      <c r="A149" s="188" t="s">
        <v>63</v>
      </c>
      <c r="B149" s="189">
        <v>90</v>
      </c>
      <c r="C149" s="200">
        <v>434</v>
      </c>
      <c r="D149" s="199">
        <f t="shared" si="14"/>
        <v>524</v>
      </c>
      <c r="E149" s="189">
        <v>39</v>
      </c>
      <c r="F149" s="200">
        <v>265</v>
      </c>
      <c r="G149" s="199">
        <f t="shared" si="15"/>
        <v>304</v>
      </c>
      <c r="H149" s="189">
        <v>3</v>
      </c>
      <c r="I149" s="200">
        <v>25</v>
      </c>
      <c r="J149" s="199">
        <f t="shared" si="16"/>
        <v>28</v>
      </c>
      <c r="K149" s="184">
        <v>13</v>
      </c>
      <c r="L149" s="184">
        <v>119</v>
      </c>
      <c r="M149" s="199">
        <f t="shared" si="17"/>
        <v>132</v>
      </c>
    </row>
    <row r="150" spans="1:13" x14ac:dyDescent="0.2">
      <c r="A150" s="188" t="s">
        <v>273</v>
      </c>
      <c r="B150" s="189">
        <v>0</v>
      </c>
      <c r="C150" s="200">
        <v>1</v>
      </c>
      <c r="D150" s="199">
        <f t="shared" si="14"/>
        <v>1</v>
      </c>
      <c r="E150" s="189">
        <v>0</v>
      </c>
      <c r="F150" s="200">
        <v>1</v>
      </c>
      <c r="G150" s="199">
        <f t="shared" si="15"/>
        <v>1</v>
      </c>
      <c r="H150" s="189">
        <v>0</v>
      </c>
      <c r="I150" s="200">
        <v>0</v>
      </c>
      <c r="J150" s="199">
        <f t="shared" si="16"/>
        <v>0</v>
      </c>
      <c r="K150" s="184">
        <v>0</v>
      </c>
      <c r="L150" s="184">
        <v>0</v>
      </c>
      <c r="M150" s="199">
        <f t="shared" si="17"/>
        <v>0</v>
      </c>
    </row>
    <row r="151" spans="1:13" x14ac:dyDescent="0.2">
      <c r="A151" s="188" t="s">
        <v>64</v>
      </c>
      <c r="B151" s="189">
        <v>32</v>
      </c>
      <c r="C151" s="200">
        <v>45</v>
      </c>
      <c r="D151" s="199">
        <f t="shared" si="14"/>
        <v>77</v>
      </c>
      <c r="E151" s="189">
        <v>9</v>
      </c>
      <c r="F151" s="200">
        <v>15</v>
      </c>
      <c r="G151" s="199">
        <f t="shared" si="15"/>
        <v>24</v>
      </c>
      <c r="H151" s="189">
        <v>1</v>
      </c>
      <c r="I151" s="200">
        <v>0</v>
      </c>
      <c r="J151" s="199">
        <f t="shared" si="16"/>
        <v>1</v>
      </c>
      <c r="K151" s="184">
        <v>2</v>
      </c>
      <c r="L151" s="184">
        <v>3</v>
      </c>
      <c r="M151" s="199">
        <f t="shared" si="17"/>
        <v>5</v>
      </c>
    </row>
    <row r="152" spans="1:13" x14ac:dyDescent="0.2">
      <c r="A152" s="188" t="s">
        <v>65</v>
      </c>
      <c r="B152" s="189">
        <v>978</v>
      </c>
      <c r="C152" s="200">
        <v>1311</v>
      </c>
      <c r="D152" s="199">
        <f t="shared" si="14"/>
        <v>2289</v>
      </c>
      <c r="E152" s="189">
        <v>418</v>
      </c>
      <c r="F152" s="200">
        <v>566</v>
      </c>
      <c r="G152" s="199">
        <f t="shared" si="15"/>
        <v>984</v>
      </c>
      <c r="H152" s="189">
        <v>74</v>
      </c>
      <c r="I152" s="200">
        <v>82</v>
      </c>
      <c r="J152" s="199">
        <f t="shared" si="16"/>
        <v>156</v>
      </c>
      <c r="K152" s="184">
        <v>38</v>
      </c>
      <c r="L152" s="184">
        <v>49</v>
      </c>
      <c r="M152" s="199">
        <f t="shared" si="17"/>
        <v>87</v>
      </c>
    </row>
    <row r="153" spans="1:13" x14ac:dyDescent="0.2">
      <c r="A153" s="188" t="s">
        <v>66</v>
      </c>
      <c r="B153" s="189">
        <v>2</v>
      </c>
      <c r="C153" s="200">
        <v>12</v>
      </c>
      <c r="D153" s="199">
        <f t="shared" si="14"/>
        <v>14</v>
      </c>
      <c r="E153" s="189">
        <v>0</v>
      </c>
      <c r="F153" s="200">
        <v>2</v>
      </c>
      <c r="G153" s="199">
        <f t="shared" si="15"/>
        <v>2</v>
      </c>
      <c r="H153" s="189">
        <v>1</v>
      </c>
      <c r="I153" s="200">
        <v>1</v>
      </c>
      <c r="J153" s="199">
        <f t="shared" si="16"/>
        <v>2</v>
      </c>
      <c r="K153" s="184">
        <v>0</v>
      </c>
      <c r="L153" s="184">
        <v>1</v>
      </c>
      <c r="M153" s="199">
        <f t="shared" si="17"/>
        <v>1</v>
      </c>
    </row>
    <row r="154" spans="1:13" x14ac:dyDescent="0.2">
      <c r="A154" s="188" t="s">
        <v>71</v>
      </c>
      <c r="B154" s="189">
        <v>10</v>
      </c>
      <c r="C154" s="200">
        <v>12</v>
      </c>
      <c r="D154" s="199">
        <f t="shared" si="14"/>
        <v>22</v>
      </c>
      <c r="E154" s="189">
        <v>1</v>
      </c>
      <c r="F154" s="200">
        <v>3</v>
      </c>
      <c r="G154" s="199">
        <f t="shared" si="15"/>
        <v>4</v>
      </c>
      <c r="H154" s="189">
        <v>0</v>
      </c>
      <c r="I154" s="200">
        <v>0</v>
      </c>
      <c r="J154" s="199">
        <f t="shared" si="16"/>
        <v>0</v>
      </c>
      <c r="K154" s="184">
        <v>1</v>
      </c>
      <c r="L154" s="184">
        <v>0</v>
      </c>
      <c r="M154" s="199">
        <f t="shared" si="17"/>
        <v>1</v>
      </c>
    </row>
    <row r="155" spans="1:13" x14ac:dyDescent="0.2">
      <c r="A155" s="188" t="s">
        <v>89</v>
      </c>
      <c r="B155" s="189">
        <v>146</v>
      </c>
      <c r="C155" s="200">
        <v>79</v>
      </c>
      <c r="D155" s="199">
        <f t="shared" si="14"/>
        <v>225</v>
      </c>
      <c r="E155" s="189">
        <v>19</v>
      </c>
      <c r="F155" s="200">
        <v>34</v>
      </c>
      <c r="G155" s="199">
        <f t="shared" si="15"/>
        <v>53</v>
      </c>
      <c r="H155" s="189">
        <v>0</v>
      </c>
      <c r="I155" s="200">
        <v>2</v>
      </c>
      <c r="J155" s="199">
        <f t="shared" si="16"/>
        <v>2</v>
      </c>
      <c r="K155" s="184">
        <v>3</v>
      </c>
      <c r="L155" s="184">
        <v>7</v>
      </c>
      <c r="M155" s="199">
        <f t="shared" si="17"/>
        <v>10</v>
      </c>
    </row>
    <row r="156" spans="1:13" ht="12.75" thickBot="1" x14ac:dyDescent="0.25">
      <c r="A156" s="188" t="s">
        <v>135</v>
      </c>
      <c r="B156" s="189">
        <v>2</v>
      </c>
      <c r="C156" s="200">
        <v>3</v>
      </c>
      <c r="D156" s="199">
        <f t="shared" si="14"/>
        <v>5</v>
      </c>
      <c r="E156" s="189">
        <v>0</v>
      </c>
      <c r="F156" s="200">
        <v>0</v>
      </c>
      <c r="G156" s="199">
        <f t="shared" si="15"/>
        <v>0</v>
      </c>
      <c r="H156" s="189">
        <v>1</v>
      </c>
      <c r="I156" s="200">
        <v>1</v>
      </c>
      <c r="J156" s="199">
        <f t="shared" si="16"/>
        <v>2</v>
      </c>
      <c r="K156" s="184">
        <v>0</v>
      </c>
      <c r="L156" s="184">
        <v>0</v>
      </c>
      <c r="M156" s="199">
        <f t="shared" si="17"/>
        <v>0</v>
      </c>
    </row>
    <row r="157" spans="1:13" ht="12.75" thickBot="1" x14ac:dyDescent="0.25">
      <c r="A157" s="178" t="s">
        <v>171</v>
      </c>
      <c r="B157" s="201">
        <f t="shared" ref="B157:J157" si="18">SUM(B6:B156)</f>
        <v>55890</v>
      </c>
      <c r="C157" s="202">
        <f t="shared" si="18"/>
        <v>83477</v>
      </c>
      <c r="D157" s="203">
        <f t="shared" si="18"/>
        <v>139367</v>
      </c>
      <c r="E157" s="201">
        <f t="shared" si="18"/>
        <v>11212</v>
      </c>
      <c r="F157" s="202">
        <f t="shared" si="18"/>
        <v>21623</v>
      </c>
      <c r="G157" s="203">
        <f t="shared" si="18"/>
        <v>32835</v>
      </c>
      <c r="H157" s="201">
        <f t="shared" si="18"/>
        <v>3856</v>
      </c>
      <c r="I157" s="202">
        <f t="shared" si="18"/>
        <v>5723</v>
      </c>
      <c r="J157" s="203">
        <f t="shared" si="18"/>
        <v>9579</v>
      </c>
      <c r="K157" s="201">
        <f>SUM(K6:K156)</f>
        <v>3518</v>
      </c>
      <c r="L157" s="202">
        <f t="shared" ref="L157:M157" si="19">SUM(L6:L156)</f>
        <v>10376</v>
      </c>
      <c r="M157" s="203">
        <f t="shared" si="19"/>
        <v>13894</v>
      </c>
    </row>
  </sheetData>
  <sortState ref="A6:J156">
    <sortCondition ref="A6:A156"/>
  </sortState>
  <mergeCells count="5">
    <mergeCell ref="B4:D4"/>
    <mergeCell ref="E4:G4"/>
    <mergeCell ref="H4:J4"/>
    <mergeCell ref="A4:A5"/>
    <mergeCell ref="K4:M4"/>
  </mergeCells>
  <phoneticPr fontId="2" type="noConversion"/>
  <pageMargins left="0.25" right="0.25" top="0.75" bottom="0.75" header="0.3" footer="0.3"/>
  <pageSetup paperSize="9" scale="9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tabColor rgb="FFFF8080"/>
  </sheetPr>
  <dimension ref="A1:G69"/>
  <sheetViews>
    <sheetView zoomScaleNormal="100" workbookViewId="0">
      <selection activeCell="M16" sqref="M16"/>
    </sheetView>
  </sheetViews>
  <sheetFormatPr defaultRowHeight="12" x14ac:dyDescent="0.2"/>
  <cols>
    <col min="1" max="1" width="21.85546875" style="174" bestFit="1" customWidth="1"/>
    <col min="2" max="2" width="12.85546875" style="174" customWidth="1"/>
    <col min="3" max="3" width="14" style="174" customWidth="1"/>
    <col min="4" max="4" width="13.7109375" style="174" bestFit="1" customWidth="1"/>
    <col min="5" max="5" width="10.5703125" style="174" bestFit="1" customWidth="1"/>
    <col min="6" max="16384" width="9.140625" style="174"/>
  </cols>
  <sheetData>
    <row r="1" spans="1:5" ht="12.75" customHeight="1" x14ac:dyDescent="0.2">
      <c r="A1" s="204" t="s">
        <v>316</v>
      </c>
    </row>
    <row r="2" spans="1:5" ht="12.75" customHeight="1" x14ac:dyDescent="0.2">
      <c r="A2" s="174" t="s">
        <v>187</v>
      </c>
    </row>
    <row r="3" spans="1:5" ht="12.75" customHeight="1" thickBot="1" x14ac:dyDescent="0.25"/>
    <row r="4" spans="1:5" ht="12.75" customHeight="1" thickBot="1" x14ac:dyDescent="0.25">
      <c r="A4" s="205" t="s">
        <v>0</v>
      </c>
      <c r="B4" s="206" t="s">
        <v>193</v>
      </c>
      <c r="C4" s="207" t="s">
        <v>194</v>
      </c>
      <c r="D4" s="208" t="s">
        <v>200</v>
      </c>
      <c r="E4" s="209" t="s">
        <v>3</v>
      </c>
    </row>
    <row r="5" spans="1:5" x14ac:dyDescent="0.2">
      <c r="A5" s="188" t="s">
        <v>136</v>
      </c>
      <c r="B5" s="210">
        <v>15</v>
      </c>
      <c r="C5" s="211">
        <v>48</v>
      </c>
      <c r="D5" s="212">
        <f t="shared" ref="D5:D34" si="0">SUM(B5:C5)</f>
        <v>63</v>
      </c>
      <c r="E5" s="187">
        <f t="shared" ref="E5:E34" si="1">D5*100/$D$35</f>
        <v>0.78367956213459389</v>
      </c>
    </row>
    <row r="6" spans="1:5" x14ac:dyDescent="0.2">
      <c r="A6" s="188" t="s">
        <v>137</v>
      </c>
      <c r="B6" s="210">
        <v>19</v>
      </c>
      <c r="C6" s="211">
        <v>84</v>
      </c>
      <c r="D6" s="212">
        <f t="shared" si="0"/>
        <v>103</v>
      </c>
      <c r="E6" s="187">
        <f t="shared" si="1"/>
        <v>1.2812538872994153</v>
      </c>
    </row>
    <row r="7" spans="1:5" x14ac:dyDescent="0.2">
      <c r="A7" s="188" t="s">
        <v>13</v>
      </c>
      <c r="B7" s="210">
        <v>235</v>
      </c>
      <c r="C7" s="211">
        <v>282</v>
      </c>
      <c r="D7" s="212">
        <f t="shared" si="0"/>
        <v>517</v>
      </c>
      <c r="E7" s="187">
        <f t="shared" si="1"/>
        <v>6.431148152755318</v>
      </c>
    </row>
    <row r="8" spans="1:5" x14ac:dyDescent="0.2">
      <c r="A8" s="188" t="s">
        <v>97</v>
      </c>
      <c r="B8" s="210">
        <v>23</v>
      </c>
      <c r="C8" s="211">
        <v>32</v>
      </c>
      <c r="D8" s="212">
        <f t="shared" si="0"/>
        <v>55</v>
      </c>
      <c r="E8" s="187">
        <f t="shared" si="1"/>
        <v>0.68416469710162953</v>
      </c>
    </row>
    <row r="9" spans="1:5" x14ac:dyDescent="0.2">
      <c r="A9" s="188" t="s">
        <v>155</v>
      </c>
      <c r="B9" s="210">
        <v>0</v>
      </c>
      <c r="C9" s="211">
        <v>4</v>
      </c>
      <c r="D9" s="212">
        <f t="shared" si="0"/>
        <v>4</v>
      </c>
      <c r="E9" s="187">
        <f t="shared" si="1"/>
        <v>4.9757432516482153E-2</v>
      </c>
    </row>
    <row r="10" spans="1:5" x14ac:dyDescent="0.2">
      <c r="A10" s="188" t="s">
        <v>138</v>
      </c>
      <c r="B10" s="210">
        <v>65</v>
      </c>
      <c r="C10" s="211">
        <v>93</v>
      </c>
      <c r="D10" s="212">
        <f t="shared" si="0"/>
        <v>158</v>
      </c>
      <c r="E10" s="187">
        <f t="shared" si="1"/>
        <v>1.965418584401045</v>
      </c>
    </row>
    <row r="11" spans="1:5" x14ac:dyDescent="0.2">
      <c r="A11" s="188" t="s">
        <v>161</v>
      </c>
      <c r="B11" s="210">
        <v>15</v>
      </c>
      <c r="C11" s="211">
        <v>44</v>
      </c>
      <c r="D11" s="212">
        <f t="shared" si="0"/>
        <v>59</v>
      </c>
      <c r="E11" s="187">
        <f t="shared" si="1"/>
        <v>0.73392212961811165</v>
      </c>
    </row>
    <row r="12" spans="1:5" x14ac:dyDescent="0.2">
      <c r="A12" s="188" t="s">
        <v>162</v>
      </c>
      <c r="B12" s="210">
        <v>12</v>
      </c>
      <c r="C12" s="211">
        <v>42</v>
      </c>
      <c r="D12" s="212">
        <f t="shared" si="0"/>
        <v>54</v>
      </c>
      <c r="E12" s="187">
        <f t="shared" si="1"/>
        <v>0.67172533897250897</v>
      </c>
    </row>
    <row r="13" spans="1:5" x14ac:dyDescent="0.2">
      <c r="A13" s="188" t="s">
        <v>139</v>
      </c>
      <c r="B13" s="210">
        <v>24</v>
      </c>
      <c r="C13" s="211">
        <v>34</v>
      </c>
      <c r="D13" s="212">
        <f t="shared" si="0"/>
        <v>58</v>
      </c>
      <c r="E13" s="187">
        <f t="shared" si="1"/>
        <v>0.7214827714889912</v>
      </c>
    </row>
    <row r="14" spans="1:5" x14ac:dyDescent="0.2">
      <c r="A14" s="188" t="s">
        <v>140</v>
      </c>
      <c r="B14" s="210">
        <v>163</v>
      </c>
      <c r="C14" s="211">
        <v>352</v>
      </c>
      <c r="D14" s="212">
        <f t="shared" si="0"/>
        <v>515</v>
      </c>
      <c r="E14" s="187">
        <f t="shared" si="1"/>
        <v>6.4062694364970767</v>
      </c>
    </row>
    <row r="15" spans="1:5" x14ac:dyDescent="0.2">
      <c r="A15" s="188" t="s">
        <v>141</v>
      </c>
      <c r="B15" s="210">
        <v>54</v>
      </c>
      <c r="C15" s="211">
        <v>87</v>
      </c>
      <c r="D15" s="212">
        <f t="shared" si="0"/>
        <v>141</v>
      </c>
      <c r="E15" s="187">
        <f t="shared" si="1"/>
        <v>1.7539494962059958</v>
      </c>
    </row>
    <row r="16" spans="1:5" x14ac:dyDescent="0.2">
      <c r="A16" s="188" t="s">
        <v>142</v>
      </c>
      <c r="B16" s="210">
        <v>157</v>
      </c>
      <c r="C16" s="211">
        <v>307</v>
      </c>
      <c r="D16" s="212">
        <f t="shared" si="0"/>
        <v>464</v>
      </c>
      <c r="E16" s="187">
        <f t="shared" si="1"/>
        <v>5.7718621719119296</v>
      </c>
    </row>
    <row r="17" spans="1:5" x14ac:dyDescent="0.2">
      <c r="A17" s="188" t="s">
        <v>159</v>
      </c>
      <c r="B17" s="210">
        <v>35</v>
      </c>
      <c r="C17" s="211">
        <v>72</v>
      </c>
      <c r="D17" s="212">
        <f t="shared" si="0"/>
        <v>107</v>
      </c>
      <c r="E17" s="187">
        <f t="shared" si="1"/>
        <v>1.3310113198158975</v>
      </c>
    </row>
    <row r="18" spans="1:5" x14ac:dyDescent="0.2">
      <c r="A18" s="188" t="s">
        <v>170</v>
      </c>
      <c r="B18" s="210">
        <v>0</v>
      </c>
      <c r="C18" s="211">
        <v>4</v>
      </c>
      <c r="D18" s="212">
        <f t="shared" si="0"/>
        <v>4</v>
      </c>
      <c r="E18" s="187">
        <f t="shared" si="1"/>
        <v>4.9757432516482153E-2</v>
      </c>
    </row>
    <row r="19" spans="1:5" x14ac:dyDescent="0.2">
      <c r="A19" s="188" t="s">
        <v>38</v>
      </c>
      <c r="B19" s="210">
        <v>78</v>
      </c>
      <c r="C19" s="211">
        <v>92</v>
      </c>
      <c r="D19" s="212">
        <f t="shared" si="0"/>
        <v>170</v>
      </c>
      <c r="E19" s="187">
        <f t="shared" si="1"/>
        <v>2.1146908819504913</v>
      </c>
    </row>
    <row r="20" spans="1:5" x14ac:dyDescent="0.2">
      <c r="A20" s="188" t="s">
        <v>164</v>
      </c>
      <c r="B20" s="210">
        <v>1</v>
      </c>
      <c r="C20" s="211">
        <v>1</v>
      </c>
      <c r="D20" s="212">
        <f t="shared" si="0"/>
        <v>2</v>
      </c>
      <c r="E20" s="187">
        <f t="shared" si="1"/>
        <v>2.4878716258241076E-2</v>
      </c>
    </row>
    <row r="21" spans="1:5" x14ac:dyDescent="0.2">
      <c r="A21" s="188" t="s">
        <v>39</v>
      </c>
      <c r="B21" s="210">
        <v>125</v>
      </c>
      <c r="C21" s="211">
        <v>143</v>
      </c>
      <c r="D21" s="212">
        <f t="shared" si="0"/>
        <v>268</v>
      </c>
      <c r="E21" s="187">
        <f t="shared" si="1"/>
        <v>3.3337479786043041</v>
      </c>
    </row>
    <row r="22" spans="1:5" x14ac:dyDescent="0.2">
      <c r="A22" s="188" t="s">
        <v>163</v>
      </c>
      <c r="B22" s="210">
        <v>0</v>
      </c>
      <c r="C22" s="211">
        <v>5</v>
      </c>
      <c r="D22" s="212">
        <f t="shared" si="0"/>
        <v>5</v>
      </c>
      <c r="E22" s="187">
        <f t="shared" si="1"/>
        <v>6.2196790645602684E-2</v>
      </c>
    </row>
    <row r="23" spans="1:5" x14ac:dyDescent="0.2">
      <c r="A23" s="188" t="s">
        <v>154</v>
      </c>
      <c r="B23" s="210">
        <v>44</v>
      </c>
      <c r="C23" s="211">
        <v>154</v>
      </c>
      <c r="D23" s="212">
        <f t="shared" si="0"/>
        <v>198</v>
      </c>
      <c r="E23" s="187">
        <f t="shared" si="1"/>
        <v>2.4629929095658665</v>
      </c>
    </row>
    <row r="24" spans="1:5" x14ac:dyDescent="0.2">
      <c r="A24" s="188" t="s">
        <v>144</v>
      </c>
      <c r="B24" s="210">
        <v>321</v>
      </c>
      <c r="C24" s="211">
        <v>1487</v>
      </c>
      <c r="D24" s="212">
        <f t="shared" si="0"/>
        <v>1808</v>
      </c>
      <c r="E24" s="187">
        <f t="shared" si="1"/>
        <v>22.49035949744993</v>
      </c>
    </row>
    <row r="25" spans="1:5" x14ac:dyDescent="0.2">
      <c r="A25" s="188" t="s">
        <v>160</v>
      </c>
      <c r="B25" s="210">
        <v>30</v>
      </c>
      <c r="C25" s="211">
        <v>41</v>
      </c>
      <c r="D25" s="212">
        <f t="shared" si="0"/>
        <v>71</v>
      </c>
      <c r="E25" s="187">
        <f t="shared" si="1"/>
        <v>0.88319442716755814</v>
      </c>
    </row>
    <row r="26" spans="1:5" x14ac:dyDescent="0.2">
      <c r="A26" s="188" t="s">
        <v>157</v>
      </c>
      <c r="B26" s="210">
        <v>54</v>
      </c>
      <c r="C26" s="211">
        <v>164</v>
      </c>
      <c r="D26" s="212">
        <f t="shared" si="0"/>
        <v>218</v>
      </c>
      <c r="E26" s="187">
        <f t="shared" si="1"/>
        <v>2.7117800721482772</v>
      </c>
    </row>
    <row r="27" spans="1:5" x14ac:dyDescent="0.2">
      <c r="A27" s="188" t="s">
        <v>133</v>
      </c>
      <c r="B27" s="210">
        <v>259</v>
      </c>
      <c r="C27" s="211">
        <v>447</v>
      </c>
      <c r="D27" s="212">
        <f t="shared" si="0"/>
        <v>706</v>
      </c>
      <c r="E27" s="187">
        <f t="shared" si="1"/>
        <v>8.7821868391590989</v>
      </c>
    </row>
    <row r="28" spans="1:5" x14ac:dyDescent="0.2">
      <c r="A28" s="188" t="s">
        <v>145</v>
      </c>
      <c r="B28" s="210">
        <v>45</v>
      </c>
      <c r="C28" s="211">
        <v>76</v>
      </c>
      <c r="D28" s="212">
        <f t="shared" si="0"/>
        <v>121</v>
      </c>
      <c r="E28" s="187">
        <f t="shared" si="1"/>
        <v>1.5051623336235851</v>
      </c>
    </row>
    <row r="29" spans="1:5" x14ac:dyDescent="0.2">
      <c r="A29" s="188" t="s">
        <v>119</v>
      </c>
      <c r="B29" s="210">
        <v>12</v>
      </c>
      <c r="C29" s="211">
        <v>12</v>
      </c>
      <c r="D29" s="212">
        <f t="shared" si="0"/>
        <v>24</v>
      </c>
      <c r="E29" s="187">
        <f t="shared" si="1"/>
        <v>0.29854459509889292</v>
      </c>
    </row>
    <row r="30" spans="1:5" x14ac:dyDescent="0.2">
      <c r="A30" s="188" t="s">
        <v>146</v>
      </c>
      <c r="B30" s="210">
        <v>10</v>
      </c>
      <c r="C30" s="211">
        <v>19</v>
      </c>
      <c r="D30" s="212">
        <f t="shared" si="0"/>
        <v>29</v>
      </c>
      <c r="E30" s="187">
        <f t="shared" si="1"/>
        <v>0.3607413857444956</v>
      </c>
    </row>
    <row r="31" spans="1:5" x14ac:dyDescent="0.2">
      <c r="A31" s="188" t="s">
        <v>147</v>
      </c>
      <c r="B31" s="210">
        <v>56</v>
      </c>
      <c r="C31" s="211">
        <v>103</v>
      </c>
      <c r="D31" s="212">
        <f t="shared" si="0"/>
        <v>159</v>
      </c>
      <c r="E31" s="187">
        <f t="shared" si="1"/>
        <v>1.9778579425301654</v>
      </c>
    </row>
    <row r="32" spans="1:5" x14ac:dyDescent="0.2">
      <c r="A32" s="188" t="s">
        <v>134</v>
      </c>
      <c r="B32" s="210">
        <v>65</v>
      </c>
      <c r="C32" s="211">
        <v>106</v>
      </c>
      <c r="D32" s="212">
        <f t="shared" si="0"/>
        <v>171</v>
      </c>
      <c r="E32" s="187">
        <f t="shared" si="1"/>
        <v>2.1271302400796119</v>
      </c>
    </row>
    <row r="33" spans="1:7" ht="12.75" x14ac:dyDescent="0.2">
      <c r="A33" s="188" t="s">
        <v>149</v>
      </c>
      <c r="B33" s="210">
        <v>207</v>
      </c>
      <c r="C33" s="211">
        <v>823</v>
      </c>
      <c r="D33" s="212">
        <f t="shared" si="0"/>
        <v>1030</v>
      </c>
      <c r="E33" s="187">
        <f t="shared" si="1"/>
        <v>12.812538872994153</v>
      </c>
      <c r="F33" s="173"/>
      <c r="G33" s="173"/>
    </row>
    <row r="34" spans="1:7" ht="12.75" thickBot="1" x14ac:dyDescent="0.25">
      <c r="A34" s="188" t="s">
        <v>150</v>
      </c>
      <c r="B34" s="210">
        <v>178</v>
      </c>
      <c r="C34" s="211">
        <v>579</v>
      </c>
      <c r="D34" s="212">
        <f t="shared" si="0"/>
        <v>757</v>
      </c>
      <c r="E34" s="187">
        <f t="shared" si="1"/>
        <v>9.4165941037442469</v>
      </c>
    </row>
    <row r="35" spans="1:7" ht="12.75" thickBot="1" x14ac:dyDescent="0.25">
      <c r="A35" s="205" t="s">
        <v>171</v>
      </c>
      <c r="B35" s="213">
        <f>SUM(B5:B34)</f>
        <v>2302</v>
      </c>
      <c r="C35" s="214">
        <f>SUM(C5:C34)</f>
        <v>5737</v>
      </c>
      <c r="D35" s="214">
        <f>SUM(D5:D34)</f>
        <v>8039</v>
      </c>
      <c r="E35" s="215">
        <f t="shared" ref="E35" si="2">D35*100/$D$35</f>
        <v>100</v>
      </c>
    </row>
    <row r="39" spans="1:7" x14ac:dyDescent="0.2">
      <c r="A39" s="204" t="s">
        <v>317</v>
      </c>
    </row>
    <row r="40" spans="1:7" x14ac:dyDescent="0.2">
      <c r="A40" s="174" t="s">
        <v>188</v>
      </c>
    </row>
    <row r="41" spans="1:7" ht="12.75" thickBot="1" x14ac:dyDescent="0.25"/>
    <row r="42" spans="1:7" ht="12.75" thickBot="1" x14ac:dyDescent="0.25">
      <c r="A42" s="205" t="s">
        <v>0</v>
      </c>
      <c r="B42" s="206" t="s">
        <v>193</v>
      </c>
      <c r="C42" s="216" t="s">
        <v>194</v>
      </c>
      <c r="D42" s="208" t="s">
        <v>200</v>
      </c>
      <c r="E42" s="217" t="s">
        <v>3</v>
      </c>
    </row>
    <row r="43" spans="1:7" x14ac:dyDescent="0.2">
      <c r="A43" s="188" t="s">
        <v>136</v>
      </c>
      <c r="B43" s="210">
        <v>4</v>
      </c>
      <c r="C43" s="211">
        <v>4</v>
      </c>
      <c r="D43" s="212">
        <f t="shared" ref="D43:D68" si="3">SUM(B43:C43)</f>
        <v>8</v>
      </c>
      <c r="E43" s="218">
        <f t="shared" ref="E43:E68" si="4">D43*100/$D$69</f>
        <v>0.9400705052878966</v>
      </c>
    </row>
    <row r="44" spans="1:7" x14ac:dyDescent="0.2">
      <c r="A44" s="188" t="s">
        <v>137</v>
      </c>
      <c r="B44" s="210">
        <v>4</v>
      </c>
      <c r="C44" s="211">
        <v>7</v>
      </c>
      <c r="D44" s="212">
        <f t="shared" si="3"/>
        <v>11</v>
      </c>
      <c r="E44" s="218">
        <f t="shared" si="4"/>
        <v>1.2925969447708578</v>
      </c>
    </row>
    <row r="45" spans="1:7" x14ac:dyDescent="0.2">
      <c r="A45" s="188" t="s">
        <v>13</v>
      </c>
      <c r="B45" s="210">
        <v>25</v>
      </c>
      <c r="C45" s="211">
        <v>40</v>
      </c>
      <c r="D45" s="212">
        <f t="shared" si="3"/>
        <v>65</v>
      </c>
      <c r="E45" s="218">
        <f t="shared" si="4"/>
        <v>7.6380728554641601</v>
      </c>
    </row>
    <row r="46" spans="1:7" x14ac:dyDescent="0.2">
      <c r="A46" s="188" t="s">
        <v>97</v>
      </c>
      <c r="B46" s="210">
        <v>1</v>
      </c>
      <c r="C46" s="211">
        <v>9</v>
      </c>
      <c r="D46" s="212">
        <f t="shared" si="3"/>
        <v>10</v>
      </c>
      <c r="E46" s="218">
        <f t="shared" si="4"/>
        <v>1.1750881316098707</v>
      </c>
    </row>
    <row r="47" spans="1:7" x14ac:dyDescent="0.2">
      <c r="A47" s="188" t="s">
        <v>138</v>
      </c>
      <c r="B47" s="210">
        <v>9</v>
      </c>
      <c r="C47" s="211">
        <v>9</v>
      </c>
      <c r="D47" s="212">
        <f t="shared" si="3"/>
        <v>18</v>
      </c>
      <c r="E47" s="218">
        <f t="shared" si="4"/>
        <v>2.1151586368977675</v>
      </c>
    </row>
    <row r="48" spans="1:7" x14ac:dyDescent="0.2">
      <c r="A48" s="188" t="s">
        <v>161</v>
      </c>
      <c r="B48" s="210">
        <v>2</v>
      </c>
      <c r="C48" s="211">
        <v>7</v>
      </c>
      <c r="D48" s="212">
        <f t="shared" si="3"/>
        <v>9</v>
      </c>
      <c r="E48" s="218">
        <f t="shared" si="4"/>
        <v>1.0575793184488838</v>
      </c>
    </row>
    <row r="49" spans="1:5" x14ac:dyDescent="0.2">
      <c r="A49" s="188" t="s">
        <v>139</v>
      </c>
      <c r="B49" s="210">
        <v>3</v>
      </c>
      <c r="C49" s="211">
        <v>2</v>
      </c>
      <c r="D49" s="212">
        <f t="shared" si="3"/>
        <v>5</v>
      </c>
      <c r="E49" s="218">
        <f t="shared" si="4"/>
        <v>0.58754406580493534</v>
      </c>
    </row>
    <row r="50" spans="1:5" x14ac:dyDescent="0.2">
      <c r="A50" s="188" t="s">
        <v>140</v>
      </c>
      <c r="B50" s="210">
        <v>8</v>
      </c>
      <c r="C50" s="211">
        <v>27</v>
      </c>
      <c r="D50" s="212">
        <f t="shared" si="3"/>
        <v>35</v>
      </c>
      <c r="E50" s="218">
        <f t="shared" si="4"/>
        <v>4.1128084606345476</v>
      </c>
    </row>
    <row r="51" spans="1:5" x14ac:dyDescent="0.2">
      <c r="A51" s="188" t="s">
        <v>141</v>
      </c>
      <c r="B51" s="210">
        <v>2</v>
      </c>
      <c r="C51" s="211">
        <v>17</v>
      </c>
      <c r="D51" s="212">
        <f t="shared" si="3"/>
        <v>19</v>
      </c>
      <c r="E51" s="218">
        <f t="shared" si="4"/>
        <v>2.2326674500587544</v>
      </c>
    </row>
    <row r="52" spans="1:5" x14ac:dyDescent="0.2">
      <c r="A52" s="188" t="s">
        <v>142</v>
      </c>
      <c r="B52" s="210">
        <v>9</v>
      </c>
      <c r="C52" s="211">
        <v>15</v>
      </c>
      <c r="D52" s="212">
        <f t="shared" si="3"/>
        <v>24</v>
      </c>
      <c r="E52" s="218">
        <f t="shared" si="4"/>
        <v>2.8202115158636896</v>
      </c>
    </row>
    <row r="53" spans="1:5" x14ac:dyDescent="0.2">
      <c r="A53" s="188" t="s">
        <v>159</v>
      </c>
      <c r="B53" s="210">
        <v>0</v>
      </c>
      <c r="C53" s="211">
        <v>4</v>
      </c>
      <c r="D53" s="212">
        <f t="shared" si="3"/>
        <v>4</v>
      </c>
      <c r="E53" s="218">
        <f t="shared" si="4"/>
        <v>0.4700352526439483</v>
      </c>
    </row>
    <row r="54" spans="1:5" x14ac:dyDescent="0.2">
      <c r="A54" s="188" t="s">
        <v>170</v>
      </c>
      <c r="B54" s="210">
        <v>0</v>
      </c>
      <c r="C54" s="211">
        <v>1</v>
      </c>
      <c r="D54" s="212">
        <f t="shared" si="3"/>
        <v>1</v>
      </c>
      <c r="E54" s="218">
        <f t="shared" si="4"/>
        <v>0.11750881316098707</v>
      </c>
    </row>
    <row r="55" spans="1:5" x14ac:dyDescent="0.2">
      <c r="A55" s="188" t="s">
        <v>38</v>
      </c>
      <c r="B55" s="210">
        <v>27</v>
      </c>
      <c r="C55" s="211">
        <v>20</v>
      </c>
      <c r="D55" s="212">
        <f t="shared" si="3"/>
        <v>47</v>
      </c>
      <c r="E55" s="218">
        <f t="shared" si="4"/>
        <v>5.5229142185663926</v>
      </c>
    </row>
    <row r="56" spans="1:5" x14ac:dyDescent="0.2">
      <c r="A56" s="188" t="s">
        <v>39</v>
      </c>
      <c r="B56" s="210">
        <v>5</v>
      </c>
      <c r="C56" s="211">
        <v>0</v>
      </c>
      <c r="D56" s="212">
        <f t="shared" si="3"/>
        <v>5</v>
      </c>
      <c r="E56" s="218">
        <f t="shared" si="4"/>
        <v>0.58754406580493534</v>
      </c>
    </row>
    <row r="57" spans="1:5" x14ac:dyDescent="0.2">
      <c r="A57" s="188" t="s">
        <v>163</v>
      </c>
      <c r="B57" s="210">
        <v>0</v>
      </c>
      <c r="C57" s="211">
        <v>1</v>
      </c>
      <c r="D57" s="212">
        <f t="shared" si="3"/>
        <v>1</v>
      </c>
      <c r="E57" s="218">
        <f t="shared" si="4"/>
        <v>0.11750881316098707</v>
      </c>
    </row>
    <row r="58" spans="1:5" x14ac:dyDescent="0.2">
      <c r="A58" s="188" t="s">
        <v>154</v>
      </c>
      <c r="B58" s="210">
        <v>1</v>
      </c>
      <c r="C58" s="211">
        <v>24</v>
      </c>
      <c r="D58" s="212">
        <f t="shared" si="3"/>
        <v>25</v>
      </c>
      <c r="E58" s="218">
        <f t="shared" si="4"/>
        <v>2.9377203290246769</v>
      </c>
    </row>
    <row r="59" spans="1:5" x14ac:dyDescent="0.2">
      <c r="A59" s="188" t="s">
        <v>144</v>
      </c>
      <c r="B59" s="210">
        <v>14</v>
      </c>
      <c r="C59" s="211">
        <v>62</v>
      </c>
      <c r="D59" s="212">
        <f t="shared" si="3"/>
        <v>76</v>
      </c>
      <c r="E59" s="218">
        <f t="shared" si="4"/>
        <v>8.9306698002350178</v>
      </c>
    </row>
    <row r="60" spans="1:5" x14ac:dyDescent="0.2">
      <c r="A60" s="188" t="s">
        <v>160</v>
      </c>
      <c r="B60" s="210">
        <v>2</v>
      </c>
      <c r="C60" s="211">
        <v>6</v>
      </c>
      <c r="D60" s="212">
        <f t="shared" si="3"/>
        <v>8</v>
      </c>
      <c r="E60" s="218">
        <f t="shared" si="4"/>
        <v>0.9400705052878966</v>
      </c>
    </row>
    <row r="61" spans="1:5" x14ac:dyDescent="0.2">
      <c r="A61" s="188" t="s">
        <v>157</v>
      </c>
      <c r="B61" s="210">
        <v>0</v>
      </c>
      <c r="C61" s="211">
        <v>14</v>
      </c>
      <c r="D61" s="212">
        <f t="shared" si="3"/>
        <v>14</v>
      </c>
      <c r="E61" s="218">
        <f t="shared" si="4"/>
        <v>1.6451233842538191</v>
      </c>
    </row>
    <row r="62" spans="1:5" x14ac:dyDescent="0.2">
      <c r="A62" s="188" t="s">
        <v>133</v>
      </c>
      <c r="B62" s="210">
        <v>28</v>
      </c>
      <c r="C62" s="211">
        <v>23</v>
      </c>
      <c r="D62" s="212">
        <f t="shared" si="3"/>
        <v>51</v>
      </c>
      <c r="E62" s="218">
        <f t="shared" si="4"/>
        <v>5.9929494712103404</v>
      </c>
    </row>
    <row r="63" spans="1:5" x14ac:dyDescent="0.2">
      <c r="A63" s="188" t="s">
        <v>145</v>
      </c>
      <c r="B63" s="210">
        <v>9</v>
      </c>
      <c r="C63" s="211">
        <v>15</v>
      </c>
      <c r="D63" s="212">
        <f t="shared" si="3"/>
        <v>24</v>
      </c>
      <c r="E63" s="218">
        <f t="shared" si="4"/>
        <v>2.8202115158636896</v>
      </c>
    </row>
    <row r="64" spans="1:5" ht="12.75" customHeight="1" x14ac:dyDescent="0.2">
      <c r="A64" s="188" t="s">
        <v>146</v>
      </c>
      <c r="B64" s="210">
        <v>0</v>
      </c>
      <c r="C64" s="211">
        <v>4</v>
      </c>
      <c r="D64" s="212">
        <f t="shared" si="3"/>
        <v>4</v>
      </c>
      <c r="E64" s="218">
        <f t="shared" si="4"/>
        <v>0.4700352526439483</v>
      </c>
    </row>
    <row r="65" spans="1:5" ht="12.75" customHeight="1" x14ac:dyDescent="0.2">
      <c r="A65" s="188" t="s">
        <v>147</v>
      </c>
      <c r="B65" s="210">
        <v>2</v>
      </c>
      <c r="C65" s="211">
        <v>8</v>
      </c>
      <c r="D65" s="212">
        <f t="shared" si="3"/>
        <v>10</v>
      </c>
      <c r="E65" s="218">
        <f t="shared" si="4"/>
        <v>1.1750881316098707</v>
      </c>
    </row>
    <row r="66" spans="1:5" ht="12.75" customHeight="1" x14ac:dyDescent="0.2">
      <c r="A66" s="188" t="s">
        <v>134</v>
      </c>
      <c r="B66" s="210">
        <v>11</v>
      </c>
      <c r="C66" s="211">
        <v>14</v>
      </c>
      <c r="D66" s="212">
        <f t="shared" si="3"/>
        <v>25</v>
      </c>
      <c r="E66" s="218">
        <f t="shared" si="4"/>
        <v>2.9377203290246769</v>
      </c>
    </row>
    <row r="67" spans="1:5" ht="12.75" customHeight="1" x14ac:dyDescent="0.2">
      <c r="A67" s="188" t="s">
        <v>149</v>
      </c>
      <c r="B67" s="210">
        <v>23</v>
      </c>
      <c r="C67" s="211">
        <v>224</v>
      </c>
      <c r="D67" s="212">
        <f t="shared" si="3"/>
        <v>247</v>
      </c>
      <c r="E67" s="218">
        <f t="shared" si="4"/>
        <v>29.024676850763807</v>
      </c>
    </row>
    <row r="68" spans="1:5" ht="12.75" customHeight="1" thickBot="1" x14ac:dyDescent="0.25">
      <c r="A68" s="188" t="s">
        <v>150</v>
      </c>
      <c r="B68" s="210">
        <v>8</v>
      </c>
      <c r="C68" s="211">
        <v>97</v>
      </c>
      <c r="D68" s="212">
        <f t="shared" si="3"/>
        <v>105</v>
      </c>
      <c r="E68" s="218">
        <f t="shared" si="4"/>
        <v>12.338425381903642</v>
      </c>
    </row>
    <row r="69" spans="1:5" ht="12.75" customHeight="1" thickBot="1" x14ac:dyDescent="0.25">
      <c r="A69" s="205" t="s">
        <v>171</v>
      </c>
      <c r="B69" s="213">
        <f>SUM(B43:B68)</f>
        <v>197</v>
      </c>
      <c r="C69" s="214">
        <f t="shared" ref="C69:D69" si="5">SUM(C43:C68)</f>
        <v>654</v>
      </c>
      <c r="D69" s="214">
        <f t="shared" si="5"/>
        <v>851</v>
      </c>
      <c r="E69" s="215">
        <f t="shared" ref="E69" si="6">D69*100/$D$69</f>
        <v>100</v>
      </c>
    </row>
  </sheetData>
  <sortState ref="A44:E69">
    <sortCondition ref="A44:A69"/>
  </sortState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tabColor theme="6" tint="0.39997558519241921"/>
  </sheetPr>
  <dimension ref="A1:E65"/>
  <sheetViews>
    <sheetView zoomScaleNormal="100" workbookViewId="0">
      <selection activeCell="I17" sqref="I17"/>
    </sheetView>
  </sheetViews>
  <sheetFormatPr defaultRowHeight="12" x14ac:dyDescent="0.2"/>
  <cols>
    <col min="1" max="1" width="30.5703125" style="174" bestFit="1" customWidth="1"/>
    <col min="2" max="4" width="9" style="174" customWidth="1"/>
    <col min="5" max="5" width="10.5703125" style="174" bestFit="1" customWidth="1"/>
    <col min="6" max="7" width="9.140625" style="174"/>
    <col min="8" max="8" width="8.7109375" style="174" customWidth="1"/>
    <col min="9" max="11" width="9.140625" style="174"/>
    <col min="12" max="12" width="10.5703125" style="174" bestFit="1" customWidth="1"/>
    <col min="13" max="16384" width="9.140625" style="174"/>
  </cols>
  <sheetData>
    <row r="1" spans="1:5" ht="12.75" customHeight="1" x14ac:dyDescent="0.2">
      <c r="A1" s="204" t="s">
        <v>318</v>
      </c>
    </row>
    <row r="2" spans="1:5" ht="12.75" customHeight="1" x14ac:dyDescent="0.2">
      <c r="A2" s="174" t="s">
        <v>196</v>
      </c>
    </row>
    <row r="3" spans="1:5" ht="12.75" customHeight="1" thickBot="1" x14ac:dyDescent="0.25"/>
    <row r="4" spans="1:5" ht="19.5" customHeight="1" thickBot="1" x14ac:dyDescent="0.25">
      <c r="A4" s="219" t="s">
        <v>0</v>
      </c>
      <c r="B4" s="220" t="s">
        <v>184</v>
      </c>
      <c r="C4" s="221" t="s">
        <v>185</v>
      </c>
      <c r="D4" s="220" t="s">
        <v>2</v>
      </c>
      <c r="E4" s="222" t="s">
        <v>3</v>
      </c>
    </row>
    <row r="5" spans="1:5" x14ac:dyDescent="0.2">
      <c r="A5" s="183" t="s">
        <v>67</v>
      </c>
      <c r="B5" s="223">
        <v>2</v>
      </c>
      <c r="C5" s="224">
        <v>0</v>
      </c>
      <c r="D5" s="225">
        <f t="shared" ref="D5:D50" si="0">SUM(B5:C5)</f>
        <v>2</v>
      </c>
      <c r="E5" s="218">
        <f t="shared" ref="E5:E51" si="1">D5*100/$D$51</f>
        <v>0.60422960725075525</v>
      </c>
    </row>
    <row r="6" spans="1:5" x14ac:dyDescent="0.2">
      <c r="A6" s="188" t="s">
        <v>5</v>
      </c>
      <c r="B6" s="210">
        <v>1</v>
      </c>
      <c r="C6" s="211">
        <v>1</v>
      </c>
      <c r="D6" s="225">
        <f t="shared" si="0"/>
        <v>2</v>
      </c>
      <c r="E6" s="218">
        <f t="shared" si="1"/>
        <v>0.60422960725075525</v>
      </c>
    </row>
    <row r="7" spans="1:5" x14ac:dyDescent="0.2">
      <c r="A7" s="188" t="s">
        <v>91</v>
      </c>
      <c r="B7" s="210">
        <v>2</v>
      </c>
      <c r="C7" s="211">
        <v>0</v>
      </c>
      <c r="D7" s="225">
        <f t="shared" si="0"/>
        <v>2</v>
      </c>
      <c r="E7" s="218">
        <f t="shared" si="1"/>
        <v>0.60422960725075525</v>
      </c>
    </row>
    <row r="8" spans="1:5" x14ac:dyDescent="0.2">
      <c r="A8" s="188" t="s">
        <v>92</v>
      </c>
      <c r="B8" s="210">
        <v>1</v>
      </c>
      <c r="C8" s="211">
        <v>1</v>
      </c>
      <c r="D8" s="225">
        <f t="shared" si="0"/>
        <v>2</v>
      </c>
      <c r="E8" s="218">
        <f t="shared" si="1"/>
        <v>0.60422960725075525</v>
      </c>
    </row>
    <row r="9" spans="1:5" x14ac:dyDescent="0.2">
      <c r="A9" s="188" t="s">
        <v>8</v>
      </c>
      <c r="B9" s="210">
        <v>0</v>
      </c>
      <c r="C9" s="211">
        <v>1</v>
      </c>
      <c r="D9" s="225">
        <f t="shared" si="0"/>
        <v>1</v>
      </c>
      <c r="E9" s="218">
        <f t="shared" si="1"/>
        <v>0.30211480362537763</v>
      </c>
    </row>
    <row r="10" spans="1:5" x14ac:dyDescent="0.2">
      <c r="A10" s="188" t="s">
        <v>12</v>
      </c>
      <c r="B10" s="210">
        <v>15</v>
      </c>
      <c r="C10" s="211">
        <v>3</v>
      </c>
      <c r="D10" s="225">
        <f t="shared" si="0"/>
        <v>18</v>
      </c>
      <c r="E10" s="218">
        <f t="shared" si="1"/>
        <v>5.4380664652567976</v>
      </c>
    </row>
    <row r="11" spans="1:5" x14ac:dyDescent="0.2">
      <c r="A11" s="188" t="s">
        <v>95</v>
      </c>
      <c r="B11" s="210">
        <v>23</v>
      </c>
      <c r="C11" s="211">
        <v>10</v>
      </c>
      <c r="D11" s="225">
        <f t="shared" si="0"/>
        <v>33</v>
      </c>
      <c r="E11" s="218">
        <f t="shared" si="1"/>
        <v>9.9697885196374614</v>
      </c>
    </row>
    <row r="12" spans="1:5" x14ac:dyDescent="0.2">
      <c r="A12" s="188" t="s">
        <v>15</v>
      </c>
      <c r="B12" s="210">
        <v>11</v>
      </c>
      <c r="C12" s="211">
        <v>2</v>
      </c>
      <c r="D12" s="225">
        <f t="shared" si="0"/>
        <v>13</v>
      </c>
      <c r="E12" s="218">
        <f t="shared" si="1"/>
        <v>3.9274924471299095</v>
      </c>
    </row>
    <row r="13" spans="1:5" x14ac:dyDescent="0.2">
      <c r="A13" s="188" t="s">
        <v>98</v>
      </c>
      <c r="B13" s="210">
        <v>1</v>
      </c>
      <c r="C13" s="211">
        <v>0</v>
      </c>
      <c r="D13" s="225">
        <f t="shared" si="0"/>
        <v>1</v>
      </c>
      <c r="E13" s="218">
        <f t="shared" si="1"/>
        <v>0.30211480362537763</v>
      </c>
    </row>
    <row r="14" spans="1:5" x14ac:dyDescent="0.2">
      <c r="A14" s="188" t="s">
        <v>16</v>
      </c>
      <c r="B14" s="210">
        <v>0</v>
      </c>
      <c r="C14" s="211">
        <v>1</v>
      </c>
      <c r="D14" s="225">
        <f t="shared" si="0"/>
        <v>1</v>
      </c>
      <c r="E14" s="218">
        <f t="shared" si="1"/>
        <v>0.30211480362537763</v>
      </c>
    </row>
    <row r="15" spans="1:5" x14ac:dyDescent="0.2">
      <c r="A15" s="188" t="s">
        <v>80</v>
      </c>
      <c r="B15" s="210">
        <v>3</v>
      </c>
      <c r="C15" s="211">
        <v>0</v>
      </c>
      <c r="D15" s="225">
        <f t="shared" si="0"/>
        <v>3</v>
      </c>
      <c r="E15" s="218">
        <f t="shared" si="1"/>
        <v>0.90634441087613293</v>
      </c>
    </row>
    <row r="16" spans="1:5" x14ac:dyDescent="0.2">
      <c r="A16" s="188" t="s">
        <v>21</v>
      </c>
      <c r="B16" s="210">
        <v>1</v>
      </c>
      <c r="C16" s="211">
        <v>2</v>
      </c>
      <c r="D16" s="225">
        <f t="shared" si="0"/>
        <v>3</v>
      </c>
      <c r="E16" s="218">
        <f t="shared" si="1"/>
        <v>0.90634441087613293</v>
      </c>
    </row>
    <row r="17" spans="1:5" x14ac:dyDescent="0.2">
      <c r="A17" s="188" t="s">
        <v>23</v>
      </c>
      <c r="B17" s="210">
        <v>7</v>
      </c>
      <c r="C17" s="211">
        <v>7</v>
      </c>
      <c r="D17" s="225">
        <f t="shared" si="0"/>
        <v>14</v>
      </c>
      <c r="E17" s="218">
        <f t="shared" si="1"/>
        <v>4.2296072507552873</v>
      </c>
    </row>
    <row r="18" spans="1:5" x14ac:dyDescent="0.2">
      <c r="A18" s="188" t="s">
        <v>81</v>
      </c>
      <c r="B18" s="210">
        <v>2</v>
      </c>
      <c r="C18" s="211">
        <v>0</v>
      </c>
      <c r="D18" s="225">
        <f t="shared" si="0"/>
        <v>2</v>
      </c>
      <c r="E18" s="218">
        <f t="shared" si="1"/>
        <v>0.60422960725075525</v>
      </c>
    </row>
    <row r="19" spans="1:5" x14ac:dyDescent="0.2">
      <c r="A19" s="188" t="s">
        <v>25</v>
      </c>
      <c r="B19" s="210">
        <v>1</v>
      </c>
      <c r="C19" s="211">
        <v>0</v>
      </c>
      <c r="D19" s="225">
        <f t="shared" si="0"/>
        <v>1</v>
      </c>
      <c r="E19" s="218">
        <f t="shared" si="1"/>
        <v>0.30211480362537763</v>
      </c>
    </row>
    <row r="20" spans="1:5" x14ac:dyDescent="0.2">
      <c r="A20" s="188" t="s">
        <v>101</v>
      </c>
      <c r="B20" s="210">
        <v>0</v>
      </c>
      <c r="C20" s="211">
        <v>2</v>
      </c>
      <c r="D20" s="225">
        <f t="shared" si="0"/>
        <v>2</v>
      </c>
      <c r="E20" s="218">
        <f t="shared" si="1"/>
        <v>0.60422960725075525</v>
      </c>
    </row>
    <row r="21" spans="1:5" x14ac:dyDescent="0.2">
      <c r="A21" s="188" t="s">
        <v>102</v>
      </c>
      <c r="B21" s="210">
        <v>1</v>
      </c>
      <c r="C21" s="211">
        <v>0</v>
      </c>
      <c r="D21" s="225">
        <f t="shared" si="0"/>
        <v>1</v>
      </c>
      <c r="E21" s="218">
        <f t="shared" si="1"/>
        <v>0.30211480362537763</v>
      </c>
    </row>
    <row r="22" spans="1:5" x14ac:dyDescent="0.2">
      <c r="A22" s="188" t="s">
        <v>104</v>
      </c>
      <c r="B22" s="210">
        <v>2</v>
      </c>
      <c r="C22" s="211">
        <v>0</v>
      </c>
      <c r="D22" s="225">
        <f t="shared" si="0"/>
        <v>2</v>
      </c>
      <c r="E22" s="218">
        <f t="shared" si="1"/>
        <v>0.60422960725075525</v>
      </c>
    </row>
    <row r="23" spans="1:5" x14ac:dyDescent="0.2">
      <c r="A23" s="188" t="s">
        <v>105</v>
      </c>
      <c r="B23" s="210">
        <v>2</v>
      </c>
      <c r="C23" s="211">
        <v>0</v>
      </c>
      <c r="D23" s="225">
        <f t="shared" si="0"/>
        <v>2</v>
      </c>
      <c r="E23" s="218">
        <f t="shared" si="1"/>
        <v>0.60422960725075525</v>
      </c>
    </row>
    <row r="24" spans="1:5" x14ac:dyDescent="0.2">
      <c r="A24" s="188" t="s">
        <v>28</v>
      </c>
      <c r="B24" s="210">
        <v>2</v>
      </c>
      <c r="C24" s="211">
        <v>0</v>
      </c>
      <c r="D24" s="225">
        <f t="shared" si="0"/>
        <v>2</v>
      </c>
      <c r="E24" s="218">
        <f t="shared" si="1"/>
        <v>0.60422960725075525</v>
      </c>
    </row>
    <row r="25" spans="1:5" x14ac:dyDescent="0.2">
      <c r="A25" s="188" t="s">
        <v>31</v>
      </c>
      <c r="B25" s="210">
        <v>1</v>
      </c>
      <c r="C25" s="211">
        <v>1</v>
      </c>
      <c r="D25" s="225">
        <f t="shared" si="0"/>
        <v>2</v>
      </c>
      <c r="E25" s="218">
        <f t="shared" si="1"/>
        <v>0.60422960725075525</v>
      </c>
    </row>
    <row r="26" spans="1:5" x14ac:dyDescent="0.2">
      <c r="A26" s="188" t="s">
        <v>107</v>
      </c>
      <c r="B26" s="210">
        <v>2</v>
      </c>
      <c r="C26" s="211">
        <v>1</v>
      </c>
      <c r="D26" s="225">
        <f t="shared" si="0"/>
        <v>3</v>
      </c>
      <c r="E26" s="218">
        <f t="shared" si="1"/>
        <v>0.90634441087613293</v>
      </c>
    </row>
    <row r="27" spans="1:5" x14ac:dyDescent="0.2">
      <c r="A27" s="188" t="s">
        <v>285</v>
      </c>
      <c r="B27" s="210">
        <v>3</v>
      </c>
      <c r="C27" s="211">
        <v>2</v>
      </c>
      <c r="D27" s="225">
        <f t="shared" si="0"/>
        <v>5</v>
      </c>
      <c r="E27" s="218">
        <f t="shared" si="1"/>
        <v>1.5105740181268883</v>
      </c>
    </row>
    <row r="28" spans="1:5" x14ac:dyDescent="0.2">
      <c r="A28" s="188" t="s">
        <v>112</v>
      </c>
      <c r="B28" s="210">
        <v>1</v>
      </c>
      <c r="C28" s="211">
        <v>0</v>
      </c>
      <c r="D28" s="225">
        <f t="shared" si="0"/>
        <v>1</v>
      </c>
      <c r="E28" s="218">
        <f t="shared" si="1"/>
        <v>0.30211480362537763</v>
      </c>
    </row>
    <row r="29" spans="1:5" x14ac:dyDescent="0.2">
      <c r="A29" s="188" t="s">
        <v>42</v>
      </c>
      <c r="B29" s="210">
        <v>4</v>
      </c>
      <c r="C29" s="211">
        <v>2</v>
      </c>
      <c r="D29" s="225">
        <f t="shared" si="0"/>
        <v>6</v>
      </c>
      <c r="E29" s="218">
        <f t="shared" si="1"/>
        <v>1.8126888217522659</v>
      </c>
    </row>
    <row r="30" spans="1:5" x14ac:dyDescent="0.2">
      <c r="A30" s="188" t="s">
        <v>113</v>
      </c>
      <c r="B30" s="210">
        <v>2</v>
      </c>
      <c r="C30" s="211">
        <v>1</v>
      </c>
      <c r="D30" s="225">
        <f t="shared" si="0"/>
        <v>3</v>
      </c>
      <c r="E30" s="218">
        <f t="shared" si="1"/>
        <v>0.90634441087613293</v>
      </c>
    </row>
    <row r="31" spans="1:5" x14ac:dyDescent="0.2">
      <c r="A31" s="188" t="s">
        <v>198</v>
      </c>
      <c r="B31" s="210">
        <v>7</v>
      </c>
      <c r="C31" s="211">
        <v>5</v>
      </c>
      <c r="D31" s="225">
        <f t="shared" si="0"/>
        <v>12</v>
      </c>
      <c r="E31" s="218">
        <f t="shared" si="1"/>
        <v>3.6253776435045317</v>
      </c>
    </row>
    <row r="32" spans="1:5" x14ac:dyDescent="0.2">
      <c r="A32" s="188" t="s">
        <v>69</v>
      </c>
      <c r="B32" s="210">
        <v>0</v>
      </c>
      <c r="C32" s="211">
        <v>1</v>
      </c>
      <c r="D32" s="225">
        <f t="shared" si="0"/>
        <v>1</v>
      </c>
      <c r="E32" s="218">
        <f t="shared" si="1"/>
        <v>0.30211480362537763</v>
      </c>
    </row>
    <row r="33" spans="1:5" x14ac:dyDescent="0.2">
      <c r="A33" s="188" t="s">
        <v>131</v>
      </c>
      <c r="B33" s="210">
        <v>0</v>
      </c>
      <c r="C33" s="211">
        <v>1</v>
      </c>
      <c r="D33" s="225">
        <f t="shared" si="0"/>
        <v>1</v>
      </c>
      <c r="E33" s="218">
        <f t="shared" si="1"/>
        <v>0.30211480362537763</v>
      </c>
    </row>
    <row r="34" spans="1:5" x14ac:dyDescent="0.2">
      <c r="A34" s="188" t="s">
        <v>115</v>
      </c>
      <c r="B34" s="210">
        <v>0</v>
      </c>
      <c r="C34" s="211">
        <v>1</v>
      </c>
      <c r="D34" s="225">
        <f t="shared" si="0"/>
        <v>1</v>
      </c>
      <c r="E34" s="218">
        <f t="shared" si="1"/>
        <v>0.30211480362537763</v>
      </c>
    </row>
    <row r="35" spans="1:5" x14ac:dyDescent="0.2">
      <c r="A35" s="188" t="s">
        <v>46</v>
      </c>
      <c r="B35" s="210">
        <v>2</v>
      </c>
      <c r="C35" s="211">
        <v>4</v>
      </c>
      <c r="D35" s="225">
        <f t="shared" si="0"/>
        <v>6</v>
      </c>
      <c r="E35" s="218">
        <f t="shared" si="1"/>
        <v>1.8126888217522659</v>
      </c>
    </row>
    <row r="36" spans="1:5" x14ac:dyDescent="0.2">
      <c r="A36" s="188" t="s">
        <v>132</v>
      </c>
      <c r="B36" s="210">
        <v>1</v>
      </c>
      <c r="C36" s="211">
        <v>0</v>
      </c>
      <c r="D36" s="225">
        <f t="shared" si="0"/>
        <v>1</v>
      </c>
      <c r="E36" s="218">
        <f t="shared" si="1"/>
        <v>0.30211480362537763</v>
      </c>
    </row>
    <row r="37" spans="1:5" x14ac:dyDescent="0.2">
      <c r="A37" s="188" t="s">
        <v>47</v>
      </c>
      <c r="B37" s="210">
        <v>4</v>
      </c>
      <c r="C37" s="211">
        <v>2</v>
      </c>
      <c r="D37" s="225">
        <f t="shared" si="0"/>
        <v>6</v>
      </c>
      <c r="E37" s="218">
        <f t="shared" si="1"/>
        <v>1.8126888217522659</v>
      </c>
    </row>
    <row r="38" spans="1:5" x14ac:dyDescent="0.2">
      <c r="A38" s="188" t="s">
        <v>48</v>
      </c>
      <c r="B38" s="210">
        <v>32</v>
      </c>
      <c r="C38" s="211">
        <v>3</v>
      </c>
      <c r="D38" s="225">
        <f t="shared" si="0"/>
        <v>35</v>
      </c>
      <c r="E38" s="218">
        <f t="shared" si="1"/>
        <v>10.574018126888218</v>
      </c>
    </row>
    <row r="39" spans="1:5" x14ac:dyDescent="0.2">
      <c r="A39" s="188" t="s">
        <v>50</v>
      </c>
      <c r="B39" s="210">
        <v>1</v>
      </c>
      <c r="C39" s="211">
        <v>3</v>
      </c>
      <c r="D39" s="225">
        <f t="shared" si="0"/>
        <v>4</v>
      </c>
      <c r="E39" s="218">
        <f t="shared" si="1"/>
        <v>1.2084592145015105</v>
      </c>
    </row>
    <row r="40" spans="1:5" x14ac:dyDescent="0.2">
      <c r="A40" s="188" t="s">
        <v>118</v>
      </c>
      <c r="B40" s="210">
        <v>1</v>
      </c>
      <c r="C40" s="211">
        <v>0</v>
      </c>
      <c r="D40" s="225">
        <f t="shared" si="0"/>
        <v>1</v>
      </c>
      <c r="E40" s="218">
        <f t="shared" si="1"/>
        <v>0.30211480362537763</v>
      </c>
    </row>
    <row r="41" spans="1:5" x14ac:dyDescent="0.2">
      <c r="A41" s="188" t="s">
        <v>53</v>
      </c>
      <c r="B41" s="210">
        <v>1</v>
      </c>
      <c r="C41" s="211">
        <v>0</v>
      </c>
      <c r="D41" s="225">
        <f t="shared" si="0"/>
        <v>1</v>
      </c>
      <c r="E41" s="218">
        <f t="shared" si="1"/>
        <v>0.30211480362537763</v>
      </c>
    </row>
    <row r="42" spans="1:5" x14ac:dyDescent="0.2">
      <c r="A42" s="188" t="s">
        <v>120</v>
      </c>
      <c r="B42" s="210">
        <v>7</v>
      </c>
      <c r="C42" s="211">
        <v>11</v>
      </c>
      <c r="D42" s="225">
        <f t="shared" si="0"/>
        <v>18</v>
      </c>
      <c r="E42" s="218">
        <f t="shared" si="1"/>
        <v>5.4380664652567976</v>
      </c>
    </row>
    <row r="43" spans="1:5" x14ac:dyDescent="0.2">
      <c r="A43" s="188" t="s">
        <v>86</v>
      </c>
      <c r="B43" s="210">
        <v>2</v>
      </c>
      <c r="C43" s="211">
        <v>0</v>
      </c>
      <c r="D43" s="225">
        <f t="shared" si="0"/>
        <v>2</v>
      </c>
      <c r="E43" s="218">
        <f t="shared" si="1"/>
        <v>0.60422960725075525</v>
      </c>
    </row>
    <row r="44" spans="1:5" x14ac:dyDescent="0.2">
      <c r="A44" s="188" t="s">
        <v>87</v>
      </c>
      <c r="B44" s="210">
        <v>1</v>
      </c>
      <c r="C44" s="211">
        <v>0</v>
      </c>
      <c r="D44" s="225">
        <f t="shared" si="0"/>
        <v>1</v>
      </c>
      <c r="E44" s="218">
        <f t="shared" si="1"/>
        <v>0.30211480362537763</v>
      </c>
    </row>
    <row r="45" spans="1:5" x14ac:dyDescent="0.2">
      <c r="A45" s="188" t="s">
        <v>58</v>
      </c>
      <c r="B45" s="210">
        <v>0</v>
      </c>
      <c r="C45" s="211">
        <v>1</v>
      </c>
      <c r="D45" s="225">
        <f t="shared" si="0"/>
        <v>1</v>
      </c>
      <c r="E45" s="218">
        <f t="shared" si="1"/>
        <v>0.30211480362537763</v>
      </c>
    </row>
    <row r="46" spans="1:5" x14ac:dyDescent="0.2">
      <c r="A46" s="188" t="s">
        <v>59</v>
      </c>
      <c r="B46" s="210">
        <v>5</v>
      </c>
      <c r="C46" s="211">
        <v>8</v>
      </c>
      <c r="D46" s="225">
        <f t="shared" si="0"/>
        <v>13</v>
      </c>
      <c r="E46" s="218">
        <f t="shared" si="1"/>
        <v>3.9274924471299095</v>
      </c>
    </row>
    <row r="47" spans="1:5" x14ac:dyDescent="0.2">
      <c r="A47" s="188" t="s">
        <v>62</v>
      </c>
      <c r="B47" s="210">
        <v>71</v>
      </c>
      <c r="C47" s="211">
        <v>24</v>
      </c>
      <c r="D47" s="225">
        <f t="shared" si="0"/>
        <v>95</v>
      </c>
      <c r="E47" s="218">
        <f t="shared" si="1"/>
        <v>28.700906344410875</v>
      </c>
    </row>
    <row r="48" spans="1:5" x14ac:dyDescent="0.2">
      <c r="A48" s="188" t="s">
        <v>148</v>
      </c>
      <c r="B48" s="210">
        <v>0</v>
      </c>
      <c r="C48" s="211">
        <v>1</v>
      </c>
      <c r="D48" s="225">
        <f t="shared" si="0"/>
        <v>1</v>
      </c>
      <c r="E48" s="218">
        <f t="shared" si="1"/>
        <v>0.30211480362537763</v>
      </c>
    </row>
    <row r="49" spans="1:5" x14ac:dyDescent="0.2">
      <c r="A49" s="188" t="s">
        <v>64</v>
      </c>
      <c r="B49" s="210">
        <v>1</v>
      </c>
      <c r="C49" s="211">
        <v>2</v>
      </c>
      <c r="D49" s="225">
        <f t="shared" si="0"/>
        <v>3</v>
      </c>
      <c r="E49" s="218">
        <f t="shared" si="1"/>
        <v>0.90634441087613293</v>
      </c>
    </row>
    <row r="50" spans="1:5" ht="12.75" thickBot="1" x14ac:dyDescent="0.25">
      <c r="A50" s="188" t="s">
        <v>65</v>
      </c>
      <c r="B50" s="210">
        <v>1</v>
      </c>
      <c r="C50" s="211">
        <v>0</v>
      </c>
      <c r="D50" s="225">
        <f t="shared" si="0"/>
        <v>1</v>
      </c>
      <c r="E50" s="218">
        <f t="shared" si="1"/>
        <v>0.30211480362537763</v>
      </c>
    </row>
    <row r="51" spans="1:5" ht="12.75" thickBot="1" x14ac:dyDescent="0.25">
      <c r="A51" s="219" t="s">
        <v>200</v>
      </c>
      <c r="B51" s="226">
        <f>SUM(B5:B50)</f>
        <v>227</v>
      </c>
      <c r="C51" s="227">
        <f>SUM(C5:C50)</f>
        <v>104</v>
      </c>
      <c r="D51" s="226">
        <f>SUM(D5:D50)</f>
        <v>331</v>
      </c>
      <c r="E51" s="228">
        <f t="shared" si="1"/>
        <v>100</v>
      </c>
    </row>
    <row r="54" spans="1:5" x14ac:dyDescent="0.2">
      <c r="A54" s="204" t="s">
        <v>319</v>
      </c>
    </row>
    <row r="55" spans="1:5" x14ac:dyDescent="0.2">
      <c r="A55" s="174" t="s">
        <v>189</v>
      </c>
    </row>
    <row r="56" spans="1:5" ht="12.75" thickBot="1" x14ac:dyDescent="0.25"/>
    <row r="57" spans="1:5" ht="12.75" thickBot="1" x14ac:dyDescent="0.25">
      <c r="A57" s="219" t="s">
        <v>0</v>
      </c>
      <c r="B57" s="220" t="s">
        <v>184</v>
      </c>
      <c r="C57" s="221" t="s">
        <v>185</v>
      </c>
      <c r="D57" s="220" t="s">
        <v>2</v>
      </c>
      <c r="E57" s="222" t="s">
        <v>3</v>
      </c>
    </row>
    <row r="58" spans="1:5" x14ac:dyDescent="0.2">
      <c r="A58" s="183" t="s">
        <v>8</v>
      </c>
      <c r="B58" s="223">
        <v>1</v>
      </c>
      <c r="C58" s="224">
        <v>0</v>
      </c>
      <c r="D58" s="225">
        <f t="shared" ref="D58:D64" si="2">SUM(B58:C58)</f>
        <v>1</v>
      </c>
      <c r="E58" s="218">
        <f t="shared" ref="E58:E65" si="3">D58*100/$D$65</f>
        <v>5.882352941176471</v>
      </c>
    </row>
    <row r="59" spans="1:5" x14ac:dyDescent="0.2">
      <c r="A59" s="183" t="s">
        <v>15</v>
      </c>
      <c r="B59" s="223">
        <v>1</v>
      </c>
      <c r="C59" s="224">
        <v>0</v>
      </c>
      <c r="D59" s="225">
        <f t="shared" si="2"/>
        <v>1</v>
      </c>
      <c r="E59" s="218">
        <f t="shared" si="3"/>
        <v>5.882352941176471</v>
      </c>
    </row>
    <row r="60" spans="1:5" x14ac:dyDescent="0.2">
      <c r="A60" s="183" t="s">
        <v>101</v>
      </c>
      <c r="B60" s="223">
        <v>0</v>
      </c>
      <c r="C60" s="224">
        <v>1</v>
      </c>
      <c r="D60" s="225">
        <f t="shared" si="2"/>
        <v>1</v>
      </c>
      <c r="E60" s="218">
        <f t="shared" si="3"/>
        <v>5.882352941176471</v>
      </c>
    </row>
    <row r="61" spans="1:5" x14ac:dyDescent="0.2">
      <c r="A61" s="183" t="s">
        <v>102</v>
      </c>
      <c r="B61" s="223">
        <v>1</v>
      </c>
      <c r="C61" s="224">
        <v>0</v>
      </c>
      <c r="D61" s="225">
        <f t="shared" si="2"/>
        <v>1</v>
      </c>
      <c r="E61" s="218">
        <f t="shared" si="3"/>
        <v>5.882352941176471</v>
      </c>
    </row>
    <row r="62" spans="1:5" x14ac:dyDescent="0.2">
      <c r="A62" s="183" t="s">
        <v>44</v>
      </c>
      <c r="B62" s="223">
        <v>1</v>
      </c>
      <c r="C62" s="224">
        <v>0</v>
      </c>
      <c r="D62" s="225">
        <f t="shared" si="2"/>
        <v>1</v>
      </c>
      <c r="E62" s="218">
        <f t="shared" si="3"/>
        <v>5.882352941176471</v>
      </c>
    </row>
    <row r="63" spans="1:5" x14ac:dyDescent="0.2">
      <c r="A63" s="183" t="s">
        <v>48</v>
      </c>
      <c r="B63" s="223">
        <v>0</v>
      </c>
      <c r="C63" s="224">
        <v>1</v>
      </c>
      <c r="D63" s="225">
        <f t="shared" si="2"/>
        <v>1</v>
      </c>
      <c r="E63" s="218">
        <f t="shared" si="3"/>
        <v>5.882352941176471</v>
      </c>
    </row>
    <row r="64" spans="1:5" ht="12.75" thickBot="1" x14ac:dyDescent="0.25">
      <c r="A64" s="183" t="s">
        <v>62</v>
      </c>
      <c r="B64" s="223">
        <v>9</v>
      </c>
      <c r="C64" s="224">
        <v>2</v>
      </c>
      <c r="D64" s="225">
        <f t="shared" si="2"/>
        <v>11</v>
      </c>
      <c r="E64" s="218">
        <f t="shared" si="3"/>
        <v>64.705882352941174</v>
      </c>
    </row>
    <row r="65" spans="1:5" ht="12.75" thickBot="1" x14ac:dyDescent="0.25">
      <c r="A65" s="219" t="s">
        <v>171</v>
      </c>
      <c r="B65" s="226">
        <f>SUM(B58:B64)</f>
        <v>13</v>
      </c>
      <c r="C65" s="227">
        <f>SUM(C58:C64)</f>
        <v>4</v>
      </c>
      <c r="D65" s="226">
        <f>SUM(D58:D64)</f>
        <v>17</v>
      </c>
      <c r="E65" s="229">
        <f t="shared" si="3"/>
        <v>100</v>
      </c>
    </row>
  </sheetData>
  <sortState ref="A5:E50">
    <sortCondition ref="A5:A50"/>
  </sortState>
  <phoneticPr fontId="2" type="noConversion"/>
  <pageMargins left="0.7" right="0.7" top="0.75" bottom="0.75" header="0.3" footer="0.3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tabColor rgb="FFCCECFF"/>
  </sheetPr>
  <dimension ref="A1:J77"/>
  <sheetViews>
    <sheetView zoomScaleNormal="100" workbookViewId="0">
      <selection activeCell="H15" sqref="H15"/>
    </sheetView>
  </sheetViews>
  <sheetFormatPr defaultRowHeight="12" x14ac:dyDescent="0.2"/>
  <cols>
    <col min="1" max="1" width="36.28515625" style="174" customWidth="1"/>
    <col min="2" max="4" width="9.140625" style="174"/>
    <col min="5" max="5" width="10.5703125" style="174" bestFit="1" customWidth="1"/>
    <col min="6" max="16384" width="9.140625" style="174"/>
  </cols>
  <sheetData>
    <row r="1" spans="1:10" x14ac:dyDescent="0.2">
      <c r="A1" s="204" t="s">
        <v>320</v>
      </c>
    </row>
    <row r="2" spans="1:10" x14ac:dyDescent="0.2">
      <c r="A2" s="174" t="s">
        <v>197</v>
      </c>
    </row>
    <row r="3" spans="1:10" ht="12.75" thickBot="1" x14ac:dyDescent="0.25"/>
    <row r="4" spans="1:10" ht="13.5" thickBot="1" x14ac:dyDescent="0.25">
      <c r="A4" s="230" t="s">
        <v>0</v>
      </c>
      <c r="B4" s="231" t="s">
        <v>193</v>
      </c>
      <c r="C4" s="232" t="s">
        <v>194</v>
      </c>
      <c r="D4" s="233" t="s">
        <v>200</v>
      </c>
      <c r="E4" s="234" t="s">
        <v>3</v>
      </c>
      <c r="J4" s="235"/>
    </row>
    <row r="5" spans="1:10" ht="12.75" x14ac:dyDescent="0.2">
      <c r="A5" s="183" t="s">
        <v>4</v>
      </c>
      <c r="B5" s="223">
        <v>1</v>
      </c>
      <c r="C5" s="236">
        <v>2</v>
      </c>
      <c r="D5" s="237">
        <f t="shared" ref="D5:D36" si="0">SUM(B5:C5)</f>
        <v>3</v>
      </c>
      <c r="E5" s="238">
        <f t="shared" ref="E5:E36" si="1">D5*100/$D$77</f>
        <v>0.11090573012939002</v>
      </c>
      <c r="F5" s="95"/>
    </row>
    <row r="6" spans="1:10" ht="12.75" x14ac:dyDescent="0.2">
      <c r="A6" s="188" t="s">
        <v>67</v>
      </c>
      <c r="B6" s="210">
        <v>3</v>
      </c>
      <c r="C6" s="239">
        <v>3</v>
      </c>
      <c r="D6" s="237">
        <f t="shared" si="0"/>
        <v>6</v>
      </c>
      <c r="E6" s="238">
        <f t="shared" si="1"/>
        <v>0.22181146025878004</v>
      </c>
      <c r="F6" s="95"/>
    </row>
    <row r="7" spans="1:10" ht="12.75" x14ac:dyDescent="0.2">
      <c r="A7" s="188" t="s">
        <v>5</v>
      </c>
      <c r="B7" s="210">
        <v>0</v>
      </c>
      <c r="C7" s="239">
        <v>9</v>
      </c>
      <c r="D7" s="237">
        <f t="shared" si="0"/>
        <v>9</v>
      </c>
      <c r="E7" s="238">
        <f t="shared" si="1"/>
        <v>0.33271719038817005</v>
      </c>
      <c r="F7" s="95"/>
    </row>
    <row r="8" spans="1:10" ht="12.75" x14ac:dyDescent="0.2">
      <c r="A8" s="188" t="s">
        <v>6</v>
      </c>
      <c r="B8" s="210">
        <v>0</v>
      </c>
      <c r="C8" s="239">
        <v>2</v>
      </c>
      <c r="D8" s="237">
        <f t="shared" si="0"/>
        <v>2</v>
      </c>
      <c r="E8" s="238">
        <f t="shared" si="1"/>
        <v>7.3937153419593352E-2</v>
      </c>
      <c r="F8" s="95"/>
    </row>
    <row r="9" spans="1:10" ht="12.75" x14ac:dyDescent="0.2">
      <c r="A9" s="188" t="s">
        <v>90</v>
      </c>
      <c r="B9" s="210">
        <v>0</v>
      </c>
      <c r="C9" s="239">
        <v>1</v>
      </c>
      <c r="D9" s="237">
        <f t="shared" si="0"/>
        <v>1</v>
      </c>
      <c r="E9" s="238">
        <f t="shared" si="1"/>
        <v>3.6968576709796676E-2</v>
      </c>
      <c r="F9" s="95"/>
    </row>
    <row r="10" spans="1:10" ht="12.75" x14ac:dyDescent="0.2">
      <c r="A10" s="188" t="s">
        <v>91</v>
      </c>
      <c r="B10" s="210">
        <v>0</v>
      </c>
      <c r="C10" s="239">
        <v>3</v>
      </c>
      <c r="D10" s="237">
        <f t="shared" si="0"/>
        <v>3</v>
      </c>
      <c r="E10" s="238">
        <f t="shared" si="1"/>
        <v>0.11090573012939002</v>
      </c>
      <c r="F10" s="95"/>
    </row>
    <row r="11" spans="1:10" ht="12.75" x14ac:dyDescent="0.2">
      <c r="A11" s="188" t="s">
        <v>7</v>
      </c>
      <c r="B11" s="210">
        <v>37</v>
      </c>
      <c r="C11" s="239">
        <v>35</v>
      </c>
      <c r="D11" s="237">
        <f t="shared" si="0"/>
        <v>72</v>
      </c>
      <c r="E11" s="238">
        <f t="shared" si="1"/>
        <v>2.6617375231053604</v>
      </c>
      <c r="F11" s="95"/>
    </row>
    <row r="12" spans="1:10" ht="12.75" x14ac:dyDescent="0.2">
      <c r="A12" s="188" t="s">
        <v>8</v>
      </c>
      <c r="B12" s="210">
        <v>2</v>
      </c>
      <c r="C12" s="239">
        <v>3</v>
      </c>
      <c r="D12" s="237">
        <f t="shared" si="0"/>
        <v>5</v>
      </c>
      <c r="E12" s="238">
        <f t="shared" si="1"/>
        <v>0.18484288354898337</v>
      </c>
      <c r="F12" s="95"/>
    </row>
    <row r="13" spans="1:10" ht="12.75" x14ac:dyDescent="0.2">
      <c r="A13" s="188" t="s">
        <v>9</v>
      </c>
      <c r="B13" s="210">
        <v>0</v>
      </c>
      <c r="C13" s="239">
        <v>3</v>
      </c>
      <c r="D13" s="237">
        <f t="shared" si="0"/>
        <v>3</v>
      </c>
      <c r="E13" s="238">
        <f t="shared" si="1"/>
        <v>0.11090573012939002</v>
      </c>
      <c r="F13" s="95"/>
    </row>
    <row r="14" spans="1:10" x14ac:dyDescent="0.2">
      <c r="A14" s="188" t="s">
        <v>10</v>
      </c>
      <c r="B14" s="210">
        <v>0</v>
      </c>
      <c r="C14" s="239">
        <v>1</v>
      </c>
      <c r="D14" s="237">
        <f t="shared" si="0"/>
        <v>1</v>
      </c>
      <c r="E14" s="238">
        <f t="shared" si="1"/>
        <v>3.6968576709796676E-2</v>
      </c>
    </row>
    <row r="15" spans="1:10" x14ac:dyDescent="0.2">
      <c r="A15" s="188" t="s">
        <v>12</v>
      </c>
      <c r="B15" s="210">
        <v>73</v>
      </c>
      <c r="C15" s="239">
        <v>63</v>
      </c>
      <c r="D15" s="237">
        <f t="shared" si="0"/>
        <v>136</v>
      </c>
      <c r="E15" s="238">
        <f t="shared" si="1"/>
        <v>5.0277264325323472</v>
      </c>
    </row>
    <row r="16" spans="1:10" x14ac:dyDescent="0.2">
      <c r="A16" s="188" t="s">
        <v>94</v>
      </c>
      <c r="B16" s="210">
        <v>2</v>
      </c>
      <c r="C16" s="239">
        <v>3</v>
      </c>
      <c r="D16" s="237">
        <f t="shared" si="0"/>
        <v>5</v>
      </c>
      <c r="E16" s="238">
        <f t="shared" si="1"/>
        <v>0.18484288354898337</v>
      </c>
    </row>
    <row r="17" spans="1:5" x14ac:dyDescent="0.2">
      <c r="A17" s="188" t="s">
        <v>95</v>
      </c>
      <c r="B17" s="210">
        <v>0</v>
      </c>
      <c r="C17" s="239">
        <v>3</v>
      </c>
      <c r="D17" s="237">
        <f t="shared" si="0"/>
        <v>3</v>
      </c>
      <c r="E17" s="238">
        <f t="shared" si="1"/>
        <v>0.11090573012939002</v>
      </c>
    </row>
    <row r="18" spans="1:5" x14ac:dyDescent="0.2">
      <c r="A18" s="188" t="s">
        <v>15</v>
      </c>
      <c r="B18" s="210">
        <v>36</v>
      </c>
      <c r="C18" s="239">
        <v>19</v>
      </c>
      <c r="D18" s="237">
        <f t="shared" si="0"/>
        <v>55</v>
      </c>
      <c r="E18" s="238">
        <f t="shared" si="1"/>
        <v>2.033271719038817</v>
      </c>
    </row>
    <row r="19" spans="1:5" x14ac:dyDescent="0.2">
      <c r="A19" s="188" t="s">
        <v>79</v>
      </c>
      <c r="B19" s="210">
        <v>0</v>
      </c>
      <c r="C19" s="239">
        <v>1</v>
      </c>
      <c r="D19" s="237">
        <f t="shared" si="0"/>
        <v>1</v>
      </c>
      <c r="E19" s="238">
        <f t="shared" si="1"/>
        <v>3.6968576709796676E-2</v>
      </c>
    </row>
    <row r="20" spans="1:5" x14ac:dyDescent="0.2">
      <c r="A20" s="188" t="s">
        <v>180</v>
      </c>
      <c r="B20" s="210">
        <v>0</v>
      </c>
      <c r="C20" s="239">
        <v>1</v>
      </c>
      <c r="D20" s="237">
        <f t="shared" si="0"/>
        <v>1</v>
      </c>
      <c r="E20" s="238">
        <f t="shared" si="1"/>
        <v>3.6968576709796676E-2</v>
      </c>
    </row>
    <row r="21" spans="1:5" x14ac:dyDescent="0.2">
      <c r="A21" s="188" t="s">
        <v>98</v>
      </c>
      <c r="B21" s="210">
        <v>0</v>
      </c>
      <c r="C21" s="239">
        <v>1</v>
      </c>
      <c r="D21" s="237">
        <f t="shared" si="0"/>
        <v>1</v>
      </c>
      <c r="E21" s="238">
        <f t="shared" si="1"/>
        <v>3.6968576709796676E-2</v>
      </c>
    </row>
    <row r="22" spans="1:5" x14ac:dyDescent="0.2">
      <c r="A22" s="188" t="s">
        <v>16</v>
      </c>
      <c r="B22" s="210">
        <v>2</v>
      </c>
      <c r="C22" s="239">
        <v>6</v>
      </c>
      <c r="D22" s="237">
        <f t="shared" si="0"/>
        <v>8</v>
      </c>
      <c r="E22" s="238">
        <f t="shared" si="1"/>
        <v>0.29574861367837341</v>
      </c>
    </row>
    <row r="23" spans="1:5" x14ac:dyDescent="0.2">
      <c r="A23" s="188" t="s">
        <v>18</v>
      </c>
      <c r="B23" s="210">
        <v>1</v>
      </c>
      <c r="C23" s="239">
        <v>1</v>
      </c>
      <c r="D23" s="237">
        <f t="shared" si="0"/>
        <v>2</v>
      </c>
      <c r="E23" s="238">
        <f t="shared" si="1"/>
        <v>7.3937153419593352E-2</v>
      </c>
    </row>
    <row r="24" spans="1:5" x14ac:dyDescent="0.2">
      <c r="A24" s="188" t="s">
        <v>80</v>
      </c>
      <c r="B24" s="210">
        <v>1</v>
      </c>
      <c r="C24" s="239">
        <v>2</v>
      </c>
      <c r="D24" s="237">
        <f t="shared" si="0"/>
        <v>3</v>
      </c>
      <c r="E24" s="238">
        <f t="shared" si="1"/>
        <v>0.11090573012939002</v>
      </c>
    </row>
    <row r="25" spans="1:5" x14ac:dyDescent="0.2">
      <c r="A25" s="188" t="s">
        <v>20</v>
      </c>
      <c r="B25" s="210">
        <v>3</v>
      </c>
      <c r="C25" s="239">
        <v>0</v>
      </c>
      <c r="D25" s="237">
        <f t="shared" si="0"/>
        <v>3</v>
      </c>
      <c r="E25" s="238">
        <f t="shared" si="1"/>
        <v>0.11090573012939002</v>
      </c>
    </row>
    <row r="26" spans="1:5" x14ac:dyDescent="0.2">
      <c r="A26" s="188" t="s">
        <v>21</v>
      </c>
      <c r="B26" s="210">
        <v>0</v>
      </c>
      <c r="C26" s="239">
        <v>7</v>
      </c>
      <c r="D26" s="237">
        <f t="shared" si="0"/>
        <v>7</v>
      </c>
      <c r="E26" s="238">
        <f t="shared" si="1"/>
        <v>0.25878003696857671</v>
      </c>
    </row>
    <row r="27" spans="1:5" x14ac:dyDescent="0.2">
      <c r="A27" s="188" t="s">
        <v>22</v>
      </c>
      <c r="B27" s="210">
        <v>0</v>
      </c>
      <c r="C27" s="239">
        <v>1</v>
      </c>
      <c r="D27" s="237">
        <f t="shared" si="0"/>
        <v>1</v>
      </c>
      <c r="E27" s="238">
        <f t="shared" si="1"/>
        <v>3.6968576709796676E-2</v>
      </c>
    </row>
    <row r="28" spans="1:5" x14ac:dyDescent="0.2">
      <c r="A28" s="188" t="s">
        <v>23</v>
      </c>
      <c r="B28" s="210">
        <v>7</v>
      </c>
      <c r="C28" s="239">
        <v>21</v>
      </c>
      <c r="D28" s="237">
        <f t="shared" si="0"/>
        <v>28</v>
      </c>
      <c r="E28" s="238">
        <f t="shared" si="1"/>
        <v>1.0351201478743068</v>
      </c>
    </row>
    <row r="29" spans="1:5" x14ac:dyDescent="0.2">
      <c r="A29" s="188" t="s">
        <v>24</v>
      </c>
      <c r="B29" s="210">
        <v>1</v>
      </c>
      <c r="C29" s="239">
        <v>2</v>
      </c>
      <c r="D29" s="237">
        <f t="shared" si="0"/>
        <v>3</v>
      </c>
      <c r="E29" s="238">
        <f t="shared" si="1"/>
        <v>0.11090573012939002</v>
      </c>
    </row>
    <row r="30" spans="1:5" x14ac:dyDescent="0.2">
      <c r="A30" s="188" t="s">
        <v>25</v>
      </c>
      <c r="B30" s="210">
        <v>0</v>
      </c>
      <c r="C30" s="239">
        <v>4</v>
      </c>
      <c r="D30" s="237">
        <f t="shared" si="0"/>
        <v>4</v>
      </c>
      <c r="E30" s="238">
        <f t="shared" si="1"/>
        <v>0.1478743068391867</v>
      </c>
    </row>
    <row r="31" spans="1:5" x14ac:dyDescent="0.2">
      <c r="A31" s="188" t="s">
        <v>101</v>
      </c>
      <c r="B31" s="210">
        <v>0</v>
      </c>
      <c r="C31" s="239">
        <v>1</v>
      </c>
      <c r="D31" s="237">
        <f t="shared" si="0"/>
        <v>1</v>
      </c>
      <c r="E31" s="238">
        <f t="shared" si="1"/>
        <v>3.6968576709796676E-2</v>
      </c>
    </row>
    <row r="32" spans="1:5" x14ac:dyDescent="0.2">
      <c r="A32" s="188" t="s">
        <v>102</v>
      </c>
      <c r="B32" s="210">
        <v>1</v>
      </c>
      <c r="C32" s="239">
        <v>0</v>
      </c>
      <c r="D32" s="237">
        <f t="shared" si="0"/>
        <v>1</v>
      </c>
      <c r="E32" s="238">
        <f t="shared" si="1"/>
        <v>3.6968576709796676E-2</v>
      </c>
    </row>
    <row r="33" spans="1:5" x14ac:dyDescent="0.2">
      <c r="A33" s="188" t="s">
        <v>103</v>
      </c>
      <c r="B33" s="210">
        <v>1</v>
      </c>
      <c r="C33" s="239">
        <v>4</v>
      </c>
      <c r="D33" s="237">
        <f t="shared" si="0"/>
        <v>5</v>
      </c>
      <c r="E33" s="238">
        <f t="shared" si="1"/>
        <v>0.18484288354898337</v>
      </c>
    </row>
    <row r="34" spans="1:5" x14ac:dyDescent="0.2">
      <c r="A34" s="188" t="s">
        <v>26</v>
      </c>
      <c r="B34" s="210">
        <v>1</v>
      </c>
      <c r="C34" s="239">
        <v>2</v>
      </c>
      <c r="D34" s="237">
        <f t="shared" si="0"/>
        <v>3</v>
      </c>
      <c r="E34" s="238">
        <f t="shared" si="1"/>
        <v>0.11090573012939002</v>
      </c>
    </row>
    <row r="35" spans="1:5" x14ac:dyDescent="0.2">
      <c r="A35" s="188" t="s">
        <v>27</v>
      </c>
      <c r="B35" s="210">
        <v>1</v>
      </c>
      <c r="C35" s="239">
        <v>4</v>
      </c>
      <c r="D35" s="237">
        <f t="shared" si="0"/>
        <v>5</v>
      </c>
      <c r="E35" s="238">
        <f t="shared" si="1"/>
        <v>0.18484288354898337</v>
      </c>
    </row>
    <row r="36" spans="1:5" x14ac:dyDescent="0.2">
      <c r="A36" s="188" t="s">
        <v>105</v>
      </c>
      <c r="B36" s="210">
        <v>0</v>
      </c>
      <c r="C36" s="239">
        <v>2</v>
      </c>
      <c r="D36" s="237">
        <f t="shared" si="0"/>
        <v>2</v>
      </c>
      <c r="E36" s="238">
        <f t="shared" si="1"/>
        <v>7.3937153419593352E-2</v>
      </c>
    </row>
    <row r="37" spans="1:5" x14ac:dyDescent="0.2">
      <c r="A37" s="188" t="s">
        <v>28</v>
      </c>
      <c r="B37" s="210">
        <v>14</v>
      </c>
      <c r="C37" s="239">
        <v>4</v>
      </c>
      <c r="D37" s="237">
        <f t="shared" ref="D37:D68" si="2">SUM(B37:C37)</f>
        <v>18</v>
      </c>
      <c r="E37" s="238">
        <f t="shared" ref="E37:E68" si="3">D37*100/$D$77</f>
        <v>0.6654343807763401</v>
      </c>
    </row>
    <row r="38" spans="1:5" x14ac:dyDescent="0.2">
      <c r="A38" s="188" t="s">
        <v>29</v>
      </c>
      <c r="B38" s="210">
        <v>1</v>
      </c>
      <c r="C38" s="239">
        <v>0</v>
      </c>
      <c r="D38" s="237">
        <f t="shared" si="2"/>
        <v>1</v>
      </c>
      <c r="E38" s="238">
        <f t="shared" si="3"/>
        <v>3.6968576709796676E-2</v>
      </c>
    </row>
    <row r="39" spans="1:5" x14ac:dyDescent="0.2">
      <c r="A39" s="188" t="s">
        <v>30</v>
      </c>
      <c r="B39" s="210">
        <v>0</v>
      </c>
      <c r="C39" s="239">
        <v>1</v>
      </c>
      <c r="D39" s="237">
        <f t="shared" si="2"/>
        <v>1</v>
      </c>
      <c r="E39" s="238">
        <f t="shared" si="3"/>
        <v>3.6968576709796676E-2</v>
      </c>
    </row>
    <row r="40" spans="1:5" x14ac:dyDescent="0.2">
      <c r="A40" s="188" t="s">
        <v>31</v>
      </c>
      <c r="B40" s="210">
        <v>0</v>
      </c>
      <c r="C40" s="239">
        <v>3</v>
      </c>
      <c r="D40" s="237">
        <f t="shared" si="2"/>
        <v>3</v>
      </c>
      <c r="E40" s="238">
        <f t="shared" si="3"/>
        <v>0.11090573012939002</v>
      </c>
    </row>
    <row r="41" spans="1:5" x14ac:dyDescent="0.2">
      <c r="A41" s="188" t="s">
        <v>33</v>
      </c>
      <c r="B41" s="210">
        <v>0</v>
      </c>
      <c r="C41" s="239">
        <v>2</v>
      </c>
      <c r="D41" s="237">
        <f t="shared" si="2"/>
        <v>2</v>
      </c>
      <c r="E41" s="238">
        <f t="shared" si="3"/>
        <v>7.3937153419593352E-2</v>
      </c>
    </row>
    <row r="42" spans="1:5" x14ac:dyDescent="0.2">
      <c r="A42" s="188" t="s">
        <v>107</v>
      </c>
      <c r="B42" s="210">
        <v>5</v>
      </c>
      <c r="C42" s="239">
        <v>8</v>
      </c>
      <c r="D42" s="237">
        <f t="shared" si="2"/>
        <v>13</v>
      </c>
      <c r="E42" s="238">
        <f t="shared" si="3"/>
        <v>0.48059149722735672</v>
      </c>
    </row>
    <row r="43" spans="1:5" x14ac:dyDescent="0.2">
      <c r="A43" s="188" t="s">
        <v>111</v>
      </c>
      <c r="B43" s="210">
        <v>1</v>
      </c>
      <c r="C43" s="239">
        <v>3</v>
      </c>
      <c r="D43" s="237">
        <f t="shared" si="2"/>
        <v>4</v>
      </c>
      <c r="E43" s="238">
        <f t="shared" si="3"/>
        <v>0.1478743068391867</v>
      </c>
    </row>
    <row r="44" spans="1:5" x14ac:dyDescent="0.2">
      <c r="A44" s="188" t="s">
        <v>285</v>
      </c>
      <c r="B44" s="210">
        <v>0</v>
      </c>
      <c r="C44" s="239">
        <v>1</v>
      </c>
      <c r="D44" s="237">
        <f t="shared" si="2"/>
        <v>1</v>
      </c>
      <c r="E44" s="238">
        <f t="shared" si="3"/>
        <v>3.6968576709796676E-2</v>
      </c>
    </row>
    <row r="45" spans="1:5" x14ac:dyDescent="0.2">
      <c r="A45" s="188" t="s">
        <v>42</v>
      </c>
      <c r="B45" s="210">
        <v>0</v>
      </c>
      <c r="C45" s="239">
        <v>7</v>
      </c>
      <c r="D45" s="237">
        <f t="shared" si="2"/>
        <v>7</v>
      </c>
      <c r="E45" s="238">
        <f t="shared" si="3"/>
        <v>0.25878003696857671</v>
      </c>
    </row>
    <row r="46" spans="1:5" x14ac:dyDescent="0.2">
      <c r="A46" s="188" t="s">
        <v>113</v>
      </c>
      <c r="B46" s="210">
        <v>0</v>
      </c>
      <c r="C46" s="239">
        <v>11</v>
      </c>
      <c r="D46" s="237">
        <f t="shared" si="2"/>
        <v>11</v>
      </c>
      <c r="E46" s="238">
        <f t="shared" si="3"/>
        <v>0.40665434380776339</v>
      </c>
    </row>
    <row r="47" spans="1:5" x14ac:dyDescent="0.2">
      <c r="A47" s="188" t="s">
        <v>287</v>
      </c>
      <c r="B47" s="210">
        <v>1</v>
      </c>
      <c r="C47" s="239">
        <v>0</v>
      </c>
      <c r="D47" s="237">
        <f t="shared" si="2"/>
        <v>1</v>
      </c>
      <c r="E47" s="238">
        <f t="shared" si="3"/>
        <v>3.6968576709796676E-2</v>
      </c>
    </row>
    <row r="48" spans="1:5" x14ac:dyDescent="0.2">
      <c r="A48" s="188" t="s">
        <v>198</v>
      </c>
      <c r="B48" s="210">
        <v>3</v>
      </c>
      <c r="C48" s="239">
        <v>3</v>
      </c>
      <c r="D48" s="237">
        <f t="shared" si="2"/>
        <v>6</v>
      </c>
      <c r="E48" s="238">
        <f t="shared" si="3"/>
        <v>0.22181146025878004</v>
      </c>
    </row>
    <row r="49" spans="1:5" x14ac:dyDescent="0.2">
      <c r="A49" s="188" t="s">
        <v>44</v>
      </c>
      <c r="B49" s="210">
        <v>1</v>
      </c>
      <c r="C49" s="239">
        <v>6</v>
      </c>
      <c r="D49" s="237">
        <f t="shared" si="2"/>
        <v>7</v>
      </c>
      <c r="E49" s="238">
        <f t="shared" si="3"/>
        <v>0.25878003696857671</v>
      </c>
    </row>
    <row r="50" spans="1:5" x14ac:dyDescent="0.2">
      <c r="A50" s="188" t="s">
        <v>130</v>
      </c>
      <c r="B50" s="210">
        <v>1</v>
      </c>
      <c r="C50" s="239">
        <v>0</v>
      </c>
      <c r="D50" s="237">
        <f t="shared" si="2"/>
        <v>1</v>
      </c>
      <c r="E50" s="238">
        <f t="shared" si="3"/>
        <v>3.6968576709796676E-2</v>
      </c>
    </row>
    <row r="51" spans="1:5" x14ac:dyDescent="0.2">
      <c r="A51" s="188" t="s">
        <v>45</v>
      </c>
      <c r="B51" s="210">
        <v>0</v>
      </c>
      <c r="C51" s="239">
        <v>4</v>
      </c>
      <c r="D51" s="237">
        <f t="shared" si="2"/>
        <v>4</v>
      </c>
      <c r="E51" s="238">
        <f t="shared" si="3"/>
        <v>0.1478743068391867</v>
      </c>
    </row>
    <row r="52" spans="1:5" x14ac:dyDescent="0.2">
      <c r="A52" s="188" t="s">
        <v>154</v>
      </c>
      <c r="B52" s="210">
        <v>0</v>
      </c>
      <c r="C52" s="239">
        <v>1</v>
      </c>
      <c r="D52" s="237">
        <f t="shared" si="2"/>
        <v>1</v>
      </c>
      <c r="E52" s="238">
        <f t="shared" si="3"/>
        <v>3.6968576709796676E-2</v>
      </c>
    </row>
    <row r="53" spans="1:5" x14ac:dyDescent="0.2">
      <c r="A53" s="188" t="s">
        <v>69</v>
      </c>
      <c r="B53" s="210">
        <v>1</v>
      </c>
      <c r="C53" s="239">
        <v>4</v>
      </c>
      <c r="D53" s="237">
        <f t="shared" si="2"/>
        <v>5</v>
      </c>
      <c r="E53" s="238">
        <f t="shared" si="3"/>
        <v>0.18484288354898337</v>
      </c>
    </row>
    <row r="54" spans="1:5" x14ac:dyDescent="0.2">
      <c r="A54" s="188" t="s">
        <v>46</v>
      </c>
      <c r="B54" s="210">
        <v>2</v>
      </c>
      <c r="C54" s="239">
        <v>4</v>
      </c>
      <c r="D54" s="237">
        <f t="shared" si="2"/>
        <v>6</v>
      </c>
      <c r="E54" s="238">
        <f t="shared" si="3"/>
        <v>0.22181146025878004</v>
      </c>
    </row>
    <row r="55" spans="1:5" x14ac:dyDescent="0.2">
      <c r="A55" s="188" t="s">
        <v>181</v>
      </c>
      <c r="B55" s="210">
        <v>0</v>
      </c>
      <c r="C55" s="239">
        <v>1</v>
      </c>
      <c r="D55" s="237">
        <f t="shared" si="2"/>
        <v>1</v>
      </c>
      <c r="E55" s="238">
        <f t="shared" si="3"/>
        <v>3.6968576709796676E-2</v>
      </c>
    </row>
    <row r="56" spans="1:5" x14ac:dyDescent="0.2">
      <c r="A56" s="188" t="s">
        <v>117</v>
      </c>
      <c r="B56" s="210">
        <v>0</v>
      </c>
      <c r="C56" s="239">
        <v>2</v>
      </c>
      <c r="D56" s="237">
        <f t="shared" si="2"/>
        <v>2</v>
      </c>
      <c r="E56" s="238">
        <f t="shared" si="3"/>
        <v>7.3937153419593352E-2</v>
      </c>
    </row>
    <row r="57" spans="1:5" x14ac:dyDescent="0.2">
      <c r="A57" s="188" t="s">
        <v>47</v>
      </c>
      <c r="B57" s="210">
        <v>0</v>
      </c>
      <c r="C57" s="239">
        <v>1</v>
      </c>
      <c r="D57" s="237">
        <f t="shared" si="2"/>
        <v>1</v>
      </c>
      <c r="E57" s="238">
        <f t="shared" si="3"/>
        <v>3.6968576709796676E-2</v>
      </c>
    </row>
    <row r="58" spans="1:5" x14ac:dyDescent="0.2">
      <c r="A58" s="188" t="s">
        <v>48</v>
      </c>
      <c r="B58" s="210">
        <v>75</v>
      </c>
      <c r="C58" s="239">
        <v>62</v>
      </c>
      <c r="D58" s="237">
        <f t="shared" si="2"/>
        <v>137</v>
      </c>
      <c r="E58" s="238">
        <f t="shared" si="3"/>
        <v>5.0646950092421443</v>
      </c>
    </row>
    <row r="59" spans="1:5" x14ac:dyDescent="0.2">
      <c r="A59" s="188" t="s">
        <v>73</v>
      </c>
      <c r="B59" s="210">
        <v>0</v>
      </c>
      <c r="C59" s="239">
        <v>1</v>
      </c>
      <c r="D59" s="237">
        <f t="shared" si="2"/>
        <v>1</v>
      </c>
      <c r="E59" s="238">
        <f t="shared" si="3"/>
        <v>3.6968576709796676E-2</v>
      </c>
    </row>
    <row r="60" spans="1:5" x14ac:dyDescent="0.2">
      <c r="A60" s="188" t="s">
        <v>49</v>
      </c>
      <c r="B60" s="210">
        <v>1</v>
      </c>
      <c r="C60" s="239">
        <v>0</v>
      </c>
      <c r="D60" s="237">
        <f t="shared" si="2"/>
        <v>1</v>
      </c>
      <c r="E60" s="238">
        <f t="shared" si="3"/>
        <v>3.6968576709796676E-2</v>
      </c>
    </row>
    <row r="61" spans="1:5" x14ac:dyDescent="0.2">
      <c r="A61" s="188" t="s">
        <v>50</v>
      </c>
      <c r="B61" s="210">
        <v>3</v>
      </c>
      <c r="C61" s="239">
        <v>6</v>
      </c>
      <c r="D61" s="237">
        <f t="shared" si="2"/>
        <v>9</v>
      </c>
      <c r="E61" s="238">
        <f t="shared" si="3"/>
        <v>0.33271719038817005</v>
      </c>
    </row>
    <row r="62" spans="1:5" x14ac:dyDescent="0.2">
      <c r="A62" s="188" t="s">
        <v>145</v>
      </c>
      <c r="B62" s="210">
        <v>0</v>
      </c>
      <c r="C62" s="239">
        <v>1</v>
      </c>
      <c r="D62" s="237">
        <f t="shared" si="2"/>
        <v>1</v>
      </c>
      <c r="E62" s="238">
        <f t="shared" si="3"/>
        <v>3.6968576709796676E-2</v>
      </c>
    </row>
    <row r="63" spans="1:5" x14ac:dyDescent="0.2">
      <c r="A63" s="188" t="s">
        <v>120</v>
      </c>
      <c r="B63" s="210">
        <v>1</v>
      </c>
      <c r="C63" s="239">
        <v>5</v>
      </c>
      <c r="D63" s="237">
        <f t="shared" si="2"/>
        <v>6</v>
      </c>
      <c r="E63" s="238">
        <f t="shared" si="3"/>
        <v>0.22181146025878004</v>
      </c>
    </row>
    <row r="64" spans="1:5" x14ac:dyDescent="0.2">
      <c r="A64" s="188" t="s">
        <v>54</v>
      </c>
      <c r="B64" s="210">
        <v>0</v>
      </c>
      <c r="C64" s="239">
        <v>2</v>
      </c>
      <c r="D64" s="237">
        <f t="shared" si="2"/>
        <v>2</v>
      </c>
      <c r="E64" s="238">
        <f t="shared" si="3"/>
        <v>7.3937153419593352E-2</v>
      </c>
    </row>
    <row r="65" spans="1:7" x14ac:dyDescent="0.2">
      <c r="A65" s="188" t="s">
        <v>55</v>
      </c>
      <c r="B65" s="210">
        <v>0</v>
      </c>
      <c r="C65" s="239">
        <v>4</v>
      </c>
      <c r="D65" s="237">
        <f t="shared" si="2"/>
        <v>4</v>
      </c>
      <c r="E65" s="238">
        <f t="shared" si="3"/>
        <v>0.1478743068391867</v>
      </c>
    </row>
    <row r="66" spans="1:7" x14ac:dyDescent="0.2">
      <c r="A66" s="188" t="s">
        <v>147</v>
      </c>
      <c r="B66" s="210">
        <v>1</v>
      </c>
      <c r="C66" s="239">
        <v>0</v>
      </c>
      <c r="D66" s="237">
        <f t="shared" si="2"/>
        <v>1</v>
      </c>
      <c r="E66" s="238">
        <f t="shared" si="3"/>
        <v>3.6968576709796676E-2</v>
      </c>
    </row>
    <row r="67" spans="1:7" x14ac:dyDescent="0.2">
      <c r="A67" s="188" t="s">
        <v>86</v>
      </c>
      <c r="B67" s="210">
        <v>0</v>
      </c>
      <c r="C67" s="239">
        <v>1</v>
      </c>
      <c r="D67" s="237">
        <f t="shared" si="2"/>
        <v>1</v>
      </c>
      <c r="E67" s="238">
        <f t="shared" si="3"/>
        <v>3.6968576709796676E-2</v>
      </c>
    </row>
    <row r="68" spans="1:7" x14ac:dyDescent="0.2">
      <c r="A68" s="188" t="s">
        <v>87</v>
      </c>
      <c r="B68" s="210">
        <v>2</v>
      </c>
      <c r="C68" s="239">
        <v>0</v>
      </c>
      <c r="D68" s="237">
        <f t="shared" si="2"/>
        <v>2</v>
      </c>
      <c r="E68" s="238">
        <f t="shared" si="3"/>
        <v>7.3937153419593352E-2</v>
      </c>
      <c r="F68" s="240"/>
      <c r="G68" s="240"/>
    </row>
    <row r="69" spans="1:7" x14ac:dyDescent="0.2">
      <c r="A69" s="188" t="s">
        <v>58</v>
      </c>
      <c r="B69" s="210">
        <v>0</v>
      </c>
      <c r="C69" s="239">
        <v>4</v>
      </c>
      <c r="D69" s="237">
        <f t="shared" ref="D69:D76" si="4">SUM(B69:C69)</f>
        <v>4</v>
      </c>
      <c r="E69" s="238">
        <f t="shared" ref="E69:E76" si="5">D69*100/$D$77</f>
        <v>0.1478743068391867</v>
      </c>
      <c r="F69" s="240"/>
      <c r="G69" s="240"/>
    </row>
    <row r="70" spans="1:7" x14ac:dyDescent="0.2">
      <c r="A70" s="188" t="s">
        <v>59</v>
      </c>
      <c r="B70" s="210">
        <v>9</v>
      </c>
      <c r="C70" s="239">
        <v>33</v>
      </c>
      <c r="D70" s="237">
        <f t="shared" si="4"/>
        <v>42</v>
      </c>
      <c r="E70" s="238">
        <f t="shared" si="5"/>
        <v>1.5526802218114601</v>
      </c>
      <c r="F70" s="240"/>
      <c r="G70" s="240"/>
    </row>
    <row r="71" spans="1:7" x14ac:dyDescent="0.2">
      <c r="A71" s="188" t="s">
        <v>60</v>
      </c>
      <c r="B71" s="210">
        <v>6</v>
      </c>
      <c r="C71" s="239">
        <v>2</v>
      </c>
      <c r="D71" s="237">
        <f t="shared" si="4"/>
        <v>8</v>
      </c>
      <c r="E71" s="238">
        <f t="shared" si="5"/>
        <v>0.29574861367837341</v>
      </c>
      <c r="F71" s="240"/>
      <c r="G71" s="240"/>
    </row>
    <row r="72" spans="1:7" x14ac:dyDescent="0.2">
      <c r="A72" s="188" t="s">
        <v>62</v>
      </c>
      <c r="B72" s="210">
        <v>947</v>
      </c>
      <c r="C72" s="239">
        <v>982</v>
      </c>
      <c r="D72" s="237">
        <f t="shared" si="4"/>
        <v>1929</v>
      </c>
      <c r="E72" s="238">
        <f t="shared" si="5"/>
        <v>71.312384473197781</v>
      </c>
      <c r="F72" s="240"/>
      <c r="G72" s="240"/>
    </row>
    <row r="73" spans="1:7" x14ac:dyDescent="0.2">
      <c r="A73" s="188" t="s">
        <v>63</v>
      </c>
      <c r="B73" s="210">
        <v>3</v>
      </c>
      <c r="C73" s="239">
        <v>8</v>
      </c>
      <c r="D73" s="237">
        <f t="shared" si="4"/>
        <v>11</v>
      </c>
      <c r="E73" s="238">
        <f t="shared" si="5"/>
        <v>0.40665434380776339</v>
      </c>
      <c r="F73" s="240"/>
      <c r="G73" s="240"/>
    </row>
    <row r="74" spans="1:7" x14ac:dyDescent="0.2">
      <c r="A74" s="188" t="s">
        <v>149</v>
      </c>
      <c r="B74" s="210">
        <v>0</v>
      </c>
      <c r="C74" s="239">
        <v>1</v>
      </c>
      <c r="D74" s="237">
        <f t="shared" si="4"/>
        <v>1</v>
      </c>
      <c r="E74" s="238">
        <f t="shared" si="5"/>
        <v>3.6968576709796676E-2</v>
      </c>
    </row>
    <row r="75" spans="1:7" x14ac:dyDescent="0.2">
      <c r="A75" s="188" t="s">
        <v>65</v>
      </c>
      <c r="B75" s="210">
        <v>29</v>
      </c>
      <c r="C75" s="239">
        <v>36</v>
      </c>
      <c r="D75" s="237">
        <f t="shared" si="4"/>
        <v>65</v>
      </c>
      <c r="E75" s="238">
        <f t="shared" si="5"/>
        <v>2.4029574861367839</v>
      </c>
    </row>
    <row r="76" spans="1:7" ht="12.75" thickBot="1" x14ac:dyDescent="0.25">
      <c r="A76" s="188" t="s">
        <v>89</v>
      </c>
      <c r="B76" s="210">
        <v>1</v>
      </c>
      <c r="C76" s="239">
        <v>0</v>
      </c>
      <c r="D76" s="237">
        <f t="shared" si="4"/>
        <v>1</v>
      </c>
      <c r="E76" s="238">
        <f t="shared" si="5"/>
        <v>3.6968576709796676E-2</v>
      </c>
    </row>
    <row r="77" spans="1:7" ht="12.75" thickBot="1" x14ac:dyDescent="0.25">
      <c r="A77" s="230" t="s">
        <v>171</v>
      </c>
      <c r="B77" s="241">
        <f>SUM(B5:B76)</f>
        <v>1281</v>
      </c>
      <c r="C77" s="242">
        <f>SUM(C5:C76)</f>
        <v>1424</v>
      </c>
      <c r="D77" s="241">
        <f>SUM(D5:D76)</f>
        <v>2705</v>
      </c>
      <c r="E77" s="243">
        <f t="shared" ref="E77" si="6">D77*100/$D$77</f>
        <v>100</v>
      </c>
    </row>
  </sheetData>
  <sortState ref="A5:E76">
    <sortCondition ref="A5:A76"/>
  </sortState>
  <phoneticPr fontId="2" type="noConversion"/>
  <pageMargins left="0.7" right="0.7" top="0.75" bottom="0.75" header="0.3" footer="0.3"/>
  <pageSetup paperSize="9" fitToWidth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>
    <tabColor rgb="FFCCECFF"/>
  </sheetPr>
  <dimension ref="A1:J78"/>
  <sheetViews>
    <sheetView zoomScaleNormal="100" workbookViewId="0">
      <selection activeCell="P26" sqref="P26"/>
    </sheetView>
  </sheetViews>
  <sheetFormatPr defaultRowHeight="12" x14ac:dyDescent="0.2"/>
  <cols>
    <col min="1" max="1" width="34.42578125" style="174" customWidth="1"/>
    <col min="2" max="10" width="6.5703125" style="174" bestFit="1" customWidth="1"/>
    <col min="11" max="11" width="6.28515625" style="174" customWidth="1"/>
    <col min="12" max="16" width="7.42578125" style="174" customWidth="1"/>
    <col min="17" max="16384" width="9.140625" style="174"/>
  </cols>
  <sheetData>
    <row r="1" spans="1:10" x14ac:dyDescent="0.2">
      <c r="A1" s="176" t="s">
        <v>321</v>
      </c>
      <c r="B1" s="244"/>
      <c r="C1" s="244"/>
      <c r="D1" s="244"/>
      <c r="E1" s="244"/>
      <c r="F1" s="244"/>
      <c r="G1" s="244"/>
      <c r="H1" s="244"/>
      <c r="I1" s="244"/>
    </row>
    <row r="2" spans="1:10" x14ac:dyDescent="0.2">
      <c r="A2" s="177" t="s">
        <v>201</v>
      </c>
      <c r="B2" s="244"/>
      <c r="C2" s="244"/>
      <c r="D2" s="244"/>
      <c r="E2" s="244"/>
      <c r="F2" s="244"/>
      <c r="G2" s="244"/>
      <c r="H2" s="244"/>
      <c r="I2" s="244"/>
    </row>
    <row r="3" spans="1:10" x14ac:dyDescent="0.2">
      <c r="A3" s="177"/>
      <c r="B3" s="244"/>
      <c r="C3" s="244"/>
      <c r="D3" s="244"/>
      <c r="E3" s="244"/>
      <c r="F3" s="244"/>
      <c r="G3" s="244"/>
      <c r="H3" s="244"/>
      <c r="I3" s="244"/>
    </row>
    <row r="4" spans="1:10" ht="12.75" thickBot="1" x14ac:dyDescent="0.25">
      <c r="A4" s="177"/>
      <c r="B4" s="244"/>
      <c r="C4" s="244"/>
      <c r="D4" s="244"/>
      <c r="E4" s="244"/>
      <c r="F4" s="244"/>
      <c r="G4" s="244"/>
      <c r="H4" s="244"/>
      <c r="I4" s="244"/>
    </row>
    <row r="5" spans="1:10" x14ac:dyDescent="0.2">
      <c r="A5" s="409" t="s">
        <v>0</v>
      </c>
      <c r="B5" s="407" t="s">
        <v>151</v>
      </c>
      <c r="C5" s="405"/>
      <c r="D5" s="408"/>
      <c r="E5" s="404" t="s">
        <v>152</v>
      </c>
      <c r="F5" s="405"/>
      <c r="G5" s="406"/>
      <c r="H5" s="407" t="s">
        <v>153</v>
      </c>
      <c r="I5" s="405"/>
      <c r="J5" s="408"/>
    </row>
    <row r="6" spans="1:10" ht="12.75" thickBot="1" x14ac:dyDescent="0.25">
      <c r="A6" s="410" t="s">
        <v>245</v>
      </c>
      <c r="B6" s="245" t="s">
        <v>193</v>
      </c>
      <c r="C6" s="246" t="s">
        <v>194</v>
      </c>
      <c r="D6" s="247" t="s">
        <v>2</v>
      </c>
      <c r="E6" s="248" t="s">
        <v>193</v>
      </c>
      <c r="F6" s="246" t="s">
        <v>194</v>
      </c>
      <c r="G6" s="247" t="s">
        <v>2</v>
      </c>
      <c r="H6" s="245" t="s">
        <v>193</v>
      </c>
      <c r="I6" s="246" t="s">
        <v>194</v>
      </c>
      <c r="J6" s="247" t="s">
        <v>2</v>
      </c>
    </row>
    <row r="7" spans="1:10" x14ac:dyDescent="0.2">
      <c r="A7" s="183" t="s">
        <v>4</v>
      </c>
      <c r="B7" s="184">
        <v>0</v>
      </c>
      <c r="C7" s="198">
        <v>0</v>
      </c>
      <c r="D7" s="199">
        <f t="shared" ref="D7:D38" si="0">SUM(B7:C7)</f>
        <v>0</v>
      </c>
      <c r="E7" s="184">
        <v>1</v>
      </c>
      <c r="F7" s="198">
        <v>1</v>
      </c>
      <c r="G7" s="249">
        <f t="shared" ref="G7:G38" si="1">SUM(E7:F7)</f>
        <v>2</v>
      </c>
      <c r="H7" s="184">
        <v>0</v>
      </c>
      <c r="I7" s="198">
        <v>0</v>
      </c>
      <c r="J7" s="199">
        <f t="shared" ref="J7:J38" si="2">SUM(H7:I7)</f>
        <v>0</v>
      </c>
    </row>
    <row r="8" spans="1:10" x14ac:dyDescent="0.2">
      <c r="A8" s="188" t="s">
        <v>67</v>
      </c>
      <c r="B8" s="189">
        <v>1</v>
      </c>
      <c r="C8" s="200">
        <v>4</v>
      </c>
      <c r="D8" s="250">
        <f t="shared" si="0"/>
        <v>5</v>
      </c>
      <c r="E8" s="189">
        <v>1</v>
      </c>
      <c r="F8" s="200">
        <v>0</v>
      </c>
      <c r="G8" s="251">
        <f t="shared" si="1"/>
        <v>1</v>
      </c>
      <c r="H8" s="189">
        <v>0</v>
      </c>
      <c r="I8" s="200">
        <v>1</v>
      </c>
      <c r="J8" s="250">
        <f t="shared" si="2"/>
        <v>1</v>
      </c>
    </row>
    <row r="9" spans="1:10" x14ac:dyDescent="0.2">
      <c r="A9" s="188" t="s">
        <v>5</v>
      </c>
      <c r="B9" s="189">
        <v>0</v>
      </c>
      <c r="C9" s="200">
        <v>6</v>
      </c>
      <c r="D9" s="250">
        <f t="shared" si="0"/>
        <v>6</v>
      </c>
      <c r="E9" s="189">
        <v>0</v>
      </c>
      <c r="F9" s="200">
        <v>2</v>
      </c>
      <c r="G9" s="251">
        <f t="shared" si="1"/>
        <v>2</v>
      </c>
      <c r="H9" s="189">
        <v>0</v>
      </c>
      <c r="I9" s="200">
        <v>1</v>
      </c>
      <c r="J9" s="250">
        <f t="shared" si="2"/>
        <v>1</v>
      </c>
    </row>
    <row r="10" spans="1:10" x14ac:dyDescent="0.2">
      <c r="A10" s="188" t="s">
        <v>6</v>
      </c>
      <c r="B10" s="189">
        <v>0</v>
      </c>
      <c r="C10" s="200">
        <v>0</v>
      </c>
      <c r="D10" s="250">
        <f t="shared" si="0"/>
        <v>0</v>
      </c>
      <c r="E10" s="189">
        <v>0</v>
      </c>
      <c r="F10" s="200">
        <v>0</v>
      </c>
      <c r="G10" s="251">
        <f t="shared" si="1"/>
        <v>0</v>
      </c>
      <c r="H10" s="189">
        <v>0</v>
      </c>
      <c r="I10" s="200">
        <v>2</v>
      </c>
      <c r="J10" s="250">
        <f t="shared" si="2"/>
        <v>2</v>
      </c>
    </row>
    <row r="11" spans="1:10" x14ac:dyDescent="0.2">
      <c r="A11" s="188" t="s">
        <v>91</v>
      </c>
      <c r="B11" s="189">
        <v>0</v>
      </c>
      <c r="C11" s="200">
        <v>1</v>
      </c>
      <c r="D11" s="250">
        <f t="shared" si="0"/>
        <v>1</v>
      </c>
      <c r="E11" s="189">
        <v>0</v>
      </c>
      <c r="F11" s="200">
        <v>1</v>
      </c>
      <c r="G11" s="251">
        <f t="shared" si="1"/>
        <v>1</v>
      </c>
      <c r="H11" s="189">
        <v>0</v>
      </c>
      <c r="I11" s="200">
        <v>0</v>
      </c>
      <c r="J11" s="250">
        <f t="shared" si="2"/>
        <v>0</v>
      </c>
    </row>
    <row r="12" spans="1:10" x14ac:dyDescent="0.2">
      <c r="A12" s="188" t="s">
        <v>7</v>
      </c>
      <c r="B12" s="189">
        <v>23</v>
      </c>
      <c r="C12" s="200">
        <v>20</v>
      </c>
      <c r="D12" s="250">
        <f t="shared" si="0"/>
        <v>43</v>
      </c>
      <c r="E12" s="189">
        <v>12</v>
      </c>
      <c r="F12" s="200">
        <v>17</v>
      </c>
      <c r="G12" s="251">
        <f t="shared" si="1"/>
        <v>29</v>
      </c>
      <c r="H12" s="189">
        <v>7</v>
      </c>
      <c r="I12" s="200">
        <v>6</v>
      </c>
      <c r="J12" s="250">
        <f t="shared" si="2"/>
        <v>13</v>
      </c>
    </row>
    <row r="13" spans="1:10" x14ac:dyDescent="0.2">
      <c r="A13" s="188" t="s">
        <v>92</v>
      </c>
      <c r="B13" s="189">
        <v>1</v>
      </c>
      <c r="C13" s="200">
        <v>0</v>
      </c>
      <c r="D13" s="250">
        <f t="shared" si="0"/>
        <v>1</v>
      </c>
      <c r="E13" s="189">
        <v>0</v>
      </c>
      <c r="F13" s="200">
        <v>0</v>
      </c>
      <c r="G13" s="251">
        <f t="shared" si="1"/>
        <v>0</v>
      </c>
      <c r="H13" s="189">
        <v>0</v>
      </c>
      <c r="I13" s="200">
        <v>0</v>
      </c>
      <c r="J13" s="250">
        <f t="shared" si="2"/>
        <v>0</v>
      </c>
    </row>
    <row r="14" spans="1:10" x14ac:dyDescent="0.2">
      <c r="A14" s="188" t="s">
        <v>8</v>
      </c>
      <c r="B14" s="189">
        <v>1</v>
      </c>
      <c r="C14" s="200">
        <v>2</v>
      </c>
      <c r="D14" s="250">
        <f t="shared" si="0"/>
        <v>3</v>
      </c>
      <c r="E14" s="189">
        <v>1</v>
      </c>
      <c r="F14" s="200">
        <v>0</v>
      </c>
      <c r="G14" s="251">
        <f t="shared" si="1"/>
        <v>1</v>
      </c>
      <c r="H14" s="189">
        <v>0</v>
      </c>
      <c r="I14" s="200">
        <v>0</v>
      </c>
      <c r="J14" s="250">
        <f t="shared" si="2"/>
        <v>0</v>
      </c>
    </row>
    <row r="15" spans="1:10" x14ac:dyDescent="0.2">
      <c r="A15" s="188" t="s">
        <v>9</v>
      </c>
      <c r="B15" s="189">
        <v>0</v>
      </c>
      <c r="C15" s="200">
        <v>1</v>
      </c>
      <c r="D15" s="250">
        <f t="shared" si="0"/>
        <v>1</v>
      </c>
      <c r="E15" s="189">
        <v>0</v>
      </c>
      <c r="F15" s="200">
        <v>2</v>
      </c>
      <c r="G15" s="251">
        <f t="shared" si="1"/>
        <v>2</v>
      </c>
      <c r="H15" s="189">
        <v>0</v>
      </c>
      <c r="I15" s="200">
        <v>1</v>
      </c>
      <c r="J15" s="250">
        <f t="shared" si="2"/>
        <v>1</v>
      </c>
    </row>
    <row r="16" spans="1:10" x14ac:dyDescent="0.2">
      <c r="A16" s="188" t="s">
        <v>93</v>
      </c>
      <c r="B16" s="189">
        <v>1</v>
      </c>
      <c r="C16" s="200">
        <v>0</v>
      </c>
      <c r="D16" s="250">
        <f t="shared" si="0"/>
        <v>1</v>
      </c>
      <c r="E16" s="189">
        <v>0</v>
      </c>
      <c r="F16" s="200">
        <v>0</v>
      </c>
      <c r="G16" s="251">
        <f t="shared" si="1"/>
        <v>0</v>
      </c>
      <c r="H16" s="189">
        <v>0</v>
      </c>
      <c r="I16" s="200">
        <v>0</v>
      </c>
      <c r="J16" s="250">
        <f t="shared" si="2"/>
        <v>0</v>
      </c>
    </row>
    <row r="17" spans="1:10" x14ac:dyDescent="0.2">
      <c r="A17" s="188" t="s">
        <v>10</v>
      </c>
      <c r="B17" s="189">
        <v>0</v>
      </c>
      <c r="C17" s="200">
        <v>1</v>
      </c>
      <c r="D17" s="250">
        <f t="shared" si="0"/>
        <v>1</v>
      </c>
      <c r="E17" s="189">
        <v>2</v>
      </c>
      <c r="F17" s="200">
        <v>0</v>
      </c>
      <c r="G17" s="251">
        <f t="shared" si="1"/>
        <v>2</v>
      </c>
      <c r="H17" s="189">
        <v>0</v>
      </c>
      <c r="I17" s="200">
        <v>1</v>
      </c>
      <c r="J17" s="250">
        <f t="shared" si="2"/>
        <v>1</v>
      </c>
    </row>
    <row r="18" spans="1:10" x14ac:dyDescent="0.2">
      <c r="A18" s="188" t="s">
        <v>12</v>
      </c>
      <c r="B18" s="189">
        <v>54</v>
      </c>
      <c r="C18" s="200">
        <v>56</v>
      </c>
      <c r="D18" s="250">
        <f t="shared" si="0"/>
        <v>110</v>
      </c>
      <c r="E18" s="189">
        <v>27</v>
      </c>
      <c r="F18" s="200">
        <v>17</v>
      </c>
      <c r="G18" s="251">
        <f t="shared" si="1"/>
        <v>44</v>
      </c>
      <c r="H18" s="189">
        <v>7</v>
      </c>
      <c r="I18" s="200">
        <v>4</v>
      </c>
      <c r="J18" s="250">
        <f t="shared" si="2"/>
        <v>11</v>
      </c>
    </row>
    <row r="19" spans="1:10" x14ac:dyDescent="0.2">
      <c r="A19" s="188" t="s">
        <v>94</v>
      </c>
      <c r="B19" s="189">
        <v>0</v>
      </c>
      <c r="C19" s="200">
        <v>1</v>
      </c>
      <c r="D19" s="250">
        <f t="shared" si="0"/>
        <v>1</v>
      </c>
      <c r="E19" s="189">
        <v>0</v>
      </c>
      <c r="F19" s="200">
        <v>0</v>
      </c>
      <c r="G19" s="251">
        <f t="shared" si="1"/>
        <v>0</v>
      </c>
      <c r="H19" s="189">
        <v>0</v>
      </c>
      <c r="I19" s="200">
        <v>0</v>
      </c>
      <c r="J19" s="250">
        <f t="shared" si="2"/>
        <v>0</v>
      </c>
    </row>
    <row r="20" spans="1:10" x14ac:dyDescent="0.2">
      <c r="A20" s="188" t="s">
        <v>202</v>
      </c>
      <c r="B20" s="189">
        <v>0</v>
      </c>
      <c r="C20" s="200">
        <v>0</v>
      </c>
      <c r="D20" s="250">
        <f t="shared" si="0"/>
        <v>0</v>
      </c>
      <c r="E20" s="189">
        <v>1</v>
      </c>
      <c r="F20" s="200">
        <v>0</v>
      </c>
      <c r="G20" s="251">
        <f t="shared" si="1"/>
        <v>1</v>
      </c>
      <c r="H20" s="189">
        <v>0</v>
      </c>
      <c r="I20" s="200">
        <v>0</v>
      </c>
      <c r="J20" s="250">
        <f t="shared" si="2"/>
        <v>0</v>
      </c>
    </row>
    <row r="21" spans="1:10" x14ac:dyDescent="0.2">
      <c r="A21" s="188" t="s">
        <v>95</v>
      </c>
      <c r="B21" s="189">
        <v>0</v>
      </c>
      <c r="C21" s="200">
        <v>3</v>
      </c>
      <c r="D21" s="250">
        <f t="shared" si="0"/>
        <v>3</v>
      </c>
      <c r="E21" s="189">
        <v>0</v>
      </c>
      <c r="F21" s="200">
        <v>1</v>
      </c>
      <c r="G21" s="251">
        <f t="shared" si="1"/>
        <v>1</v>
      </c>
      <c r="H21" s="189">
        <v>0</v>
      </c>
      <c r="I21" s="200">
        <v>0</v>
      </c>
      <c r="J21" s="250">
        <f t="shared" si="2"/>
        <v>0</v>
      </c>
    </row>
    <row r="22" spans="1:10" x14ac:dyDescent="0.2">
      <c r="A22" s="188" t="s">
        <v>15</v>
      </c>
      <c r="B22" s="189">
        <v>33</v>
      </c>
      <c r="C22" s="200">
        <v>26</v>
      </c>
      <c r="D22" s="250">
        <f t="shared" si="0"/>
        <v>59</v>
      </c>
      <c r="E22" s="189">
        <v>24</v>
      </c>
      <c r="F22" s="200">
        <v>16</v>
      </c>
      <c r="G22" s="251">
        <f t="shared" si="1"/>
        <v>40</v>
      </c>
      <c r="H22" s="189">
        <v>3</v>
      </c>
      <c r="I22" s="200">
        <v>12</v>
      </c>
      <c r="J22" s="250">
        <f t="shared" si="2"/>
        <v>15</v>
      </c>
    </row>
    <row r="23" spans="1:10" x14ac:dyDescent="0.2">
      <c r="A23" s="188" t="s">
        <v>79</v>
      </c>
      <c r="B23" s="189">
        <v>0</v>
      </c>
      <c r="C23" s="200">
        <v>1</v>
      </c>
      <c r="D23" s="250">
        <f t="shared" si="0"/>
        <v>1</v>
      </c>
      <c r="E23" s="189">
        <v>0</v>
      </c>
      <c r="F23" s="200">
        <v>1</v>
      </c>
      <c r="G23" s="251">
        <f t="shared" si="1"/>
        <v>1</v>
      </c>
      <c r="H23" s="189">
        <v>0</v>
      </c>
      <c r="I23" s="200">
        <v>0</v>
      </c>
      <c r="J23" s="250">
        <f t="shared" si="2"/>
        <v>0</v>
      </c>
    </row>
    <row r="24" spans="1:10" x14ac:dyDescent="0.2">
      <c r="A24" s="188" t="s">
        <v>98</v>
      </c>
      <c r="B24" s="189">
        <v>0</v>
      </c>
      <c r="C24" s="200">
        <v>1</v>
      </c>
      <c r="D24" s="250">
        <f t="shared" si="0"/>
        <v>1</v>
      </c>
      <c r="E24" s="189">
        <v>0</v>
      </c>
      <c r="F24" s="200">
        <v>0</v>
      </c>
      <c r="G24" s="251">
        <f t="shared" si="1"/>
        <v>0</v>
      </c>
      <c r="H24" s="189">
        <v>0</v>
      </c>
      <c r="I24" s="200">
        <v>0</v>
      </c>
      <c r="J24" s="250">
        <f t="shared" si="2"/>
        <v>0</v>
      </c>
    </row>
    <row r="25" spans="1:10" x14ac:dyDescent="0.2">
      <c r="A25" s="188" t="s">
        <v>16</v>
      </c>
      <c r="B25" s="189">
        <v>1</v>
      </c>
      <c r="C25" s="200">
        <v>1</v>
      </c>
      <c r="D25" s="250">
        <f t="shared" si="0"/>
        <v>2</v>
      </c>
      <c r="E25" s="189">
        <v>0</v>
      </c>
      <c r="F25" s="200">
        <v>1</v>
      </c>
      <c r="G25" s="251">
        <f t="shared" si="1"/>
        <v>1</v>
      </c>
      <c r="H25" s="189">
        <v>0</v>
      </c>
      <c r="I25" s="200">
        <v>1</v>
      </c>
      <c r="J25" s="250">
        <f t="shared" si="2"/>
        <v>1</v>
      </c>
    </row>
    <row r="26" spans="1:10" x14ac:dyDescent="0.2">
      <c r="A26" s="188" t="s">
        <v>99</v>
      </c>
      <c r="B26" s="189">
        <v>0</v>
      </c>
      <c r="C26" s="200">
        <v>1</v>
      </c>
      <c r="D26" s="250">
        <f t="shared" si="0"/>
        <v>1</v>
      </c>
      <c r="E26" s="189">
        <v>0</v>
      </c>
      <c r="F26" s="200">
        <v>0</v>
      </c>
      <c r="G26" s="251">
        <f t="shared" si="1"/>
        <v>0</v>
      </c>
      <c r="H26" s="189">
        <v>0</v>
      </c>
      <c r="I26" s="200">
        <v>0</v>
      </c>
      <c r="J26" s="250">
        <f t="shared" si="2"/>
        <v>0</v>
      </c>
    </row>
    <row r="27" spans="1:10" x14ac:dyDescent="0.2">
      <c r="A27" s="188" t="s">
        <v>18</v>
      </c>
      <c r="B27" s="189">
        <v>1</v>
      </c>
      <c r="C27" s="200">
        <v>0</v>
      </c>
      <c r="D27" s="250">
        <f t="shared" si="0"/>
        <v>1</v>
      </c>
      <c r="E27" s="189">
        <v>0</v>
      </c>
      <c r="F27" s="200">
        <v>0</v>
      </c>
      <c r="G27" s="251">
        <f t="shared" si="1"/>
        <v>0</v>
      </c>
      <c r="H27" s="189">
        <v>0</v>
      </c>
      <c r="I27" s="200">
        <v>2</v>
      </c>
      <c r="J27" s="250">
        <f t="shared" si="2"/>
        <v>2</v>
      </c>
    </row>
    <row r="28" spans="1:10" x14ac:dyDescent="0.2">
      <c r="A28" s="188" t="s">
        <v>80</v>
      </c>
      <c r="B28" s="189">
        <v>0</v>
      </c>
      <c r="C28" s="200">
        <v>0</v>
      </c>
      <c r="D28" s="250">
        <f t="shared" si="0"/>
        <v>0</v>
      </c>
      <c r="E28" s="189">
        <v>0</v>
      </c>
      <c r="F28" s="200">
        <v>1</v>
      </c>
      <c r="G28" s="251">
        <f t="shared" si="1"/>
        <v>1</v>
      </c>
      <c r="H28" s="189">
        <v>0</v>
      </c>
      <c r="I28" s="200">
        <v>0</v>
      </c>
      <c r="J28" s="250">
        <f t="shared" si="2"/>
        <v>0</v>
      </c>
    </row>
    <row r="29" spans="1:10" x14ac:dyDescent="0.2">
      <c r="A29" s="188" t="s">
        <v>20</v>
      </c>
      <c r="B29" s="189">
        <v>1</v>
      </c>
      <c r="C29" s="200">
        <v>0</v>
      </c>
      <c r="D29" s="250">
        <f t="shared" si="0"/>
        <v>1</v>
      </c>
      <c r="E29" s="189">
        <v>1</v>
      </c>
      <c r="F29" s="200">
        <v>1</v>
      </c>
      <c r="G29" s="251">
        <f t="shared" si="1"/>
        <v>2</v>
      </c>
      <c r="H29" s="189">
        <v>0</v>
      </c>
      <c r="I29" s="200">
        <v>1</v>
      </c>
      <c r="J29" s="250">
        <f t="shared" si="2"/>
        <v>1</v>
      </c>
    </row>
    <row r="30" spans="1:10" x14ac:dyDescent="0.2">
      <c r="A30" s="188" t="s">
        <v>21</v>
      </c>
      <c r="B30" s="189">
        <v>2</v>
      </c>
      <c r="C30" s="200">
        <v>9</v>
      </c>
      <c r="D30" s="250">
        <f t="shared" si="0"/>
        <v>11</v>
      </c>
      <c r="E30" s="189">
        <v>0</v>
      </c>
      <c r="F30" s="200">
        <v>3</v>
      </c>
      <c r="G30" s="251">
        <f t="shared" si="1"/>
        <v>3</v>
      </c>
      <c r="H30" s="189">
        <v>0</v>
      </c>
      <c r="I30" s="200">
        <v>1</v>
      </c>
      <c r="J30" s="250">
        <f t="shared" si="2"/>
        <v>1</v>
      </c>
    </row>
    <row r="31" spans="1:10" x14ac:dyDescent="0.2">
      <c r="A31" s="188" t="s">
        <v>23</v>
      </c>
      <c r="B31" s="189">
        <v>6</v>
      </c>
      <c r="C31" s="200">
        <v>11</v>
      </c>
      <c r="D31" s="250">
        <f t="shared" si="0"/>
        <v>17</v>
      </c>
      <c r="E31" s="189">
        <v>2</v>
      </c>
      <c r="F31" s="200">
        <v>15</v>
      </c>
      <c r="G31" s="251">
        <f t="shared" si="1"/>
        <v>17</v>
      </c>
      <c r="H31" s="189">
        <v>2</v>
      </c>
      <c r="I31" s="200">
        <v>13</v>
      </c>
      <c r="J31" s="250">
        <f t="shared" si="2"/>
        <v>15</v>
      </c>
    </row>
    <row r="32" spans="1:10" x14ac:dyDescent="0.2">
      <c r="A32" s="188" t="s">
        <v>24</v>
      </c>
      <c r="B32" s="189">
        <v>0</v>
      </c>
      <c r="C32" s="200">
        <v>3</v>
      </c>
      <c r="D32" s="250">
        <f t="shared" si="0"/>
        <v>3</v>
      </c>
      <c r="E32" s="189">
        <v>3</v>
      </c>
      <c r="F32" s="200">
        <v>2</v>
      </c>
      <c r="G32" s="251">
        <f t="shared" si="1"/>
        <v>5</v>
      </c>
      <c r="H32" s="189">
        <v>0</v>
      </c>
      <c r="I32" s="200">
        <v>0</v>
      </c>
      <c r="J32" s="250">
        <f t="shared" si="2"/>
        <v>0</v>
      </c>
    </row>
    <row r="33" spans="1:10" ht="12" customHeight="1" x14ac:dyDescent="0.2">
      <c r="A33" s="188" t="s">
        <v>25</v>
      </c>
      <c r="B33" s="189">
        <v>1</v>
      </c>
      <c r="C33" s="200">
        <v>1</v>
      </c>
      <c r="D33" s="250">
        <f t="shared" si="0"/>
        <v>2</v>
      </c>
      <c r="E33" s="189">
        <v>0</v>
      </c>
      <c r="F33" s="200">
        <v>0</v>
      </c>
      <c r="G33" s="251">
        <f t="shared" si="1"/>
        <v>0</v>
      </c>
      <c r="H33" s="189">
        <v>0</v>
      </c>
      <c r="I33" s="200">
        <v>1</v>
      </c>
      <c r="J33" s="250">
        <f t="shared" si="2"/>
        <v>1</v>
      </c>
    </row>
    <row r="34" spans="1:10" x14ac:dyDescent="0.2">
      <c r="A34" s="188" t="s">
        <v>101</v>
      </c>
      <c r="B34" s="189">
        <v>2</v>
      </c>
      <c r="C34" s="200">
        <v>0</v>
      </c>
      <c r="D34" s="250">
        <f t="shared" si="0"/>
        <v>2</v>
      </c>
      <c r="E34" s="189">
        <v>0</v>
      </c>
      <c r="F34" s="200">
        <v>1</v>
      </c>
      <c r="G34" s="251">
        <f t="shared" si="1"/>
        <v>1</v>
      </c>
      <c r="H34" s="189">
        <v>0</v>
      </c>
      <c r="I34" s="200">
        <v>0</v>
      </c>
      <c r="J34" s="250">
        <f t="shared" si="2"/>
        <v>0</v>
      </c>
    </row>
    <row r="35" spans="1:10" x14ac:dyDescent="0.2">
      <c r="A35" s="188" t="s">
        <v>102</v>
      </c>
      <c r="B35" s="189">
        <v>0</v>
      </c>
      <c r="C35" s="200">
        <v>0</v>
      </c>
      <c r="D35" s="250">
        <f t="shared" si="0"/>
        <v>0</v>
      </c>
      <c r="E35" s="189">
        <v>1</v>
      </c>
      <c r="F35" s="200">
        <v>1</v>
      </c>
      <c r="G35" s="251">
        <f t="shared" si="1"/>
        <v>2</v>
      </c>
      <c r="H35" s="189">
        <v>1</v>
      </c>
      <c r="I35" s="200">
        <v>0</v>
      </c>
      <c r="J35" s="250">
        <f t="shared" si="2"/>
        <v>1</v>
      </c>
    </row>
    <row r="36" spans="1:10" x14ac:dyDescent="0.2">
      <c r="A36" s="188" t="s">
        <v>26</v>
      </c>
      <c r="B36" s="189">
        <v>0</v>
      </c>
      <c r="C36" s="200">
        <v>1</v>
      </c>
      <c r="D36" s="250">
        <f t="shared" si="0"/>
        <v>1</v>
      </c>
      <c r="E36" s="189">
        <v>1</v>
      </c>
      <c r="F36" s="200">
        <v>0</v>
      </c>
      <c r="G36" s="251">
        <f t="shared" si="1"/>
        <v>1</v>
      </c>
      <c r="H36" s="189">
        <v>0</v>
      </c>
      <c r="I36" s="200">
        <v>0</v>
      </c>
      <c r="J36" s="250">
        <f t="shared" si="2"/>
        <v>0</v>
      </c>
    </row>
    <row r="37" spans="1:10" x14ac:dyDescent="0.2">
      <c r="A37" s="188" t="s">
        <v>27</v>
      </c>
      <c r="B37" s="189">
        <v>1</v>
      </c>
      <c r="C37" s="200">
        <v>7</v>
      </c>
      <c r="D37" s="250">
        <f t="shared" si="0"/>
        <v>8</v>
      </c>
      <c r="E37" s="189">
        <v>0</v>
      </c>
      <c r="F37" s="200">
        <v>0</v>
      </c>
      <c r="G37" s="251">
        <f t="shared" si="1"/>
        <v>0</v>
      </c>
      <c r="H37" s="189">
        <v>0</v>
      </c>
      <c r="I37" s="200">
        <v>1</v>
      </c>
      <c r="J37" s="250">
        <f t="shared" si="2"/>
        <v>1</v>
      </c>
    </row>
    <row r="38" spans="1:10" x14ac:dyDescent="0.2">
      <c r="A38" s="188" t="s">
        <v>105</v>
      </c>
      <c r="B38" s="189">
        <v>0</v>
      </c>
      <c r="C38" s="200">
        <v>0</v>
      </c>
      <c r="D38" s="250">
        <f t="shared" si="0"/>
        <v>0</v>
      </c>
      <c r="E38" s="189">
        <v>0</v>
      </c>
      <c r="F38" s="200">
        <v>0</v>
      </c>
      <c r="G38" s="251">
        <f t="shared" si="1"/>
        <v>0</v>
      </c>
      <c r="H38" s="189">
        <v>1</v>
      </c>
      <c r="I38" s="200">
        <v>2</v>
      </c>
      <c r="J38" s="250">
        <f t="shared" si="2"/>
        <v>3</v>
      </c>
    </row>
    <row r="39" spans="1:10" x14ac:dyDescent="0.2">
      <c r="A39" s="188" t="s">
        <v>28</v>
      </c>
      <c r="B39" s="189">
        <v>3</v>
      </c>
      <c r="C39" s="200">
        <v>1</v>
      </c>
      <c r="D39" s="250">
        <f t="shared" ref="D39:D70" si="3">SUM(B39:C39)</f>
        <v>4</v>
      </c>
      <c r="E39" s="189">
        <v>4</v>
      </c>
      <c r="F39" s="200">
        <v>3</v>
      </c>
      <c r="G39" s="251">
        <f t="shared" ref="G39:G70" si="4">SUM(E39:F39)</f>
        <v>7</v>
      </c>
      <c r="H39" s="189">
        <v>2</v>
      </c>
      <c r="I39" s="200">
        <v>0</v>
      </c>
      <c r="J39" s="250">
        <f t="shared" ref="J39:J70" si="5">SUM(H39:I39)</f>
        <v>2</v>
      </c>
    </row>
    <row r="40" spans="1:10" x14ac:dyDescent="0.2">
      <c r="A40" s="188" t="s">
        <v>30</v>
      </c>
      <c r="B40" s="189">
        <v>1</v>
      </c>
      <c r="C40" s="200">
        <v>0</v>
      </c>
      <c r="D40" s="250">
        <f t="shared" si="3"/>
        <v>1</v>
      </c>
      <c r="E40" s="189">
        <v>0</v>
      </c>
      <c r="F40" s="200">
        <v>1</v>
      </c>
      <c r="G40" s="251">
        <f t="shared" si="4"/>
        <v>1</v>
      </c>
      <c r="H40" s="189">
        <v>0</v>
      </c>
      <c r="I40" s="200">
        <v>1</v>
      </c>
      <c r="J40" s="250">
        <f t="shared" si="5"/>
        <v>1</v>
      </c>
    </row>
    <row r="41" spans="1:10" x14ac:dyDescent="0.2">
      <c r="A41" s="188" t="s">
        <v>31</v>
      </c>
      <c r="B41" s="189">
        <v>0</v>
      </c>
      <c r="C41" s="200">
        <v>1</v>
      </c>
      <c r="D41" s="250">
        <f t="shared" si="3"/>
        <v>1</v>
      </c>
      <c r="E41" s="189">
        <v>0</v>
      </c>
      <c r="F41" s="200">
        <v>0</v>
      </c>
      <c r="G41" s="251">
        <f t="shared" si="4"/>
        <v>0</v>
      </c>
      <c r="H41" s="189">
        <v>0</v>
      </c>
      <c r="I41" s="200">
        <v>0</v>
      </c>
      <c r="J41" s="250">
        <f t="shared" si="5"/>
        <v>0</v>
      </c>
    </row>
    <row r="42" spans="1:10" x14ac:dyDescent="0.2">
      <c r="A42" s="188" t="s">
        <v>33</v>
      </c>
      <c r="B42" s="189">
        <v>0</v>
      </c>
      <c r="C42" s="200">
        <v>1</v>
      </c>
      <c r="D42" s="250">
        <f t="shared" si="3"/>
        <v>1</v>
      </c>
      <c r="E42" s="189">
        <v>0</v>
      </c>
      <c r="F42" s="200">
        <v>1</v>
      </c>
      <c r="G42" s="251">
        <f t="shared" si="4"/>
        <v>1</v>
      </c>
      <c r="H42" s="189">
        <v>0</v>
      </c>
      <c r="I42" s="200">
        <v>0</v>
      </c>
      <c r="J42" s="250">
        <f t="shared" si="5"/>
        <v>0</v>
      </c>
    </row>
    <row r="43" spans="1:10" x14ac:dyDescent="0.2">
      <c r="A43" s="188" t="s">
        <v>107</v>
      </c>
      <c r="B43" s="189">
        <v>5</v>
      </c>
      <c r="C43" s="200">
        <v>3</v>
      </c>
      <c r="D43" s="250">
        <f t="shared" si="3"/>
        <v>8</v>
      </c>
      <c r="E43" s="189">
        <v>3</v>
      </c>
      <c r="F43" s="200">
        <v>2</v>
      </c>
      <c r="G43" s="251">
        <f t="shared" si="4"/>
        <v>5</v>
      </c>
      <c r="H43" s="189">
        <v>5</v>
      </c>
      <c r="I43" s="200">
        <v>7</v>
      </c>
      <c r="J43" s="250">
        <f t="shared" si="5"/>
        <v>12</v>
      </c>
    </row>
    <row r="44" spans="1:10" x14ac:dyDescent="0.2">
      <c r="A44" s="188" t="s">
        <v>34</v>
      </c>
      <c r="B44" s="189">
        <v>0</v>
      </c>
      <c r="C44" s="200">
        <v>0</v>
      </c>
      <c r="D44" s="250">
        <f t="shared" si="3"/>
        <v>0</v>
      </c>
      <c r="E44" s="189">
        <v>0</v>
      </c>
      <c r="F44" s="200">
        <v>8</v>
      </c>
      <c r="G44" s="251">
        <f t="shared" si="4"/>
        <v>8</v>
      </c>
      <c r="H44" s="189">
        <v>0</v>
      </c>
      <c r="I44" s="200">
        <v>0</v>
      </c>
      <c r="J44" s="250">
        <f t="shared" si="5"/>
        <v>0</v>
      </c>
    </row>
    <row r="45" spans="1:10" x14ac:dyDescent="0.2">
      <c r="A45" s="188" t="s">
        <v>109</v>
      </c>
      <c r="B45" s="189">
        <v>0</v>
      </c>
      <c r="C45" s="200">
        <v>1</v>
      </c>
      <c r="D45" s="250">
        <f t="shared" si="3"/>
        <v>1</v>
      </c>
      <c r="E45" s="189">
        <v>0</v>
      </c>
      <c r="F45" s="200">
        <v>0</v>
      </c>
      <c r="G45" s="251">
        <f t="shared" si="4"/>
        <v>0</v>
      </c>
      <c r="H45" s="189">
        <v>0</v>
      </c>
      <c r="I45" s="200">
        <v>0</v>
      </c>
      <c r="J45" s="250">
        <f t="shared" si="5"/>
        <v>0</v>
      </c>
    </row>
    <row r="46" spans="1:10" x14ac:dyDescent="0.2">
      <c r="A46" s="188" t="s">
        <v>35</v>
      </c>
      <c r="B46" s="189">
        <v>0</v>
      </c>
      <c r="C46" s="200">
        <v>0</v>
      </c>
      <c r="D46" s="250">
        <f t="shared" si="3"/>
        <v>0</v>
      </c>
      <c r="E46" s="189">
        <v>0</v>
      </c>
      <c r="F46" s="200">
        <v>1</v>
      </c>
      <c r="G46" s="251">
        <f t="shared" si="4"/>
        <v>1</v>
      </c>
      <c r="H46" s="189">
        <v>0</v>
      </c>
      <c r="I46" s="200">
        <v>0</v>
      </c>
      <c r="J46" s="250">
        <f t="shared" si="5"/>
        <v>0</v>
      </c>
    </row>
    <row r="47" spans="1:10" x14ac:dyDescent="0.2">
      <c r="A47" s="188" t="s">
        <v>111</v>
      </c>
      <c r="B47" s="189">
        <v>1</v>
      </c>
      <c r="C47" s="200">
        <v>3</v>
      </c>
      <c r="D47" s="250">
        <f t="shared" si="3"/>
        <v>4</v>
      </c>
      <c r="E47" s="189">
        <v>1</v>
      </c>
      <c r="F47" s="200">
        <v>3</v>
      </c>
      <c r="G47" s="251">
        <f t="shared" si="4"/>
        <v>4</v>
      </c>
      <c r="H47" s="189">
        <v>1</v>
      </c>
      <c r="I47" s="200">
        <v>0</v>
      </c>
      <c r="J47" s="250">
        <f t="shared" si="5"/>
        <v>1</v>
      </c>
    </row>
    <row r="48" spans="1:10" x14ac:dyDescent="0.2">
      <c r="A48" s="188" t="s">
        <v>37</v>
      </c>
      <c r="B48" s="189">
        <v>0</v>
      </c>
      <c r="C48" s="200">
        <v>1</v>
      </c>
      <c r="D48" s="250">
        <f t="shared" si="3"/>
        <v>1</v>
      </c>
      <c r="E48" s="189">
        <v>1</v>
      </c>
      <c r="F48" s="200">
        <v>0</v>
      </c>
      <c r="G48" s="251">
        <f t="shared" si="4"/>
        <v>1</v>
      </c>
      <c r="H48" s="189">
        <v>0</v>
      </c>
      <c r="I48" s="200">
        <v>0</v>
      </c>
      <c r="J48" s="250">
        <f t="shared" si="5"/>
        <v>0</v>
      </c>
    </row>
    <row r="49" spans="1:10" x14ac:dyDescent="0.2">
      <c r="A49" s="188" t="s">
        <v>285</v>
      </c>
      <c r="B49" s="189">
        <v>2</v>
      </c>
      <c r="C49" s="200">
        <v>0</v>
      </c>
      <c r="D49" s="250">
        <f t="shared" si="3"/>
        <v>2</v>
      </c>
      <c r="E49" s="189">
        <v>0</v>
      </c>
      <c r="F49" s="200">
        <v>0</v>
      </c>
      <c r="G49" s="251">
        <f t="shared" si="4"/>
        <v>0</v>
      </c>
      <c r="H49" s="189">
        <v>0</v>
      </c>
      <c r="I49" s="200">
        <v>0</v>
      </c>
      <c r="J49" s="250">
        <f t="shared" si="5"/>
        <v>0</v>
      </c>
    </row>
    <row r="50" spans="1:10" x14ac:dyDescent="0.2">
      <c r="A50" s="188" t="s">
        <v>42</v>
      </c>
      <c r="B50" s="189">
        <v>0</v>
      </c>
      <c r="C50" s="200">
        <v>5</v>
      </c>
      <c r="D50" s="250">
        <f t="shared" si="3"/>
        <v>5</v>
      </c>
      <c r="E50" s="189">
        <v>0</v>
      </c>
      <c r="F50" s="200">
        <v>0</v>
      </c>
      <c r="G50" s="251">
        <f t="shared" si="4"/>
        <v>0</v>
      </c>
      <c r="H50" s="189">
        <v>1</v>
      </c>
      <c r="I50" s="200">
        <v>0</v>
      </c>
      <c r="J50" s="250">
        <f t="shared" si="5"/>
        <v>1</v>
      </c>
    </row>
    <row r="51" spans="1:10" x14ac:dyDescent="0.2">
      <c r="A51" s="188" t="s">
        <v>113</v>
      </c>
      <c r="B51" s="189">
        <v>1</v>
      </c>
      <c r="C51" s="200">
        <v>2</v>
      </c>
      <c r="D51" s="250">
        <f t="shared" si="3"/>
        <v>3</v>
      </c>
      <c r="E51" s="189">
        <v>0</v>
      </c>
      <c r="F51" s="200">
        <v>1</v>
      </c>
      <c r="G51" s="251">
        <f t="shared" si="4"/>
        <v>1</v>
      </c>
      <c r="H51" s="189">
        <v>0</v>
      </c>
      <c r="I51" s="200">
        <v>1</v>
      </c>
      <c r="J51" s="250">
        <f t="shared" si="5"/>
        <v>1</v>
      </c>
    </row>
    <row r="52" spans="1:10" x14ac:dyDescent="0.2">
      <c r="A52" s="188" t="s">
        <v>287</v>
      </c>
      <c r="B52" s="189">
        <v>0</v>
      </c>
      <c r="C52" s="200">
        <v>0</v>
      </c>
      <c r="D52" s="250">
        <f t="shared" si="3"/>
        <v>0</v>
      </c>
      <c r="E52" s="189">
        <v>0</v>
      </c>
      <c r="F52" s="200">
        <v>0</v>
      </c>
      <c r="G52" s="251">
        <f t="shared" si="4"/>
        <v>0</v>
      </c>
      <c r="H52" s="189">
        <v>1</v>
      </c>
      <c r="I52" s="200">
        <v>0</v>
      </c>
      <c r="J52" s="250">
        <f t="shared" si="5"/>
        <v>1</v>
      </c>
    </row>
    <row r="53" spans="1:10" x14ac:dyDescent="0.2">
      <c r="A53" s="188" t="s">
        <v>198</v>
      </c>
      <c r="B53" s="189">
        <v>2</v>
      </c>
      <c r="C53" s="200">
        <v>1</v>
      </c>
      <c r="D53" s="250">
        <f t="shared" si="3"/>
        <v>3</v>
      </c>
      <c r="E53" s="189">
        <v>1</v>
      </c>
      <c r="F53" s="200">
        <v>0</v>
      </c>
      <c r="G53" s="251">
        <f t="shared" si="4"/>
        <v>1</v>
      </c>
      <c r="H53" s="189">
        <v>1</v>
      </c>
      <c r="I53" s="200">
        <v>1</v>
      </c>
      <c r="J53" s="250">
        <f t="shared" si="5"/>
        <v>2</v>
      </c>
    </row>
    <row r="54" spans="1:10" x14ac:dyDescent="0.2">
      <c r="A54" s="188" t="s">
        <v>44</v>
      </c>
      <c r="B54" s="189">
        <v>3</v>
      </c>
      <c r="C54" s="200">
        <v>3</v>
      </c>
      <c r="D54" s="250">
        <f t="shared" si="3"/>
        <v>6</v>
      </c>
      <c r="E54" s="189">
        <v>0</v>
      </c>
      <c r="F54" s="200">
        <v>1</v>
      </c>
      <c r="G54" s="251">
        <f t="shared" si="4"/>
        <v>1</v>
      </c>
      <c r="H54" s="189">
        <v>0</v>
      </c>
      <c r="I54" s="200">
        <v>1</v>
      </c>
      <c r="J54" s="250">
        <f t="shared" si="5"/>
        <v>1</v>
      </c>
    </row>
    <row r="55" spans="1:10" x14ac:dyDescent="0.2">
      <c r="A55" s="188" t="s">
        <v>45</v>
      </c>
      <c r="B55" s="189">
        <v>0</v>
      </c>
      <c r="C55" s="200">
        <v>4</v>
      </c>
      <c r="D55" s="250">
        <f t="shared" si="3"/>
        <v>4</v>
      </c>
      <c r="E55" s="189">
        <v>2</v>
      </c>
      <c r="F55" s="200">
        <v>4</v>
      </c>
      <c r="G55" s="251">
        <f t="shared" si="4"/>
        <v>6</v>
      </c>
      <c r="H55" s="189">
        <v>1</v>
      </c>
      <c r="I55" s="200">
        <v>2</v>
      </c>
      <c r="J55" s="250">
        <f t="shared" si="5"/>
        <v>3</v>
      </c>
    </row>
    <row r="56" spans="1:10" x14ac:dyDescent="0.2">
      <c r="A56" s="188" t="s">
        <v>69</v>
      </c>
      <c r="B56" s="189">
        <v>0</v>
      </c>
      <c r="C56" s="200">
        <v>2</v>
      </c>
      <c r="D56" s="250">
        <f t="shared" si="3"/>
        <v>2</v>
      </c>
      <c r="E56" s="189">
        <v>2</v>
      </c>
      <c r="F56" s="200">
        <v>1</v>
      </c>
      <c r="G56" s="251">
        <f t="shared" si="4"/>
        <v>3</v>
      </c>
      <c r="H56" s="189">
        <v>0</v>
      </c>
      <c r="I56" s="200">
        <v>1</v>
      </c>
      <c r="J56" s="250">
        <f t="shared" si="5"/>
        <v>1</v>
      </c>
    </row>
    <row r="57" spans="1:10" x14ac:dyDescent="0.2">
      <c r="A57" s="188" t="s">
        <v>46</v>
      </c>
      <c r="B57" s="189">
        <v>0</v>
      </c>
      <c r="C57" s="200">
        <v>1</v>
      </c>
      <c r="D57" s="250">
        <f t="shared" si="3"/>
        <v>1</v>
      </c>
      <c r="E57" s="189">
        <v>0</v>
      </c>
      <c r="F57" s="200">
        <v>2</v>
      </c>
      <c r="G57" s="251">
        <f t="shared" si="4"/>
        <v>2</v>
      </c>
      <c r="H57" s="189">
        <v>0</v>
      </c>
      <c r="I57" s="200">
        <v>0</v>
      </c>
      <c r="J57" s="250">
        <f t="shared" si="5"/>
        <v>0</v>
      </c>
    </row>
    <row r="58" spans="1:10" x14ac:dyDescent="0.2">
      <c r="A58" s="188" t="s">
        <v>181</v>
      </c>
      <c r="B58" s="189">
        <v>0</v>
      </c>
      <c r="C58" s="200">
        <v>0</v>
      </c>
      <c r="D58" s="250">
        <f t="shared" si="3"/>
        <v>0</v>
      </c>
      <c r="E58" s="189">
        <v>0</v>
      </c>
      <c r="F58" s="200">
        <v>1</v>
      </c>
      <c r="G58" s="251">
        <f t="shared" si="4"/>
        <v>1</v>
      </c>
      <c r="H58" s="189">
        <v>0</v>
      </c>
      <c r="I58" s="200">
        <v>1</v>
      </c>
      <c r="J58" s="250">
        <f t="shared" si="5"/>
        <v>1</v>
      </c>
    </row>
    <row r="59" spans="1:10" x14ac:dyDescent="0.2">
      <c r="A59" s="188" t="s">
        <v>117</v>
      </c>
      <c r="B59" s="189">
        <v>0</v>
      </c>
      <c r="C59" s="200">
        <v>0</v>
      </c>
      <c r="D59" s="250">
        <f t="shared" si="3"/>
        <v>0</v>
      </c>
      <c r="E59" s="189">
        <v>0</v>
      </c>
      <c r="F59" s="200">
        <v>1</v>
      </c>
      <c r="G59" s="251">
        <f t="shared" si="4"/>
        <v>1</v>
      </c>
      <c r="H59" s="189">
        <v>0</v>
      </c>
      <c r="I59" s="200">
        <v>0</v>
      </c>
      <c r="J59" s="250">
        <f t="shared" si="5"/>
        <v>0</v>
      </c>
    </row>
    <row r="60" spans="1:10" x14ac:dyDescent="0.2">
      <c r="A60" s="188" t="s">
        <v>48</v>
      </c>
      <c r="B60" s="189">
        <v>53</v>
      </c>
      <c r="C60" s="200">
        <v>55</v>
      </c>
      <c r="D60" s="250">
        <f t="shared" si="3"/>
        <v>108</v>
      </c>
      <c r="E60" s="189">
        <v>24</v>
      </c>
      <c r="F60" s="200">
        <v>16</v>
      </c>
      <c r="G60" s="251">
        <f t="shared" si="4"/>
        <v>40</v>
      </c>
      <c r="H60" s="189">
        <v>14</v>
      </c>
      <c r="I60" s="200">
        <v>5</v>
      </c>
      <c r="J60" s="250">
        <f t="shared" si="5"/>
        <v>19</v>
      </c>
    </row>
    <row r="61" spans="1:10" x14ac:dyDescent="0.2">
      <c r="A61" s="188" t="s">
        <v>73</v>
      </c>
      <c r="B61" s="189">
        <v>0</v>
      </c>
      <c r="C61" s="200">
        <v>0</v>
      </c>
      <c r="D61" s="250">
        <f t="shared" si="3"/>
        <v>0</v>
      </c>
      <c r="E61" s="189">
        <v>0</v>
      </c>
      <c r="F61" s="200">
        <v>0</v>
      </c>
      <c r="G61" s="251">
        <f t="shared" si="4"/>
        <v>0</v>
      </c>
      <c r="H61" s="189">
        <v>0</v>
      </c>
      <c r="I61" s="200">
        <v>1</v>
      </c>
      <c r="J61" s="250">
        <f t="shared" si="5"/>
        <v>1</v>
      </c>
    </row>
    <row r="62" spans="1:10" x14ac:dyDescent="0.2">
      <c r="A62" s="188" t="s">
        <v>49</v>
      </c>
      <c r="B62" s="189">
        <v>0</v>
      </c>
      <c r="C62" s="200">
        <v>1</v>
      </c>
      <c r="D62" s="250">
        <f t="shared" si="3"/>
        <v>1</v>
      </c>
      <c r="E62" s="189">
        <v>0</v>
      </c>
      <c r="F62" s="200">
        <v>0</v>
      </c>
      <c r="G62" s="251">
        <f t="shared" si="4"/>
        <v>0</v>
      </c>
      <c r="H62" s="189">
        <v>0</v>
      </c>
      <c r="I62" s="200">
        <v>0</v>
      </c>
      <c r="J62" s="250">
        <f t="shared" si="5"/>
        <v>0</v>
      </c>
    </row>
    <row r="63" spans="1:10" x14ac:dyDescent="0.2">
      <c r="A63" s="188" t="s">
        <v>50</v>
      </c>
      <c r="B63" s="189">
        <v>3</v>
      </c>
      <c r="C63" s="200">
        <v>3</v>
      </c>
      <c r="D63" s="250">
        <f t="shared" si="3"/>
        <v>6</v>
      </c>
      <c r="E63" s="189">
        <v>0</v>
      </c>
      <c r="F63" s="200">
        <v>2</v>
      </c>
      <c r="G63" s="251">
        <f t="shared" si="4"/>
        <v>2</v>
      </c>
      <c r="H63" s="189">
        <v>0</v>
      </c>
      <c r="I63" s="200">
        <v>0</v>
      </c>
      <c r="J63" s="250">
        <f t="shared" si="5"/>
        <v>0</v>
      </c>
    </row>
    <row r="64" spans="1:10" x14ac:dyDescent="0.2">
      <c r="A64" s="188" t="s">
        <v>53</v>
      </c>
      <c r="B64" s="189">
        <v>0</v>
      </c>
      <c r="C64" s="200">
        <v>1</v>
      </c>
      <c r="D64" s="250">
        <f t="shared" si="3"/>
        <v>1</v>
      </c>
      <c r="E64" s="189">
        <v>0</v>
      </c>
      <c r="F64" s="200">
        <v>0</v>
      </c>
      <c r="G64" s="251">
        <f t="shared" si="4"/>
        <v>0</v>
      </c>
      <c r="H64" s="189">
        <v>0</v>
      </c>
      <c r="I64" s="200">
        <v>0</v>
      </c>
      <c r="J64" s="250">
        <f t="shared" si="5"/>
        <v>0</v>
      </c>
    </row>
    <row r="65" spans="1:10" x14ac:dyDescent="0.2">
      <c r="A65" s="188" t="s">
        <v>120</v>
      </c>
      <c r="B65" s="189">
        <v>1</v>
      </c>
      <c r="C65" s="200">
        <v>1</v>
      </c>
      <c r="D65" s="250">
        <f t="shared" si="3"/>
        <v>2</v>
      </c>
      <c r="E65" s="189">
        <v>2</v>
      </c>
      <c r="F65" s="200">
        <v>3</v>
      </c>
      <c r="G65" s="251">
        <f t="shared" si="4"/>
        <v>5</v>
      </c>
      <c r="H65" s="189">
        <v>2</v>
      </c>
      <c r="I65" s="200">
        <v>6</v>
      </c>
      <c r="J65" s="250">
        <f t="shared" si="5"/>
        <v>8</v>
      </c>
    </row>
    <row r="66" spans="1:10" x14ac:dyDescent="0.2">
      <c r="A66" s="188" t="s">
        <v>55</v>
      </c>
      <c r="B66" s="189">
        <v>2</v>
      </c>
      <c r="C66" s="200">
        <v>2</v>
      </c>
      <c r="D66" s="250">
        <f t="shared" si="3"/>
        <v>4</v>
      </c>
      <c r="E66" s="189">
        <v>0</v>
      </c>
      <c r="F66" s="200">
        <v>3</v>
      </c>
      <c r="G66" s="251">
        <f t="shared" si="4"/>
        <v>3</v>
      </c>
      <c r="H66" s="189">
        <v>0</v>
      </c>
      <c r="I66" s="200">
        <v>2</v>
      </c>
      <c r="J66" s="250">
        <f t="shared" si="5"/>
        <v>2</v>
      </c>
    </row>
    <row r="67" spans="1:10" x14ac:dyDescent="0.2">
      <c r="A67" s="188" t="s">
        <v>56</v>
      </c>
      <c r="B67" s="189">
        <v>0</v>
      </c>
      <c r="C67" s="200">
        <v>2</v>
      </c>
      <c r="D67" s="250">
        <f t="shared" si="3"/>
        <v>2</v>
      </c>
      <c r="E67" s="189">
        <v>0</v>
      </c>
      <c r="F67" s="200">
        <v>0</v>
      </c>
      <c r="G67" s="251">
        <f t="shared" si="4"/>
        <v>0</v>
      </c>
      <c r="H67" s="189">
        <v>0</v>
      </c>
      <c r="I67" s="200">
        <v>0</v>
      </c>
      <c r="J67" s="250">
        <f t="shared" si="5"/>
        <v>0</v>
      </c>
    </row>
    <row r="68" spans="1:10" x14ac:dyDescent="0.2">
      <c r="A68" s="188" t="s">
        <v>86</v>
      </c>
      <c r="B68" s="189">
        <v>1</v>
      </c>
      <c r="C68" s="200">
        <v>0</v>
      </c>
      <c r="D68" s="250">
        <f t="shared" si="3"/>
        <v>1</v>
      </c>
      <c r="E68" s="189">
        <v>0</v>
      </c>
      <c r="F68" s="200">
        <v>0</v>
      </c>
      <c r="G68" s="251">
        <f t="shared" si="4"/>
        <v>0</v>
      </c>
      <c r="H68" s="189">
        <v>0</v>
      </c>
      <c r="I68" s="200">
        <v>1</v>
      </c>
      <c r="J68" s="250">
        <f t="shared" si="5"/>
        <v>1</v>
      </c>
    </row>
    <row r="69" spans="1:10" x14ac:dyDescent="0.2">
      <c r="A69" s="188" t="s">
        <v>87</v>
      </c>
      <c r="B69" s="189">
        <v>0</v>
      </c>
      <c r="C69" s="200">
        <v>1</v>
      </c>
      <c r="D69" s="250">
        <f t="shared" si="3"/>
        <v>1</v>
      </c>
      <c r="E69" s="189">
        <v>0</v>
      </c>
      <c r="F69" s="200">
        <v>0</v>
      </c>
      <c r="G69" s="251">
        <f t="shared" si="4"/>
        <v>0</v>
      </c>
      <c r="H69" s="189">
        <v>0</v>
      </c>
      <c r="I69" s="200">
        <v>1</v>
      </c>
      <c r="J69" s="250">
        <f t="shared" si="5"/>
        <v>1</v>
      </c>
    </row>
    <row r="70" spans="1:10" x14ac:dyDescent="0.2">
      <c r="A70" s="188" t="s">
        <v>58</v>
      </c>
      <c r="B70" s="189">
        <v>0</v>
      </c>
      <c r="C70" s="200">
        <v>3</v>
      </c>
      <c r="D70" s="250">
        <f t="shared" si="3"/>
        <v>3</v>
      </c>
      <c r="E70" s="189">
        <v>0</v>
      </c>
      <c r="F70" s="200">
        <v>1</v>
      </c>
      <c r="G70" s="251">
        <f t="shared" si="4"/>
        <v>1</v>
      </c>
      <c r="H70" s="189">
        <v>0</v>
      </c>
      <c r="I70" s="200">
        <v>2</v>
      </c>
      <c r="J70" s="250">
        <f t="shared" si="5"/>
        <v>2</v>
      </c>
    </row>
    <row r="71" spans="1:10" x14ac:dyDescent="0.2">
      <c r="A71" s="188" t="s">
        <v>59</v>
      </c>
      <c r="B71" s="189">
        <v>3</v>
      </c>
      <c r="C71" s="200">
        <v>31</v>
      </c>
      <c r="D71" s="250">
        <f t="shared" ref="D71:D77" si="6">SUM(B71:C71)</f>
        <v>34</v>
      </c>
      <c r="E71" s="189">
        <v>7</v>
      </c>
      <c r="F71" s="200">
        <v>19</v>
      </c>
      <c r="G71" s="251">
        <f t="shared" ref="G71:G77" si="7">SUM(E71:F71)</f>
        <v>26</v>
      </c>
      <c r="H71" s="189">
        <v>2</v>
      </c>
      <c r="I71" s="200">
        <v>5</v>
      </c>
      <c r="J71" s="250">
        <f t="shared" ref="J71:J77" si="8">SUM(H71:I71)</f>
        <v>7</v>
      </c>
    </row>
    <row r="72" spans="1:10" x14ac:dyDescent="0.2">
      <c r="A72" s="188" t="s">
        <v>60</v>
      </c>
      <c r="B72" s="189">
        <v>5</v>
      </c>
      <c r="C72" s="200">
        <v>2</v>
      </c>
      <c r="D72" s="250">
        <f t="shared" si="6"/>
        <v>7</v>
      </c>
      <c r="E72" s="189">
        <v>1</v>
      </c>
      <c r="F72" s="200">
        <v>0</v>
      </c>
      <c r="G72" s="251">
        <f t="shared" si="7"/>
        <v>1</v>
      </c>
      <c r="H72" s="189">
        <v>0</v>
      </c>
      <c r="I72" s="200">
        <v>0</v>
      </c>
      <c r="J72" s="250">
        <f t="shared" si="8"/>
        <v>0</v>
      </c>
    </row>
    <row r="73" spans="1:10" x14ac:dyDescent="0.2">
      <c r="A73" s="188" t="s">
        <v>62</v>
      </c>
      <c r="B73" s="189">
        <v>611</v>
      </c>
      <c r="C73" s="200">
        <v>576</v>
      </c>
      <c r="D73" s="250">
        <f t="shared" si="6"/>
        <v>1187</v>
      </c>
      <c r="E73" s="189">
        <v>309</v>
      </c>
      <c r="F73" s="200">
        <v>225</v>
      </c>
      <c r="G73" s="251">
        <f t="shared" si="7"/>
        <v>534</v>
      </c>
      <c r="H73" s="189">
        <v>142</v>
      </c>
      <c r="I73" s="200">
        <v>111</v>
      </c>
      <c r="J73" s="250">
        <f t="shared" si="8"/>
        <v>253</v>
      </c>
    </row>
    <row r="74" spans="1:10" x14ac:dyDescent="0.2">
      <c r="A74" s="188" t="s">
        <v>63</v>
      </c>
      <c r="B74" s="189">
        <v>2</v>
      </c>
      <c r="C74" s="200">
        <v>10</v>
      </c>
      <c r="D74" s="250">
        <f t="shared" si="6"/>
        <v>12</v>
      </c>
      <c r="E74" s="189">
        <v>0</v>
      </c>
      <c r="F74" s="200">
        <v>3</v>
      </c>
      <c r="G74" s="251">
        <f t="shared" si="7"/>
        <v>3</v>
      </c>
      <c r="H74" s="189">
        <v>0</v>
      </c>
      <c r="I74" s="200">
        <v>2</v>
      </c>
      <c r="J74" s="250">
        <f t="shared" si="8"/>
        <v>2</v>
      </c>
    </row>
    <row r="75" spans="1:10" x14ac:dyDescent="0.2">
      <c r="A75" s="188" t="s">
        <v>65</v>
      </c>
      <c r="B75" s="189">
        <v>27</v>
      </c>
      <c r="C75" s="200">
        <v>53</v>
      </c>
      <c r="D75" s="250">
        <f t="shared" si="6"/>
        <v>80</v>
      </c>
      <c r="E75" s="189">
        <v>67</v>
      </c>
      <c r="F75" s="200">
        <v>98</v>
      </c>
      <c r="G75" s="251">
        <f t="shared" si="7"/>
        <v>165</v>
      </c>
      <c r="H75" s="189">
        <v>2</v>
      </c>
      <c r="I75" s="200">
        <v>8</v>
      </c>
      <c r="J75" s="250">
        <f t="shared" si="8"/>
        <v>10</v>
      </c>
    </row>
    <row r="76" spans="1:10" x14ac:dyDescent="0.2">
      <c r="A76" s="188" t="s">
        <v>71</v>
      </c>
      <c r="B76" s="189">
        <v>1</v>
      </c>
      <c r="C76" s="200">
        <v>0</v>
      </c>
      <c r="D76" s="250">
        <f t="shared" si="6"/>
        <v>1</v>
      </c>
      <c r="E76" s="189">
        <v>1</v>
      </c>
      <c r="F76" s="200">
        <v>0</v>
      </c>
      <c r="G76" s="251">
        <f t="shared" si="7"/>
        <v>1</v>
      </c>
      <c r="H76" s="189">
        <v>0</v>
      </c>
      <c r="I76" s="200">
        <v>0</v>
      </c>
      <c r="J76" s="250">
        <f t="shared" si="8"/>
        <v>0</v>
      </c>
    </row>
    <row r="77" spans="1:10" ht="12.75" thickBot="1" x14ac:dyDescent="0.25">
      <c r="A77" s="188" t="s">
        <v>89</v>
      </c>
      <c r="B77" s="189">
        <v>0</v>
      </c>
      <c r="C77" s="200">
        <v>0</v>
      </c>
      <c r="D77" s="250">
        <f t="shared" si="6"/>
        <v>0</v>
      </c>
      <c r="E77" s="189">
        <v>0</v>
      </c>
      <c r="F77" s="200">
        <v>0</v>
      </c>
      <c r="G77" s="251">
        <f t="shared" si="7"/>
        <v>0</v>
      </c>
      <c r="H77" s="189">
        <v>1</v>
      </c>
      <c r="I77" s="200">
        <v>0</v>
      </c>
      <c r="J77" s="250">
        <f t="shared" si="8"/>
        <v>1</v>
      </c>
    </row>
    <row r="78" spans="1:10" ht="12.75" thickBot="1" x14ac:dyDescent="0.25">
      <c r="A78" s="230" t="s">
        <v>171</v>
      </c>
      <c r="B78" s="241">
        <f t="shared" ref="B78:J78" si="9">SUM(B7:B77)</f>
        <v>856</v>
      </c>
      <c r="C78" s="242">
        <f t="shared" si="9"/>
        <v>927</v>
      </c>
      <c r="D78" s="252">
        <f t="shared" si="9"/>
        <v>1783</v>
      </c>
      <c r="E78" s="241">
        <f t="shared" si="9"/>
        <v>502</v>
      </c>
      <c r="F78" s="242">
        <f t="shared" si="9"/>
        <v>483</v>
      </c>
      <c r="G78" s="253">
        <f t="shared" si="9"/>
        <v>985</v>
      </c>
      <c r="H78" s="254">
        <f t="shared" si="9"/>
        <v>196</v>
      </c>
      <c r="I78" s="242">
        <f t="shared" si="9"/>
        <v>209</v>
      </c>
      <c r="J78" s="253">
        <f t="shared" si="9"/>
        <v>405</v>
      </c>
    </row>
  </sheetData>
  <sortState ref="A7:J77">
    <sortCondition ref="A7:A77"/>
  </sortState>
  <mergeCells count="4">
    <mergeCell ref="E5:G5"/>
    <mergeCell ref="H5:J5"/>
    <mergeCell ref="A5:A6"/>
    <mergeCell ref="B5:D5"/>
  </mergeCells>
  <phoneticPr fontId="2" type="noConversion"/>
  <pageMargins left="0.25" right="0.25" top="0.75" bottom="0.75" header="0.3" footer="0.3"/>
  <pageSetup paperSize="9" scale="9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2">
    <tabColor rgb="FFFFC000"/>
  </sheetPr>
  <dimension ref="A1:E100"/>
  <sheetViews>
    <sheetView zoomScaleNormal="100" workbookViewId="0">
      <selection activeCell="H13" sqref="H13"/>
    </sheetView>
  </sheetViews>
  <sheetFormatPr defaultRowHeight="12" x14ac:dyDescent="0.2"/>
  <cols>
    <col min="1" max="1" width="32.7109375" style="174" customWidth="1"/>
    <col min="2" max="5" width="9.140625" style="174"/>
    <col min="6" max="6" width="10.5703125" style="174" bestFit="1" customWidth="1"/>
    <col min="7" max="7" width="7.7109375" style="174" customWidth="1"/>
    <col min="8" max="8" width="10.28515625" style="174" customWidth="1"/>
    <col min="9" max="9" width="9.28515625" style="174" customWidth="1"/>
    <col min="10" max="16384" width="9.140625" style="174"/>
  </cols>
  <sheetData>
    <row r="1" spans="1:5" ht="12.75" customHeight="1" x14ac:dyDescent="0.2">
      <c r="A1" s="204" t="s">
        <v>322</v>
      </c>
    </row>
    <row r="2" spans="1:5" ht="12.75" customHeight="1" x14ac:dyDescent="0.2">
      <c r="A2" s="174" t="s">
        <v>302</v>
      </c>
    </row>
    <row r="3" spans="1:5" ht="12.75" thickBot="1" x14ac:dyDescent="0.25"/>
    <row r="4" spans="1:5" ht="24.75" thickBot="1" x14ac:dyDescent="0.25">
      <c r="A4" s="255" t="s">
        <v>0</v>
      </c>
      <c r="B4" s="256" t="s">
        <v>193</v>
      </c>
      <c r="C4" s="257" t="s">
        <v>194</v>
      </c>
      <c r="D4" s="256" t="s">
        <v>200</v>
      </c>
      <c r="E4" s="258" t="s">
        <v>3</v>
      </c>
    </row>
    <row r="5" spans="1:5" x14ac:dyDescent="0.2">
      <c r="A5" s="259" t="s">
        <v>4</v>
      </c>
      <c r="B5" s="184">
        <v>2</v>
      </c>
      <c r="C5" s="185">
        <v>6</v>
      </c>
      <c r="D5" s="260">
        <f t="shared" ref="D5:D36" si="0">SUM(B5:C5)</f>
        <v>8</v>
      </c>
      <c r="E5" s="218">
        <f t="shared" ref="E5:E36" si="1">D5*100/$D$100</f>
        <v>8.3564004804930272E-3</v>
      </c>
    </row>
    <row r="6" spans="1:5" x14ac:dyDescent="0.2">
      <c r="A6" s="261" t="s">
        <v>67</v>
      </c>
      <c r="B6" s="189">
        <v>3</v>
      </c>
      <c r="C6" s="190">
        <v>33</v>
      </c>
      <c r="D6" s="260">
        <f t="shared" si="0"/>
        <v>36</v>
      </c>
      <c r="E6" s="218">
        <f t="shared" si="1"/>
        <v>3.7603802162218626E-2</v>
      </c>
    </row>
    <row r="7" spans="1:5" x14ac:dyDescent="0.2">
      <c r="A7" s="261" t="s">
        <v>5</v>
      </c>
      <c r="B7" s="189">
        <v>0</v>
      </c>
      <c r="C7" s="190">
        <v>6</v>
      </c>
      <c r="D7" s="260">
        <f t="shared" si="0"/>
        <v>6</v>
      </c>
      <c r="E7" s="218">
        <f t="shared" si="1"/>
        <v>6.2673003603697704E-3</v>
      </c>
    </row>
    <row r="8" spans="1:5" x14ac:dyDescent="0.2">
      <c r="A8" s="261" t="s">
        <v>6</v>
      </c>
      <c r="B8" s="189">
        <v>2</v>
      </c>
      <c r="C8" s="190">
        <v>8</v>
      </c>
      <c r="D8" s="260">
        <f t="shared" si="0"/>
        <v>10</v>
      </c>
      <c r="E8" s="218">
        <f t="shared" si="1"/>
        <v>1.0445500600616284E-2</v>
      </c>
    </row>
    <row r="9" spans="1:5" x14ac:dyDescent="0.2">
      <c r="A9" s="261" t="s">
        <v>90</v>
      </c>
      <c r="B9" s="189">
        <v>2</v>
      </c>
      <c r="C9" s="190">
        <v>4</v>
      </c>
      <c r="D9" s="260">
        <f t="shared" si="0"/>
        <v>6</v>
      </c>
      <c r="E9" s="218">
        <f t="shared" si="1"/>
        <v>6.2673003603697704E-3</v>
      </c>
    </row>
    <row r="10" spans="1:5" x14ac:dyDescent="0.2">
      <c r="A10" s="261" t="s">
        <v>7</v>
      </c>
      <c r="B10" s="189">
        <v>63</v>
      </c>
      <c r="C10" s="190">
        <v>101</v>
      </c>
      <c r="D10" s="260">
        <f t="shared" si="0"/>
        <v>164</v>
      </c>
      <c r="E10" s="218">
        <f t="shared" si="1"/>
        <v>0.17130620985010706</v>
      </c>
    </row>
    <row r="11" spans="1:5" x14ac:dyDescent="0.2">
      <c r="A11" s="261" t="s">
        <v>92</v>
      </c>
      <c r="B11" s="189">
        <v>2</v>
      </c>
      <c r="C11" s="190">
        <v>5</v>
      </c>
      <c r="D11" s="260">
        <f t="shared" si="0"/>
        <v>7</v>
      </c>
      <c r="E11" s="218">
        <f t="shared" si="1"/>
        <v>7.3118504204313988E-3</v>
      </c>
    </row>
    <row r="12" spans="1:5" x14ac:dyDescent="0.2">
      <c r="A12" s="261" t="s">
        <v>136</v>
      </c>
      <c r="B12" s="189">
        <v>0</v>
      </c>
      <c r="C12" s="190">
        <v>2</v>
      </c>
      <c r="D12" s="260">
        <f t="shared" si="0"/>
        <v>2</v>
      </c>
      <c r="E12" s="218">
        <f t="shared" si="1"/>
        <v>2.0891001201232568E-3</v>
      </c>
    </row>
    <row r="13" spans="1:5" x14ac:dyDescent="0.2">
      <c r="A13" s="261" t="s">
        <v>8</v>
      </c>
      <c r="B13" s="189">
        <v>49</v>
      </c>
      <c r="C13" s="190">
        <v>64</v>
      </c>
      <c r="D13" s="260">
        <f t="shared" si="0"/>
        <v>113</v>
      </c>
      <c r="E13" s="218">
        <f t="shared" si="1"/>
        <v>0.11803415678696401</v>
      </c>
    </row>
    <row r="14" spans="1:5" x14ac:dyDescent="0.2">
      <c r="A14" s="261" t="s">
        <v>9</v>
      </c>
      <c r="B14" s="189">
        <v>0</v>
      </c>
      <c r="C14" s="190">
        <v>10</v>
      </c>
      <c r="D14" s="260">
        <f t="shared" si="0"/>
        <v>10</v>
      </c>
      <c r="E14" s="218">
        <f t="shared" si="1"/>
        <v>1.0445500600616284E-2</v>
      </c>
    </row>
    <row r="15" spans="1:5" x14ac:dyDescent="0.2">
      <c r="A15" s="261" t="s">
        <v>137</v>
      </c>
      <c r="B15" s="189">
        <v>0</v>
      </c>
      <c r="C15" s="190">
        <v>4</v>
      </c>
      <c r="D15" s="260">
        <f t="shared" si="0"/>
        <v>4</v>
      </c>
      <c r="E15" s="218">
        <f t="shared" si="1"/>
        <v>4.1782002402465136E-3</v>
      </c>
    </row>
    <row r="16" spans="1:5" x14ac:dyDescent="0.2">
      <c r="A16" s="261" t="s">
        <v>10</v>
      </c>
      <c r="B16" s="189">
        <v>5</v>
      </c>
      <c r="C16" s="190">
        <v>40</v>
      </c>
      <c r="D16" s="260">
        <f t="shared" si="0"/>
        <v>45</v>
      </c>
      <c r="E16" s="218">
        <f t="shared" si="1"/>
        <v>4.7004752702773281E-2</v>
      </c>
    </row>
    <row r="17" spans="1:5" x14ac:dyDescent="0.2">
      <c r="A17" s="261" t="s">
        <v>12</v>
      </c>
      <c r="B17" s="189">
        <v>1171</v>
      </c>
      <c r="C17" s="190">
        <v>3742</v>
      </c>
      <c r="D17" s="260">
        <f t="shared" si="0"/>
        <v>4913</v>
      </c>
      <c r="E17" s="218">
        <f t="shared" si="1"/>
        <v>5.1318744450827802</v>
      </c>
    </row>
    <row r="18" spans="1:5" x14ac:dyDescent="0.2">
      <c r="A18" s="261" t="s">
        <v>202</v>
      </c>
      <c r="B18" s="189">
        <v>0</v>
      </c>
      <c r="C18" s="190">
        <v>2</v>
      </c>
      <c r="D18" s="260">
        <f t="shared" si="0"/>
        <v>2</v>
      </c>
      <c r="E18" s="218">
        <f t="shared" si="1"/>
        <v>2.0891001201232568E-3</v>
      </c>
    </row>
    <row r="19" spans="1:5" x14ac:dyDescent="0.2">
      <c r="A19" s="261" t="s">
        <v>125</v>
      </c>
      <c r="B19" s="189">
        <v>1</v>
      </c>
      <c r="C19" s="190">
        <v>0</v>
      </c>
      <c r="D19" s="260">
        <f t="shared" si="0"/>
        <v>1</v>
      </c>
      <c r="E19" s="218">
        <f t="shared" si="1"/>
        <v>1.0445500600616284E-3</v>
      </c>
    </row>
    <row r="20" spans="1:5" x14ac:dyDescent="0.2">
      <c r="A20" s="261" t="s">
        <v>95</v>
      </c>
      <c r="B20" s="189">
        <v>1</v>
      </c>
      <c r="C20" s="190">
        <v>2</v>
      </c>
      <c r="D20" s="260">
        <f t="shared" si="0"/>
        <v>3</v>
      </c>
      <c r="E20" s="218">
        <f t="shared" si="1"/>
        <v>3.1336501801848852E-3</v>
      </c>
    </row>
    <row r="21" spans="1:5" x14ac:dyDescent="0.2">
      <c r="A21" s="261" t="s">
        <v>13</v>
      </c>
      <c r="B21" s="189">
        <v>0</v>
      </c>
      <c r="C21" s="190">
        <v>1</v>
      </c>
      <c r="D21" s="260">
        <f t="shared" si="0"/>
        <v>1</v>
      </c>
      <c r="E21" s="218">
        <f t="shared" si="1"/>
        <v>1.0445500600616284E-3</v>
      </c>
    </row>
    <row r="22" spans="1:5" x14ac:dyDescent="0.2">
      <c r="A22" s="261" t="s">
        <v>14</v>
      </c>
      <c r="B22" s="189">
        <v>1</v>
      </c>
      <c r="C22" s="190">
        <v>0</v>
      </c>
      <c r="D22" s="260">
        <f t="shared" si="0"/>
        <v>1</v>
      </c>
      <c r="E22" s="218">
        <f t="shared" si="1"/>
        <v>1.0445500600616284E-3</v>
      </c>
    </row>
    <row r="23" spans="1:5" x14ac:dyDescent="0.2">
      <c r="A23" s="261" t="s">
        <v>15</v>
      </c>
      <c r="B23" s="189">
        <v>17</v>
      </c>
      <c r="C23" s="190">
        <v>33</v>
      </c>
      <c r="D23" s="260">
        <f t="shared" si="0"/>
        <v>50</v>
      </c>
      <c r="E23" s="218">
        <f t="shared" si="1"/>
        <v>5.2227503003081426E-2</v>
      </c>
    </row>
    <row r="24" spans="1:5" x14ac:dyDescent="0.2">
      <c r="A24" s="261" t="s">
        <v>79</v>
      </c>
      <c r="B24" s="189">
        <v>0</v>
      </c>
      <c r="C24" s="190">
        <v>2</v>
      </c>
      <c r="D24" s="260">
        <f t="shared" si="0"/>
        <v>2</v>
      </c>
      <c r="E24" s="218">
        <f t="shared" si="1"/>
        <v>2.0891001201232568E-3</v>
      </c>
    </row>
    <row r="25" spans="1:5" x14ac:dyDescent="0.2">
      <c r="A25" s="261" t="s">
        <v>161</v>
      </c>
      <c r="B25" s="189">
        <v>0</v>
      </c>
      <c r="C25" s="190">
        <v>2</v>
      </c>
      <c r="D25" s="260">
        <f t="shared" si="0"/>
        <v>2</v>
      </c>
      <c r="E25" s="218">
        <f t="shared" si="1"/>
        <v>2.0891001201232568E-3</v>
      </c>
    </row>
    <row r="26" spans="1:5" x14ac:dyDescent="0.2">
      <c r="A26" s="261" t="s">
        <v>98</v>
      </c>
      <c r="B26" s="189">
        <v>6</v>
      </c>
      <c r="C26" s="190">
        <v>3</v>
      </c>
      <c r="D26" s="260">
        <f t="shared" si="0"/>
        <v>9</v>
      </c>
      <c r="E26" s="218">
        <f t="shared" si="1"/>
        <v>9.4009505405546565E-3</v>
      </c>
    </row>
    <row r="27" spans="1:5" x14ac:dyDescent="0.2">
      <c r="A27" s="261" t="s">
        <v>16</v>
      </c>
      <c r="B27" s="189">
        <v>1</v>
      </c>
      <c r="C27" s="190">
        <v>45</v>
      </c>
      <c r="D27" s="260">
        <f t="shared" si="0"/>
        <v>46</v>
      </c>
      <c r="E27" s="218">
        <f t="shared" si="1"/>
        <v>4.8049302762834908E-2</v>
      </c>
    </row>
    <row r="28" spans="1:5" x14ac:dyDescent="0.2">
      <c r="A28" s="261" t="s">
        <v>99</v>
      </c>
      <c r="B28" s="189">
        <v>7</v>
      </c>
      <c r="C28" s="190">
        <v>8</v>
      </c>
      <c r="D28" s="260">
        <f t="shared" si="0"/>
        <v>15</v>
      </c>
      <c r="E28" s="218">
        <f t="shared" si="1"/>
        <v>1.5668250900924427E-2</v>
      </c>
    </row>
    <row r="29" spans="1:5" x14ac:dyDescent="0.2">
      <c r="A29" s="261" t="s">
        <v>18</v>
      </c>
      <c r="B29" s="189">
        <v>3</v>
      </c>
      <c r="C29" s="190">
        <v>6</v>
      </c>
      <c r="D29" s="260">
        <f t="shared" si="0"/>
        <v>9</v>
      </c>
      <c r="E29" s="218">
        <f t="shared" si="1"/>
        <v>9.4009505405546565E-3</v>
      </c>
    </row>
    <row r="30" spans="1:5" x14ac:dyDescent="0.2">
      <c r="A30" s="261" t="s">
        <v>80</v>
      </c>
      <c r="B30" s="189">
        <v>2</v>
      </c>
      <c r="C30" s="190">
        <v>1</v>
      </c>
      <c r="D30" s="260">
        <f t="shared" si="0"/>
        <v>3</v>
      </c>
      <c r="E30" s="218">
        <f t="shared" si="1"/>
        <v>3.1336501801848852E-3</v>
      </c>
    </row>
    <row r="31" spans="1:5" x14ac:dyDescent="0.2">
      <c r="A31" s="261" t="s">
        <v>19</v>
      </c>
      <c r="B31" s="189">
        <v>0</v>
      </c>
      <c r="C31" s="190">
        <v>1</v>
      </c>
      <c r="D31" s="260">
        <f t="shared" si="0"/>
        <v>1</v>
      </c>
      <c r="E31" s="218">
        <f t="shared" si="1"/>
        <v>1.0445500600616284E-3</v>
      </c>
    </row>
    <row r="32" spans="1:5" x14ac:dyDescent="0.2">
      <c r="A32" s="261" t="s">
        <v>20</v>
      </c>
      <c r="B32" s="189">
        <v>1</v>
      </c>
      <c r="C32" s="190">
        <v>6</v>
      </c>
      <c r="D32" s="260">
        <f t="shared" si="0"/>
        <v>7</v>
      </c>
      <c r="E32" s="218">
        <f t="shared" si="1"/>
        <v>7.3118504204313988E-3</v>
      </c>
    </row>
    <row r="33" spans="1:5" x14ac:dyDescent="0.2">
      <c r="A33" s="261" t="s">
        <v>21</v>
      </c>
      <c r="B33" s="189">
        <v>61</v>
      </c>
      <c r="C33" s="190">
        <v>735</v>
      </c>
      <c r="D33" s="260">
        <f t="shared" si="0"/>
        <v>796</v>
      </c>
      <c r="E33" s="218">
        <f t="shared" si="1"/>
        <v>0.8314618478090563</v>
      </c>
    </row>
    <row r="34" spans="1:5" x14ac:dyDescent="0.2">
      <c r="A34" s="261" t="s">
        <v>22</v>
      </c>
      <c r="B34" s="189">
        <v>1</v>
      </c>
      <c r="C34" s="190">
        <v>4</v>
      </c>
      <c r="D34" s="260">
        <f t="shared" si="0"/>
        <v>5</v>
      </c>
      <c r="E34" s="218">
        <f t="shared" si="1"/>
        <v>5.222750300308142E-3</v>
      </c>
    </row>
    <row r="35" spans="1:5" x14ac:dyDescent="0.2">
      <c r="A35" s="261" t="s">
        <v>23</v>
      </c>
      <c r="B35" s="189">
        <v>5</v>
      </c>
      <c r="C35" s="190">
        <v>23</v>
      </c>
      <c r="D35" s="260">
        <f t="shared" si="0"/>
        <v>28</v>
      </c>
      <c r="E35" s="218">
        <f t="shared" si="1"/>
        <v>2.9247401681725595E-2</v>
      </c>
    </row>
    <row r="36" spans="1:5" x14ac:dyDescent="0.2">
      <c r="A36" s="261" t="s">
        <v>81</v>
      </c>
      <c r="B36" s="189">
        <v>1</v>
      </c>
      <c r="C36" s="190">
        <v>0</v>
      </c>
      <c r="D36" s="260">
        <f t="shared" si="0"/>
        <v>1</v>
      </c>
      <c r="E36" s="218">
        <f t="shared" si="1"/>
        <v>1.0445500600616284E-3</v>
      </c>
    </row>
    <row r="37" spans="1:5" x14ac:dyDescent="0.2">
      <c r="A37" s="261" t="s">
        <v>24</v>
      </c>
      <c r="B37" s="189">
        <v>3</v>
      </c>
      <c r="C37" s="190">
        <v>10</v>
      </c>
      <c r="D37" s="260">
        <f t="shared" ref="D37:D68" si="2">SUM(B37:C37)</f>
        <v>13</v>
      </c>
      <c r="E37" s="218">
        <f t="shared" ref="E37:E68" si="3">D37*100/$D$100</f>
        <v>1.357915078080117E-2</v>
      </c>
    </row>
    <row r="38" spans="1:5" x14ac:dyDescent="0.2">
      <c r="A38" s="261" t="s">
        <v>25</v>
      </c>
      <c r="B38" s="189">
        <v>9</v>
      </c>
      <c r="C38" s="190">
        <v>9</v>
      </c>
      <c r="D38" s="260">
        <f t="shared" si="2"/>
        <v>18</v>
      </c>
      <c r="E38" s="218">
        <f t="shared" si="3"/>
        <v>1.8801901081109313E-2</v>
      </c>
    </row>
    <row r="39" spans="1:5" x14ac:dyDescent="0.2">
      <c r="A39" s="261" t="s">
        <v>101</v>
      </c>
      <c r="B39" s="189">
        <v>0</v>
      </c>
      <c r="C39" s="190">
        <v>8</v>
      </c>
      <c r="D39" s="260">
        <f t="shared" si="2"/>
        <v>8</v>
      </c>
      <c r="E39" s="218">
        <f t="shared" si="3"/>
        <v>8.3564004804930272E-3</v>
      </c>
    </row>
    <row r="40" spans="1:5" x14ac:dyDescent="0.2">
      <c r="A40" s="261" t="s">
        <v>82</v>
      </c>
      <c r="B40" s="189">
        <v>0</v>
      </c>
      <c r="C40" s="190">
        <v>1</v>
      </c>
      <c r="D40" s="260">
        <f t="shared" si="2"/>
        <v>1</v>
      </c>
      <c r="E40" s="218">
        <f t="shared" si="3"/>
        <v>1.0445500600616284E-3</v>
      </c>
    </row>
    <row r="41" spans="1:5" x14ac:dyDescent="0.2">
      <c r="A41" s="261" t="s">
        <v>103</v>
      </c>
      <c r="B41" s="189">
        <v>0</v>
      </c>
      <c r="C41" s="190">
        <v>4</v>
      </c>
      <c r="D41" s="260">
        <f t="shared" si="2"/>
        <v>4</v>
      </c>
      <c r="E41" s="218">
        <f t="shared" si="3"/>
        <v>4.1782002402465136E-3</v>
      </c>
    </row>
    <row r="42" spans="1:5" x14ac:dyDescent="0.2">
      <c r="A42" s="261" t="s">
        <v>26</v>
      </c>
      <c r="B42" s="189">
        <v>0</v>
      </c>
      <c r="C42" s="190">
        <v>12</v>
      </c>
      <c r="D42" s="260">
        <f t="shared" si="2"/>
        <v>12</v>
      </c>
      <c r="E42" s="218">
        <f t="shared" si="3"/>
        <v>1.2534600720739541E-2</v>
      </c>
    </row>
    <row r="43" spans="1:5" x14ac:dyDescent="0.2">
      <c r="A43" s="261" t="s">
        <v>27</v>
      </c>
      <c r="B43" s="189">
        <v>2</v>
      </c>
      <c r="C43" s="190">
        <v>4</v>
      </c>
      <c r="D43" s="260">
        <f t="shared" si="2"/>
        <v>6</v>
      </c>
      <c r="E43" s="218">
        <f t="shared" si="3"/>
        <v>6.2673003603697704E-3</v>
      </c>
    </row>
    <row r="44" spans="1:5" x14ac:dyDescent="0.2">
      <c r="A44" s="261" t="s">
        <v>105</v>
      </c>
      <c r="B44" s="189">
        <v>1</v>
      </c>
      <c r="C44" s="190">
        <v>14</v>
      </c>
      <c r="D44" s="260">
        <f t="shared" si="2"/>
        <v>15</v>
      </c>
      <c r="E44" s="218">
        <f t="shared" si="3"/>
        <v>1.5668250900924427E-2</v>
      </c>
    </row>
    <row r="45" spans="1:5" x14ac:dyDescent="0.2">
      <c r="A45" s="261" t="s">
        <v>28</v>
      </c>
      <c r="B45" s="189">
        <v>50</v>
      </c>
      <c r="C45" s="190">
        <v>130</v>
      </c>
      <c r="D45" s="260">
        <f t="shared" si="2"/>
        <v>180</v>
      </c>
      <c r="E45" s="218">
        <f t="shared" si="3"/>
        <v>0.18801901081109312</v>
      </c>
    </row>
    <row r="46" spans="1:5" x14ac:dyDescent="0.2">
      <c r="A46" s="261" t="s">
        <v>30</v>
      </c>
      <c r="B46" s="189">
        <v>69</v>
      </c>
      <c r="C46" s="190">
        <v>106</v>
      </c>
      <c r="D46" s="260">
        <f t="shared" si="2"/>
        <v>175</v>
      </c>
      <c r="E46" s="218">
        <f t="shared" si="3"/>
        <v>0.18279626051078499</v>
      </c>
    </row>
    <row r="47" spans="1:5" x14ac:dyDescent="0.2">
      <c r="A47" s="261" t="s">
        <v>31</v>
      </c>
      <c r="B47" s="189">
        <v>1</v>
      </c>
      <c r="C47" s="190">
        <v>4</v>
      </c>
      <c r="D47" s="260">
        <f t="shared" si="2"/>
        <v>5</v>
      </c>
      <c r="E47" s="218">
        <f t="shared" si="3"/>
        <v>5.222750300308142E-3</v>
      </c>
    </row>
    <row r="48" spans="1:5" x14ac:dyDescent="0.2">
      <c r="A48" s="261" t="s">
        <v>33</v>
      </c>
      <c r="B48" s="189">
        <v>0</v>
      </c>
      <c r="C48" s="190">
        <v>1</v>
      </c>
      <c r="D48" s="260">
        <f t="shared" si="2"/>
        <v>1</v>
      </c>
      <c r="E48" s="218">
        <f t="shared" si="3"/>
        <v>1.0445500600616284E-3</v>
      </c>
    </row>
    <row r="49" spans="1:5" x14ac:dyDescent="0.2">
      <c r="A49" s="261" t="s">
        <v>35</v>
      </c>
      <c r="B49" s="189">
        <v>12</v>
      </c>
      <c r="C49" s="190">
        <v>12</v>
      </c>
      <c r="D49" s="260">
        <f t="shared" si="2"/>
        <v>24</v>
      </c>
      <c r="E49" s="218">
        <f t="shared" si="3"/>
        <v>2.5069201441479082E-2</v>
      </c>
    </row>
    <row r="50" spans="1:5" x14ac:dyDescent="0.2">
      <c r="A50" s="261" t="s">
        <v>111</v>
      </c>
      <c r="B50" s="189">
        <v>0</v>
      </c>
      <c r="C50" s="190">
        <v>11</v>
      </c>
      <c r="D50" s="260">
        <f t="shared" si="2"/>
        <v>11</v>
      </c>
      <c r="E50" s="218">
        <f t="shared" si="3"/>
        <v>1.1490050660677913E-2</v>
      </c>
    </row>
    <row r="51" spans="1:5" x14ac:dyDescent="0.2">
      <c r="A51" s="261" t="s">
        <v>36</v>
      </c>
      <c r="B51" s="189">
        <v>0</v>
      </c>
      <c r="C51" s="190">
        <v>1</v>
      </c>
      <c r="D51" s="260">
        <f t="shared" si="2"/>
        <v>1</v>
      </c>
      <c r="E51" s="218">
        <f t="shared" si="3"/>
        <v>1.0445500600616284E-3</v>
      </c>
    </row>
    <row r="52" spans="1:5" x14ac:dyDescent="0.2">
      <c r="A52" s="261" t="s">
        <v>37</v>
      </c>
      <c r="B52" s="189">
        <v>0</v>
      </c>
      <c r="C52" s="190">
        <v>5</v>
      </c>
      <c r="D52" s="260">
        <f t="shared" si="2"/>
        <v>5</v>
      </c>
      <c r="E52" s="218">
        <f t="shared" si="3"/>
        <v>5.222750300308142E-3</v>
      </c>
    </row>
    <row r="53" spans="1:5" x14ac:dyDescent="0.2">
      <c r="A53" s="261" t="s">
        <v>38</v>
      </c>
      <c r="B53" s="189">
        <v>0</v>
      </c>
      <c r="C53" s="190">
        <v>2</v>
      </c>
      <c r="D53" s="260">
        <f t="shared" si="2"/>
        <v>2</v>
      </c>
      <c r="E53" s="218">
        <f t="shared" si="3"/>
        <v>2.0891001201232568E-3</v>
      </c>
    </row>
    <row r="54" spans="1:5" x14ac:dyDescent="0.2">
      <c r="A54" s="261" t="s">
        <v>164</v>
      </c>
      <c r="B54" s="189">
        <v>2</v>
      </c>
      <c r="C54" s="190">
        <v>6</v>
      </c>
      <c r="D54" s="260">
        <f t="shared" si="2"/>
        <v>8</v>
      </c>
      <c r="E54" s="218">
        <f t="shared" si="3"/>
        <v>8.3564004804930272E-3</v>
      </c>
    </row>
    <row r="55" spans="1:5" x14ac:dyDescent="0.2">
      <c r="A55" s="261" t="s">
        <v>285</v>
      </c>
      <c r="B55" s="189">
        <v>1</v>
      </c>
      <c r="C55" s="190">
        <v>4</v>
      </c>
      <c r="D55" s="260">
        <f t="shared" si="2"/>
        <v>5</v>
      </c>
      <c r="E55" s="218">
        <f t="shared" si="3"/>
        <v>5.222750300308142E-3</v>
      </c>
    </row>
    <row r="56" spans="1:5" x14ac:dyDescent="0.2">
      <c r="A56" s="261" t="s">
        <v>204</v>
      </c>
      <c r="B56" s="189">
        <v>0</v>
      </c>
      <c r="C56" s="190">
        <v>1</v>
      </c>
      <c r="D56" s="260">
        <f t="shared" si="2"/>
        <v>1</v>
      </c>
      <c r="E56" s="218">
        <f t="shared" si="3"/>
        <v>1.0445500600616284E-3</v>
      </c>
    </row>
    <row r="57" spans="1:5" x14ac:dyDescent="0.2">
      <c r="A57" s="261" t="s">
        <v>42</v>
      </c>
      <c r="B57" s="189">
        <v>1</v>
      </c>
      <c r="C57" s="190">
        <v>22</v>
      </c>
      <c r="D57" s="260">
        <f t="shared" si="2"/>
        <v>23</v>
      </c>
      <c r="E57" s="218">
        <f t="shared" si="3"/>
        <v>2.4024651381417454E-2</v>
      </c>
    </row>
    <row r="58" spans="1:5" x14ac:dyDescent="0.2">
      <c r="A58" s="261" t="s">
        <v>287</v>
      </c>
      <c r="B58" s="189">
        <v>0</v>
      </c>
      <c r="C58" s="190">
        <v>1</v>
      </c>
      <c r="D58" s="260">
        <f t="shared" si="2"/>
        <v>1</v>
      </c>
      <c r="E58" s="218">
        <f t="shared" si="3"/>
        <v>1.0445500600616284E-3</v>
      </c>
    </row>
    <row r="59" spans="1:5" x14ac:dyDescent="0.2">
      <c r="A59" s="261" t="s">
        <v>198</v>
      </c>
      <c r="B59" s="189">
        <v>254</v>
      </c>
      <c r="C59" s="190">
        <v>1153</v>
      </c>
      <c r="D59" s="260">
        <f t="shared" si="2"/>
        <v>1407</v>
      </c>
      <c r="E59" s="218">
        <f t="shared" si="3"/>
        <v>1.4696819345067111</v>
      </c>
    </row>
    <row r="60" spans="1:5" x14ac:dyDescent="0.2">
      <c r="A60" s="261" t="s">
        <v>44</v>
      </c>
      <c r="B60" s="189">
        <v>4</v>
      </c>
      <c r="C60" s="190">
        <v>4</v>
      </c>
      <c r="D60" s="260">
        <f t="shared" si="2"/>
        <v>8</v>
      </c>
      <c r="E60" s="218">
        <f t="shared" si="3"/>
        <v>8.3564004804930272E-3</v>
      </c>
    </row>
    <row r="61" spans="1:5" x14ac:dyDescent="0.2">
      <c r="A61" s="261" t="s">
        <v>114</v>
      </c>
      <c r="B61" s="189">
        <v>0</v>
      </c>
      <c r="C61" s="190">
        <v>1</v>
      </c>
      <c r="D61" s="260">
        <f t="shared" si="2"/>
        <v>1</v>
      </c>
      <c r="E61" s="218">
        <f t="shared" si="3"/>
        <v>1.0445500600616284E-3</v>
      </c>
    </row>
    <row r="62" spans="1:5" x14ac:dyDescent="0.2">
      <c r="A62" s="261" t="s">
        <v>45</v>
      </c>
      <c r="B62" s="189">
        <v>1</v>
      </c>
      <c r="C62" s="190">
        <v>17</v>
      </c>
      <c r="D62" s="260">
        <f t="shared" si="2"/>
        <v>18</v>
      </c>
      <c r="E62" s="218">
        <f t="shared" si="3"/>
        <v>1.8801901081109313E-2</v>
      </c>
    </row>
    <row r="63" spans="1:5" x14ac:dyDescent="0.2">
      <c r="A63" s="261" t="s">
        <v>154</v>
      </c>
      <c r="B63" s="189">
        <v>1</v>
      </c>
      <c r="C63" s="190">
        <v>2</v>
      </c>
      <c r="D63" s="260">
        <f t="shared" si="2"/>
        <v>3</v>
      </c>
      <c r="E63" s="218">
        <f t="shared" si="3"/>
        <v>3.1336501801848852E-3</v>
      </c>
    </row>
    <row r="64" spans="1:5" x14ac:dyDescent="0.2">
      <c r="A64" s="261" t="s">
        <v>144</v>
      </c>
      <c r="B64" s="189">
        <v>1</v>
      </c>
      <c r="C64" s="190">
        <v>8</v>
      </c>
      <c r="D64" s="260">
        <f t="shared" si="2"/>
        <v>9</v>
      </c>
      <c r="E64" s="218">
        <f t="shared" si="3"/>
        <v>9.4009505405546565E-3</v>
      </c>
    </row>
    <row r="65" spans="1:5" x14ac:dyDescent="0.2">
      <c r="A65" s="261" t="s">
        <v>278</v>
      </c>
      <c r="B65" s="189">
        <v>0</v>
      </c>
      <c r="C65" s="190">
        <v>5</v>
      </c>
      <c r="D65" s="260">
        <f t="shared" si="2"/>
        <v>5</v>
      </c>
      <c r="E65" s="218">
        <f t="shared" si="3"/>
        <v>5.222750300308142E-3</v>
      </c>
    </row>
    <row r="66" spans="1:5" x14ac:dyDescent="0.2">
      <c r="A66" s="261" t="s">
        <v>69</v>
      </c>
      <c r="B66" s="189">
        <v>4</v>
      </c>
      <c r="C66" s="190">
        <v>33</v>
      </c>
      <c r="D66" s="260">
        <f t="shared" si="2"/>
        <v>37</v>
      </c>
      <c r="E66" s="218">
        <f t="shared" si="3"/>
        <v>3.8648352222280254E-2</v>
      </c>
    </row>
    <row r="67" spans="1:5" x14ac:dyDescent="0.2">
      <c r="A67" s="261" t="s">
        <v>160</v>
      </c>
      <c r="B67" s="189">
        <v>0</v>
      </c>
      <c r="C67" s="190">
        <v>1</v>
      </c>
      <c r="D67" s="260">
        <f t="shared" si="2"/>
        <v>1</v>
      </c>
      <c r="E67" s="218">
        <f t="shared" si="3"/>
        <v>1.0445500600616284E-3</v>
      </c>
    </row>
    <row r="68" spans="1:5" x14ac:dyDescent="0.2">
      <c r="A68" s="261" t="s">
        <v>46</v>
      </c>
      <c r="B68" s="189">
        <v>1</v>
      </c>
      <c r="C68" s="190">
        <v>12</v>
      </c>
      <c r="D68" s="260">
        <f t="shared" si="2"/>
        <v>13</v>
      </c>
      <c r="E68" s="218">
        <f t="shared" si="3"/>
        <v>1.357915078080117E-2</v>
      </c>
    </row>
    <row r="69" spans="1:5" x14ac:dyDescent="0.2">
      <c r="A69" s="261" t="s">
        <v>181</v>
      </c>
      <c r="B69" s="189">
        <v>5</v>
      </c>
      <c r="C69" s="190">
        <v>4</v>
      </c>
      <c r="D69" s="260">
        <f t="shared" ref="D69:D99" si="4">SUM(B69:C69)</f>
        <v>9</v>
      </c>
      <c r="E69" s="218">
        <f t="shared" ref="E69:E99" si="5">D69*100/$D$100</f>
        <v>9.4009505405546565E-3</v>
      </c>
    </row>
    <row r="70" spans="1:5" x14ac:dyDescent="0.2">
      <c r="A70" s="261" t="s">
        <v>116</v>
      </c>
      <c r="B70" s="189">
        <v>0</v>
      </c>
      <c r="C70" s="190">
        <v>1</v>
      </c>
      <c r="D70" s="260">
        <f t="shared" si="4"/>
        <v>1</v>
      </c>
      <c r="E70" s="218">
        <f t="shared" si="5"/>
        <v>1.0445500600616284E-3</v>
      </c>
    </row>
    <row r="71" spans="1:5" x14ac:dyDescent="0.2">
      <c r="A71" s="261" t="s">
        <v>117</v>
      </c>
      <c r="B71" s="189">
        <v>0</v>
      </c>
      <c r="C71" s="190">
        <v>2</v>
      </c>
      <c r="D71" s="260">
        <f t="shared" si="4"/>
        <v>2</v>
      </c>
      <c r="E71" s="218">
        <f t="shared" si="5"/>
        <v>2.0891001201232568E-3</v>
      </c>
    </row>
    <row r="72" spans="1:5" x14ac:dyDescent="0.2">
      <c r="A72" s="261" t="s">
        <v>47</v>
      </c>
      <c r="B72" s="189">
        <v>0</v>
      </c>
      <c r="C72" s="190">
        <v>3</v>
      </c>
      <c r="D72" s="260">
        <f t="shared" si="4"/>
        <v>3</v>
      </c>
      <c r="E72" s="218">
        <f t="shared" si="5"/>
        <v>3.1336501801848852E-3</v>
      </c>
    </row>
    <row r="73" spans="1:5" x14ac:dyDescent="0.2">
      <c r="A73" s="261" t="s">
        <v>48</v>
      </c>
      <c r="B73" s="189">
        <v>13418</v>
      </c>
      <c r="C73" s="190">
        <v>15040</v>
      </c>
      <c r="D73" s="260">
        <f t="shared" si="4"/>
        <v>28458</v>
      </c>
      <c r="E73" s="218">
        <f t="shared" si="5"/>
        <v>29.725805609233824</v>
      </c>
    </row>
    <row r="74" spans="1:5" x14ac:dyDescent="0.2">
      <c r="A74" s="261" t="s">
        <v>73</v>
      </c>
      <c r="B74" s="189">
        <v>0</v>
      </c>
      <c r="C74" s="190">
        <v>1</v>
      </c>
      <c r="D74" s="260">
        <f t="shared" si="4"/>
        <v>1</v>
      </c>
      <c r="E74" s="218">
        <f t="shared" si="5"/>
        <v>1.0445500600616284E-3</v>
      </c>
    </row>
    <row r="75" spans="1:5" x14ac:dyDescent="0.2">
      <c r="A75" s="261" t="s">
        <v>49</v>
      </c>
      <c r="B75" s="189">
        <v>0</v>
      </c>
      <c r="C75" s="190">
        <v>1</v>
      </c>
      <c r="D75" s="260">
        <f t="shared" si="4"/>
        <v>1</v>
      </c>
      <c r="E75" s="218">
        <f t="shared" si="5"/>
        <v>1.0445500600616284E-3</v>
      </c>
    </row>
    <row r="76" spans="1:5" x14ac:dyDescent="0.2">
      <c r="A76" s="261" t="s">
        <v>50</v>
      </c>
      <c r="B76" s="189">
        <v>3</v>
      </c>
      <c r="C76" s="190">
        <v>61</v>
      </c>
      <c r="D76" s="260">
        <f t="shared" si="4"/>
        <v>64</v>
      </c>
      <c r="E76" s="218">
        <f t="shared" si="5"/>
        <v>6.6851203843944218E-2</v>
      </c>
    </row>
    <row r="77" spans="1:5" x14ac:dyDescent="0.2">
      <c r="A77" s="261" t="s">
        <v>52</v>
      </c>
      <c r="B77" s="189">
        <v>1</v>
      </c>
      <c r="C77" s="190">
        <v>1</v>
      </c>
      <c r="D77" s="260">
        <f t="shared" si="4"/>
        <v>2</v>
      </c>
      <c r="E77" s="218">
        <f t="shared" si="5"/>
        <v>2.0891001201232568E-3</v>
      </c>
    </row>
    <row r="78" spans="1:5" x14ac:dyDescent="0.2">
      <c r="A78" s="261" t="s">
        <v>53</v>
      </c>
      <c r="B78" s="189">
        <v>0</v>
      </c>
      <c r="C78" s="190">
        <v>3</v>
      </c>
      <c r="D78" s="260">
        <f t="shared" si="4"/>
        <v>3</v>
      </c>
      <c r="E78" s="218">
        <f t="shared" si="5"/>
        <v>3.1336501801848852E-3</v>
      </c>
    </row>
    <row r="79" spans="1:5" x14ac:dyDescent="0.2">
      <c r="A79" s="261" t="s">
        <v>120</v>
      </c>
      <c r="B79" s="189">
        <v>0</v>
      </c>
      <c r="C79" s="190">
        <v>11</v>
      </c>
      <c r="D79" s="260">
        <f t="shared" si="4"/>
        <v>11</v>
      </c>
      <c r="E79" s="218">
        <f t="shared" si="5"/>
        <v>1.1490050660677913E-2</v>
      </c>
    </row>
    <row r="80" spans="1:5" x14ac:dyDescent="0.2">
      <c r="A80" s="261" t="s">
        <v>54</v>
      </c>
      <c r="B80" s="189">
        <v>0</v>
      </c>
      <c r="C80" s="190">
        <v>1</v>
      </c>
      <c r="D80" s="260">
        <f t="shared" si="4"/>
        <v>1</v>
      </c>
      <c r="E80" s="218">
        <f t="shared" si="5"/>
        <v>1.0445500600616284E-3</v>
      </c>
    </row>
    <row r="81" spans="1:5" x14ac:dyDescent="0.2">
      <c r="A81" s="261" t="s">
        <v>55</v>
      </c>
      <c r="B81" s="189">
        <v>8</v>
      </c>
      <c r="C81" s="190">
        <v>15</v>
      </c>
      <c r="D81" s="260">
        <f t="shared" si="4"/>
        <v>23</v>
      </c>
      <c r="E81" s="218">
        <f t="shared" si="5"/>
        <v>2.4024651381417454E-2</v>
      </c>
    </row>
    <row r="82" spans="1:5" x14ac:dyDescent="0.2">
      <c r="A82" s="261" t="s">
        <v>147</v>
      </c>
      <c r="B82" s="189">
        <v>0</v>
      </c>
      <c r="C82" s="190">
        <v>2</v>
      </c>
      <c r="D82" s="260">
        <f t="shared" si="4"/>
        <v>2</v>
      </c>
      <c r="E82" s="218">
        <f t="shared" si="5"/>
        <v>2.0891001201232568E-3</v>
      </c>
    </row>
    <row r="83" spans="1:5" x14ac:dyDescent="0.2">
      <c r="A83" s="261" t="s">
        <v>56</v>
      </c>
      <c r="B83" s="189">
        <v>316</v>
      </c>
      <c r="C83" s="190">
        <v>306</v>
      </c>
      <c r="D83" s="260">
        <f t="shared" si="4"/>
        <v>622</v>
      </c>
      <c r="E83" s="218">
        <f t="shared" si="5"/>
        <v>0.64971013735833294</v>
      </c>
    </row>
    <row r="84" spans="1:5" x14ac:dyDescent="0.2">
      <c r="A84" s="261" t="s">
        <v>86</v>
      </c>
      <c r="B84" s="189">
        <v>0</v>
      </c>
      <c r="C84" s="190">
        <v>2</v>
      </c>
      <c r="D84" s="260">
        <f t="shared" si="4"/>
        <v>2</v>
      </c>
      <c r="E84" s="218">
        <f t="shared" si="5"/>
        <v>2.0891001201232568E-3</v>
      </c>
    </row>
    <row r="85" spans="1:5" x14ac:dyDescent="0.2">
      <c r="A85" s="261" t="s">
        <v>70</v>
      </c>
      <c r="B85" s="189">
        <v>0</v>
      </c>
      <c r="C85" s="190">
        <v>2</v>
      </c>
      <c r="D85" s="260">
        <f t="shared" si="4"/>
        <v>2</v>
      </c>
      <c r="E85" s="218">
        <f t="shared" si="5"/>
        <v>2.0891001201232568E-3</v>
      </c>
    </row>
    <row r="86" spans="1:5" x14ac:dyDescent="0.2">
      <c r="A86" s="261" t="s">
        <v>57</v>
      </c>
      <c r="B86" s="189">
        <v>0</v>
      </c>
      <c r="C86" s="190">
        <v>1</v>
      </c>
      <c r="D86" s="260">
        <f t="shared" si="4"/>
        <v>1</v>
      </c>
      <c r="E86" s="218">
        <f t="shared" si="5"/>
        <v>1.0445500600616284E-3</v>
      </c>
    </row>
    <row r="87" spans="1:5" x14ac:dyDescent="0.2">
      <c r="A87" s="261" t="s">
        <v>272</v>
      </c>
      <c r="B87" s="189">
        <v>0</v>
      </c>
      <c r="C87" s="190">
        <v>1</v>
      </c>
      <c r="D87" s="260">
        <f t="shared" si="4"/>
        <v>1</v>
      </c>
      <c r="E87" s="218">
        <f t="shared" si="5"/>
        <v>1.0445500600616284E-3</v>
      </c>
    </row>
    <row r="88" spans="1:5" x14ac:dyDescent="0.2">
      <c r="A88" s="261" t="s">
        <v>58</v>
      </c>
      <c r="B88" s="189">
        <v>3</v>
      </c>
      <c r="C88" s="190">
        <v>5</v>
      </c>
      <c r="D88" s="260">
        <f t="shared" si="4"/>
        <v>8</v>
      </c>
      <c r="E88" s="218">
        <f t="shared" si="5"/>
        <v>8.3564004804930272E-3</v>
      </c>
    </row>
    <row r="89" spans="1:5" x14ac:dyDescent="0.2">
      <c r="A89" s="261" t="s">
        <v>59</v>
      </c>
      <c r="B89" s="189">
        <v>6</v>
      </c>
      <c r="C89" s="190">
        <v>70</v>
      </c>
      <c r="D89" s="260">
        <f t="shared" si="4"/>
        <v>76</v>
      </c>
      <c r="E89" s="218">
        <f t="shared" si="5"/>
        <v>7.9385804564683762E-2</v>
      </c>
    </row>
    <row r="90" spans="1:5" x14ac:dyDescent="0.2">
      <c r="A90" s="261" t="s">
        <v>60</v>
      </c>
      <c r="B90" s="189">
        <v>0</v>
      </c>
      <c r="C90" s="190">
        <v>5</v>
      </c>
      <c r="D90" s="260">
        <f t="shared" si="4"/>
        <v>5</v>
      </c>
      <c r="E90" s="218">
        <f t="shared" si="5"/>
        <v>5.222750300308142E-3</v>
      </c>
    </row>
    <row r="91" spans="1:5" x14ac:dyDescent="0.2">
      <c r="A91" s="261" t="s">
        <v>62</v>
      </c>
      <c r="B91" s="189">
        <v>15887</v>
      </c>
      <c r="C91" s="190">
        <v>42112</v>
      </c>
      <c r="D91" s="260">
        <f t="shared" si="4"/>
        <v>57999</v>
      </c>
      <c r="E91" s="218">
        <f t="shared" si="5"/>
        <v>60.582858933514387</v>
      </c>
    </row>
    <row r="92" spans="1:5" x14ac:dyDescent="0.2">
      <c r="A92" s="261" t="s">
        <v>63</v>
      </c>
      <c r="B92" s="189">
        <v>20</v>
      </c>
      <c r="C92" s="190">
        <v>67</v>
      </c>
      <c r="D92" s="260">
        <f t="shared" si="4"/>
        <v>87</v>
      </c>
      <c r="E92" s="218">
        <f t="shared" si="5"/>
        <v>9.0875855225361679E-2</v>
      </c>
    </row>
    <row r="93" spans="1:5" x14ac:dyDescent="0.2">
      <c r="A93" s="261" t="s">
        <v>64</v>
      </c>
      <c r="B93" s="189">
        <v>0</v>
      </c>
      <c r="C93" s="190">
        <v>1</v>
      </c>
      <c r="D93" s="260">
        <f t="shared" si="4"/>
        <v>1</v>
      </c>
      <c r="E93" s="218">
        <f t="shared" si="5"/>
        <v>1.0445500600616284E-3</v>
      </c>
    </row>
    <row r="94" spans="1:5" x14ac:dyDescent="0.2">
      <c r="A94" s="261" t="s">
        <v>149</v>
      </c>
      <c r="B94" s="189">
        <v>1</v>
      </c>
      <c r="C94" s="190">
        <v>2</v>
      </c>
      <c r="D94" s="260">
        <f t="shared" si="4"/>
        <v>3</v>
      </c>
      <c r="E94" s="218">
        <f t="shared" si="5"/>
        <v>3.1336501801848852E-3</v>
      </c>
    </row>
    <row r="95" spans="1:5" x14ac:dyDescent="0.2">
      <c r="A95" s="261" t="s">
        <v>65</v>
      </c>
      <c r="B95" s="189">
        <v>1</v>
      </c>
      <c r="C95" s="190">
        <v>5</v>
      </c>
      <c r="D95" s="260">
        <f t="shared" si="4"/>
        <v>6</v>
      </c>
      <c r="E95" s="218">
        <f t="shared" si="5"/>
        <v>6.2673003603697704E-3</v>
      </c>
    </row>
    <row r="96" spans="1:5" x14ac:dyDescent="0.2">
      <c r="A96" s="261" t="s">
        <v>150</v>
      </c>
      <c r="B96" s="189">
        <v>0</v>
      </c>
      <c r="C96" s="190">
        <v>2</v>
      </c>
      <c r="D96" s="260">
        <f t="shared" si="4"/>
        <v>2</v>
      </c>
      <c r="E96" s="218">
        <f t="shared" si="5"/>
        <v>2.0891001201232568E-3</v>
      </c>
    </row>
    <row r="97" spans="1:5" x14ac:dyDescent="0.2">
      <c r="A97" s="261" t="s">
        <v>66</v>
      </c>
      <c r="B97" s="189">
        <v>1</v>
      </c>
      <c r="C97" s="190">
        <v>1</v>
      </c>
      <c r="D97" s="260">
        <f t="shared" si="4"/>
        <v>2</v>
      </c>
      <c r="E97" s="218">
        <f t="shared" si="5"/>
        <v>2.0891001201232568E-3</v>
      </c>
    </row>
    <row r="98" spans="1:5" x14ac:dyDescent="0.2">
      <c r="A98" s="261" t="s">
        <v>71</v>
      </c>
      <c r="B98" s="189">
        <v>1</v>
      </c>
      <c r="C98" s="190">
        <v>0</v>
      </c>
      <c r="D98" s="260">
        <f t="shared" si="4"/>
        <v>1</v>
      </c>
      <c r="E98" s="218">
        <f t="shared" si="5"/>
        <v>1.0445500600616284E-3</v>
      </c>
    </row>
    <row r="99" spans="1:5" ht="12.75" thickBot="1" x14ac:dyDescent="0.25">
      <c r="A99" s="261" t="s">
        <v>89</v>
      </c>
      <c r="B99" s="189">
        <v>4</v>
      </c>
      <c r="C99" s="190">
        <v>5</v>
      </c>
      <c r="D99" s="260">
        <f t="shared" si="4"/>
        <v>9</v>
      </c>
      <c r="E99" s="218">
        <f t="shared" si="5"/>
        <v>9.4009505405546565E-3</v>
      </c>
    </row>
    <row r="100" spans="1:5" ht="12.75" thickBot="1" x14ac:dyDescent="0.25">
      <c r="A100" s="255" t="s">
        <v>171</v>
      </c>
      <c r="B100" s="262">
        <f>SUM(B5:B99)</f>
        <v>31499</v>
      </c>
      <c r="C100" s="263">
        <f>SUM(C5:C99)</f>
        <v>64236</v>
      </c>
      <c r="D100" s="262">
        <f>SUM(D5:D99)</f>
        <v>95735</v>
      </c>
      <c r="E100" s="264">
        <f>SUM(E5:E99)</f>
        <v>99.999999999999972</v>
      </c>
    </row>
  </sheetData>
  <sortState ref="A5:E99">
    <sortCondition ref="A5:A99"/>
  </sortState>
  <phoneticPr fontId="2" type="noConversion"/>
  <pageMargins left="0.7" right="0.7" top="0.75" bottom="0.75" header="0.3" footer="0.3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1">
    <tabColor rgb="FFCC99FF"/>
  </sheetPr>
  <dimension ref="A1:E106"/>
  <sheetViews>
    <sheetView zoomScaleNormal="100" workbookViewId="0">
      <selection activeCell="I5" sqref="I5"/>
    </sheetView>
  </sheetViews>
  <sheetFormatPr defaultRowHeight="12" x14ac:dyDescent="0.2"/>
  <cols>
    <col min="1" max="1" width="44.5703125" style="174" customWidth="1"/>
    <col min="2" max="4" width="9.140625" style="174"/>
    <col min="5" max="5" width="9" style="174" bestFit="1" customWidth="1"/>
    <col min="6" max="9" width="13" style="174" customWidth="1"/>
    <col min="10" max="16384" width="9.140625" style="174"/>
  </cols>
  <sheetData>
    <row r="1" spans="1:5" ht="12.75" customHeight="1" x14ac:dyDescent="0.2">
      <c r="A1" s="204" t="s">
        <v>323</v>
      </c>
    </row>
    <row r="2" spans="1:5" ht="12.75" customHeight="1" x14ac:dyDescent="0.2">
      <c r="A2" s="174" t="s">
        <v>214</v>
      </c>
    </row>
    <row r="3" spans="1:5" ht="12.75" thickBot="1" x14ac:dyDescent="0.25"/>
    <row r="4" spans="1:5" ht="24.75" thickBot="1" x14ac:dyDescent="0.25">
      <c r="A4" s="266" t="s">
        <v>165</v>
      </c>
      <c r="B4" s="267" t="s">
        <v>184</v>
      </c>
      <c r="C4" s="268" t="s">
        <v>185</v>
      </c>
      <c r="D4" s="269" t="s">
        <v>2</v>
      </c>
      <c r="E4" s="270" t="s">
        <v>3</v>
      </c>
    </row>
    <row r="5" spans="1:5" x14ac:dyDescent="0.2">
      <c r="A5" s="271" t="s">
        <v>4</v>
      </c>
      <c r="B5" s="272">
        <v>6</v>
      </c>
      <c r="C5" s="273">
        <v>32</v>
      </c>
      <c r="D5" s="274">
        <f t="shared" ref="D5:D36" si="0">SUM(B5:C5)</f>
        <v>38</v>
      </c>
      <c r="E5" s="275">
        <f t="shared" ref="E5:E36" si="1">D5*100/$D$106</f>
        <v>0.13070996147495872</v>
      </c>
    </row>
    <row r="6" spans="1:5" x14ac:dyDescent="0.2">
      <c r="A6" s="271" t="s">
        <v>67</v>
      </c>
      <c r="B6" s="272">
        <v>4</v>
      </c>
      <c r="C6" s="273">
        <v>55</v>
      </c>
      <c r="D6" s="274">
        <f t="shared" si="0"/>
        <v>59</v>
      </c>
      <c r="E6" s="275">
        <f t="shared" si="1"/>
        <v>0.20294441386901485</v>
      </c>
    </row>
    <row r="7" spans="1:5" x14ac:dyDescent="0.2">
      <c r="A7" s="271" t="s">
        <v>5</v>
      </c>
      <c r="B7" s="272">
        <v>2</v>
      </c>
      <c r="C7" s="273">
        <v>17</v>
      </c>
      <c r="D7" s="274">
        <f t="shared" si="0"/>
        <v>19</v>
      </c>
      <c r="E7" s="275">
        <f t="shared" si="1"/>
        <v>6.5354980737479362E-2</v>
      </c>
    </row>
    <row r="8" spans="1:5" x14ac:dyDescent="0.2">
      <c r="A8" s="271" t="s">
        <v>6</v>
      </c>
      <c r="B8" s="272">
        <v>2</v>
      </c>
      <c r="C8" s="273">
        <v>2</v>
      </c>
      <c r="D8" s="274">
        <f t="shared" si="0"/>
        <v>4</v>
      </c>
      <c r="E8" s="275">
        <f t="shared" si="1"/>
        <v>1.3758943313153549E-2</v>
      </c>
    </row>
    <row r="9" spans="1:5" x14ac:dyDescent="0.2">
      <c r="A9" s="271" t="s">
        <v>90</v>
      </c>
      <c r="B9" s="272">
        <v>4</v>
      </c>
      <c r="C9" s="273">
        <v>21</v>
      </c>
      <c r="D9" s="274">
        <f t="shared" si="0"/>
        <v>25</v>
      </c>
      <c r="E9" s="275">
        <f t="shared" si="1"/>
        <v>8.599339570720968E-2</v>
      </c>
    </row>
    <row r="10" spans="1:5" x14ac:dyDescent="0.2">
      <c r="A10" s="271" t="s">
        <v>91</v>
      </c>
      <c r="B10" s="272">
        <v>0</v>
      </c>
      <c r="C10" s="273">
        <v>1</v>
      </c>
      <c r="D10" s="274">
        <f t="shared" si="0"/>
        <v>1</v>
      </c>
      <c r="E10" s="275">
        <f t="shared" si="1"/>
        <v>3.4397358282883873E-3</v>
      </c>
    </row>
    <row r="11" spans="1:5" x14ac:dyDescent="0.2">
      <c r="A11" s="271" t="s">
        <v>7</v>
      </c>
      <c r="B11" s="272">
        <v>32</v>
      </c>
      <c r="C11" s="273">
        <v>51</v>
      </c>
      <c r="D11" s="274">
        <f t="shared" si="0"/>
        <v>83</v>
      </c>
      <c r="E11" s="275">
        <f t="shared" si="1"/>
        <v>0.28549807374793618</v>
      </c>
    </row>
    <row r="12" spans="1:5" x14ac:dyDescent="0.2">
      <c r="A12" s="271" t="s">
        <v>92</v>
      </c>
      <c r="B12" s="272">
        <v>4</v>
      </c>
      <c r="C12" s="273">
        <v>7</v>
      </c>
      <c r="D12" s="274">
        <f t="shared" si="0"/>
        <v>11</v>
      </c>
      <c r="E12" s="275">
        <f t="shared" si="1"/>
        <v>3.7837094111172261E-2</v>
      </c>
    </row>
    <row r="13" spans="1:5" x14ac:dyDescent="0.2">
      <c r="A13" s="271" t="s">
        <v>8</v>
      </c>
      <c r="B13" s="272">
        <v>8</v>
      </c>
      <c r="C13" s="273">
        <v>77</v>
      </c>
      <c r="D13" s="274">
        <f t="shared" si="0"/>
        <v>85</v>
      </c>
      <c r="E13" s="275">
        <f t="shared" si="1"/>
        <v>0.29237754540451294</v>
      </c>
    </row>
    <row r="14" spans="1:5" x14ac:dyDescent="0.2">
      <c r="A14" s="271" t="s">
        <v>192</v>
      </c>
      <c r="B14" s="272">
        <v>0</v>
      </c>
      <c r="C14" s="273">
        <v>1</v>
      </c>
      <c r="D14" s="274">
        <f t="shared" si="0"/>
        <v>1</v>
      </c>
      <c r="E14" s="275">
        <f t="shared" si="1"/>
        <v>3.4397358282883873E-3</v>
      </c>
    </row>
    <row r="15" spans="1:5" x14ac:dyDescent="0.2">
      <c r="A15" s="271" t="s">
        <v>9</v>
      </c>
      <c r="B15" s="272">
        <v>0</v>
      </c>
      <c r="C15" s="273">
        <v>29</v>
      </c>
      <c r="D15" s="274">
        <f t="shared" si="0"/>
        <v>29</v>
      </c>
      <c r="E15" s="275">
        <f t="shared" si="1"/>
        <v>9.9752339020363234E-2</v>
      </c>
    </row>
    <row r="16" spans="1:5" x14ac:dyDescent="0.2">
      <c r="A16" s="271" t="s">
        <v>10</v>
      </c>
      <c r="B16" s="272">
        <v>0</v>
      </c>
      <c r="C16" s="273">
        <v>4</v>
      </c>
      <c r="D16" s="274">
        <f t="shared" si="0"/>
        <v>4</v>
      </c>
      <c r="E16" s="275">
        <f t="shared" si="1"/>
        <v>1.3758943313153549E-2</v>
      </c>
    </row>
    <row r="17" spans="1:5" x14ac:dyDescent="0.2">
      <c r="A17" s="271" t="s">
        <v>12</v>
      </c>
      <c r="B17" s="272">
        <v>416</v>
      </c>
      <c r="C17" s="273">
        <v>1021</v>
      </c>
      <c r="D17" s="274">
        <f t="shared" si="0"/>
        <v>1437</v>
      </c>
      <c r="E17" s="275">
        <f t="shared" si="1"/>
        <v>4.9429003852504128</v>
      </c>
    </row>
    <row r="18" spans="1:5" x14ac:dyDescent="0.2">
      <c r="A18" s="271" t="s">
        <v>202</v>
      </c>
      <c r="B18" s="272">
        <v>0</v>
      </c>
      <c r="C18" s="273">
        <v>3</v>
      </c>
      <c r="D18" s="274">
        <f t="shared" si="0"/>
        <v>3</v>
      </c>
      <c r="E18" s="275">
        <f t="shared" si="1"/>
        <v>1.0319207484865162E-2</v>
      </c>
    </row>
    <row r="19" spans="1:5" x14ac:dyDescent="0.2">
      <c r="A19" s="271" t="s">
        <v>95</v>
      </c>
      <c r="B19" s="272">
        <v>7</v>
      </c>
      <c r="C19" s="273">
        <v>16</v>
      </c>
      <c r="D19" s="274">
        <f t="shared" si="0"/>
        <v>23</v>
      </c>
      <c r="E19" s="275">
        <f t="shared" si="1"/>
        <v>7.9113924050632917E-2</v>
      </c>
    </row>
    <row r="20" spans="1:5" x14ac:dyDescent="0.2">
      <c r="A20" s="271" t="s">
        <v>14</v>
      </c>
      <c r="B20" s="272">
        <v>1</v>
      </c>
      <c r="C20" s="273">
        <v>0</v>
      </c>
      <c r="D20" s="274">
        <f t="shared" si="0"/>
        <v>1</v>
      </c>
      <c r="E20" s="275">
        <f t="shared" si="1"/>
        <v>3.4397358282883873E-3</v>
      </c>
    </row>
    <row r="21" spans="1:5" x14ac:dyDescent="0.2">
      <c r="A21" s="271" t="s">
        <v>96</v>
      </c>
      <c r="B21" s="272">
        <v>1</v>
      </c>
      <c r="C21" s="273">
        <v>2</v>
      </c>
      <c r="D21" s="274">
        <f t="shared" si="0"/>
        <v>3</v>
      </c>
      <c r="E21" s="275">
        <f t="shared" si="1"/>
        <v>1.0319207484865162E-2</v>
      </c>
    </row>
    <row r="22" spans="1:5" x14ac:dyDescent="0.2">
      <c r="A22" s="271" t="s">
        <v>15</v>
      </c>
      <c r="B22" s="272">
        <v>68</v>
      </c>
      <c r="C22" s="273">
        <v>102</v>
      </c>
      <c r="D22" s="274">
        <f t="shared" si="0"/>
        <v>170</v>
      </c>
      <c r="E22" s="275">
        <f t="shared" si="1"/>
        <v>0.58475509080902588</v>
      </c>
    </row>
    <row r="23" spans="1:5" x14ac:dyDescent="0.2">
      <c r="A23" s="271" t="s">
        <v>79</v>
      </c>
      <c r="B23" s="272">
        <v>1</v>
      </c>
      <c r="C23" s="273">
        <v>6</v>
      </c>
      <c r="D23" s="274">
        <f t="shared" si="0"/>
        <v>7</v>
      </c>
      <c r="E23" s="275">
        <f t="shared" si="1"/>
        <v>2.4078150798018713E-2</v>
      </c>
    </row>
    <row r="24" spans="1:5" x14ac:dyDescent="0.2">
      <c r="A24" s="271" t="s">
        <v>180</v>
      </c>
      <c r="B24" s="272">
        <v>0</v>
      </c>
      <c r="C24" s="273">
        <v>2</v>
      </c>
      <c r="D24" s="274">
        <f t="shared" si="0"/>
        <v>2</v>
      </c>
      <c r="E24" s="275">
        <f t="shared" si="1"/>
        <v>6.8794716565767746E-3</v>
      </c>
    </row>
    <row r="25" spans="1:5" x14ac:dyDescent="0.2">
      <c r="A25" s="271" t="s">
        <v>16</v>
      </c>
      <c r="B25" s="272">
        <v>2</v>
      </c>
      <c r="C25" s="273">
        <v>25</v>
      </c>
      <c r="D25" s="274">
        <f t="shared" si="0"/>
        <v>27</v>
      </c>
      <c r="E25" s="275">
        <f t="shared" si="1"/>
        <v>9.2872867363786457E-2</v>
      </c>
    </row>
    <row r="26" spans="1:5" x14ac:dyDescent="0.2">
      <c r="A26" s="271" t="s">
        <v>99</v>
      </c>
      <c r="B26" s="272">
        <v>3</v>
      </c>
      <c r="C26" s="273">
        <v>2</v>
      </c>
      <c r="D26" s="274">
        <f t="shared" si="0"/>
        <v>5</v>
      </c>
      <c r="E26" s="275">
        <f t="shared" si="1"/>
        <v>1.7198679141441936E-2</v>
      </c>
    </row>
    <row r="27" spans="1:5" x14ac:dyDescent="0.2">
      <c r="A27" s="271" t="s">
        <v>17</v>
      </c>
      <c r="B27" s="272">
        <v>1</v>
      </c>
      <c r="C27" s="273">
        <v>0</v>
      </c>
      <c r="D27" s="274">
        <f t="shared" si="0"/>
        <v>1</v>
      </c>
      <c r="E27" s="275">
        <f t="shared" si="1"/>
        <v>3.4397358282883873E-3</v>
      </c>
    </row>
    <row r="28" spans="1:5" x14ac:dyDescent="0.2">
      <c r="A28" s="271" t="s">
        <v>18</v>
      </c>
      <c r="B28" s="272">
        <v>6</v>
      </c>
      <c r="C28" s="273">
        <v>7</v>
      </c>
      <c r="D28" s="274">
        <f t="shared" si="0"/>
        <v>13</v>
      </c>
      <c r="E28" s="275">
        <f t="shared" si="1"/>
        <v>4.4716565767749038E-2</v>
      </c>
    </row>
    <row r="29" spans="1:5" x14ac:dyDescent="0.2">
      <c r="A29" s="271" t="s">
        <v>80</v>
      </c>
      <c r="B29" s="272">
        <v>10</v>
      </c>
      <c r="C29" s="273">
        <v>11</v>
      </c>
      <c r="D29" s="274">
        <f t="shared" si="0"/>
        <v>21</v>
      </c>
      <c r="E29" s="275">
        <f t="shared" si="1"/>
        <v>7.2234452394056139E-2</v>
      </c>
    </row>
    <row r="30" spans="1:5" x14ac:dyDescent="0.2">
      <c r="A30" s="271" t="s">
        <v>19</v>
      </c>
      <c r="B30" s="272">
        <v>0</v>
      </c>
      <c r="C30" s="273">
        <v>1</v>
      </c>
      <c r="D30" s="274">
        <f t="shared" si="0"/>
        <v>1</v>
      </c>
      <c r="E30" s="275">
        <f t="shared" si="1"/>
        <v>3.4397358282883873E-3</v>
      </c>
    </row>
    <row r="31" spans="1:5" x14ac:dyDescent="0.2">
      <c r="A31" s="271" t="s">
        <v>301</v>
      </c>
      <c r="B31" s="272">
        <v>0</v>
      </c>
      <c r="C31" s="273">
        <v>1</v>
      </c>
      <c r="D31" s="274">
        <f t="shared" si="0"/>
        <v>1</v>
      </c>
      <c r="E31" s="275">
        <f t="shared" si="1"/>
        <v>3.4397358282883873E-3</v>
      </c>
    </row>
    <row r="32" spans="1:5" x14ac:dyDescent="0.2">
      <c r="A32" s="271" t="s">
        <v>20</v>
      </c>
      <c r="B32" s="272">
        <v>1</v>
      </c>
      <c r="C32" s="273">
        <v>1</v>
      </c>
      <c r="D32" s="274">
        <f t="shared" si="0"/>
        <v>2</v>
      </c>
      <c r="E32" s="275">
        <f t="shared" si="1"/>
        <v>6.8794716565767746E-3</v>
      </c>
    </row>
    <row r="33" spans="1:5" x14ac:dyDescent="0.2">
      <c r="A33" s="271" t="s">
        <v>21</v>
      </c>
      <c r="B33" s="272">
        <v>134</v>
      </c>
      <c r="C33" s="273">
        <v>1316</v>
      </c>
      <c r="D33" s="274">
        <f t="shared" si="0"/>
        <v>1450</v>
      </c>
      <c r="E33" s="275">
        <f t="shared" si="1"/>
        <v>4.987616951018162</v>
      </c>
    </row>
    <row r="34" spans="1:5" x14ac:dyDescent="0.2">
      <c r="A34" s="271" t="s">
        <v>100</v>
      </c>
      <c r="B34" s="272">
        <v>0</v>
      </c>
      <c r="C34" s="273">
        <v>1</v>
      </c>
      <c r="D34" s="274">
        <f t="shared" si="0"/>
        <v>1</v>
      </c>
      <c r="E34" s="275">
        <f t="shared" si="1"/>
        <v>3.4397358282883873E-3</v>
      </c>
    </row>
    <row r="35" spans="1:5" x14ac:dyDescent="0.2">
      <c r="A35" s="271" t="s">
        <v>22</v>
      </c>
      <c r="B35" s="272">
        <v>0</v>
      </c>
      <c r="C35" s="273">
        <v>2</v>
      </c>
      <c r="D35" s="274">
        <f t="shared" si="0"/>
        <v>2</v>
      </c>
      <c r="E35" s="275">
        <f t="shared" si="1"/>
        <v>6.8794716565767746E-3</v>
      </c>
    </row>
    <row r="36" spans="1:5" x14ac:dyDescent="0.2">
      <c r="A36" s="271" t="s">
        <v>77</v>
      </c>
      <c r="B36" s="272">
        <v>0</v>
      </c>
      <c r="C36" s="273">
        <v>1</v>
      </c>
      <c r="D36" s="274">
        <f t="shared" si="0"/>
        <v>1</v>
      </c>
      <c r="E36" s="275">
        <f t="shared" si="1"/>
        <v>3.4397358282883873E-3</v>
      </c>
    </row>
    <row r="37" spans="1:5" x14ac:dyDescent="0.2">
      <c r="A37" s="271" t="s">
        <v>23</v>
      </c>
      <c r="B37" s="272">
        <v>26</v>
      </c>
      <c r="C37" s="273">
        <v>226</v>
      </c>
      <c r="D37" s="274">
        <f t="shared" ref="D37:D68" si="2">SUM(B37:C37)</f>
        <v>252</v>
      </c>
      <c r="E37" s="275">
        <f t="shared" ref="E37:E68" si="3">D37*100/$D$106</f>
        <v>0.86681342872867362</v>
      </c>
    </row>
    <row r="38" spans="1:5" x14ac:dyDescent="0.2">
      <c r="A38" s="271" t="s">
        <v>81</v>
      </c>
      <c r="B38" s="272">
        <v>5</v>
      </c>
      <c r="C38" s="273">
        <v>5</v>
      </c>
      <c r="D38" s="274">
        <f t="shared" si="2"/>
        <v>10</v>
      </c>
      <c r="E38" s="275">
        <f t="shared" si="3"/>
        <v>3.4397358282883872E-2</v>
      </c>
    </row>
    <row r="39" spans="1:5" x14ac:dyDescent="0.2">
      <c r="A39" s="271" t="s">
        <v>24</v>
      </c>
      <c r="B39" s="272">
        <v>7</v>
      </c>
      <c r="C39" s="273">
        <v>20</v>
      </c>
      <c r="D39" s="274">
        <f t="shared" si="2"/>
        <v>27</v>
      </c>
      <c r="E39" s="275">
        <f t="shared" si="3"/>
        <v>9.2872867363786457E-2</v>
      </c>
    </row>
    <row r="40" spans="1:5" x14ac:dyDescent="0.2">
      <c r="A40" s="271" t="s">
        <v>25</v>
      </c>
      <c r="B40" s="272">
        <v>2</v>
      </c>
      <c r="C40" s="273">
        <v>19</v>
      </c>
      <c r="D40" s="274">
        <f t="shared" si="2"/>
        <v>21</v>
      </c>
      <c r="E40" s="275">
        <f t="shared" si="3"/>
        <v>7.2234452394056139E-2</v>
      </c>
    </row>
    <row r="41" spans="1:5" x14ac:dyDescent="0.2">
      <c r="A41" s="271" t="s">
        <v>101</v>
      </c>
      <c r="B41" s="272">
        <v>2</v>
      </c>
      <c r="C41" s="273">
        <v>5</v>
      </c>
      <c r="D41" s="274">
        <f t="shared" si="2"/>
        <v>7</v>
      </c>
      <c r="E41" s="275">
        <f t="shared" si="3"/>
        <v>2.4078150798018713E-2</v>
      </c>
    </row>
    <row r="42" spans="1:5" x14ac:dyDescent="0.2">
      <c r="A42" s="271" t="s">
        <v>82</v>
      </c>
      <c r="B42" s="272">
        <v>0</v>
      </c>
      <c r="C42" s="273">
        <v>1</v>
      </c>
      <c r="D42" s="274">
        <f t="shared" si="2"/>
        <v>1</v>
      </c>
      <c r="E42" s="275">
        <f t="shared" si="3"/>
        <v>3.4397358282883873E-3</v>
      </c>
    </row>
    <row r="43" spans="1:5" x14ac:dyDescent="0.2">
      <c r="A43" s="271" t="s">
        <v>103</v>
      </c>
      <c r="B43" s="272">
        <v>0</v>
      </c>
      <c r="C43" s="273">
        <v>3</v>
      </c>
      <c r="D43" s="274">
        <f t="shared" si="2"/>
        <v>3</v>
      </c>
      <c r="E43" s="275">
        <f t="shared" si="3"/>
        <v>1.0319207484865162E-2</v>
      </c>
    </row>
    <row r="44" spans="1:5" x14ac:dyDescent="0.2">
      <c r="A44" s="271" t="s">
        <v>26</v>
      </c>
      <c r="B44" s="272">
        <v>11</v>
      </c>
      <c r="C44" s="273">
        <v>19</v>
      </c>
      <c r="D44" s="274">
        <f t="shared" si="2"/>
        <v>30</v>
      </c>
      <c r="E44" s="275">
        <f t="shared" si="3"/>
        <v>0.10319207484865163</v>
      </c>
    </row>
    <row r="45" spans="1:5" x14ac:dyDescent="0.2">
      <c r="A45" s="271" t="s">
        <v>27</v>
      </c>
      <c r="B45" s="272">
        <v>0</v>
      </c>
      <c r="C45" s="273">
        <v>1</v>
      </c>
      <c r="D45" s="274">
        <f t="shared" si="2"/>
        <v>1</v>
      </c>
      <c r="E45" s="275">
        <f t="shared" si="3"/>
        <v>3.4397358282883873E-3</v>
      </c>
    </row>
    <row r="46" spans="1:5" x14ac:dyDescent="0.2">
      <c r="A46" s="271" t="s">
        <v>105</v>
      </c>
      <c r="B46" s="272">
        <v>13</v>
      </c>
      <c r="C46" s="273">
        <v>14</v>
      </c>
      <c r="D46" s="274">
        <f t="shared" si="2"/>
        <v>27</v>
      </c>
      <c r="E46" s="275">
        <f t="shared" si="3"/>
        <v>9.2872867363786457E-2</v>
      </c>
    </row>
    <row r="47" spans="1:5" x14ac:dyDescent="0.2">
      <c r="A47" s="271" t="s">
        <v>28</v>
      </c>
      <c r="B47" s="272">
        <v>50</v>
      </c>
      <c r="C47" s="273">
        <v>83</v>
      </c>
      <c r="D47" s="274">
        <f t="shared" si="2"/>
        <v>133</v>
      </c>
      <c r="E47" s="275">
        <f t="shared" si="3"/>
        <v>0.45748486516235554</v>
      </c>
    </row>
    <row r="48" spans="1:5" x14ac:dyDescent="0.2">
      <c r="A48" s="271" t="s">
        <v>29</v>
      </c>
      <c r="B48" s="272">
        <v>3</v>
      </c>
      <c r="C48" s="273">
        <v>5</v>
      </c>
      <c r="D48" s="274">
        <f t="shared" si="2"/>
        <v>8</v>
      </c>
      <c r="E48" s="275">
        <f t="shared" si="3"/>
        <v>2.7517886626307098E-2</v>
      </c>
    </row>
    <row r="49" spans="1:5" x14ac:dyDescent="0.2">
      <c r="A49" s="271" t="s">
        <v>30</v>
      </c>
      <c r="B49" s="272">
        <v>7</v>
      </c>
      <c r="C49" s="273">
        <v>39</v>
      </c>
      <c r="D49" s="274">
        <f t="shared" si="2"/>
        <v>46</v>
      </c>
      <c r="E49" s="275">
        <f t="shared" si="3"/>
        <v>0.15822784810126583</v>
      </c>
    </row>
    <row r="50" spans="1:5" x14ac:dyDescent="0.2">
      <c r="A50" s="271" t="s">
        <v>31</v>
      </c>
      <c r="B50" s="272">
        <v>0</v>
      </c>
      <c r="C50" s="273">
        <v>8</v>
      </c>
      <c r="D50" s="274">
        <f t="shared" si="2"/>
        <v>8</v>
      </c>
      <c r="E50" s="275">
        <f t="shared" si="3"/>
        <v>2.7517886626307098E-2</v>
      </c>
    </row>
    <row r="51" spans="1:5" x14ac:dyDescent="0.2">
      <c r="A51" s="271" t="s">
        <v>33</v>
      </c>
      <c r="B51" s="272">
        <v>1</v>
      </c>
      <c r="C51" s="273">
        <v>3</v>
      </c>
      <c r="D51" s="274">
        <f t="shared" si="2"/>
        <v>4</v>
      </c>
      <c r="E51" s="275">
        <f t="shared" si="3"/>
        <v>1.3758943313153549E-2</v>
      </c>
    </row>
    <row r="52" spans="1:5" x14ac:dyDescent="0.2">
      <c r="A52" s="271" t="s">
        <v>107</v>
      </c>
      <c r="B52" s="272">
        <v>3</v>
      </c>
      <c r="C52" s="273">
        <v>7</v>
      </c>
      <c r="D52" s="274">
        <f t="shared" si="2"/>
        <v>10</v>
      </c>
      <c r="E52" s="275">
        <f t="shared" si="3"/>
        <v>3.4397358282883872E-2</v>
      </c>
    </row>
    <row r="53" spans="1:5" x14ac:dyDescent="0.2">
      <c r="A53" s="271" t="s">
        <v>34</v>
      </c>
      <c r="B53" s="272">
        <v>0</v>
      </c>
      <c r="C53" s="273">
        <v>18</v>
      </c>
      <c r="D53" s="274">
        <f t="shared" si="2"/>
        <v>18</v>
      </c>
      <c r="E53" s="275">
        <f t="shared" si="3"/>
        <v>6.1915244909190974E-2</v>
      </c>
    </row>
    <row r="54" spans="1:5" x14ac:dyDescent="0.2">
      <c r="A54" s="271" t="s">
        <v>108</v>
      </c>
      <c r="B54" s="272">
        <v>1</v>
      </c>
      <c r="C54" s="273">
        <v>3</v>
      </c>
      <c r="D54" s="274">
        <f t="shared" si="2"/>
        <v>4</v>
      </c>
      <c r="E54" s="275">
        <f t="shared" si="3"/>
        <v>1.3758943313153549E-2</v>
      </c>
    </row>
    <row r="55" spans="1:5" x14ac:dyDescent="0.2">
      <c r="A55" s="271" t="s">
        <v>35</v>
      </c>
      <c r="B55" s="272">
        <v>3</v>
      </c>
      <c r="C55" s="273">
        <v>2</v>
      </c>
      <c r="D55" s="274">
        <f t="shared" si="2"/>
        <v>5</v>
      </c>
      <c r="E55" s="275">
        <f t="shared" si="3"/>
        <v>1.7198679141441936E-2</v>
      </c>
    </row>
    <row r="56" spans="1:5" x14ac:dyDescent="0.2">
      <c r="A56" s="271" t="s">
        <v>156</v>
      </c>
      <c r="B56" s="272">
        <v>0</v>
      </c>
      <c r="C56" s="273">
        <v>1</v>
      </c>
      <c r="D56" s="274">
        <f t="shared" si="2"/>
        <v>1</v>
      </c>
      <c r="E56" s="275">
        <f t="shared" si="3"/>
        <v>3.4397358282883873E-3</v>
      </c>
    </row>
    <row r="57" spans="1:5" x14ac:dyDescent="0.2">
      <c r="A57" s="271" t="s">
        <v>111</v>
      </c>
      <c r="B57" s="272">
        <v>4</v>
      </c>
      <c r="C57" s="273">
        <v>11</v>
      </c>
      <c r="D57" s="274">
        <f t="shared" si="2"/>
        <v>15</v>
      </c>
      <c r="E57" s="275">
        <f t="shared" si="3"/>
        <v>5.1596037424325815E-2</v>
      </c>
    </row>
    <row r="58" spans="1:5" x14ac:dyDescent="0.2">
      <c r="A58" s="271" t="s">
        <v>36</v>
      </c>
      <c r="B58" s="272">
        <v>0</v>
      </c>
      <c r="C58" s="273">
        <v>2</v>
      </c>
      <c r="D58" s="274">
        <f t="shared" si="2"/>
        <v>2</v>
      </c>
      <c r="E58" s="275">
        <f t="shared" si="3"/>
        <v>6.8794716565767746E-3</v>
      </c>
    </row>
    <row r="59" spans="1:5" x14ac:dyDescent="0.2">
      <c r="A59" s="271" t="s">
        <v>37</v>
      </c>
      <c r="B59" s="272">
        <v>3</v>
      </c>
      <c r="C59" s="273">
        <v>14</v>
      </c>
      <c r="D59" s="274">
        <f t="shared" si="2"/>
        <v>17</v>
      </c>
      <c r="E59" s="275">
        <f t="shared" si="3"/>
        <v>5.8475509080902585E-2</v>
      </c>
    </row>
    <row r="60" spans="1:5" x14ac:dyDescent="0.2">
      <c r="A60" s="271" t="s">
        <v>164</v>
      </c>
      <c r="B60" s="272">
        <v>0</v>
      </c>
      <c r="C60" s="273">
        <v>4</v>
      </c>
      <c r="D60" s="274">
        <f t="shared" si="2"/>
        <v>4</v>
      </c>
      <c r="E60" s="275">
        <f t="shared" si="3"/>
        <v>1.3758943313153549E-2</v>
      </c>
    </row>
    <row r="61" spans="1:5" x14ac:dyDescent="0.2">
      <c r="A61" s="271" t="s">
        <v>285</v>
      </c>
      <c r="B61" s="272">
        <v>0</v>
      </c>
      <c r="C61" s="273">
        <v>9</v>
      </c>
      <c r="D61" s="274">
        <f t="shared" si="2"/>
        <v>9</v>
      </c>
      <c r="E61" s="275">
        <f t="shared" si="3"/>
        <v>3.0957622454595487E-2</v>
      </c>
    </row>
    <row r="62" spans="1:5" x14ac:dyDescent="0.2">
      <c r="A62" s="271" t="s">
        <v>40</v>
      </c>
      <c r="B62" s="272">
        <v>0</v>
      </c>
      <c r="C62" s="273">
        <v>1</v>
      </c>
      <c r="D62" s="274">
        <f t="shared" si="2"/>
        <v>1</v>
      </c>
      <c r="E62" s="275">
        <f t="shared" si="3"/>
        <v>3.4397358282883873E-3</v>
      </c>
    </row>
    <row r="63" spans="1:5" x14ac:dyDescent="0.2">
      <c r="A63" s="271" t="s">
        <v>112</v>
      </c>
      <c r="B63" s="272">
        <v>1</v>
      </c>
      <c r="C63" s="273">
        <v>2</v>
      </c>
      <c r="D63" s="274">
        <f t="shared" si="2"/>
        <v>3</v>
      </c>
      <c r="E63" s="275">
        <f t="shared" si="3"/>
        <v>1.0319207484865162E-2</v>
      </c>
    </row>
    <row r="64" spans="1:5" x14ac:dyDescent="0.2">
      <c r="A64" s="271" t="s">
        <v>42</v>
      </c>
      <c r="B64" s="272">
        <v>3</v>
      </c>
      <c r="C64" s="273">
        <v>5</v>
      </c>
      <c r="D64" s="274">
        <f t="shared" si="2"/>
        <v>8</v>
      </c>
      <c r="E64" s="275">
        <f t="shared" si="3"/>
        <v>2.7517886626307098E-2</v>
      </c>
    </row>
    <row r="65" spans="1:5" x14ac:dyDescent="0.2">
      <c r="A65" s="271" t="s">
        <v>113</v>
      </c>
      <c r="B65" s="272">
        <v>1</v>
      </c>
      <c r="C65" s="273">
        <v>2</v>
      </c>
      <c r="D65" s="274">
        <f t="shared" si="2"/>
        <v>3</v>
      </c>
      <c r="E65" s="275">
        <f t="shared" si="3"/>
        <v>1.0319207484865162E-2</v>
      </c>
    </row>
    <row r="66" spans="1:5" x14ac:dyDescent="0.2">
      <c r="A66" s="271" t="s">
        <v>198</v>
      </c>
      <c r="B66" s="272">
        <v>223</v>
      </c>
      <c r="C66" s="273">
        <v>734</v>
      </c>
      <c r="D66" s="274">
        <f t="shared" si="2"/>
        <v>957</v>
      </c>
      <c r="E66" s="275">
        <f t="shared" si="3"/>
        <v>3.2918271876719869</v>
      </c>
    </row>
    <row r="67" spans="1:5" x14ac:dyDescent="0.2">
      <c r="A67" s="271" t="s">
        <v>44</v>
      </c>
      <c r="B67" s="272">
        <v>15</v>
      </c>
      <c r="C67" s="273">
        <v>24</v>
      </c>
      <c r="D67" s="274">
        <f t="shared" si="2"/>
        <v>39</v>
      </c>
      <c r="E67" s="275">
        <f t="shared" si="3"/>
        <v>0.13414969730324711</v>
      </c>
    </row>
    <row r="68" spans="1:5" x14ac:dyDescent="0.2">
      <c r="A68" s="271" t="s">
        <v>130</v>
      </c>
      <c r="B68" s="272">
        <v>0</v>
      </c>
      <c r="C68" s="273">
        <v>1</v>
      </c>
      <c r="D68" s="274">
        <f t="shared" si="2"/>
        <v>1</v>
      </c>
      <c r="E68" s="275">
        <f t="shared" si="3"/>
        <v>3.4397358282883873E-3</v>
      </c>
    </row>
    <row r="69" spans="1:5" x14ac:dyDescent="0.2">
      <c r="A69" s="271" t="s">
        <v>45</v>
      </c>
      <c r="B69" s="272">
        <v>4</v>
      </c>
      <c r="C69" s="273">
        <v>35</v>
      </c>
      <c r="D69" s="274">
        <f t="shared" ref="D69:D100" si="4">SUM(B69:C69)</f>
        <v>39</v>
      </c>
      <c r="E69" s="275">
        <f t="shared" ref="E69:E100" si="5">D69*100/$D$106</f>
        <v>0.13414969730324711</v>
      </c>
    </row>
    <row r="70" spans="1:5" x14ac:dyDescent="0.2">
      <c r="A70" s="271" t="s">
        <v>278</v>
      </c>
      <c r="B70" s="272">
        <v>0</v>
      </c>
      <c r="C70" s="273">
        <v>2</v>
      </c>
      <c r="D70" s="274">
        <f t="shared" si="4"/>
        <v>2</v>
      </c>
      <c r="E70" s="275">
        <f t="shared" si="5"/>
        <v>6.8794716565767746E-3</v>
      </c>
    </row>
    <row r="71" spans="1:5" x14ac:dyDescent="0.2">
      <c r="A71" s="271" t="s">
        <v>268</v>
      </c>
      <c r="B71" s="272">
        <v>1</v>
      </c>
      <c r="C71" s="273">
        <v>0</v>
      </c>
      <c r="D71" s="274">
        <f t="shared" si="4"/>
        <v>1</v>
      </c>
      <c r="E71" s="275">
        <f t="shared" si="5"/>
        <v>3.4397358282883873E-3</v>
      </c>
    </row>
    <row r="72" spans="1:5" x14ac:dyDescent="0.2">
      <c r="A72" s="271" t="s">
        <v>69</v>
      </c>
      <c r="B72" s="272">
        <v>3</v>
      </c>
      <c r="C72" s="273">
        <v>15</v>
      </c>
      <c r="D72" s="274">
        <f t="shared" si="4"/>
        <v>18</v>
      </c>
      <c r="E72" s="275">
        <f t="shared" si="5"/>
        <v>6.1915244909190974E-2</v>
      </c>
    </row>
    <row r="73" spans="1:5" x14ac:dyDescent="0.2">
      <c r="A73" s="271" t="s">
        <v>115</v>
      </c>
      <c r="B73" s="272">
        <v>0</v>
      </c>
      <c r="C73" s="273">
        <v>2</v>
      </c>
      <c r="D73" s="274">
        <f t="shared" si="4"/>
        <v>2</v>
      </c>
      <c r="E73" s="275">
        <f t="shared" si="5"/>
        <v>6.8794716565767746E-3</v>
      </c>
    </row>
    <row r="74" spans="1:5" x14ac:dyDescent="0.2">
      <c r="A74" s="271" t="s">
        <v>46</v>
      </c>
      <c r="B74" s="272">
        <v>3</v>
      </c>
      <c r="C74" s="273">
        <v>35</v>
      </c>
      <c r="D74" s="274">
        <f t="shared" si="4"/>
        <v>38</v>
      </c>
      <c r="E74" s="275">
        <f t="shared" si="5"/>
        <v>0.13070996147495872</v>
      </c>
    </row>
    <row r="75" spans="1:5" x14ac:dyDescent="0.2">
      <c r="A75" s="271" t="s">
        <v>181</v>
      </c>
      <c r="B75" s="272">
        <v>2</v>
      </c>
      <c r="C75" s="273">
        <v>5</v>
      </c>
      <c r="D75" s="274">
        <f t="shared" si="4"/>
        <v>7</v>
      </c>
      <c r="E75" s="275">
        <f t="shared" si="5"/>
        <v>2.4078150798018713E-2</v>
      </c>
    </row>
    <row r="76" spans="1:5" x14ac:dyDescent="0.2">
      <c r="A76" s="271" t="s">
        <v>247</v>
      </c>
      <c r="B76" s="272">
        <v>1</v>
      </c>
      <c r="C76" s="273">
        <v>0</v>
      </c>
      <c r="D76" s="274">
        <f t="shared" si="4"/>
        <v>1</v>
      </c>
      <c r="E76" s="275">
        <f t="shared" si="5"/>
        <v>3.4397358282883873E-3</v>
      </c>
    </row>
    <row r="77" spans="1:5" x14ac:dyDescent="0.2">
      <c r="A77" s="271" t="s">
        <v>116</v>
      </c>
      <c r="B77" s="272">
        <v>2</v>
      </c>
      <c r="C77" s="273">
        <v>8</v>
      </c>
      <c r="D77" s="274">
        <f t="shared" si="4"/>
        <v>10</v>
      </c>
      <c r="E77" s="275">
        <f t="shared" si="5"/>
        <v>3.4397358282883872E-2</v>
      </c>
    </row>
    <row r="78" spans="1:5" x14ac:dyDescent="0.2">
      <c r="A78" s="271" t="s">
        <v>117</v>
      </c>
      <c r="B78" s="272">
        <v>2</v>
      </c>
      <c r="C78" s="273">
        <v>0</v>
      </c>
      <c r="D78" s="274">
        <f t="shared" si="4"/>
        <v>2</v>
      </c>
      <c r="E78" s="275">
        <f t="shared" si="5"/>
        <v>6.8794716565767746E-3</v>
      </c>
    </row>
    <row r="79" spans="1:5" x14ac:dyDescent="0.2">
      <c r="A79" s="271" t="s">
        <v>47</v>
      </c>
      <c r="B79" s="272">
        <v>0</v>
      </c>
      <c r="C79" s="273">
        <v>4</v>
      </c>
      <c r="D79" s="274">
        <f t="shared" si="4"/>
        <v>4</v>
      </c>
      <c r="E79" s="275">
        <f t="shared" si="5"/>
        <v>1.3758943313153549E-2</v>
      </c>
    </row>
    <row r="80" spans="1:5" x14ac:dyDescent="0.2">
      <c r="A80" s="271" t="s">
        <v>48</v>
      </c>
      <c r="B80" s="272">
        <v>622</v>
      </c>
      <c r="C80" s="273">
        <v>733</v>
      </c>
      <c r="D80" s="274">
        <f t="shared" si="4"/>
        <v>1355</v>
      </c>
      <c r="E80" s="275">
        <f t="shared" si="5"/>
        <v>4.6608420473307648</v>
      </c>
    </row>
    <row r="81" spans="1:5" x14ac:dyDescent="0.2">
      <c r="A81" s="271" t="s">
        <v>73</v>
      </c>
      <c r="B81" s="272">
        <v>0</v>
      </c>
      <c r="C81" s="273">
        <v>4</v>
      </c>
      <c r="D81" s="274">
        <f t="shared" si="4"/>
        <v>4</v>
      </c>
      <c r="E81" s="275">
        <f t="shared" si="5"/>
        <v>1.3758943313153549E-2</v>
      </c>
    </row>
    <row r="82" spans="1:5" x14ac:dyDescent="0.2">
      <c r="A82" s="271" t="s">
        <v>158</v>
      </c>
      <c r="B82" s="272">
        <v>1</v>
      </c>
      <c r="C82" s="273">
        <v>0</v>
      </c>
      <c r="D82" s="274">
        <f t="shared" si="4"/>
        <v>1</v>
      </c>
      <c r="E82" s="275">
        <f t="shared" si="5"/>
        <v>3.4397358282883873E-3</v>
      </c>
    </row>
    <row r="83" spans="1:5" x14ac:dyDescent="0.2">
      <c r="A83" s="271" t="s">
        <v>49</v>
      </c>
      <c r="B83" s="272">
        <v>0</v>
      </c>
      <c r="C83" s="273">
        <v>1</v>
      </c>
      <c r="D83" s="274">
        <f t="shared" si="4"/>
        <v>1</v>
      </c>
      <c r="E83" s="275">
        <f t="shared" si="5"/>
        <v>3.4397358282883873E-3</v>
      </c>
    </row>
    <row r="84" spans="1:5" x14ac:dyDescent="0.2">
      <c r="A84" s="271" t="s">
        <v>50</v>
      </c>
      <c r="B84" s="272">
        <v>4</v>
      </c>
      <c r="C84" s="273">
        <v>29</v>
      </c>
      <c r="D84" s="274">
        <f t="shared" si="4"/>
        <v>33</v>
      </c>
      <c r="E84" s="275">
        <f t="shared" si="5"/>
        <v>0.11351128233351679</v>
      </c>
    </row>
    <row r="85" spans="1:5" x14ac:dyDescent="0.2">
      <c r="A85" s="271" t="s">
        <v>52</v>
      </c>
      <c r="B85" s="272">
        <v>0</v>
      </c>
      <c r="C85" s="273">
        <v>2</v>
      </c>
      <c r="D85" s="274">
        <f t="shared" si="4"/>
        <v>2</v>
      </c>
      <c r="E85" s="275">
        <f t="shared" si="5"/>
        <v>6.8794716565767746E-3</v>
      </c>
    </row>
    <row r="86" spans="1:5" x14ac:dyDescent="0.2">
      <c r="A86" s="271" t="s">
        <v>53</v>
      </c>
      <c r="B86" s="272">
        <v>3</v>
      </c>
      <c r="C86" s="273">
        <v>7</v>
      </c>
      <c r="D86" s="274">
        <f t="shared" si="4"/>
        <v>10</v>
      </c>
      <c r="E86" s="275">
        <f t="shared" si="5"/>
        <v>3.4397358282883872E-2</v>
      </c>
    </row>
    <row r="87" spans="1:5" x14ac:dyDescent="0.2">
      <c r="A87" s="271" t="s">
        <v>120</v>
      </c>
      <c r="B87" s="272">
        <v>4</v>
      </c>
      <c r="C87" s="273">
        <v>8</v>
      </c>
      <c r="D87" s="274">
        <f t="shared" si="4"/>
        <v>12</v>
      </c>
      <c r="E87" s="275">
        <f t="shared" si="5"/>
        <v>4.1276829939460649E-2</v>
      </c>
    </row>
    <row r="88" spans="1:5" x14ac:dyDescent="0.2">
      <c r="A88" s="271" t="s">
        <v>54</v>
      </c>
      <c r="B88" s="272">
        <v>0</v>
      </c>
      <c r="C88" s="273">
        <v>2</v>
      </c>
      <c r="D88" s="274">
        <f t="shared" si="4"/>
        <v>2</v>
      </c>
      <c r="E88" s="275">
        <f t="shared" si="5"/>
        <v>6.8794716565767746E-3</v>
      </c>
    </row>
    <row r="89" spans="1:5" x14ac:dyDescent="0.2">
      <c r="A89" s="271" t="s">
        <v>55</v>
      </c>
      <c r="B89" s="272">
        <v>0</v>
      </c>
      <c r="C89" s="273">
        <v>3</v>
      </c>
      <c r="D89" s="274">
        <f t="shared" si="4"/>
        <v>3</v>
      </c>
      <c r="E89" s="275">
        <f t="shared" si="5"/>
        <v>1.0319207484865162E-2</v>
      </c>
    </row>
    <row r="90" spans="1:5" x14ac:dyDescent="0.2">
      <c r="A90" s="271" t="s">
        <v>56</v>
      </c>
      <c r="B90" s="272">
        <v>11</v>
      </c>
      <c r="C90" s="273">
        <v>78</v>
      </c>
      <c r="D90" s="274">
        <f t="shared" si="4"/>
        <v>89</v>
      </c>
      <c r="E90" s="275">
        <f t="shared" si="5"/>
        <v>0.30613648871766647</v>
      </c>
    </row>
    <row r="91" spans="1:5" x14ac:dyDescent="0.2">
      <c r="A91" s="271" t="s">
        <v>86</v>
      </c>
      <c r="B91" s="272">
        <v>15</v>
      </c>
      <c r="C91" s="273">
        <v>2</v>
      </c>
      <c r="D91" s="274">
        <f t="shared" si="4"/>
        <v>17</v>
      </c>
      <c r="E91" s="275">
        <f t="shared" si="5"/>
        <v>5.8475509080902585E-2</v>
      </c>
    </row>
    <row r="92" spans="1:5" x14ac:dyDescent="0.2">
      <c r="A92" s="271" t="s">
        <v>87</v>
      </c>
      <c r="B92" s="272">
        <v>0</v>
      </c>
      <c r="C92" s="273">
        <v>2</v>
      </c>
      <c r="D92" s="274">
        <f t="shared" si="4"/>
        <v>2</v>
      </c>
      <c r="E92" s="275">
        <f t="shared" si="5"/>
        <v>6.8794716565767746E-3</v>
      </c>
    </row>
    <row r="93" spans="1:5" x14ac:dyDescent="0.2">
      <c r="A93" s="271" t="s">
        <v>70</v>
      </c>
      <c r="B93" s="272">
        <v>0</v>
      </c>
      <c r="C93" s="273">
        <v>1</v>
      </c>
      <c r="D93" s="274">
        <f t="shared" si="4"/>
        <v>1</v>
      </c>
      <c r="E93" s="275">
        <f t="shared" si="5"/>
        <v>3.4397358282883873E-3</v>
      </c>
    </row>
    <row r="94" spans="1:5" x14ac:dyDescent="0.2">
      <c r="A94" s="271" t="s">
        <v>58</v>
      </c>
      <c r="B94" s="272">
        <v>1</v>
      </c>
      <c r="C94" s="273">
        <v>11</v>
      </c>
      <c r="D94" s="274">
        <f t="shared" si="4"/>
        <v>12</v>
      </c>
      <c r="E94" s="275">
        <f t="shared" si="5"/>
        <v>4.1276829939460649E-2</v>
      </c>
    </row>
    <row r="95" spans="1:5" x14ac:dyDescent="0.2">
      <c r="A95" s="271" t="s">
        <v>59</v>
      </c>
      <c r="B95" s="272">
        <v>19</v>
      </c>
      <c r="C95" s="273">
        <v>110</v>
      </c>
      <c r="D95" s="274">
        <f t="shared" si="4"/>
        <v>129</v>
      </c>
      <c r="E95" s="275">
        <f t="shared" si="5"/>
        <v>0.44372592184920195</v>
      </c>
    </row>
    <row r="96" spans="1:5" x14ac:dyDescent="0.2">
      <c r="A96" s="271" t="s">
        <v>60</v>
      </c>
      <c r="B96" s="272">
        <v>1</v>
      </c>
      <c r="C96" s="273">
        <v>4</v>
      </c>
      <c r="D96" s="274">
        <f t="shared" si="4"/>
        <v>5</v>
      </c>
      <c r="E96" s="275">
        <f t="shared" si="5"/>
        <v>1.7198679141441936E-2</v>
      </c>
    </row>
    <row r="97" spans="1:5" x14ac:dyDescent="0.2">
      <c r="A97" s="271" t="s">
        <v>61</v>
      </c>
      <c r="B97" s="272">
        <v>1</v>
      </c>
      <c r="C97" s="273">
        <v>6</v>
      </c>
      <c r="D97" s="274">
        <f t="shared" si="4"/>
        <v>7</v>
      </c>
      <c r="E97" s="275">
        <f t="shared" si="5"/>
        <v>2.4078150798018713E-2</v>
      </c>
    </row>
    <row r="98" spans="1:5" x14ac:dyDescent="0.2">
      <c r="A98" s="271" t="s">
        <v>62</v>
      </c>
      <c r="B98" s="272">
        <v>6428</v>
      </c>
      <c r="C98" s="273">
        <v>15266</v>
      </c>
      <c r="D98" s="274">
        <f t="shared" si="4"/>
        <v>21694</v>
      </c>
      <c r="E98" s="275">
        <f t="shared" si="5"/>
        <v>74.621629058888274</v>
      </c>
    </row>
    <row r="99" spans="1:5" x14ac:dyDescent="0.2">
      <c r="A99" s="271" t="s">
        <v>63</v>
      </c>
      <c r="B99" s="272">
        <v>14</v>
      </c>
      <c r="C99" s="273">
        <v>104</v>
      </c>
      <c r="D99" s="274">
        <f t="shared" si="4"/>
        <v>118</v>
      </c>
      <c r="E99" s="275">
        <f t="shared" si="5"/>
        <v>0.4058888277380297</v>
      </c>
    </row>
    <row r="100" spans="1:5" x14ac:dyDescent="0.2">
      <c r="A100" s="271" t="s">
        <v>64</v>
      </c>
      <c r="B100" s="272">
        <v>3</v>
      </c>
      <c r="C100" s="273">
        <v>2</v>
      </c>
      <c r="D100" s="274">
        <f t="shared" si="4"/>
        <v>5</v>
      </c>
      <c r="E100" s="275">
        <f t="shared" si="5"/>
        <v>1.7198679141441936E-2</v>
      </c>
    </row>
    <row r="101" spans="1:5" x14ac:dyDescent="0.2">
      <c r="A101" s="271" t="s">
        <v>65</v>
      </c>
      <c r="B101" s="272">
        <v>54</v>
      </c>
      <c r="C101" s="273">
        <v>174</v>
      </c>
      <c r="D101" s="274">
        <f t="shared" ref="D101:D105" si="6">SUM(B101:C101)</f>
        <v>228</v>
      </c>
      <c r="E101" s="275">
        <f t="shared" ref="E101:E105" si="7">D101*100/$D$106</f>
        <v>0.78425976884975235</v>
      </c>
    </row>
    <row r="102" spans="1:5" x14ac:dyDescent="0.2">
      <c r="A102" s="271" t="s">
        <v>66</v>
      </c>
      <c r="B102" s="272">
        <v>0</v>
      </c>
      <c r="C102" s="273">
        <v>1</v>
      </c>
      <c r="D102" s="274">
        <f t="shared" si="6"/>
        <v>1</v>
      </c>
      <c r="E102" s="275">
        <f t="shared" si="7"/>
        <v>3.4397358282883873E-3</v>
      </c>
    </row>
    <row r="103" spans="1:5" x14ac:dyDescent="0.2">
      <c r="A103" s="271" t="s">
        <v>71</v>
      </c>
      <c r="B103" s="272">
        <v>0</v>
      </c>
      <c r="C103" s="273">
        <v>1</v>
      </c>
      <c r="D103" s="274">
        <f t="shared" si="6"/>
        <v>1</v>
      </c>
      <c r="E103" s="275">
        <f t="shared" si="7"/>
        <v>3.4397358282883873E-3</v>
      </c>
    </row>
    <row r="104" spans="1:5" x14ac:dyDescent="0.2">
      <c r="A104" s="271" t="s">
        <v>89</v>
      </c>
      <c r="B104" s="272">
        <v>2</v>
      </c>
      <c r="C104" s="273">
        <v>8</v>
      </c>
      <c r="D104" s="274">
        <f t="shared" si="6"/>
        <v>10</v>
      </c>
      <c r="E104" s="275">
        <f t="shared" si="7"/>
        <v>3.4397358282883872E-2</v>
      </c>
    </row>
    <row r="105" spans="1:5" ht="12.75" thickBot="1" x14ac:dyDescent="0.25">
      <c r="A105" s="271" t="s">
        <v>135</v>
      </c>
      <c r="B105" s="272">
        <v>0</v>
      </c>
      <c r="C105" s="273">
        <v>1</v>
      </c>
      <c r="D105" s="274">
        <f t="shared" si="6"/>
        <v>1</v>
      </c>
      <c r="E105" s="275">
        <f t="shared" si="7"/>
        <v>3.4397358282883873E-3</v>
      </c>
    </row>
    <row r="106" spans="1:5" ht="12.75" thickBot="1" x14ac:dyDescent="0.25">
      <c r="A106" s="266" t="s">
        <v>171</v>
      </c>
      <c r="B106" s="276">
        <f>SUM(B5:B105)</f>
        <v>8298</v>
      </c>
      <c r="C106" s="277">
        <f>SUM(C5:C105)</f>
        <v>20774</v>
      </c>
      <c r="D106" s="265">
        <f>SUM(D5:D105)</f>
        <v>29072</v>
      </c>
      <c r="E106" s="278">
        <f t="shared" ref="E106" si="8">D106*100/$D$106</f>
        <v>100</v>
      </c>
    </row>
  </sheetData>
  <sortState ref="A5:E105">
    <sortCondition ref="A5:A105"/>
  </sortState>
  <phoneticPr fontId="2" type="noConversion"/>
  <pageMargins left="0.7" right="0.7" top="0.75" bottom="0.75" header="0.3" footer="0.3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3">
    <tabColor rgb="FF99CCFF"/>
  </sheetPr>
  <dimension ref="A1:M38"/>
  <sheetViews>
    <sheetView zoomScaleNormal="100" workbookViewId="0">
      <selection activeCell="T28" sqref="T27:T28"/>
    </sheetView>
  </sheetViews>
  <sheetFormatPr defaultRowHeight="12" x14ac:dyDescent="0.2"/>
  <cols>
    <col min="1" max="1" width="33.42578125" style="174" customWidth="1"/>
    <col min="2" max="7" width="6.5703125" style="174" customWidth="1"/>
    <col min="8" max="8" width="5.42578125" style="174" customWidth="1"/>
    <col min="9" max="9" width="6.42578125" style="174" customWidth="1"/>
    <col min="10" max="10" width="8.42578125" style="174" customWidth="1"/>
    <col min="11" max="12" width="7.140625" style="174" customWidth="1"/>
    <col min="13" max="13" width="8" style="174" customWidth="1"/>
    <col min="14" max="14" width="6.42578125" style="174" customWidth="1"/>
    <col min="15" max="15" width="10.140625" style="174" customWidth="1"/>
    <col min="16" max="16" width="7.42578125" style="174" customWidth="1"/>
    <col min="17" max="17" width="6.85546875" style="174" customWidth="1"/>
    <col min="18" max="18" width="8.42578125" style="174" customWidth="1"/>
    <col min="19" max="19" width="6.28515625" style="174" customWidth="1"/>
    <col min="20" max="20" width="7" style="174" customWidth="1"/>
    <col min="21" max="21" width="7.5703125" style="174" customWidth="1"/>
    <col min="22" max="22" width="7.85546875" style="174" customWidth="1"/>
    <col min="23" max="23" width="7.5703125" style="174" customWidth="1"/>
    <col min="24" max="16384" width="9.140625" style="174"/>
  </cols>
  <sheetData>
    <row r="1" spans="1:13" x14ac:dyDescent="0.2">
      <c r="A1" s="97" t="s">
        <v>324</v>
      </c>
      <c r="B1" s="97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</row>
    <row r="2" spans="1:13" x14ac:dyDescent="0.2">
      <c r="A2" s="98" t="s">
        <v>177</v>
      </c>
      <c r="B2" s="98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1:13" ht="12.75" thickBot="1" x14ac:dyDescent="0.25">
      <c r="A3" s="98"/>
      <c r="B3" s="98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</row>
    <row r="4" spans="1:13" ht="20.25" customHeight="1" thickBot="1" x14ac:dyDescent="0.25">
      <c r="A4" s="417" t="s">
        <v>165</v>
      </c>
      <c r="B4" s="411" t="s">
        <v>183</v>
      </c>
      <c r="C4" s="412"/>
      <c r="D4" s="413"/>
      <c r="E4" s="121"/>
      <c r="F4" s="121"/>
      <c r="G4" s="121"/>
      <c r="H4" s="121"/>
      <c r="I4" s="121"/>
      <c r="J4" s="121"/>
      <c r="K4" s="121"/>
      <c r="L4" s="121"/>
      <c r="M4" s="121"/>
    </row>
    <row r="5" spans="1:13" ht="39" customHeight="1" thickBot="1" x14ac:dyDescent="0.25">
      <c r="A5" s="418"/>
      <c r="B5" s="279" t="s">
        <v>184</v>
      </c>
      <c r="C5" s="280" t="s">
        <v>185</v>
      </c>
      <c r="D5" s="281" t="s">
        <v>2</v>
      </c>
      <c r="E5" s="121"/>
      <c r="F5" s="121"/>
      <c r="G5" s="121"/>
      <c r="H5" s="121"/>
      <c r="I5" s="121"/>
      <c r="J5" s="121"/>
      <c r="K5" s="121"/>
      <c r="L5" s="121"/>
      <c r="M5" s="121"/>
    </row>
    <row r="6" spans="1:13" x14ac:dyDescent="0.2">
      <c r="A6" s="282" t="s">
        <v>10</v>
      </c>
      <c r="B6" s="283">
        <v>0</v>
      </c>
      <c r="C6" s="284">
        <v>2</v>
      </c>
      <c r="D6" s="285">
        <f t="shared" ref="D6:D11" si="0">SUM(B6:C6)</f>
        <v>2</v>
      </c>
      <c r="E6" s="121"/>
      <c r="F6" s="121"/>
      <c r="G6" s="121"/>
      <c r="H6" s="121"/>
      <c r="I6" s="121"/>
      <c r="J6" s="121"/>
      <c r="K6" s="121"/>
      <c r="L6" s="121"/>
      <c r="M6" s="121"/>
    </row>
    <row r="7" spans="1:13" x14ac:dyDescent="0.2">
      <c r="A7" s="282" t="s">
        <v>12</v>
      </c>
      <c r="B7" s="283">
        <v>0</v>
      </c>
      <c r="C7" s="284">
        <v>1</v>
      </c>
      <c r="D7" s="285">
        <f t="shared" si="0"/>
        <v>1</v>
      </c>
      <c r="E7" s="121"/>
      <c r="F7" s="121"/>
      <c r="G7" s="121"/>
      <c r="H7" s="121"/>
      <c r="I7" s="121"/>
      <c r="J7" s="121"/>
      <c r="K7" s="121"/>
      <c r="L7" s="121"/>
      <c r="M7" s="121"/>
    </row>
    <row r="8" spans="1:13" x14ac:dyDescent="0.2">
      <c r="A8" s="282" t="s">
        <v>28</v>
      </c>
      <c r="B8" s="283">
        <v>0</v>
      </c>
      <c r="C8" s="284">
        <v>1</v>
      </c>
      <c r="D8" s="285">
        <f t="shared" si="0"/>
        <v>1</v>
      </c>
      <c r="E8" s="121"/>
      <c r="F8" s="121"/>
      <c r="G8" s="121"/>
      <c r="H8" s="121"/>
      <c r="I8" s="121"/>
      <c r="J8" s="121"/>
      <c r="K8" s="121"/>
      <c r="L8" s="121"/>
      <c r="M8" s="121"/>
    </row>
    <row r="9" spans="1:13" x14ac:dyDescent="0.2">
      <c r="A9" s="282" t="s">
        <v>48</v>
      </c>
      <c r="B9" s="283">
        <v>0</v>
      </c>
      <c r="C9" s="284">
        <v>1</v>
      </c>
      <c r="D9" s="285">
        <f t="shared" si="0"/>
        <v>1</v>
      </c>
      <c r="E9" s="121"/>
      <c r="F9" s="121"/>
      <c r="G9" s="121"/>
      <c r="H9" s="121"/>
      <c r="I9" s="121"/>
      <c r="J9" s="121"/>
      <c r="K9" s="121"/>
      <c r="L9" s="121"/>
      <c r="M9" s="121"/>
    </row>
    <row r="10" spans="1:13" x14ac:dyDescent="0.2">
      <c r="A10" s="282" t="s">
        <v>56</v>
      </c>
      <c r="B10" s="283">
        <v>0</v>
      </c>
      <c r="C10" s="284">
        <v>1</v>
      </c>
      <c r="D10" s="285">
        <f t="shared" si="0"/>
        <v>1</v>
      </c>
      <c r="E10" s="121"/>
      <c r="F10" s="121"/>
      <c r="G10" s="121"/>
      <c r="H10" s="121"/>
      <c r="I10" s="121"/>
      <c r="J10" s="121"/>
      <c r="K10" s="121"/>
      <c r="L10" s="121"/>
      <c r="M10" s="121"/>
    </row>
    <row r="11" spans="1:13" ht="12.75" thickBot="1" x14ac:dyDescent="0.25">
      <c r="A11" s="282" t="s">
        <v>62</v>
      </c>
      <c r="B11" s="283">
        <v>0</v>
      </c>
      <c r="C11" s="284">
        <v>1</v>
      </c>
      <c r="D11" s="285">
        <f t="shared" si="0"/>
        <v>1</v>
      </c>
      <c r="E11" s="121"/>
      <c r="F11" s="121"/>
      <c r="G11" s="121"/>
      <c r="H11" s="121"/>
      <c r="I11" s="121"/>
      <c r="J11" s="121"/>
      <c r="K11" s="121"/>
      <c r="L11" s="121"/>
      <c r="M11" s="121"/>
    </row>
    <row r="12" spans="1:13" ht="12.75" thickBot="1" x14ac:dyDescent="0.25">
      <c r="A12" s="286" t="s">
        <v>171</v>
      </c>
      <c r="B12" s="287">
        <f>SUM(B6:B11)</f>
        <v>0</v>
      </c>
      <c r="C12" s="288">
        <f>SUM(C6:C11)</f>
        <v>7</v>
      </c>
      <c r="D12" s="289">
        <f>SUM(D6:D11)</f>
        <v>7</v>
      </c>
      <c r="E12" s="121"/>
      <c r="F12" s="121"/>
      <c r="G12" s="121"/>
      <c r="H12" s="121"/>
      <c r="I12" s="121"/>
      <c r="J12" s="121"/>
      <c r="K12" s="121"/>
      <c r="L12" s="121"/>
      <c r="M12" s="121"/>
    </row>
    <row r="13" spans="1:13" x14ac:dyDescent="0.2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</row>
    <row r="14" spans="1:13" x14ac:dyDescent="0.2">
      <c r="A14" s="120" t="s">
        <v>325</v>
      </c>
      <c r="B14" s="120"/>
      <c r="C14" s="120"/>
      <c r="D14" s="120"/>
      <c r="E14" s="121"/>
      <c r="F14" s="121"/>
      <c r="G14" s="121"/>
      <c r="H14" s="121"/>
      <c r="I14" s="121"/>
      <c r="J14" s="121"/>
      <c r="K14" s="121"/>
      <c r="L14" s="121"/>
      <c r="M14" s="121"/>
    </row>
    <row r="15" spans="1:13" x14ac:dyDescent="0.2">
      <c r="A15" s="121" t="s">
        <v>186</v>
      </c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</row>
    <row r="16" spans="1:13" ht="12.75" thickBot="1" x14ac:dyDescent="0.25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</row>
    <row r="17" spans="1:13" ht="39.75" customHeight="1" thickBot="1" x14ac:dyDescent="0.25">
      <c r="A17" s="417" t="s">
        <v>165</v>
      </c>
      <c r="B17" s="411" t="s">
        <v>309</v>
      </c>
      <c r="C17" s="412"/>
      <c r="D17" s="413"/>
      <c r="E17" s="411" t="s">
        <v>244</v>
      </c>
      <c r="F17" s="412"/>
      <c r="G17" s="413"/>
      <c r="H17" s="121"/>
      <c r="I17" s="121"/>
      <c r="J17" s="121"/>
      <c r="K17" s="121"/>
      <c r="L17" s="121"/>
      <c r="M17" s="121"/>
    </row>
    <row r="18" spans="1:13" ht="12.75" thickBot="1" x14ac:dyDescent="0.25">
      <c r="A18" s="418"/>
      <c r="B18" s="279" t="s">
        <v>184</v>
      </c>
      <c r="C18" s="280" t="s">
        <v>185</v>
      </c>
      <c r="D18" s="281" t="s">
        <v>2</v>
      </c>
      <c r="E18" s="279" t="s">
        <v>184</v>
      </c>
      <c r="F18" s="280" t="s">
        <v>185</v>
      </c>
      <c r="G18" s="281" t="s">
        <v>2</v>
      </c>
      <c r="H18" s="121"/>
      <c r="I18" s="121"/>
      <c r="J18" s="121"/>
      <c r="K18" s="121"/>
      <c r="L18" s="121"/>
      <c r="M18" s="121"/>
    </row>
    <row r="19" spans="1:13" x14ac:dyDescent="0.2">
      <c r="A19" s="290" t="s">
        <v>9</v>
      </c>
      <c r="B19" s="283">
        <v>0</v>
      </c>
      <c r="C19" s="284">
        <v>0</v>
      </c>
      <c r="D19" s="291">
        <f t="shared" ref="D19:D24" si="1">SUM(B19:C19)</f>
        <v>0</v>
      </c>
      <c r="E19" s="283">
        <v>0</v>
      </c>
      <c r="F19" s="284">
        <v>1</v>
      </c>
      <c r="G19" s="291">
        <f t="shared" ref="G19:G24" si="2">SUM(E19:F19)</f>
        <v>1</v>
      </c>
      <c r="H19" s="121"/>
      <c r="I19" s="121"/>
      <c r="J19" s="121"/>
      <c r="K19" s="121"/>
      <c r="L19" s="121"/>
      <c r="M19" s="121"/>
    </row>
    <row r="20" spans="1:13" x14ac:dyDescent="0.2">
      <c r="A20" s="290" t="s">
        <v>10</v>
      </c>
      <c r="B20" s="283">
        <v>0</v>
      </c>
      <c r="C20" s="284">
        <v>1</v>
      </c>
      <c r="D20" s="291">
        <f t="shared" si="1"/>
        <v>1</v>
      </c>
      <c r="E20" s="283">
        <v>0</v>
      </c>
      <c r="F20" s="284">
        <v>0</v>
      </c>
      <c r="G20" s="291">
        <f t="shared" si="2"/>
        <v>0</v>
      </c>
      <c r="H20" s="121"/>
      <c r="I20" s="121"/>
      <c r="J20" s="121"/>
      <c r="K20" s="121"/>
      <c r="L20" s="121"/>
      <c r="M20" s="121"/>
    </row>
    <row r="21" spans="1:13" x14ac:dyDescent="0.2">
      <c r="A21" s="290" t="s">
        <v>12</v>
      </c>
      <c r="B21" s="283">
        <v>0</v>
      </c>
      <c r="C21" s="284">
        <v>1</v>
      </c>
      <c r="D21" s="291">
        <f t="shared" si="1"/>
        <v>1</v>
      </c>
      <c r="E21" s="283">
        <v>0</v>
      </c>
      <c r="F21" s="284">
        <v>0</v>
      </c>
      <c r="G21" s="291">
        <f t="shared" si="2"/>
        <v>0</v>
      </c>
      <c r="H21" s="121"/>
      <c r="I21" s="121"/>
      <c r="J21" s="121"/>
      <c r="K21" s="121"/>
      <c r="L21" s="121"/>
      <c r="M21" s="121"/>
    </row>
    <row r="22" spans="1:13" x14ac:dyDescent="0.2">
      <c r="A22" s="290" t="s">
        <v>56</v>
      </c>
      <c r="B22" s="283">
        <v>0</v>
      </c>
      <c r="C22" s="284">
        <v>1</v>
      </c>
      <c r="D22" s="291">
        <f t="shared" si="1"/>
        <v>1</v>
      </c>
      <c r="E22" s="283">
        <v>0</v>
      </c>
      <c r="F22" s="284">
        <v>0</v>
      </c>
      <c r="G22" s="291">
        <f t="shared" si="2"/>
        <v>0</v>
      </c>
      <c r="H22" s="121"/>
      <c r="I22" s="121"/>
      <c r="J22" s="121"/>
      <c r="K22" s="121"/>
      <c r="L22" s="121"/>
      <c r="M22" s="121"/>
    </row>
    <row r="23" spans="1:13" x14ac:dyDescent="0.2">
      <c r="A23" s="290" t="s">
        <v>62</v>
      </c>
      <c r="B23" s="283">
        <v>0</v>
      </c>
      <c r="C23" s="284">
        <v>0</v>
      </c>
      <c r="D23" s="291">
        <f t="shared" si="1"/>
        <v>0</v>
      </c>
      <c r="E23" s="283">
        <v>0</v>
      </c>
      <c r="F23" s="284">
        <v>1</v>
      </c>
      <c r="G23" s="291">
        <f t="shared" si="2"/>
        <v>1</v>
      </c>
      <c r="H23" s="121"/>
      <c r="I23" s="121"/>
      <c r="J23" s="121"/>
      <c r="K23" s="121"/>
      <c r="L23" s="121"/>
      <c r="M23" s="121"/>
    </row>
    <row r="24" spans="1:13" ht="12.75" thickBot="1" x14ac:dyDescent="0.25">
      <c r="A24" s="290" t="s">
        <v>65</v>
      </c>
      <c r="B24" s="283">
        <v>0</v>
      </c>
      <c r="C24" s="284">
        <v>0</v>
      </c>
      <c r="D24" s="291">
        <f t="shared" si="1"/>
        <v>0</v>
      </c>
      <c r="E24" s="283">
        <v>0</v>
      </c>
      <c r="F24" s="284">
        <v>3</v>
      </c>
      <c r="G24" s="291">
        <f t="shared" si="2"/>
        <v>3</v>
      </c>
      <c r="H24" s="121"/>
      <c r="I24" s="121"/>
      <c r="J24" s="121"/>
      <c r="K24" s="121"/>
      <c r="L24" s="121"/>
      <c r="M24" s="121"/>
    </row>
    <row r="25" spans="1:13" ht="12.75" thickBot="1" x14ac:dyDescent="0.25">
      <c r="A25" s="286" t="s">
        <v>171</v>
      </c>
      <c r="B25" s="287">
        <f t="shared" ref="B25:G25" si="3">SUM(B19:B24)</f>
        <v>0</v>
      </c>
      <c r="C25" s="288">
        <f t="shared" si="3"/>
        <v>3</v>
      </c>
      <c r="D25" s="289">
        <f t="shared" si="3"/>
        <v>3</v>
      </c>
      <c r="E25" s="287">
        <f t="shared" si="3"/>
        <v>0</v>
      </c>
      <c r="F25" s="288">
        <f t="shared" si="3"/>
        <v>5</v>
      </c>
      <c r="G25" s="289">
        <f t="shared" si="3"/>
        <v>5</v>
      </c>
      <c r="H25" s="121"/>
      <c r="I25" s="121"/>
      <c r="J25" s="121"/>
      <c r="K25" s="121"/>
      <c r="L25" s="121"/>
      <c r="M25" s="121"/>
    </row>
    <row r="26" spans="1:13" x14ac:dyDescent="0.2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</row>
    <row r="27" spans="1:13" x14ac:dyDescent="0.2">
      <c r="A27" s="176" t="s">
        <v>326</v>
      </c>
    </row>
    <row r="28" spans="1:13" x14ac:dyDescent="0.2">
      <c r="A28" s="177" t="s">
        <v>191</v>
      </c>
    </row>
    <row r="29" spans="1:13" ht="12.75" thickBot="1" x14ac:dyDescent="0.25">
      <c r="A29" s="177"/>
    </row>
    <row r="30" spans="1:13" ht="39.75" customHeight="1" thickBot="1" x14ac:dyDescent="0.25">
      <c r="A30" s="417" t="s">
        <v>0</v>
      </c>
      <c r="B30" s="411" t="s">
        <v>253</v>
      </c>
      <c r="C30" s="412"/>
      <c r="D30" s="413"/>
      <c r="E30" s="411" t="s">
        <v>254</v>
      </c>
      <c r="F30" s="412"/>
      <c r="G30" s="413"/>
      <c r="H30" s="414" t="s">
        <v>279</v>
      </c>
      <c r="I30" s="415"/>
      <c r="J30" s="416"/>
      <c r="K30" s="411" t="s">
        <v>215</v>
      </c>
      <c r="L30" s="412"/>
      <c r="M30" s="413"/>
    </row>
    <row r="31" spans="1:13" ht="21" customHeight="1" thickBot="1" x14ac:dyDescent="0.25">
      <c r="A31" s="418" t="s">
        <v>245</v>
      </c>
      <c r="B31" s="279" t="s">
        <v>193</v>
      </c>
      <c r="C31" s="280" t="s">
        <v>194</v>
      </c>
      <c r="D31" s="281" t="s">
        <v>2</v>
      </c>
      <c r="E31" s="279" t="s">
        <v>193</v>
      </c>
      <c r="F31" s="280" t="s">
        <v>194</v>
      </c>
      <c r="G31" s="281" t="s">
        <v>2</v>
      </c>
      <c r="H31" s="292" t="s">
        <v>193</v>
      </c>
      <c r="I31" s="292" t="s">
        <v>194</v>
      </c>
      <c r="J31" s="293" t="s">
        <v>2</v>
      </c>
      <c r="K31" s="279" t="s">
        <v>193</v>
      </c>
      <c r="L31" s="280" t="s">
        <v>194</v>
      </c>
      <c r="M31" s="281" t="s">
        <v>2</v>
      </c>
    </row>
    <row r="32" spans="1:13" x14ac:dyDescent="0.2">
      <c r="A32" s="294" t="s">
        <v>10</v>
      </c>
      <c r="B32" s="184">
        <v>0</v>
      </c>
      <c r="C32" s="198">
        <v>0</v>
      </c>
      <c r="D32" s="295">
        <f t="shared" ref="D32:D37" si="4">SUM(B32:C32)</f>
        <v>0</v>
      </c>
      <c r="E32" s="184">
        <v>0</v>
      </c>
      <c r="F32" s="198">
        <v>1</v>
      </c>
      <c r="G32" s="295">
        <f>SUM(E32:F32)</f>
        <v>1</v>
      </c>
      <c r="H32" s="296">
        <v>0</v>
      </c>
      <c r="I32" s="296">
        <v>0</v>
      </c>
      <c r="J32" s="297">
        <f>SUM(H32:I32)</f>
        <v>0</v>
      </c>
      <c r="K32" s="184">
        <v>0</v>
      </c>
      <c r="L32" s="198">
        <v>0</v>
      </c>
      <c r="M32" s="295">
        <f>SUM(K32:L32)</f>
        <v>0</v>
      </c>
    </row>
    <row r="33" spans="1:13" x14ac:dyDescent="0.2">
      <c r="A33" s="298" t="s">
        <v>12</v>
      </c>
      <c r="B33" s="189">
        <v>0</v>
      </c>
      <c r="C33" s="200">
        <v>0</v>
      </c>
      <c r="D33" s="295">
        <f t="shared" si="4"/>
        <v>0</v>
      </c>
      <c r="E33" s="189">
        <v>0</v>
      </c>
      <c r="F33" s="200">
        <v>1</v>
      </c>
      <c r="G33" s="295">
        <f>SUM(E33:F33)</f>
        <v>1</v>
      </c>
      <c r="H33" s="299">
        <v>0</v>
      </c>
      <c r="I33" s="299">
        <v>0</v>
      </c>
      <c r="J33" s="297">
        <f>SUM(H33:I33)</f>
        <v>0</v>
      </c>
      <c r="K33" s="189">
        <v>0</v>
      </c>
      <c r="L33" s="200">
        <v>0</v>
      </c>
      <c r="M33" s="295">
        <f>SUM(K33:L33)</f>
        <v>0</v>
      </c>
    </row>
    <row r="34" spans="1:13" x14ac:dyDescent="0.2">
      <c r="A34" s="298" t="s">
        <v>300</v>
      </c>
      <c r="B34" s="189">
        <v>0</v>
      </c>
      <c r="C34" s="200">
        <v>0</v>
      </c>
      <c r="D34" s="295">
        <f t="shared" si="4"/>
        <v>0</v>
      </c>
      <c r="E34" s="189">
        <v>0</v>
      </c>
      <c r="F34" s="200">
        <v>0</v>
      </c>
      <c r="G34" s="295">
        <f>SUM(E34:F34)</f>
        <v>0</v>
      </c>
      <c r="H34" s="299">
        <v>0</v>
      </c>
      <c r="I34" s="299">
        <v>0</v>
      </c>
      <c r="J34" s="297">
        <f>SUM(H34:I34)</f>
        <v>0</v>
      </c>
      <c r="K34" s="189">
        <v>0</v>
      </c>
      <c r="L34" s="200">
        <v>1</v>
      </c>
      <c r="M34" s="295">
        <f>SUM(K34:L34)</f>
        <v>1</v>
      </c>
    </row>
    <row r="35" spans="1:13" x14ac:dyDescent="0.2">
      <c r="A35" s="298" t="s">
        <v>48</v>
      </c>
      <c r="B35" s="189">
        <v>1</v>
      </c>
      <c r="C35" s="200">
        <v>4</v>
      </c>
      <c r="D35" s="295">
        <f t="shared" si="4"/>
        <v>5</v>
      </c>
      <c r="E35" s="189">
        <v>0</v>
      </c>
      <c r="F35" s="200">
        <v>0</v>
      </c>
      <c r="G35" s="295">
        <f>SUM(E35:F35)</f>
        <v>0</v>
      </c>
      <c r="H35" s="299">
        <v>0</v>
      </c>
      <c r="I35" s="299">
        <v>0</v>
      </c>
      <c r="J35" s="297">
        <f>SUM(H35:I35)</f>
        <v>0</v>
      </c>
      <c r="K35" s="189">
        <v>0</v>
      </c>
      <c r="L35" s="200">
        <v>0</v>
      </c>
      <c r="M35" s="295">
        <f>SUM(K35:L35)</f>
        <v>0</v>
      </c>
    </row>
    <row r="36" spans="1:13" ht="12.75" thickBot="1" x14ac:dyDescent="0.25">
      <c r="A36" s="298" t="s">
        <v>56</v>
      </c>
      <c r="B36" s="189">
        <v>0</v>
      </c>
      <c r="C36" s="200">
        <v>0</v>
      </c>
      <c r="D36" s="295">
        <f t="shared" si="4"/>
        <v>0</v>
      </c>
      <c r="E36" s="189">
        <v>0</v>
      </c>
      <c r="F36" s="200">
        <v>1</v>
      </c>
      <c r="G36" s="295">
        <f>SUM(E36:F36)</f>
        <v>1</v>
      </c>
      <c r="H36" s="299">
        <v>0</v>
      </c>
      <c r="I36" s="299">
        <v>0</v>
      </c>
      <c r="J36" s="297">
        <f>SUM(H36:I36)</f>
        <v>0</v>
      </c>
      <c r="K36" s="189">
        <v>0</v>
      </c>
      <c r="L36" s="200">
        <v>0</v>
      </c>
      <c r="M36" s="295">
        <f>SUM(K36:L36)</f>
        <v>0</v>
      </c>
    </row>
    <row r="37" spans="1:13" ht="12.75" thickBot="1" x14ac:dyDescent="0.25">
      <c r="A37" s="286" t="s">
        <v>171</v>
      </c>
      <c r="B37" s="287">
        <f>SUM(B32:B36)</f>
        <v>1</v>
      </c>
      <c r="C37" s="288">
        <f>SUM(C32:C36)</f>
        <v>4</v>
      </c>
      <c r="D37" s="289">
        <f t="shared" si="4"/>
        <v>5</v>
      </c>
      <c r="E37" s="287">
        <f t="shared" ref="E37:M37" si="5">SUM(E32:E36)</f>
        <v>0</v>
      </c>
      <c r="F37" s="288">
        <f t="shared" si="5"/>
        <v>3</v>
      </c>
      <c r="G37" s="289">
        <f t="shared" si="5"/>
        <v>3</v>
      </c>
      <c r="H37" s="300">
        <f t="shared" si="5"/>
        <v>0</v>
      </c>
      <c r="I37" s="300">
        <f t="shared" si="5"/>
        <v>0</v>
      </c>
      <c r="J37" s="301">
        <f t="shared" si="5"/>
        <v>0</v>
      </c>
      <c r="K37" s="287">
        <f t="shared" si="5"/>
        <v>0</v>
      </c>
      <c r="L37" s="288">
        <f t="shared" si="5"/>
        <v>1</v>
      </c>
      <c r="M37" s="289">
        <f t="shared" si="5"/>
        <v>1</v>
      </c>
    </row>
    <row r="38" spans="1:13" x14ac:dyDescent="0.2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</row>
  </sheetData>
  <sortState ref="A8:M12">
    <sortCondition ref="A8:A12"/>
  </sortState>
  <mergeCells count="10">
    <mergeCell ref="K30:M30"/>
    <mergeCell ref="H30:J30"/>
    <mergeCell ref="A4:A5"/>
    <mergeCell ref="B4:D4"/>
    <mergeCell ref="B17:D17"/>
    <mergeCell ref="E17:G17"/>
    <mergeCell ref="A17:A18"/>
    <mergeCell ref="A30:A31"/>
    <mergeCell ref="B30:D30"/>
    <mergeCell ref="E30:G30"/>
  </mergeCells>
  <phoneticPr fontId="2" type="noConversion"/>
  <pageMargins left="0.7" right="0.7" top="0.75" bottom="0.75" header="0.3" footer="0.3"/>
  <pageSetup paperSize="9" scale="9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>
    <tabColor rgb="FF00B0F0"/>
  </sheetPr>
  <dimension ref="A1:H31"/>
  <sheetViews>
    <sheetView workbookViewId="0">
      <selection activeCell="M15" sqref="M15"/>
    </sheetView>
  </sheetViews>
  <sheetFormatPr defaultRowHeight="12" x14ac:dyDescent="0.2"/>
  <cols>
    <col min="1" max="1" width="33.7109375" style="174" customWidth="1"/>
    <col min="2" max="11" width="9.7109375" style="174" customWidth="1"/>
    <col min="12" max="12" width="9.140625" style="174"/>
    <col min="13" max="13" width="9.5703125" style="174" customWidth="1"/>
    <col min="14" max="15" width="9.140625" style="174"/>
    <col min="16" max="16" width="8.5703125" style="174" customWidth="1"/>
    <col min="17" max="18" width="9.140625" style="174"/>
    <col min="19" max="19" width="10.42578125" style="174" customWidth="1"/>
    <col min="20" max="20" width="10.7109375" style="174" customWidth="1"/>
    <col min="21" max="16384" width="9.140625" style="174"/>
  </cols>
  <sheetData>
    <row r="1" spans="1:8" x14ac:dyDescent="0.2">
      <c r="A1" s="176" t="s">
        <v>327</v>
      </c>
      <c r="B1" s="176"/>
      <c r="C1" s="176"/>
      <c r="D1" s="176"/>
    </row>
    <row r="2" spans="1:8" x14ac:dyDescent="0.2">
      <c r="A2" s="177" t="s">
        <v>191</v>
      </c>
      <c r="B2" s="177"/>
      <c r="C2" s="177"/>
      <c r="D2" s="177"/>
    </row>
    <row r="4" spans="1:8" ht="12.75" thickBot="1" x14ac:dyDescent="0.25"/>
    <row r="5" spans="1:8" ht="12.75" thickBot="1" x14ac:dyDescent="0.25">
      <c r="B5" s="426" t="s">
        <v>313</v>
      </c>
      <c r="C5" s="427"/>
      <c r="D5" s="427"/>
      <c r="E5" s="427"/>
      <c r="F5" s="427"/>
      <c r="G5" s="428"/>
    </row>
    <row r="6" spans="1:8" ht="32.25" customHeight="1" thickBot="1" x14ac:dyDescent="0.25">
      <c r="A6" s="424" t="s">
        <v>0</v>
      </c>
      <c r="B6" s="421" t="s">
        <v>217</v>
      </c>
      <c r="C6" s="422"/>
      <c r="D6" s="423" t="s">
        <v>255</v>
      </c>
      <c r="E6" s="421" t="s">
        <v>215</v>
      </c>
      <c r="F6" s="422"/>
      <c r="G6" s="423" t="s">
        <v>256</v>
      </c>
      <c r="H6" s="419" t="s">
        <v>1</v>
      </c>
    </row>
    <row r="7" spans="1:8" ht="12.75" thickBot="1" x14ac:dyDescent="0.25">
      <c r="A7" s="425" t="s">
        <v>245</v>
      </c>
      <c r="B7" s="302" t="s">
        <v>193</v>
      </c>
      <c r="C7" s="303" t="s">
        <v>194</v>
      </c>
      <c r="D7" s="304" t="s">
        <v>2</v>
      </c>
      <c r="E7" s="302" t="s">
        <v>193</v>
      </c>
      <c r="F7" s="303" t="s">
        <v>194</v>
      </c>
      <c r="G7" s="304" t="s">
        <v>2</v>
      </c>
      <c r="H7" s="420"/>
    </row>
    <row r="8" spans="1:8" x14ac:dyDescent="0.2">
      <c r="A8" s="305" t="s">
        <v>4</v>
      </c>
      <c r="B8" s="306">
        <v>0</v>
      </c>
      <c r="C8" s="307">
        <v>1</v>
      </c>
      <c r="D8" s="308">
        <f>SUM(B8:C8)</f>
        <v>1</v>
      </c>
      <c r="E8" s="309">
        <v>1</v>
      </c>
      <c r="F8" s="307">
        <v>0</v>
      </c>
      <c r="G8" s="308">
        <f t="shared" ref="G8:G29" si="0">SUM(E8:F8)</f>
        <v>1</v>
      </c>
      <c r="H8" s="310">
        <f t="shared" ref="H8:H29" si="1">SUM(G8,D8)</f>
        <v>2</v>
      </c>
    </row>
    <row r="9" spans="1:8" x14ac:dyDescent="0.2">
      <c r="A9" s="311" t="s">
        <v>5</v>
      </c>
      <c r="B9" s="312">
        <v>0</v>
      </c>
      <c r="C9" s="313">
        <v>0</v>
      </c>
      <c r="D9" s="308">
        <f t="shared" ref="D9:D29" si="2">SUM(B9:C9)</f>
        <v>0</v>
      </c>
      <c r="E9" s="314">
        <v>0</v>
      </c>
      <c r="F9" s="313">
        <v>2</v>
      </c>
      <c r="G9" s="315">
        <f t="shared" si="0"/>
        <v>2</v>
      </c>
      <c r="H9" s="310">
        <f t="shared" si="1"/>
        <v>2</v>
      </c>
    </row>
    <row r="10" spans="1:8" x14ac:dyDescent="0.2">
      <c r="A10" s="311" t="s">
        <v>7</v>
      </c>
      <c r="B10" s="312">
        <v>0</v>
      </c>
      <c r="C10" s="313">
        <v>0</v>
      </c>
      <c r="D10" s="308">
        <f t="shared" si="2"/>
        <v>0</v>
      </c>
      <c r="E10" s="314">
        <v>4</v>
      </c>
      <c r="F10" s="313">
        <v>4</v>
      </c>
      <c r="G10" s="315">
        <f t="shared" si="0"/>
        <v>8</v>
      </c>
      <c r="H10" s="310">
        <f t="shared" si="1"/>
        <v>8</v>
      </c>
    </row>
    <row r="11" spans="1:8" x14ac:dyDescent="0.2">
      <c r="A11" s="311" t="s">
        <v>10</v>
      </c>
      <c r="B11" s="312">
        <v>0</v>
      </c>
      <c r="C11" s="313">
        <v>0</v>
      </c>
      <c r="D11" s="308">
        <f t="shared" si="2"/>
        <v>0</v>
      </c>
      <c r="E11" s="314">
        <v>1</v>
      </c>
      <c r="F11" s="313">
        <v>0</v>
      </c>
      <c r="G11" s="315">
        <f t="shared" si="0"/>
        <v>1</v>
      </c>
      <c r="H11" s="310">
        <f t="shared" si="1"/>
        <v>1</v>
      </c>
    </row>
    <row r="12" spans="1:8" x14ac:dyDescent="0.2">
      <c r="A12" s="311" t="s">
        <v>12</v>
      </c>
      <c r="B12" s="312">
        <v>3</v>
      </c>
      <c r="C12" s="313">
        <v>2</v>
      </c>
      <c r="D12" s="308">
        <f t="shared" si="2"/>
        <v>5</v>
      </c>
      <c r="E12" s="314">
        <v>0</v>
      </c>
      <c r="F12" s="313">
        <v>1</v>
      </c>
      <c r="G12" s="315">
        <f t="shared" si="0"/>
        <v>1</v>
      </c>
      <c r="H12" s="310">
        <f t="shared" si="1"/>
        <v>6</v>
      </c>
    </row>
    <row r="13" spans="1:8" x14ac:dyDescent="0.2">
      <c r="A13" s="311" t="s">
        <v>95</v>
      </c>
      <c r="B13" s="312">
        <v>0</v>
      </c>
      <c r="C13" s="313">
        <v>0</v>
      </c>
      <c r="D13" s="308">
        <f t="shared" si="2"/>
        <v>0</v>
      </c>
      <c r="E13" s="314">
        <v>1</v>
      </c>
      <c r="F13" s="313">
        <v>0</v>
      </c>
      <c r="G13" s="315">
        <f t="shared" si="0"/>
        <v>1</v>
      </c>
      <c r="H13" s="310">
        <f t="shared" si="1"/>
        <v>1</v>
      </c>
    </row>
    <row r="14" spans="1:8" x14ac:dyDescent="0.2">
      <c r="A14" s="311" t="s">
        <v>180</v>
      </c>
      <c r="B14" s="312">
        <v>0</v>
      </c>
      <c r="C14" s="313">
        <v>0</v>
      </c>
      <c r="D14" s="308">
        <f t="shared" si="2"/>
        <v>0</v>
      </c>
      <c r="E14" s="314">
        <v>0</v>
      </c>
      <c r="F14" s="313">
        <v>1</v>
      </c>
      <c r="G14" s="315">
        <f t="shared" si="0"/>
        <v>1</v>
      </c>
      <c r="H14" s="310">
        <f t="shared" si="1"/>
        <v>1</v>
      </c>
    </row>
    <row r="15" spans="1:8" x14ac:dyDescent="0.2">
      <c r="A15" s="311" t="s">
        <v>16</v>
      </c>
      <c r="B15" s="312">
        <v>0</v>
      </c>
      <c r="C15" s="313">
        <v>0</v>
      </c>
      <c r="D15" s="308">
        <f t="shared" si="2"/>
        <v>0</v>
      </c>
      <c r="E15" s="314">
        <v>0</v>
      </c>
      <c r="F15" s="313">
        <v>1</v>
      </c>
      <c r="G15" s="315">
        <f t="shared" si="0"/>
        <v>1</v>
      </c>
      <c r="H15" s="310">
        <f t="shared" si="1"/>
        <v>1</v>
      </c>
    </row>
    <row r="16" spans="1:8" x14ac:dyDescent="0.2">
      <c r="A16" s="311" t="s">
        <v>99</v>
      </c>
      <c r="B16" s="312">
        <v>0</v>
      </c>
      <c r="C16" s="313">
        <v>0</v>
      </c>
      <c r="D16" s="308">
        <f t="shared" si="2"/>
        <v>0</v>
      </c>
      <c r="E16" s="314">
        <v>1</v>
      </c>
      <c r="F16" s="313">
        <v>0</v>
      </c>
      <c r="G16" s="315">
        <f t="shared" si="0"/>
        <v>1</v>
      </c>
      <c r="H16" s="310">
        <f t="shared" si="1"/>
        <v>1</v>
      </c>
    </row>
    <row r="17" spans="1:8" x14ac:dyDescent="0.2">
      <c r="A17" s="311" t="s">
        <v>21</v>
      </c>
      <c r="B17" s="312">
        <v>0</v>
      </c>
      <c r="C17" s="313">
        <v>0</v>
      </c>
      <c r="D17" s="308">
        <f t="shared" si="2"/>
        <v>0</v>
      </c>
      <c r="E17" s="314">
        <v>2</v>
      </c>
      <c r="F17" s="313">
        <v>3</v>
      </c>
      <c r="G17" s="315">
        <f t="shared" si="0"/>
        <v>5</v>
      </c>
      <c r="H17" s="310">
        <f t="shared" si="1"/>
        <v>5</v>
      </c>
    </row>
    <row r="18" spans="1:8" x14ac:dyDescent="0.2">
      <c r="A18" s="311" t="s">
        <v>26</v>
      </c>
      <c r="B18" s="312">
        <v>0</v>
      </c>
      <c r="C18" s="313">
        <v>0</v>
      </c>
      <c r="D18" s="308">
        <f t="shared" si="2"/>
        <v>0</v>
      </c>
      <c r="E18" s="314">
        <v>0</v>
      </c>
      <c r="F18" s="313">
        <v>1</v>
      </c>
      <c r="G18" s="315">
        <f t="shared" si="0"/>
        <v>1</v>
      </c>
      <c r="H18" s="310">
        <f t="shared" si="1"/>
        <v>1</v>
      </c>
    </row>
    <row r="19" spans="1:8" x14ac:dyDescent="0.2">
      <c r="A19" s="311" t="s">
        <v>33</v>
      </c>
      <c r="B19" s="312">
        <v>0</v>
      </c>
      <c r="C19" s="313">
        <v>0</v>
      </c>
      <c r="D19" s="308">
        <f t="shared" si="2"/>
        <v>0</v>
      </c>
      <c r="E19" s="314">
        <v>1</v>
      </c>
      <c r="F19" s="313">
        <v>0</v>
      </c>
      <c r="G19" s="315">
        <f t="shared" si="0"/>
        <v>1</v>
      </c>
      <c r="H19" s="310">
        <f t="shared" si="1"/>
        <v>1</v>
      </c>
    </row>
    <row r="20" spans="1:8" x14ac:dyDescent="0.2">
      <c r="A20" s="311" t="s">
        <v>278</v>
      </c>
      <c r="B20" s="312">
        <v>0</v>
      </c>
      <c r="C20" s="313">
        <v>1</v>
      </c>
      <c r="D20" s="308">
        <f t="shared" si="2"/>
        <v>1</v>
      </c>
      <c r="E20" s="314">
        <v>0</v>
      </c>
      <c r="F20" s="313">
        <v>0</v>
      </c>
      <c r="G20" s="315">
        <f t="shared" si="0"/>
        <v>0</v>
      </c>
      <c r="H20" s="310">
        <f t="shared" si="1"/>
        <v>1</v>
      </c>
    </row>
    <row r="21" spans="1:8" x14ac:dyDescent="0.2">
      <c r="A21" s="311" t="s">
        <v>69</v>
      </c>
      <c r="B21" s="312">
        <v>0</v>
      </c>
      <c r="C21" s="313">
        <v>1</v>
      </c>
      <c r="D21" s="308">
        <f t="shared" si="2"/>
        <v>1</v>
      </c>
      <c r="E21" s="314">
        <v>0</v>
      </c>
      <c r="F21" s="313">
        <v>0</v>
      </c>
      <c r="G21" s="315">
        <f t="shared" si="0"/>
        <v>0</v>
      </c>
      <c r="H21" s="310">
        <f t="shared" si="1"/>
        <v>1</v>
      </c>
    </row>
    <row r="22" spans="1:8" x14ac:dyDescent="0.2">
      <c r="A22" s="311" t="s">
        <v>69</v>
      </c>
      <c r="B22" s="312">
        <v>0</v>
      </c>
      <c r="C22" s="313">
        <v>0</v>
      </c>
      <c r="D22" s="308">
        <f t="shared" si="2"/>
        <v>0</v>
      </c>
      <c r="E22" s="314">
        <v>1</v>
      </c>
      <c r="F22" s="313">
        <v>0</v>
      </c>
      <c r="G22" s="315">
        <f t="shared" si="0"/>
        <v>1</v>
      </c>
      <c r="H22" s="310">
        <f t="shared" si="1"/>
        <v>1</v>
      </c>
    </row>
    <row r="23" spans="1:8" x14ac:dyDescent="0.2">
      <c r="A23" s="311" t="s">
        <v>46</v>
      </c>
      <c r="B23" s="312">
        <v>0</v>
      </c>
      <c r="C23" s="313">
        <v>0</v>
      </c>
      <c r="D23" s="308">
        <f t="shared" si="2"/>
        <v>0</v>
      </c>
      <c r="E23" s="314">
        <v>0</v>
      </c>
      <c r="F23" s="313">
        <v>2</v>
      </c>
      <c r="G23" s="315">
        <f t="shared" si="0"/>
        <v>2</v>
      </c>
      <c r="H23" s="310">
        <f t="shared" si="1"/>
        <v>2</v>
      </c>
    </row>
    <row r="24" spans="1:8" x14ac:dyDescent="0.2">
      <c r="A24" s="311" t="s">
        <v>48</v>
      </c>
      <c r="B24" s="312">
        <v>6</v>
      </c>
      <c r="C24" s="313">
        <v>6</v>
      </c>
      <c r="D24" s="308">
        <f t="shared" si="2"/>
        <v>12</v>
      </c>
      <c r="E24" s="314">
        <v>39</v>
      </c>
      <c r="F24" s="313">
        <v>31</v>
      </c>
      <c r="G24" s="315">
        <f t="shared" si="0"/>
        <v>70</v>
      </c>
      <c r="H24" s="310">
        <f t="shared" si="1"/>
        <v>82</v>
      </c>
    </row>
    <row r="25" spans="1:8" x14ac:dyDescent="0.2">
      <c r="A25" s="311" t="s">
        <v>55</v>
      </c>
      <c r="B25" s="312">
        <v>0</v>
      </c>
      <c r="C25" s="313">
        <v>0</v>
      </c>
      <c r="D25" s="308">
        <f t="shared" si="2"/>
        <v>0</v>
      </c>
      <c r="E25" s="314">
        <v>0</v>
      </c>
      <c r="F25" s="313">
        <v>1</v>
      </c>
      <c r="G25" s="315">
        <f t="shared" si="0"/>
        <v>1</v>
      </c>
      <c r="H25" s="310">
        <f t="shared" si="1"/>
        <v>1</v>
      </c>
    </row>
    <row r="26" spans="1:8" x14ac:dyDescent="0.2">
      <c r="A26" s="311" t="s">
        <v>56</v>
      </c>
      <c r="B26" s="312">
        <v>6</v>
      </c>
      <c r="C26" s="313">
        <v>1</v>
      </c>
      <c r="D26" s="308">
        <f t="shared" si="2"/>
        <v>7</v>
      </c>
      <c r="E26" s="314">
        <v>4</v>
      </c>
      <c r="F26" s="313">
        <v>2</v>
      </c>
      <c r="G26" s="315">
        <f t="shared" si="0"/>
        <v>6</v>
      </c>
      <c r="H26" s="310">
        <f t="shared" si="1"/>
        <v>13</v>
      </c>
    </row>
    <row r="27" spans="1:8" x14ac:dyDescent="0.2">
      <c r="A27" s="311" t="s">
        <v>62</v>
      </c>
      <c r="B27" s="312">
        <v>1</v>
      </c>
      <c r="C27" s="313">
        <v>3</v>
      </c>
      <c r="D27" s="308">
        <f t="shared" si="2"/>
        <v>4</v>
      </c>
      <c r="E27" s="314">
        <v>42</v>
      </c>
      <c r="F27" s="313">
        <v>22</v>
      </c>
      <c r="G27" s="315">
        <f t="shared" si="0"/>
        <v>64</v>
      </c>
      <c r="H27" s="310">
        <f t="shared" si="1"/>
        <v>68</v>
      </c>
    </row>
    <row r="28" spans="1:8" x14ac:dyDescent="0.2">
      <c r="A28" s="311" t="s">
        <v>65</v>
      </c>
      <c r="B28" s="312">
        <v>0</v>
      </c>
      <c r="C28" s="313">
        <v>2</v>
      </c>
      <c r="D28" s="308">
        <f t="shared" si="2"/>
        <v>2</v>
      </c>
      <c r="E28" s="314">
        <v>1</v>
      </c>
      <c r="F28" s="313">
        <v>1</v>
      </c>
      <c r="G28" s="315">
        <f t="shared" si="0"/>
        <v>2</v>
      </c>
      <c r="H28" s="310">
        <f t="shared" si="1"/>
        <v>4</v>
      </c>
    </row>
    <row r="29" spans="1:8" ht="12.75" thickBot="1" x14ac:dyDescent="0.25">
      <c r="A29" s="311" t="s">
        <v>66</v>
      </c>
      <c r="B29" s="312">
        <v>0</v>
      </c>
      <c r="C29" s="313">
        <v>0</v>
      </c>
      <c r="D29" s="308">
        <f t="shared" si="2"/>
        <v>0</v>
      </c>
      <c r="E29" s="314">
        <v>0</v>
      </c>
      <c r="F29" s="313">
        <v>1</v>
      </c>
      <c r="G29" s="315">
        <f t="shared" si="0"/>
        <v>1</v>
      </c>
      <c r="H29" s="310">
        <f t="shared" si="1"/>
        <v>1</v>
      </c>
    </row>
    <row r="30" spans="1:8" ht="12.75" thickBot="1" x14ac:dyDescent="0.25">
      <c r="A30" s="316" t="s">
        <v>171</v>
      </c>
      <c r="B30" s="317">
        <f t="shared" ref="B30:H30" si="3">SUM(B8:B29)</f>
        <v>16</v>
      </c>
      <c r="C30" s="318">
        <f t="shared" si="3"/>
        <v>17</v>
      </c>
      <c r="D30" s="319">
        <f t="shared" si="3"/>
        <v>33</v>
      </c>
      <c r="E30" s="317">
        <f t="shared" si="3"/>
        <v>98</v>
      </c>
      <c r="F30" s="318">
        <f t="shared" si="3"/>
        <v>73</v>
      </c>
      <c r="G30" s="319">
        <f t="shared" si="3"/>
        <v>171</v>
      </c>
      <c r="H30" s="319">
        <f t="shared" si="3"/>
        <v>204</v>
      </c>
    </row>
    <row r="31" spans="1:8" ht="11.25" customHeight="1" x14ac:dyDescent="0.2"/>
  </sheetData>
  <sortState ref="A8:H29">
    <sortCondition ref="A8:A29"/>
  </sortState>
  <mergeCells count="5">
    <mergeCell ref="H6:H7"/>
    <mergeCell ref="B6:D6"/>
    <mergeCell ref="E6:G6"/>
    <mergeCell ref="A6:A7"/>
    <mergeCell ref="B5:G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FFFF00"/>
  </sheetPr>
  <dimension ref="A1:P73"/>
  <sheetViews>
    <sheetView zoomScaleNormal="100" workbookViewId="0">
      <selection activeCell="S31" sqref="S31"/>
    </sheetView>
  </sheetViews>
  <sheetFormatPr defaultRowHeight="12" x14ac:dyDescent="0.2"/>
  <cols>
    <col min="1" max="1" width="34.28515625" style="121" customWidth="1"/>
    <col min="2" max="16" width="6.5703125" style="121" bestFit="1" customWidth="1"/>
    <col min="17" max="16384" width="9.140625" style="121"/>
  </cols>
  <sheetData>
    <row r="1" spans="1:16" x14ac:dyDescent="0.2">
      <c r="A1" s="120" t="s">
        <v>293</v>
      </c>
      <c r="B1" s="120"/>
      <c r="C1" s="120"/>
      <c r="D1" s="120"/>
    </row>
    <row r="2" spans="1:16" x14ac:dyDescent="0.2">
      <c r="A2" s="121" t="s">
        <v>266</v>
      </c>
    </row>
    <row r="3" spans="1:16" ht="12.75" thickBot="1" x14ac:dyDescent="0.25"/>
    <row r="4" spans="1:16" ht="33.75" customHeight="1" x14ac:dyDescent="0.2">
      <c r="A4" s="359" t="s">
        <v>165</v>
      </c>
      <c r="B4" s="364" t="s">
        <v>74</v>
      </c>
      <c r="C4" s="365"/>
      <c r="D4" s="366"/>
      <c r="E4" s="365" t="s">
        <v>78</v>
      </c>
      <c r="F4" s="365"/>
      <c r="G4" s="365"/>
      <c r="H4" s="364" t="s">
        <v>75</v>
      </c>
      <c r="I4" s="365"/>
      <c r="J4" s="366"/>
      <c r="K4" s="367" t="s">
        <v>76</v>
      </c>
      <c r="L4" s="367"/>
      <c r="M4" s="367"/>
      <c r="N4" s="361" t="s">
        <v>179</v>
      </c>
      <c r="O4" s="362"/>
      <c r="P4" s="363"/>
    </row>
    <row r="5" spans="1:16" ht="12.75" customHeight="1" thickBot="1" x14ac:dyDescent="0.25">
      <c r="A5" s="360"/>
      <c r="B5" s="122" t="s">
        <v>184</v>
      </c>
      <c r="C5" s="123" t="s">
        <v>185</v>
      </c>
      <c r="D5" s="124" t="s">
        <v>2</v>
      </c>
      <c r="E5" s="125" t="s">
        <v>184</v>
      </c>
      <c r="F5" s="123" t="s">
        <v>185</v>
      </c>
      <c r="G5" s="126" t="s">
        <v>2</v>
      </c>
      <c r="H5" s="122" t="s">
        <v>184</v>
      </c>
      <c r="I5" s="123" t="s">
        <v>185</v>
      </c>
      <c r="J5" s="124" t="s">
        <v>2</v>
      </c>
      <c r="K5" s="125" t="s">
        <v>184</v>
      </c>
      <c r="L5" s="123" t="s">
        <v>185</v>
      </c>
      <c r="M5" s="126" t="s">
        <v>2</v>
      </c>
      <c r="N5" s="122" t="s">
        <v>184</v>
      </c>
      <c r="O5" s="123" t="s">
        <v>185</v>
      </c>
      <c r="P5" s="124" t="s">
        <v>2</v>
      </c>
    </row>
    <row r="6" spans="1:16" x14ac:dyDescent="0.2">
      <c r="A6" s="127" t="s">
        <v>4</v>
      </c>
      <c r="B6" s="128">
        <v>0</v>
      </c>
      <c r="C6" s="129">
        <v>3</v>
      </c>
      <c r="D6" s="130">
        <f t="shared" ref="D6:D37" si="0">SUM(B6:C6)</f>
        <v>3</v>
      </c>
      <c r="E6" s="131">
        <v>4</v>
      </c>
      <c r="F6" s="129">
        <v>4</v>
      </c>
      <c r="G6" s="132">
        <f t="shared" ref="G6:G37" si="1">SUM(E6:F6)</f>
        <v>8</v>
      </c>
      <c r="H6" s="128">
        <v>0</v>
      </c>
      <c r="I6" s="129">
        <v>0</v>
      </c>
      <c r="J6" s="130">
        <f t="shared" ref="J6:J37" si="2">SUM(H6:I6)</f>
        <v>0</v>
      </c>
      <c r="K6" s="131">
        <v>0</v>
      </c>
      <c r="L6" s="129">
        <v>1</v>
      </c>
      <c r="M6" s="132">
        <f t="shared" ref="M6:M37" si="3">SUM(K6:L6)</f>
        <v>1</v>
      </c>
      <c r="N6" s="133">
        <v>1</v>
      </c>
      <c r="O6" s="134">
        <v>50</v>
      </c>
      <c r="P6" s="135">
        <f t="shared" ref="P6:P37" si="4">SUM(N6:O6)</f>
        <v>51</v>
      </c>
    </row>
    <row r="7" spans="1:16" x14ac:dyDescent="0.2">
      <c r="A7" s="136" t="s">
        <v>5</v>
      </c>
      <c r="B7" s="137">
        <v>0</v>
      </c>
      <c r="C7" s="138">
        <v>0</v>
      </c>
      <c r="D7" s="130">
        <f t="shared" si="0"/>
        <v>0</v>
      </c>
      <c r="E7" s="139">
        <v>0</v>
      </c>
      <c r="F7" s="138">
        <v>0</v>
      </c>
      <c r="G7" s="132">
        <f t="shared" si="1"/>
        <v>0</v>
      </c>
      <c r="H7" s="137">
        <v>0</v>
      </c>
      <c r="I7" s="138">
        <v>0</v>
      </c>
      <c r="J7" s="130">
        <f t="shared" si="2"/>
        <v>0</v>
      </c>
      <c r="K7" s="139">
        <v>0</v>
      </c>
      <c r="L7" s="138">
        <v>12</v>
      </c>
      <c r="M7" s="132">
        <f t="shared" si="3"/>
        <v>12</v>
      </c>
      <c r="N7" s="140">
        <v>0</v>
      </c>
      <c r="O7" s="141">
        <v>0</v>
      </c>
      <c r="P7" s="135">
        <f t="shared" si="4"/>
        <v>0</v>
      </c>
    </row>
    <row r="8" spans="1:16" x14ac:dyDescent="0.2">
      <c r="A8" s="136" t="s">
        <v>6</v>
      </c>
      <c r="B8" s="137">
        <v>0</v>
      </c>
      <c r="C8" s="138">
        <v>0</v>
      </c>
      <c r="D8" s="130">
        <f t="shared" si="0"/>
        <v>0</v>
      </c>
      <c r="E8" s="139">
        <v>0</v>
      </c>
      <c r="F8" s="138">
        <v>0</v>
      </c>
      <c r="G8" s="132">
        <f t="shared" si="1"/>
        <v>0</v>
      </c>
      <c r="H8" s="137">
        <v>0</v>
      </c>
      <c r="I8" s="138">
        <v>0</v>
      </c>
      <c r="J8" s="130">
        <f t="shared" si="2"/>
        <v>0</v>
      </c>
      <c r="K8" s="139">
        <v>3</v>
      </c>
      <c r="L8" s="138">
        <v>1</v>
      </c>
      <c r="M8" s="132">
        <f t="shared" si="3"/>
        <v>4</v>
      </c>
      <c r="N8" s="140">
        <v>3</v>
      </c>
      <c r="O8" s="141">
        <v>0</v>
      </c>
      <c r="P8" s="135">
        <f t="shared" si="4"/>
        <v>3</v>
      </c>
    </row>
    <row r="9" spans="1:16" x14ac:dyDescent="0.2">
      <c r="A9" s="136" t="s">
        <v>7</v>
      </c>
      <c r="B9" s="137">
        <v>0</v>
      </c>
      <c r="C9" s="138">
        <v>0</v>
      </c>
      <c r="D9" s="130">
        <f t="shared" si="0"/>
        <v>0</v>
      </c>
      <c r="E9" s="139">
        <v>0</v>
      </c>
      <c r="F9" s="138">
        <v>0</v>
      </c>
      <c r="G9" s="132">
        <f t="shared" si="1"/>
        <v>0</v>
      </c>
      <c r="H9" s="137">
        <v>0</v>
      </c>
      <c r="I9" s="138">
        <v>0</v>
      </c>
      <c r="J9" s="130">
        <f t="shared" si="2"/>
        <v>0</v>
      </c>
      <c r="K9" s="139">
        <v>13</v>
      </c>
      <c r="L9" s="138">
        <v>15</v>
      </c>
      <c r="M9" s="132">
        <f t="shared" si="3"/>
        <v>28</v>
      </c>
      <c r="N9" s="140">
        <v>13</v>
      </c>
      <c r="O9" s="141">
        <v>24</v>
      </c>
      <c r="P9" s="135">
        <f t="shared" si="4"/>
        <v>37</v>
      </c>
    </row>
    <row r="10" spans="1:16" x14ac:dyDescent="0.2">
      <c r="A10" s="136" t="s">
        <v>8</v>
      </c>
      <c r="B10" s="137">
        <v>0</v>
      </c>
      <c r="C10" s="138">
        <v>0</v>
      </c>
      <c r="D10" s="130">
        <f t="shared" si="0"/>
        <v>0</v>
      </c>
      <c r="E10" s="139">
        <v>1</v>
      </c>
      <c r="F10" s="138">
        <v>2</v>
      </c>
      <c r="G10" s="132">
        <f t="shared" si="1"/>
        <v>3</v>
      </c>
      <c r="H10" s="137">
        <v>0</v>
      </c>
      <c r="I10" s="138">
        <v>0</v>
      </c>
      <c r="J10" s="130">
        <f t="shared" si="2"/>
        <v>0</v>
      </c>
      <c r="K10" s="139">
        <v>5</v>
      </c>
      <c r="L10" s="138">
        <v>14</v>
      </c>
      <c r="M10" s="132">
        <f t="shared" si="3"/>
        <v>19</v>
      </c>
      <c r="N10" s="140">
        <v>2</v>
      </c>
      <c r="O10" s="141">
        <v>5</v>
      </c>
      <c r="P10" s="135">
        <f t="shared" si="4"/>
        <v>7</v>
      </c>
    </row>
    <row r="11" spans="1:16" x14ac:dyDescent="0.2">
      <c r="A11" s="136" t="s">
        <v>9</v>
      </c>
      <c r="B11" s="137">
        <v>0</v>
      </c>
      <c r="C11" s="138">
        <v>0</v>
      </c>
      <c r="D11" s="130">
        <f t="shared" si="0"/>
        <v>0</v>
      </c>
      <c r="E11" s="139">
        <v>0</v>
      </c>
      <c r="F11" s="138">
        <v>0</v>
      </c>
      <c r="G11" s="132">
        <f t="shared" si="1"/>
        <v>0</v>
      </c>
      <c r="H11" s="137">
        <v>0</v>
      </c>
      <c r="I11" s="138">
        <v>0</v>
      </c>
      <c r="J11" s="130">
        <f t="shared" si="2"/>
        <v>0</v>
      </c>
      <c r="K11" s="139">
        <v>0</v>
      </c>
      <c r="L11" s="138">
        <v>8</v>
      </c>
      <c r="M11" s="132">
        <f t="shared" si="3"/>
        <v>8</v>
      </c>
      <c r="N11" s="140">
        <v>0</v>
      </c>
      <c r="O11" s="141">
        <v>2</v>
      </c>
      <c r="P11" s="135">
        <f t="shared" si="4"/>
        <v>2</v>
      </c>
    </row>
    <row r="12" spans="1:16" x14ac:dyDescent="0.2">
      <c r="A12" s="136" t="s">
        <v>10</v>
      </c>
      <c r="B12" s="137">
        <v>0</v>
      </c>
      <c r="C12" s="138">
        <v>1</v>
      </c>
      <c r="D12" s="130">
        <f t="shared" si="0"/>
        <v>1</v>
      </c>
      <c r="E12" s="139">
        <v>0</v>
      </c>
      <c r="F12" s="138">
        <v>0</v>
      </c>
      <c r="G12" s="132">
        <f t="shared" si="1"/>
        <v>0</v>
      </c>
      <c r="H12" s="137">
        <v>0</v>
      </c>
      <c r="I12" s="138">
        <v>0</v>
      </c>
      <c r="J12" s="130">
        <f t="shared" si="2"/>
        <v>0</v>
      </c>
      <c r="K12" s="139">
        <v>1</v>
      </c>
      <c r="L12" s="138">
        <v>2</v>
      </c>
      <c r="M12" s="132">
        <f t="shared" si="3"/>
        <v>3</v>
      </c>
      <c r="N12" s="140">
        <v>1</v>
      </c>
      <c r="O12" s="141">
        <v>7</v>
      </c>
      <c r="P12" s="135">
        <f t="shared" si="4"/>
        <v>8</v>
      </c>
    </row>
    <row r="13" spans="1:16" ht="12.75" customHeight="1" x14ac:dyDescent="0.2">
      <c r="A13" s="136" t="s">
        <v>12</v>
      </c>
      <c r="B13" s="137">
        <v>1</v>
      </c>
      <c r="C13" s="138">
        <v>2</v>
      </c>
      <c r="D13" s="130">
        <f t="shared" si="0"/>
        <v>3</v>
      </c>
      <c r="E13" s="139">
        <v>0</v>
      </c>
      <c r="F13" s="138">
        <v>0</v>
      </c>
      <c r="G13" s="132">
        <f t="shared" si="1"/>
        <v>0</v>
      </c>
      <c r="H13" s="137">
        <v>0</v>
      </c>
      <c r="I13" s="138">
        <v>0</v>
      </c>
      <c r="J13" s="130">
        <f t="shared" si="2"/>
        <v>0</v>
      </c>
      <c r="K13" s="139">
        <v>11</v>
      </c>
      <c r="L13" s="138">
        <v>20</v>
      </c>
      <c r="M13" s="132">
        <f t="shared" si="3"/>
        <v>31</v>
      </c>
      <c r="N13" s="140">
        <v>2</v>
      </c>
      <c r="O13" s="141">
        <v>8</v>
      </c>
      <c r="P13" s="135">
        <f t="shared" si="4"/>
        <v>10</v>
      </c>
    </row>
    <row r="14" spans="1:16" ht="12.75" customHeight="1" x14ac:dyDescent="0.2">
      <c r="A14" s="136" t="s">
        <v>95</v>
      </c>
      <c r="B14" s="137">
        <v>0</v>
      </c>
      <c r="C14" s="138">
        <v>0</v>
      </c>
      <c r="D14" s="130">
        <f t="shared" si="0"/>
        <v>0</v>
      </c>
      <c r="E14" s="139">
        <v>0</v>
      </c>
      <c r="F14" s="138">
        <v>0</v>
      </c>
      <c r="G14" s="132">
        <f t="shared" si="1"/>
        <v>0</v>
      </c>
      <c r="H14" s="137">
        <v>0</v>
      </c>
      <c r="I14" s="138">
        <v>0</v>
      </c>
      <c r="J14" s="130">
        <f t="shared" si="2"/>
        <v>0</v>
      </c>
      <c r="K14" s="139">
        <v>0</v>
      </c>
      <c r="L14" s="138">
        <v>0</v>
      </c>
      <c r="M14" s="132">
        <f t="shared" si="3"/>
        <v>0</v>
      </c>
      <c r="N14" s="140">
        <v>0</v>
      </c>
      <c r="O14" s="141">
        <v>1</v>
      </c>
      <c r="P14" s="135">
        <f t="shared" si="4"/>
        <v>1</v>
      </c>
    </row>
    <row r="15" spans="1:16" s="142" customFormat="1" x14ac:dyDescent="0.2">
      <c r="A15" s="136" t="s">
        <v>13</v>
      </c>
      <c r="B15" s="137">
        <v>0</v>
      </c>
      <c r="C15" s="138">
        <v>0</v>
      </c>
      <c r="D15" s="130">
        <f t="shared" si="0"/>
        <v>0</v>
      </c>
      <c r="E15" s="139">
        <v>0</v>
      </c>
      <c r="F15" s="138">
        <v>0</v>
      </c>
      <c r="G15" s="132">
        <f t="shared" si="1"/>
        <v>0</v>
      </c>
      <c r="H15" s="137">
        <v>0</v>
      </c>
      <c r="I15" s="138">
        <v>0</v>
      </c>
      <c r="J15" s="130">
        <f t="shared" si="2"/>
        <v>0</v>
      </c>
      <c r="K15" s="139">
        <v>0</v>
      </c>
      <c r="L15" s="138">
        <v>0</v>
      </c>
      <c r="M15" s="132">
        <f t="shared" si="3"/>
        <v>0</v>
      </c>
      <c r="N15" s="140">
        <v>1</v>
      </c>
      <c r="O15" s="141">
        <v>1</v>
      </c>
      <c r="P15" s="135">
        <f t="shared" si="4"/>
        <v>2</v>
      </c>
    </row>
    <row r="16" spans="1:16" x14ac:dyDescent="0.2">
      <c r="A16" s="136" t="s">
        <v>277</v>
      </c>
      <c r="B16" s="137">
        <v>0</v>
      </c>
      <c r="C16" s="138">
        <v>0</v>
      </c>
      <c r="D16" s="130">
        <f t="shared" si="0"/>
        <v>0</v>
      </c>
      <c r="E16" s="139">
        <v>0</v>
      </c>
      <c r="F16" s="138">
        <v>0</v>
      </c>
      <c r="G16" s="132">
        <f t="shared" si="1"/>
        <v>0</v>
      </c>
      <c r="H16" s="137">
        <v>0</v>
      </c>
      <c r="I16" s="138">
        <v>0</v>
      </c>
      <c r="J16" s="130">
        <f t="shared" si="2"/>
        <v>0</v>
      </c>
      <c r="K16" s="139">
        <v>0</v>
      </c>
      <c r="L16" s="138">
        <v>2</v>
      </c>
      <c r="M16" s="132">
        <f t="shared" si="3"/>
        <v>2</v>
      </c>
      <c r="N16" s="140">
        <v>0</v>
      </c>
      <c r="O16" s="141">
        <v>0</v>
      </c>
      <c r="P16" s="135">
        <f t="shared" si="4"/>
        <v>0</v>
      </c>
    </row>
    <row r="17" spans="1:16" x14ac:dyDescent="0.2">
      <c r="A17" s="136" t="s">
        <v>14</v>
      </c>
      <c r="B17" s="137">
        <v>0</v>
      </c>
      <c r="C17" s="138">
        <v>0</v>
      </c>
      <c r="D17" s="130">
        <f t="shared" si="0"/>
        <v>0</v>
      </c>
      <c r="E17" s="139">
        <v>0</v>
      </c>
      <c r="F17" s="138">
        <v>0</v>
      </c>
      <c r="G17" s="132">
        <f t="shared" si="1"/>
        <v>0</v>
      </c>
      <c r="H17" s="137">
        <v>0</v>
      </c>
      <c r="I17" s="138">
        <v>0</v>
      </c>
      <c r="J17" s="130">
        <f t="shared" si="2"/>
        <v>0</v>
      </c>
      <c r="K17" s="139">
        <v>1</v>
      </c>
      <c r="L17" s="138">
        <v>0</v>
      </c>
      <c r="M17" s="132">
        <f t="shared" si="3"/>
        <v>1</v>
      </c>
      <c r="N17" s="140">
        <v>0</v>
      </c>
      <c r="O17" s="141">
        <v>1</v>
      </c>
      <c r="P17" s="135">
        <f t="shared" si="4"/>
        <v>1</v>
      </c>
    </row>
    <row r="18" spans="1:16" x14ac:dyDescent="0.2">
      <c r="A18" s="136" t="s">
        <v>15</v>
      </c>
      <c r="B18" s="137">
        <v>1</v>
      </c>
      <c r="C18" s="138">
        <v>2</v>
      </c>
      <c r="D18" s="130">
        <f t="shared" si="0"/>
        <v>3</v>
      </c>
      <c r="E18" s="139">
        <v>0</v>
      </c>
      <c r="F18" s="138">
        <v>0</v>
      </c>
      <c r="G18" s="132">
        <f t="shared" si="1"/>
        <v>0</v>
      </c>
      <c r="H18" s="137">
        <v>0</v>
      </c>
      <c r="I18" s="138">
        <v>0</v>
      </c>
      <c r="J18" s="130">
        <f t="shared" si="2"/>
        <v>0</v>
      </c>
      <c r="K18" s="139">
        <v>0</v>
      </c>
      <c r="L18" s="138">
        <v>0</v>
      </c>
      <c r="M18" s="132">
        <f t="shared" si="3"/>
        <v>0</v>
      </c>
      <c r="N18" s="140">
        <v>4</v>
      </c>
      <c r="O18" s="141">
        <v>6</v>
      </c>
      <c r="P18" s="135">
        <f t="shared" si="4"/>
        <v>10</v>
      </c>
    </row>
    <row r="19" spans="1:16" x14ac:dyDescent="0.2">
      <c r="A19" s="136" t="s">
        <v>180</v>
      </c>
      <c r="B19" s="137">
        <v>0</v>
      </c>
      <c r="C19" s="138">
        <v>0</v>
      </c>
      <c r="D19" s="130">
        <f t="shared" si="0"/>
        <v>0</v>
      </c>
      <c r="E19" s="139">
        <v>0</v>
      </c>
      <c r="F19" s="138">
        <v>0</v>
      </c>
      <c r="G19" s="132">
        <f t="shared" si="1"/>
        <v>0</v>
      </c>
      <c r="H19" s="137">
        <v>0</v>
      </c>
      <c r="I19" s="138">
        <v>0</v>
      </c>
      <c r="J19" s="130">
        <f t="shared" si="2"/>
        <v>0</v>
      </c>
      <c r="K19" s="139">
        <v>0</v>
      </c>
      <c r="L19" s="138">
        <v>1</v>
      </c>
      <c r="M19" s="132">
        <f t="shared" si="3"/>
        <v>1</v>
      </c>
      <c r="N19" s="140">
        <v>1</v>
      </c>
      <c r="O19" s="141">
        <v>1</v>
      </c>
      <c r="P19" s="135">
        <f t="shared" si="4"/>
        <v>2</v>
      </c>
    </row>
    <row r="20" spans="1:16" x14ac:dyDescent="0.2">
      <c r="A20" s="136" t="s">
        <v>16</v>
      </c>
      <c r="B20" s="137">
        <v>1</v>
      </c>
      <c r="C20" s="138">
        <v>5</v>
      </c>
      <c r="D20" s="130">
        <f t="shared" si="0"/>
        <v>6</v>
      </c>
      <c r="E20" s="139">
        <v>0</v>
      </c>
      <c r="F20" s="138">
        <v>0</v>
      </c>
      <c r="G20" s="132">
        <f t="shared" si="1"/>
        <v>0</v>
      </c>
      <c r="H20" s="137">
        <v>0</v>
      </c>
      <c r="I20" s="138">
        <v>0</v>
      </c>
      <c r="J20" s="130">
        <f t="shared" si="2"/>
        <v>0</v>
      </c>
      <c r="K20" s="139">
        <v>0</v>
      </c>
      <c r="L20" s="138">
        <v>7</v>
      </c>
      <c r="M20" s="132">
        <f t="shared" si="3"/>
        <v>7</v>
      </c>
      <c r="N20" s="140">
        <v>1</v>
      </c>
      <c r="O20" s="141">
        <v>11</v>
      </c>
      <c r="P20" s="135">
        <f t="shared" si="4"/>
        <v>12</v>
      </c>
    </row>
    <row r="21" spans="1:16" x14ac:dyDescent="0.2">
      <c r="A21" s="136" t="s">
        <v>17</v>
      </c>
      <c r="B21" s="137">
        <v>1</v>
      </c>
      <c r="C21" s="138">
        <v>0</v>
      </c>
      <c r="D21" s="130">
        <f t="shared" si="0"/>
        <v>1</v>
      </c>
      <c r="E21" s="139">
        <v>0</v>
      </c>
      <c r="F21" s="138">
        <v>0</v>
      </c>
      <c r="G21" s="132">
        <f t="shared" si="1"/>
        <v>0</v>
      </c>
      <c r="H21" s="137">
        <v>0</v>
      </c>
      <c r="I21" s="138">
        <v>0</v>
      </c>
      <c r="J21" s="130">
        <f t="shared" si="2"/>
        <v>0</v>
      </c>
      <c r="K21" s="139">
        <v>0</v>
      </c>
      <c r="L21" s="138">
        <v>0</v>
      </c>
      <c r="M21" s="132">
        <f t="shared" si="3"/>
        <v>0</v>
      </c>
      <c r="N21" s="140">
        <v>2</v>
      </c>
      <c r="O21" s="141">
        <v>0</v>
      </c>
      <c r="P21" s="135">
        <f t="shared" si="4"/>
        <v>2</v>
      </c>
    </row>
    <row r="22" spans="1:16" x14ac:dyDescent="0.2">
      <c r="A22" s="136" t="s">
        <v>18</v>
      </c>
      <c r="B22" s="137">
        <v>0</v>
      </c>
      <c r="C22" s="138">
        <v>0</v>
      </c>
      <c r="D22" s="130">
        <f t="shared" si="0"/>
        <v>0</v>
      </c>
      <c r="E22" s="139">
        <v>0</v>
      </c>
      <c r="F22" s="138">
        <v>0</v>
      </c>
      <c r="G22" s="132">
        <f t="shared" si="1"/>
        <v>0</v>
      </c>
      <c r="H22" s="137">
        <v>0</v>
      </c>
      <c r="I22" s="138">
        <v>0</v>
      </c>
      <c r="J22" s="130">
        <f t="shared" si="2"/>
        <v>0</v>
      </c>
      <c r="K22" s="139">
        <v>1</v>
      </c>
      <c r="L22" s="138">
        <v>2</v>
      </c>
      <c r="M22" s="132">
        <f t="shared" si="3"/>
        <v>3</v>
      </c>
      <c r="N22" s="140">
        <v>1</v>
      </c>
      <c r="O22" s="141">
        <v>0</v>
      </c>
      <c r="P22" s="135">
        <f t="shared" si="4"/>
        <v>1</v>
      </c>
    </row>
    <row r="23" spans="1:16" x14ac:dyDescent="0.2">
      <c r="A23" s="136" t="s">
        <v>139</v>
      </c>
      <c r="B23" s="137">
        <v>0</v>
      </c>
      <c r="C23" s="138">
        <v>0</v>
      </c>
      <c r="D23" s="130">
        <f t="shared" si="0"/>
        <v>0</v>
      </c>
      <c r="E23" s="139">
        <v>0</v>
      </c>
      <c r="F23" s="138">
        <v>0</v>
      </c>
      <c r="G23" s="132">
        <f t="shared" si="1"/>
        <v>0</v>
      </c>
      <c r="H23" s="137">
        <v>0</v>
      </c>
      <c r="I23" s="138">
        <v>0</v>
      </c>
      <c r="J23" s="130">
        <f t="shared" si="2"/>
        <v>0</v>
      </c>
      <c r="K23" s="139">
        <v>0</v>
      </c>
      <c r="L23" s="138">
        <v>0</v>
      </c>
      <c r="M23" s="132">
        <f t="shared" si="3"/>
        <v>0</v>
      </c>
      <c r="N23" s="140">
        <v>5</v>
      </c>
      <c r="O23" s="141">
        <v>1</v>
      </c>
      <c r="P23" s="135">
        <f t="shared" si="4"/>
        <v>6</v>
      </c>
    </row>
    <row r="24" spans="1:16" x14ac:dyDescent="0.2">
      <c r="A24" s="136" t="s">
        <v>140</v>
      </c>
      <c r="B24" s="137">
        <v>0</v>
      </c>
      <c r="C24" s="138">
        <v>0</v>
      </c>
      <c r="D24" s="130">
        <f t="shared" si="0"/>
        <v>0</v>
      </c>
      <c r="E24" s="139">
        <v>0</v>
      </c>
      <c r="F24" s="138">
        <v>0</v>
      </c>
      <c r="G24" s="132">
        <f t="shared" si="1"/>
        <v>0</v>
      </c>
      <c r="H24" s="137">
        <v>0</v>
      </c>
      <c r="I24" s="138">
        <v>0</v>
      </c>
      <c r="J24" s="130">
        <f t="shared" si="2"/>
        <v>0</v>
      </c>
      <c r="K24" s="139">
        <v>0</v>
      </c>
      <c r="L24" s="138">
        <v>0</v>
      </c>
      <c r="M24" s="132">
        <f t="shared" si="3"/>
        <v>0</v>
      </c>
      <c r="N24" s="140">
        <v>0</v>
      </c>
      <c r="O24" s="141">
        <v>1</v>
      </c>
      <c r="P24" s="135">
        <f t="shared" si="4"/>
        <v>1</v>
      </c>
    </row>
    <row r="25" spans="1:16" x14ac:dyDescent="0.2">
      <c r="A25" s="136" t="s">
        <v>127</v>
      </c>
      <c r="B25" s="137">
        <v>1</v>
      </c>
      <c r="C25" s="138">
        <v>1</v>
      </c>
      <c r="D25" s="130">
        <f t="shared" si="0"/>
        <v>2</v>
      </c>
      <c r="E25" s="139">
        <v>0</v>
      </c>
      <c r="F25" s="138">
        <v>0</v>
      </c>
      <c r="G25" s="132">
        <f t="shared" si="1"/>
        <v>0</v>
      </c>
      <c r="H25" s="137">
        <v>0</v>
      </c>
      <c r="I25" s="138">
        <v>0</v>
      </c>
      <c r="J25" s="130">
        <f t="shared" si="2"/>
        <v>0</v>
      </c>
      <c r="K25" s="139">
        <v>0</v>
      </c>
      <c r="L25" s="138">
        <v>0</v>
      </c>
      <c r="M25" s="132">
        <f t="shared" si="3"/>
        <v>0</v>
      </c>
      <c r="N25" s="140">
        <v>0</v>
      </c>
      <c r="O25" s="141">
        <v>0</v>
      </c>
      <c r="P25" s="135">
        <f t="shared" si="4"/>
        <v>0</v>
      </c>
    </row>
    <row r="26" spans="1:16" x14ac:dyDescent="0.2">
      <c r="A26" s="136" t="s">
        <v>19</v>
      </c>
      <c r="B26" s="137">
        <v>0</v>
      </c>
      <c r="C26" s="138">
        <v>0</v>
      </c>
      <c r="D26" s="130">
        <f t="shared" si="0"/>
        <v>0</v>
      </c>
      <c r="E26" s="139">
        <v>0</v>
      </c>
      <c r="F26" s="138">
        <v>0</v>
      </c>
      <c r="G26" s="132">
        <f t="shared" si="1"/>
        <v>0</v>
      </c>
      <c r="H26" s="137">
        <v>0</v>
      </c>
      <c r="I26" s="138">
        <v>0</v>
      </c>
      <c r="J26" s="130">
        <f t="shared" si="2"/>
        <v>0</v>
      </c>
      <c r="K26" s="139">
        <v>0</v>
      </c>
      <c r="L26" s="138">
        <v>0</v>
      </c>
      <c r="M26" s="132">
        <f t="shared" si="3"/>
        <v>0</v>
      </c>
      <c r="N26" s="140">
        <v>1</v>
      </c>
      <c r="O26" s="141">
        <v>4</v>
      </c>
      <c r="P26" s="135">
        <f t="shared" si="4"/>
        <v>5</v>
      </c>
    </row>
    <row r="27" spans="1:16" x14ac:dyDescent="0.2">
      <c r="A27" s="136" t="s">
        <v>20</v>
      </c>
      <c r="B27" s="137">
        <v>0</v>
      </c>
      <c r="C27" s="138">
        <v>0</v>
      </c>
      <c r="D27" s="130">
        <f t="shared" si="0"/>
        <v>0</v>
      </c>
      <c r="E27" s="139">
        <v>0</v>
      </c>
      <c r="F27" s="138">
        <v>0</v>
      </c>
      <c r="G27" s="132">
        <f t="shared" si="1"/>
        <v>0</v>
      </c>
      <c r="H27" s="137">
        <v>0</v>
      </c>
      <c r="I27" s="138">
        <v>0</v>
      </c>
      <c r="J27" s="130">
        <f t="shared" si="2"/>
        <v>0</v>
      </c>
      <c r="K27" s="139">
        <v>0</v>
      </c>
      <c r="L27" s="138">
        <v>2</v>
      </c>
      <c r="M27" s="132">
        <f t="shared" si="3"/>
        <v>2</v>
      </c>
      <c r="N27" s="140">
        <v>0</v>
      </c>
      <c r="O27" s="141">
        <v>0</v>
      </c>
      <c r="P27" s="135">
        <f t="shared" si="4"/>
        <v>0</v>
      </c>
    </row>
    <row r="28" spans="1:16" x14ac:dyDescent="0.2">
      <c r="A28" s="136" t="s">
        <v>141</v>
      </c>
      <c r="B28" s="137">
        <v>0</v>
      </c>
      <c r="C28" s="138">
        <v>0</v>
      </c>
      <c r="D28" s="130">
        <f t="shared" si="0"/>
        <v>0</v>
      </c>
      <c r="E28" s="139">
        <v>0</v>
      </c>
      <c r="F28" s="138">
        <v>0</v>
      </c>
      <c r="G28" s="132">
        <f t="shared" si="1"/>
        <v>0</v>
      </c>
      <c r="H28" s="137">
        <v>0</v>
      </c>
      <c r="I28" s="138">
        <v>0</v>
      </c>
      <c r="J28" s="130">
        <f t="shared" si="2"/>
        <v>0</v>
      </c>
      <c r="K28" s="139">
        <v>0</v>
      </c>
      <c r="L28" s="138">
        <v>0</v>
      </c>
      <c r="M28" s="132">
        <f t="shared" si="3"/>
        <v>0</v>
      </c>
      <c r="N28" s="140">
        <v>1</v>
      </c>
      <c r="O28" s="141">
        <v>0</v>
      </c>
      <c r="P28" s="135">
        <f t="shared" si="4"/>
        <v>1</v>
      </c>
    </row>
    <row r="29" spans="1:16" x14ac:dyDescent="0.2">
      <c r="A29" s="136" t="s">
        <v>21</v>
      </c>
      <c r="B29" s="137">
        <v>0</v>
      </c>
      <c r="C29" s="138">
        <v>0</v>
      </c>
      <c r="D29" s="130">
        <f t="shared" si="0"/>
        <v>0</v>
      </c>
      <c r="E29" s="139">
        <v>0</v>
      </c>
      <c r="F29" s="138">
        <v>0</v>
      </c>
      <c r="G29" s="132">
        <f t="shared" si="1"/>
        <v>0</v>
      </c>
      <c r="H29" s="137">
        <v>0</v>
      </c>
      <c r="I29" s="138">
        <v>0</v>
      </c>
      <c r="J29" s="130">
        <f t="shared" si="2"/>
        <v>0</v>
      </c>
      <c r="K29" s="139">
        <v>13</v>
      </c>
      <c r="L29" s="138">
        <v>26</v>
      </c>
      <c r="M29" s="132">
        <f t="shared" si="3"/>
        <v>39</v>
      </c>
      <c r="N29" s="140">
        <v>5</v>
      </c>
      <c r="O29" s="141">
        <v>23</v>
      </c>
      <c r="P29" s="135">
        <f t="shared" si="4"/>
        <v>28</v>
      </c>
    </row>
    <row r="30" spans="1:16" x14ac:dyDescent="0.2">
      <c r="A30" s="136" t="s">
        <v>22</v>
      </c>
      <c r="B30" s="137">
        <v>0</v>
      </c>
      <c r="C30" s="138">
        <v>0</v>
      </c>
      <c r="D30" s="130">
        <f t="shared" si="0"/>
        <v>0</v>
      </c>
      <c r="E30" s="139">
        <v>0</v>
      </c>
      <c r="F30" s="138">
        <v>0</v>
      </c>
      <c r="G30" s="132">
        <f t="shared" si="1"/>
        <v>0</v>
      </c>
      <c r="H30" s="137">
        <v>0</v>
      </c>
      <c r="I30" s="138">
        <v>0</v>
      </c>
      <c r="J30" s="130">
        <f t="shared" si="2"/>
        <v>0</v>
      </c>
      <c r="K30" s="139">
        <v>0</v>
      </c>
      <c r="L30" s="138">
        <v>1</v>
      </c>
      <c r="M30" s="132">
        <f t="shared" si="3"/>
        <v>1</v>
      </c>
      <c r="N30" s="140">
        <v>0</v>
      </c>
      <c r="O30" s="141">
        <v>0</v>
      </c>
      <c r="P30" s="135">
        <f t="shared" si="4"/>
        <v>0</v>
      </c>
    </row>
    <row r="31" spans="1:16" x14ac:dyDescent="0.2">
      <c r="A31" s="136" t="s">
        <v>23</v>
      </c>
      <c r="B31" s="137">
        <v>0</v>
      </c>
      <c r="C31" s="138">
        <v>0</v>
      </c>
      <c r="D31" s="130">
        <f t="shared" si="0"/>
        <v>0</v>
      </c>
      <c r="E31" s="139">
        <v>0</v>
      </c>
      <c r="F31" s="138">
        <v>0</v>
      </c>
      <c r="G31" s="132">
        <f t="shared" si="1"/>
        <v>0</v>
      </c>
      <c r="H31" s="137">
        <v>0</v>
      </c>
      <c r="I31" s="138">
        <v>0</v>
      </c>
      <c r="J31" s="130">
        <f t="shared" si="2"/>
        <v>0</v>
      </c>
      <c r="K31" s="139">
        <v>0</v>
      </c>
      <c r="L31" s="138">
        <v>9</v>
      </c>
      <c r="M31" s="132">
        <f t="shared" si="3"/>
        <v>9</v>
      </c>
      <c r="N31" s="140">
        <v>0</v>
      </c>
      <c r="O31" s="141">
        <v>4</v>
      </c>
      <c r="P31" s="135">
        <f t="shared" si="4"/>
        <v>4</v>
      </c>
    </row>
    <row r="32" spans="1:16" x14ac:dyDescent="0.2">
      <c r="A32" s="136" t="s">
        <v>24</v>
      </c>
      <c r="B32" s="137">
        <v>6</v>
      </c>
      <c r="C32" s="138">
        <v>8</v>
      </c>
      <c r="D32" s="130">
        <f t="shared" si="0"/>
        <v>14</v>
      </c>
      <c r="E32" s="139">
        <v>0</v>
      </c>
      <c r="F32" s="138">
        <v>3</v>
      </c>
      <c r="G32" s="132">
        <f t="shared" si="1"/>
        <v>3</v>
      </c>
      <c r="H32" s="137">
        <v>0</v>
      </c>
      <c r="I32" s="138">
        <v>0</v>
      </c>
      <c r="J32" s="130">
        <f t="shared" si="2"/>
        <v>0</v>
      </c>
      <c r="K32" s="139">
        <v>1</v>
      </c>
      <c r="L32" s="138">
        <v>13</v>
      </c>
      <c r="M32" s="132">
        <f t="shared" si="3"/>
        <v>14</v>
      </c>
      <c r="N32" s="140">
        <v>6</v>
      </c>
      <c r="O32" s="141">
        <v>9</v>
      </c>
      <c r="P32" s="135">
        <f t="shared" si="4"/>
        <v>15</v>
      </c>
    </row>
    <row r="33" spans="1:16" x14ac:dyDescent="0.2">
      <c r="A33" s="136" t="s">
        <v>25</v>
      </c>
      <c r="B33" s="137">
        <v>6</v>
      </c>
      <c r="C33" s="138">
        <v>13</v>
      </c>
      <c r="D33" s="130">
        <f t="shared" si="0"/>
        <v>19</v>
      </c>
      <c r="E33" s="139">
        <v>0</v>
      </c>
      <c r="F33" s="138">
        <v>0</v>
      </c>
      <c r="G33" s="132">
        <f t="shared" si="1"/>
        <v>0</v>
      </c>
      <c r="H33" s="137">
        <v>0</v>
      </c>
      <c r="I33" s="138">
        <v>0</v>
      </c>
      <c r="J33" s="130">
        <f t="shared" si="2"/>
        <v>0</v>
      </c>
      <c r="K33" s="139">
        <v>1</v>
      </c>
      <c r="L33" s="138">
        <v>19</v>
      </c>
      <c r="M33" s="132">
        <f t="shared" si="3"/>
        <v>20</v>
      </c>
      <c r="N33" s="140">
        <v>2</v>
      </c>
      <c r="O33" s="141">
        <v>10</v>
      </c>
      <c r="P33" s="135">
        <f t="shared" si="4"/>
        <v>12</v>
      </c>
    </row>
    <row r="34" spans="1:16" x14ac:dyDescent="0.2">
      <c r="A34" s="136" t="s">
        <v>101</v>
      </c>
      <c r="B34" s="137">
        <v>0</v>
      </c>
      <c r="C34" s="138">
        <v>0</v>
      </c>
      <c r="D34" s="130">
        <f t="shared" si="0"/>
        <v>0</v>
      </c>
      <c r="E34" s="139">
        <v>0</v>
      </c>
      <c r="F34" s="138">
        <v>0</v>
      </c>
      <c r="G34" s="132">
        <f t="shared" si="1"/>
        <v>0</v>
      </c>
      <c r="H34" s="137">
        <v>0</v>
      </c>
      <c r="I34" s="138">
        <v>0</v>
      </c>
      <c r="J34" s="130">
        <f t="shared" si="2"/>
        <v>0</v>
      </c>
      <c r="K34" s="139">
        <v>1</v>
      </c>
      <c r="L34" s="138">
        <v>1</v>
      </c>
      <c r="M34" s="132">
        <f t="shared" si="3"/>
        <v>2</v>
      </c>
      <c r="N34" s="140">
        <v>0</v>
      </c>
      <c r="O34" s="141">
        <v>0</v>
      </c>
      <c r="P34" s="135">
        <f t="shared" si="4"/>
        <v>0</v>
      </c>
    </row>
    <row r="35" spans="1:16" x14ac:dyDescent="0.2">
      <c r="A35" s="136" t="s">
        <v>103</v>
      </c>
      <c r="B35" s="137">
        <v>0</v>
      </c>
      <c r="C35" s="138">
        <v>0</v>
      </c>
      <c r="D35" s="130">
        <f t="shared" si="0"/>
        <v>0</v>
      </c>
      <c r="E35" s="139">
        <v>0</v>
      </c>
      <c r="F35" s="138">
        <v>0</v>
      </c>
      <c r="G35" s="132">
        <f t="shared" si="1"/>
        <v>0</v>
      </c>
      <c r="H35" s="137">
        <v>0</v>
      </c>
      <c r="I35" s="138">
        <v>0</v>
      </c>
      <c r="J35" s="130">
        <f t="shared" si="2"/>
        <v>0</v>
      </c>
      <c r="K35" s="139">
        <v>0</v>
      </c>
      <c r="L35" s="138">
        <v>0</v>
      </c>
      <c r="M35" s="132">
        <f t="shared" si="3"/>
        <v>0</v>
      </c>
      <c r="N35" s="140">
        <v>0</v>
      </c>
      <c r="O35" s="141">
        <v>6</v>
      </c>
      <c r="P35" s="135">
        <f t="shared" si="4"/>
        <v>6</v>
      </c>
    </row>
    <row r="36" spans="1:16" x14ac:dyDescent="0.2">
      <c r="A36" s="136" t="s">
        <v>26</v>
      </c>
      <c r="B36" s="137">
        <v>0</v>
      </c>
      <c r="C36" s="138">
        <v>0</v>
      </c>
      <c r="D36" s="130">
        <f t="shared" si="0"/>
        <v>0</v>
      </c>
      <c r="E36" s="139">
        <v>0</v>
      </c>
      <c r="F36" s="138">
        <v>0</v>
      </c>
      <c r="G36" s="132">
        <f t="shared" si="1"/>
        <v>0</v>
      </c>
      <c r="H36" s="137">
        <v>0</v>
      </c>
      <c r="I36" s="138">
        <v>0</v>
      </c>
      <c r="J36" s="130">
        <f t="shared" si="2"/>
        <v>0</v>
      </c>
      <c r="K36" s="139">
        <v>0</v>
      </c>
      <c r="L36" s="138">
        <v>2</v>
      </c>
      <c r="M36" s="132">
        <f t="shared" si="3"/>
        <v>2</v>
      </c>
      <c r="N36" s="140">
        <v>1</v>
      </c>
      <c r="O36" s="141">
        <v>4</v>
      </c>
      <c r="P36" s="135">
        <f t="shared" si="4"/>
        <v>5</v>
      </c>
    </row>
    <row r="37" spans="1:16" x14ac:dyDescent="0.2">
      <c r="A37" s="136" t="s">
        <v>27</v>
      </c>
      <c r="B37" s="137">
        <v>0</v>
      </c>
      <c r="C37" s="138">
        <v>0</v>
      </c>
      <c r="D37" s="130">
        <f t="shared" si="0"/>
        <v>0</v>
      </c>
      <c r="E37" s="139">
        <v>0</v>
      </c>
      <c r="F37" s="138">
        <v>0</v>
      </c>
      <c r="G37" s="132">
        <f t="shared" si="1"/>
        <v>0</v>
      </c>
      <c r="H37" s="137">
        <v>0</v>
      </c>
      <c r="I37" s="138">
        <v>0</v>
      </c>
      <c r="J37" s="130">
        <f t="shared" si="2"/>
        <v>0</v>
      </c>
      <c r="K37" s="139">
        <v>0</v>
      </c>
      <c r="L37" s="138">
        <v>1</v>
      </c>
      <c r="M37" s="132">
        <f t="shared" si="3"/>
        <v>1</v>
      </c>
      <c r="N37" s="140">
        <v>1</v>
      </c>
      <c r="O37" s="141">
        <v>0</v>
      </c>
      <c r="P37" s="135">
        <f t="shared" si="4"/>
        <v>1</v>
      </c>
    </row>
    <row r="38" spans="1:16" x14ac:dyDescent="0.2">
      <c r="A38" s="136" t="s">
        <v>28</v>
      </c>
      <c r="B38" s="137">
        <v>0</v>
      </c>
      <c r="C38" s="138">
        <v>0</v>
      </c>
      <c r="D38" s="130">
        <f t="shared" ref="D38:D69" si="5">SUM(B38:C38)</f>
        <v>0</v>
      </c>
      <c r="E38" s="139">
        <v>0</v>
      </c>
      <c r="F38" s="138">
        <v>0</v>
      </c>
      <c r="G38" s="132">
        <f t="shared" ref="G38:G69" si="6">SUM(E38:F38)</f>
        <v>0</v>
      </c>
      <c r="H38" s="137">
        <v>0</v>
      </c>
      <c r="I38" s="138">
        <v>0</v>
      </c>
      <c r="J38" s="130">
        <f t="shared" ref="J38:J69" si="7">SUM(H38:I38)</f>
        <v>0</v>
      </c>
      <c r="K38" s="139">
        <v>16</v>
      </c>
      <c r="L38" s="138">
        <v>13</v>
      </c>
      <c r="M38" s="132">
        <f t="shared" ref="M38:M69" si="8">SUM(K38:L38)</f>
        <v>29</v>
      </c>
      <c r="N38" s="140">
        <v>5</v>
      </c>
      <c r="O38" s="141">
        <v>5</v>
      </c>
      <c r="P38" s="135">
        <f t="shared" ref="P38:P69" si="9">SUM(N38:O38)</f>
        <v>10</v>
      </c>
    </row>
    <row r="39" spans="1:16" x14ac:dyDescent="0.2">
      <c r="A39" s="136" t="s">
        <v>30</v>
      </c>
      <c r="B39" s="137">
        <v>0</v>
      </c>
      <c r="C39" s="138">
        <v>1</v>
      </c>
      <c r="D39" s="130">
        <f t="shared" si="5"/>
        <v>1</v>
      </c>
      <c r="E39" s="139">
        <v>0</v>
      </c>
      <c r="F39" s="138">
        <v>1</v>
      </c>
      <c r="G39" s="132">
        <f t="shared" si="6"/>
        <v>1</v>
      </c>
      <c r="H39" s="137">
        <v>0</v>
      </c>
      <c r="I39" s="138">
        <v>0</v>
      </c>
      <c r="J39" s="130">
        <f t="shared" si="7"/>
        <v>0</v>
      </c>
      <c r="K39" s="139">
        <v>16</v>
      </c>
      <c r="L39" s="138">
        <v>18</v>
      </c>
      <c r="M39" s="132">
        <f t="shared" si="8"/>
        <v>34</v>
      </c>
      <c r="N39" s="140">
        <v>2</v>
      </c>
      <c r="O39" s="141">
        <v>3</v>
      </c>
      <c r="P39" s="135">
        <f t="shared" si="9"/>
        <v>5</v>
      </c>
    </row>
    <row r="40" spans="1:16" x14ac:dyDescent="0.2">
      <c r="A40" s="136" t="s">
        <v>31</v>
      </c>
      <c r="B40" s="137">
        <v>0</v>
      </c>
      <c r="C40" s="138">
        <v>0</v>
      </c>
      <c r="D40" s="130">
        <f t="shared" si="5"/>
        <v>0</v>
      </c>
      <c r="E40" s="139">
        <v>0</v>
      </c>
      <c r="F40" s="138">
        <v>0</v>
      </c>
      <c r="G40" s="132">
        <f t="shared" si="6"/>
        <v>0</v>
      </c>
      <c r="H40" s="137">
        <v>0</v>
      </c>
      <c r="I40" s="138">
        <v>0</v>
      </c>
      <c r="J40" s="130">
        <f t="shared" si="7"/>
        <v>0</v>
      </c>
      <c r="K40" s="139">
        <v>0</v>
      </c>
      <c r="L40" s="138">
        <v>0</v>
      </c>
      <c r="M40" s="132">
        <f t="shared" si="8"/>
        <v>0</v>
      </c>
      <c r="N40" s="140">
        <v>0</v>
      </c>
      <c r="O40" s="141">
        <v>1</v>
      </c>
      <c r="P40" s="135">
        <f t="shared" si="9"/>
        <v>1</v>
      </c>
    </row>
    <row r="41" spans="1:16" x14ac:dyDescent="0.2">
      <c r="A41" s="136" t="s">
        <v>33</v>
      </c>
      <c r="B41" s="137">
        <v>0</v>
      </c>
      <c r="C41" s="138">
        <v>1</v>
      </c>
      <c r="D41" s="130">
        <f t="shared" si="5"/>
        <v>1</v>
      </c>
      <c r="E41" s="139">
        <v>0</v>
      </c>
      <c r="F41" s="138">
        <v>0</v>
      </c>
      <c r="G41" s="132">
        <f t="shared" si="6"/>
        <v>0</v>
      </c>
      <c r="H41" s="137">
        <v>0</v>
      </c>
      <c r="I41" s="138">
        <v>0</v>
      </c>
      <c r="J41" s="130">
        <f t="shared" si="7"/>
        <v>0</v>
      </c>
      <c r="K41" s="139">
        <v>0</v>
      </c>
      <c r="L41" s="138">
        <v>0</v>
      </c>
      <c r="M41" s="132">
        <f t="shared" si="8"/>
        <v>0</v>
      </c>
      <c r="N41" s="140">
        <v>0</v>
      </c>
      <c r="O41" s="141">
        <v>0</v>
      </c>
      <c r="P41" s="135">
        <f t="shared" si="9"/>
        <v>0</v>
      </c>
    </row>
    <row r="42" spans="1:16" x14ac:dyDescent="0.2">
      <c r="A42" s="136" t="s">
        <v>108</v>
      </c>
      <c r="B42" s="137">
        <v>0</v>
      </c>
      <c r="C42" s="138">
        <v>0</v>
      </c>
      <c r="D42" s="130">
        <f t="shared" si="5"/>
        <v>0</v>
      </c>
      <c r="E42" s="139">
        <v>0</v>
      </c>
      <c r="F42" s="138">
        <v>0</v>
      </c>
      <c r="G42" s="132">
        <f t="shared" si="6"/>
        <v>0</v>
      </c>
      <c r="H42" s="137">
        <v>0</v>
      </c>
      <c r="I42" s="138">
        <v>0</v>
      </c>
      <c r="J42" s="130">
        <f t="shared" si="7"/>
        <v>0</v>
      </c>
      <c r="K42" s="139">
        <v>0</v>
      </c>
      <c r="L42" s="138">
        <v>1</v>
      </c>
      <c r="M42" s="132">
        <f t="shared" si="8"/>
        <v>1</v>
      </c>
      <c r="N42" s="140">
        <v>0</v>
      </c>
      <c r="O42" s="141">
        <v>0</v>
      </c>
      <c r="P42" s="135">
        <f t="shared" si="9"/>
        <v>0</v>
      </c>
    </row>
    <row r="43" spans="1:16" x14ac:dyDescent="0.2">
      <c r="A43" s="136" t="s">
        <v>35</v>
      </c>
      <c r="B43" s="137">
        <v>0</v>
      </c>
      <c r="C43" s="138">
        <v>0</v>
      </c>
      <c r="D43" s="130">
        <f t="shared" si="5"/>
        <v>0</v>
      </c>
      <c r="E43" s="139">
        <v>0</v>
      </c>
      <c r="F43" s="138">
        <v>0</v>
      </c>
      <c r="G43" s="132">
        <f t="shared" si="6"/>
        <v>0</v>
      </c>
      <c r="H43" s="137">
        <v>0</v>
      </c>
      <c r="I43" s="138">
        <v>0</v>
      </c>
      <c r="J43" s="130">
        <f t="shared" si="7"/>
        <v>0</v>
      </c>
      <c r="K43" s="139">
        <v>2</v>
      </c>
      <c r="L43" s="138">
        <v>3</v>
      </c>
      <c r="M43" s="132">
        <f t="shared" si="8"/>
        <v>5</v>
      </c>
      <c r="N43" s="140">
        <v>5</v>
      </c>
      <c r="O43" s="141">
        <v>10</v>
      </c>
      <c r="P43" s="135">
        <f t="shared" si="9"/>
        <v>15</v>
      </c>
    </row>
    <row r="44" spans="1:16" x14ac:dyDescent="0.2">
      <c r="A44" s="136" t="s">
        <v>111</v>
      </c>
      <c r="B44" s="137">
        <v>0</v>
      </c>
      <c r="C44" s="138">
        <v>0</v>
      </c>
      <c r="D44" s="130">
        <f t="shared" si="5"/>
        <v>0</v>
      </c>
      <c r="E44" s="139">
        <v>0</v>
      </c>
      <c r="F44" s="138">
        <v>0</v>
      </c>
      <c r="G44" s="132">
        <f t="shared" si="6"/>
        <v>0</v>
      </c>
      <c r="H44" s="137">
        <v>0</v>
      </c>
      <c r="I44" s="138">
        <v>0</v>
      </c>
      <c r="J44" s="130">
        <f t="shared" si="7"/>
        <v>0</v>
      </c>
      <c r="K44" s="139">
        <v>0</v>
      </c>
      <c r="L44" s="138">
        <v>0</v>
      </c>
      <c r="M44" s="132">
        <f t="shared" si="8"/>
        <v>0</v>
      </c>
      <c r="N44" s="140">
        <v>2</v>
      </c>
      <c r="O44" s="141">
        <v>6</v>
      </c>
      <c r="P44" s="135">
        <f t="shared" si="9"/>
        <v>8</v>
      </c>
    </row>
    <row r="45" spans="1:16" x14ac:dyDescent="0.2">
      <c r="A45" s="136" t="s">
        <v>37</v>
      </c>
      <c r="B45" s="137">
        <v>0</v>
      </c>
      <c r="C45" s="138">
        <v>0</v>
      </c>
      <c r="D45" s="130">
        <f t="shared" si="5"/>
        <v>0</v>
      </c>
      <c r="E45" s="139">
        <v>0</v>
      </c>
      <c r="F45" s="138">
        <v>0</v>
      </c>
      <c r="G45" s="132">
        <f t="shared" si="6"/>
        <v>0</v>
      </c>
      <c r="H45" s="137">
        <v>0</v>
      </c>
      <c r="I45" s="138">
        <v>0</v>
      </c>
      <c r="J45" s="130">
        <f t="shared" si="7"/>
        <v>0</v>
      </c>
      <c r="K45" s="139">
        <v>0</v>
      </c>
      <c r="L45" s="138">
        <v>0</v>
      </c>
      <c r="M45" s="132">
        <f t="shared" si="8"/>
        <v>0</v>
      </c>
      <c r="N45" s="140">
        <v>0</v>
      </c>
      <c r="O45" s="141">
        <v>1</v>
      </c>
      <c r="P45" s="135">
        <f t="shared" si="9"/>
        <v>1</v>
      </c>
    </row>
    <row r="46" spans="1:16" x14ac:dyDescent="0.2">
      <c r="A46" s="136" t="s">
        <v>38</v>
      </c>
      <c r="B46" s="137">
        <v>0</v>
      </c>
      <c r="C46" s="138">
        <v>0</v>
      </c>
      <c r="D46" s="130">
        <f t="shared" si="5"/>
        <v>0</v>
      </c>
      <c r="E46" s="139">
        <v>0</v>
      </c>
      <c r="F46" s="138">
        <v>0</v>
      </c>
      <c r="G46" s="132">
        <f t="shared" si="6"/>
        <v>0</v>
      </c>
      <c r="H46" s="137">
        <v>0</v>
      </c>
      <c r="I46" s="138">
        <v>0</v>
      </c>
      <c r="J46" s="130">
        <f t="shared" si="7"/>
        <v>0</v>
      </c>
      <c r="K46" s="139">
        <v>0</v>
      </c>
      <c r="L46" s="138">
        <v>0</v>
      </c>
      <c r="M46" s="132">
        <f t="shared" si="8"/>
        <v>0</v>
      </c>
      <c r="N46" s="140">
        <v>0</v>
      </c>
      <c r="O46" s="141">
        <v>1</v>
      </c>
      <c r="P46" s="135">
        <f t="shared" si="9"/>
        <v>1</v>
      </c>
    </row>
    <row r="47" spans="1:16" x14ac:dyDescent="0.2">
      <c r="A47" s="136" t="s">
        <v>285</v>
      </c>
      <c r="B47" s="137">
        <v>0</v>
      </c>
      <c r="C47" s="138">
        <v>0</v>
      </c>
      <c r="D47" s="130">
        <f t="shared" si="5"/>
        <v>0</v>
      </c>
      <c r="E47" s="139">
        <v>0</v>
      </c>
      <c r="F47" s="138">
        <v>0</v>
      </c>
      <c r="G47" s="132">
        <f t="shared" si="6"/>
        <v>0</v>
      </c>
      <c r="H47" s="137">
        <v>0</v>
      </c>
      <c r="I47" s="138">
        <v>0</v>
      </c>
      <c r="J47" s="130">
        <f t="shared" si="7"/>
        <v>0</v>
      </c>
      <c r="K47" s="139">
        <v>0</v>
      </c>
      <c r="L47" s="138">
        <v>1</v>
      </c>
      <c r="M47" s="132">
        <f t="shared" si="8"/>
        <v>1</v>
      </c>
      <c r="N47" s="140">
        <v>0</v>
      </c>
      <c r="O47" s="141">
        <v>0</v>
      </c>
      <c r="P47" s="135">
        <f t="shared" si="9"/>
        <v>0</v>
      </c>
    </row>
    <row r="48" spans="1:16" x14ac:dyDescent="0.2">
      <c r="A48" s="136" t="s">
        <v>42</v>
      </c>
      <c r="B48" s="137">
        <v>0</v>
      </c>
      <c r="C48" s="138">
        <v>0</v>
      </c>
      <c r="D48" s="130">
        <f t="shared" si="5"/>
        <v>0</v>
      </c>
      <c r="E48" s="139">
        <v>0</v>
      </c>
      <c r="F48" s="138">
        <v>0</v>
      </c>
      <c r="G48" s="132">
        <f t="shared" si="6"/>
        <v>0</v>
      </c>
      <c r="H48" s="137">
        <v>0</v>
      </c>
      <c r="I48" s="138">
        <v>0</v>
      </c>
      <c r="J48" s="130">
        <f t="shared" si="7"/>
        <v>0</v>
      </c>
      <c r="K48" s="139">
        <v>0</v>
      </c>
      <c r="L48" s="138">
        <v>1</v>
      </c>
      <c r="M48" s="132">
        <f t="shared" si="8"/>
        <v>1</v>
      </c>
      <c r="N48" s="140">
        <v>0</v>
      </c>
      <c r="O48" s="141">
        <v>2</v>
      </c>
      <c r="P48" s="135">
        <f t="shared" si="9"/>
        <v>2</v>
      </c>
    </row>
    <row r="49" spans="1:16" x14ac:dyDescent="0.2">
      <c r="A49" s="136" t="s">
        <v>287</v>
      </c>
      <c r="B49" s="137">
        <v>0</v>
      </c>
      <c r="C49" s="138">
        <v>0</v>
      </c>
      <c r="D49" s="130">
        <f t="shared" si="5"/>
        <v>0</v>
      </c>
      <c r="E49" s="139">
        <v>1</v>
      </c>
      <c r="F49" s="138">
        <v>0</v>
      </c>
      <c r="G49" s="132">
        <f t="shared" si="6"/>
        <v>1</v>
      </c>
      <c r="H49" s="137">
        <v>0</v>
      </c>
      <c r="I49" s="138">
        <v>0</v>
      </c>
      <c r="J49" s="130">
        <f t="shared" si="7"/>
        <v>0</v>
      </c>
      <c r="K49" s="139">
        <v>0</v>
      </c>
      <c r="L49" s="138">
        <v>0</v>
      </c>
      <c r="M49" s="132">
        <f t="shared" si="8"/>
        <v>0</v>
      </c>
      <c r="N49" s="140">
        <v>0</v>
      </c>
      <c r="O49" s="141">
        <v>0</v>
      </c>
      <c r="P49" s="135">
        <f t="shared" si="9"/>
        <v>0</v>
      </c>
    </row>
    <row r="50" spans="1:16" x14ac:dyDescent="0.2">
      <c r="A50" s="136" t="s">
        <v>198</v>
      </c>
      <c r="B50" s="137">
        <v>0</v>
      </c>
      <c r="C50" s="138">
        <v>0</v>
      </c>
      <c r="D50" s="130">
        <f t="shared" si="5"/>
        <v>0</v>
      </c>
      <c r="E50" s="139">
        <v>0</v>
      </c>
      <c r="F50" s="138">
        <v>0</v>
      </c>
      <c r="G50" s="132">
        <f t="shared" si="6"/>
        <v>0</v>
      </c>
      <c r="H50" s="137">
        <v>0</v>
      </c>
      <c r="I50" s="138">
        <v>0</v>
      </c>
      <c r="J50" s="130">
        <f t="shared" si="7"/>
        <v>0</v>
      </c>
      <c r="K50" s="139">
        <v>2</v>
      </c>
      <c r="L50" s="138">
        <v>0</v>
      </c>
      <c r="M50" s="132">
        <f t="shared" si="8"/>
        <v>2</v>
      </c>
      <c r="N50" s="140">
        <v>2</v>
      </c>
      <c r="O50" s="141">
        <v>1</v>
      </c>
      <c r="P50" s="135">
        <f t="shared" si="9"/>
        <v>3</v>
      </c>
    </row>
    <row r="51" spans="1:16" x14ac:dyDescent="0.2">
      <c r="A51" s="136" t="s">
        <v>44</v>
      </c>
      <c r="B51" s="137">
        <v>0</v>
      </c>
      <c r="C51" s="138">
        <v>0</v>
      </c>
      <c r="D51" s="130">
        <f t="shared" si="5"/>
        <v>0</v>
      </c>
      <c r="E51" s="139">
        <v>0</v>
      </c>
      <c r="F51" s="138">
        <v>0</v>
      </c>
      <c r="G51" s="132">
        <f t="shared" si="6"/>
        <v>0</v>
      </c>
      <c r="H51" s="137">
        <v>0</v>
      </c>
      <c r="I51" s="138">
        <v>0</v>
      </c>
      <c r="J51" s="130">
        <f t="shared" si="7"/>
        <v>0</v>
      </c>
      <c r="K51" s="139">
        <v>1</v>
      </c>
      <c r="L51" s="138">
        <v>0</v>
      </c>
      <c r="M51" s="132">
        <f t="shared" si="8"/>
        <v>1</v>
      </c>
      <c r="N51" s="140">
        <v>2</v>
      </c>
      <c r="O51" s="141">
        <v>0</v>
      </c>
      <c r="P51" s="135">
        <f t="shared" si="9"/>
        <v>2</v>
      </c>
    </row>
    <row r="52" spans="1:16" x14ac:dyDescent="0.2">
      <c r="A52" s="136" t="s">
        <v>69</v>
      </c>
      <c r="B52" s="137">
        <v>1</v>
      </c>
      <c r="C52" s="138">
        <v>0</v>
      </c>
      <c r="D52" s="130">
        <f t="shared" si="5"/>
        <v>1</v>
      </c>
      <c r="E52" s="139">
        <v>0</v>
      </c>
      <c r="F52" s="138">
        <v>0</v>
      </c>
      <c r="G52" s="132">
        <f t="shared" si="6"/>
        <v>0</v>
      </c>
      <c r="H52" s="137">
        <v>0</v>
      </c>
      <c r="I52" s="138">
        <v>0</v>
      </c>
      <c r="J52" s="130">
        <f t="shared" si="7"/>
        <v>0</v>
      </c>
      <c r="K52" s="139">
        <v>0</v>
      </c>
      <c r="L52" s="138">
        <v>7</v>
      </c>
      <c r="M52" s="132">
        <f t="shared" si="8"/>
        <v>7</v>
      </c>
      <c r="N52" s="140">
        <v>0</v>
      </c>
      <c r="O52" s="141">
        <v>3</v>
      </c>
      <c r="P52" s="135">
        <f t="shared" si="9"/>
        <v>3</v>
      </c>
    </row>
    <row r="53" spans="1:16" x14ac:dyDescent="0.2">
      <c r="A53" s="136" t="s">
        <v>46</v>
      </c>
      <c r="B53" s="137">
        <v>0</v>
      </c>
      <c r="C53" s="138">
        <v>0</v>
      </c>
      <c r="D53" s="130">
        <f t="shared" si="5"/>
        <v>0</v>
      </c>
      <c r="E53" s="139">
        <v>0</v>
      </c>
      <c r="F53" s="138">
        <v>0</v>
      </c>
      <c r="G53" s="132">
        <f t="shared" si="6"/>
        <v>0</v>
      </c>
      <c r="H53" s="137">
        <v>0</v>
      </c>
      <c r="I53" s="138">
        <v>0</v>
      </c>
      <c r="J53" s="130">
        <f t="shared" si="7"/>
        <v>0</v>
      </c>
      <c r="K53" s="139">
        <v>4</v>
      </c>
      <c r="L53" s="138">
        <v>11</v>
      </c>
      <c r="M53" s="132">
        <f t="shared" si="8"/>
        <v>15</v>
      </c>
      <c r="N53" s="140">
        <v>0</v>
      </c>
      <c r="O53" s="141">
        <v>8</v>
      </c>
      <c r="P53" s="135">
        <f t="shared" si="9"/>
        <v>8</v>
      </c>
    </row>
    <row r="54" spans="1:16" x14ac:dyDescent="0.2">
      <c r="A54" s="136" t="s">
        <v>181</v>
      </c>
      <c r="B54" s="137">
        <v>0</v>
      </c>
      <c r="C54" s="138">
        <v>0</v>
      </c>
      <c r="D54" s="130">
        <f t="shared" si="5"/>
        <v>0</v>
      </c>
      <c r="E54" s="139">
        <v>0</v>
      </c>
      <c r="F54" s="138">
        <v>0</v>
      </c>
      <c r="G54" s="132">
        <f t="shared" si="6"/>
        <v>0</v>
      </c>
      <c r="H54" s="137">
        <v>0</v>
      </c>
      <c r="I54" s="138">
        <v>0</v>
      </c>
      <c r="J54" s="130">
        <f t="shared" si="7"/>
        <v>0</v>
      </c>
      <c r="K54" s="139">
        <v>0</v>
      </c>
      <c r="L54" s="138">
        <v>1</v>
      </c>
      <c r="M54" s="132">
        <f t="shared" si="8"/>
        <v>1</v>
      </c>
      <c r="N54" s="140">
        <v>1</v>
      </c>
      <c r="O54" s="141">
        <v>1</v>
      </c>
      <c r="P54" s="135">
        <f t="shared" si="9"/>
        <v>2</v>
      </c>
    </row>
    <row r="55" spans="1:16" x14ac:dyDescent="0.2">
      <c r="A55" s="136" t="s">
        <v>48</v>
      </c>
      <c r="B55" s="137">
        <v>6</v>
      </c>
      <c r="C55" s="138">
        <v>2</v>
      </c>
      <c r="D55" s="130">
        <f t="shared" si="5"/>
        <v>8</v>
      </c>
      <c r="E55" s="139">
        <v>36</v>
      </c>
      <c r="F55" s="138">
        <v>32</v>
      </c>
      <c r="G55" s="132">
        <f t="shared" si="6"/>
        <v>68</v>
      </c>
      <c r="H55" s="137">
        <v>1</v>
      </c>
      <c r="I55" s="138">
        <v>3</v>
      </c>
      <c r="J55" s="130">
        <f t="shared" si="7"/>
        <v>4</v>
      </c>
      <c r="K55" s="139">
        <v>482</v>
      </c>
      <c r="L55" s="138">
        <v>479</v>
      </c>
      <c r="M55" s="132">
        <f t="shared" si="8"/>
        <v>961</v>
      </c>
      <c r="N55" s="140">
        <v>763</v>
      </c>
      <c r="O55" s="141">
        <v>780</v>
      </c>
      <c r="P55" s="135">
        <f t="shared" si="9"/>
        <v>1543</v>
      </c>
    </row>
    <row r="56" spans="1:16" x14ac:dyDescent="0.2">
      <c r="A56" s="136" t="s">
        <v>49</v>
      </c>
      <c r="B56" s="137">
        <v>0</v>
      </c>
      <c r="C56" s="138">
        <v>0</v>
      </c>
      <c r="D56" s="130">
        <f t="shared" si="5"/>
        <v>0</v>
      </c>
      <c r="E56" s="139">
        <v>0</v>
      </c>
      <c r="F56" s="138">
        <v>0</v>
      </c>
      <c r="G56" s="132">
        <f t="shared" si="6"/>
        <v>0</v>
      </c>
      <c r="H56" s="137">
        <v>0</v>
      </c>
      <c r="I56" s="138">
        <v>0</v>
      </c>
      <c r="J56" s="130">
        <f t="shared" si="7"/>
        <v>0</v>
      </c>
      <c r="K56" s="139">
        <v>1</v>
      </c>
      <c r="L56" s="138">
        <v>1</v>
      </c>
      <c r="M56" s="132">
        <f t="shared" si="8"/>
        <v>2</v>
      </c>
      <c r="N56" s="140">
        <v>0</v>
      </c>
      <c r="O56" s="141">
        <v>0</v>
      </c>
      <c r="P56" s="135">
        <f t="shared" si="9"/>
        <v>0</v>
      </c>
    </row>
    <row r="57" spans="1:16" x14ac:dyDescent="0.2">
      <c r="A57" s="136" t="s">
        <v>51</v>
      </c>
      <c r="B57" s="137">
        <v>0</v>
      </c>
      <c r="C57" s="138">
        <v>0</v>
      </c>
      <c r="D57" s="130">
        <f t="shared" si="5"/>
        <v>0</v>
      </c>
      <c r="E57" s="139">
        <v>0</v>
      </c>
      <c r="F57" s="138">
        <v>0</v>
      </c>
      <c r="G57" s="132">
        <f t="shared" si="6"/>
        <v>0</v>
      </c>
      <c r="H57" s="137">
        <v>0</v>
      </c>
      <c r="I57" s="138">
        <v>0</v>
      </c>
      <c r="J57" s="130">
        <f t="shared" si="7"/>
        <v>0</v>
      </c>
      <c r="K57" s="139">
        <v>0</v>
      </c>
      <c r="L57" s="138">
        <v>1</v>
      </c>
      <c r="M57" s="132">
        <f t="shared" si="8"/>
        <v>1</v>
      </c>
      <c r="N57" s="140">
        <v>0</v>
      </c>
      <c r="O57" s="141">
        <v>0</v>
      </c>
      <c r="P57" s="135">
        <f t="shared" si="9"/>
        <v>0</v>
      </c>
    </row>
    <row r="58" spans="1:16" x14ac:dyDescent="0.2">
      <c r="A58" s="136" t="s">
        <v>119</v>
      </c>
      <c r="B58" s="137">
        <v>0</v>
      </c>
      <c r="C58" s="138">
        <v>0</v>
      </c>
      <c r="D58" s="130">
        <f t="shared" si="5"/>
        <v>0</v>
      </c>
      <c r="E58" s="139">
        <v>0</v>
      </c>
      <c r="F58" s="138">
        <v>0</v>
      </c>
      <c r="G58" s="132">
        <f t="shared" si="6"/>
        <v>0</v>
      </c>
      <c r="H58" s="137">
        <v>0</v>
      </c>
      <c r="I58" s="138">
        <v>0</v>
      </c>
      <c r="J58" s="130">
        <f t="shared" si="7"/>
        <v>0</v>
      </c>
      <c r="K58" s="139">
        <v>0</v>
      </c>
      <c r="L58" s="138">
        <v>0</v>
      </c>
      <c r="M58" s="132">
        <f t="shared" si="8"/>
        <v>0</v>
      </c>
      <c r="N58" s="140">
        <v>0</v>
      </c>
      <c r="O58" s="141">
        <v>1</v>
      </c>
      <c r="P58" s="135">
        <f t="shared" si="9"/>
        <v>1</v>
      </c>
    </row>
    <row r="59" spans="1:16" x14ac:dyDescent="0.2">
      <c r="A59" s="136" t="s">
        <v>52</v>
      </c>
      <c r="B59" s="137">
        <v>0</v>
      </c>
      <c r="C59" s="138">
        <v>1</v>
      </c>
      <c r="D59" s="130">
        <f t="shared" si="5"/>
        <v>1</v>
      </c>
      <c r="E59" s="139">
        <v>0</v>
      </c>
      <c r="F59" s="138">
        <v>2</v>
      </c>
      <c r="G59" s="132">
        <f t="shared" si="6"/>
        <v>2</v>
      </c>
      <c r="H59" s="137">
        <v>0</v>
      </c>
      <c r="I59" s="138">
        <v>0</v>
      </c>
      <c r="J59" s="130">
        <f t="shared" si="7"/>
        <v>0</v>
      </c>
      <c r="K59" s="139">
        <v>0</v>
      </c>
      <c r="L59" s="138">
        <v>0</v>
      </c>
      <c r="M59" s="132">
        <f t="shared" si="8"/>
        <v>0</v>
      </c>
      <c r="N59" s="140">
        <v>0</v>
      </c>
      <c r="O59" s="141">
        <v>2</v>
      </c>
      <c r="P59" s="135">
        <f t="shared" si="9"/>
        <v>2</v>
      </c>
    </row>
    <row r="60" spans="1:16" x14ac:dyDescent="0.2">
      <c r="A60" s="136" t="s">
        <v>53</v>
      </c>
      <c r="B60" s="137">
        <v>0</v>
      </c>
      <c r="C60" s="138">
        <v>0</v>
      </c>
      <c r="D60" s="130">
        <f t="shared" si="5"/>
        <v>0</v>
      </c>
      <c r="E60" s="139">
        <v>0</v>
      </c>
      <c r="F60" s="138">
        <v>0</v>
      </c>
      <c r="G60" s="132">
        <f t="shared" si="6"/>
        <v>0</v>
      </c>
      <c r="H60" s="137">
        <v>0</v>
      </c>
      <c r="I60" s="138">
        <v>0</v>
      </c>
      <c r="J60" s="130">
        <f t="shared" si="7"/>
        <v>0</v>
      </c>
      <c r="K60" s="139">
        <v>0</v>
      </c>
      <c r="L60" s="138">
        <v>2</v>
      </c>
      <c r="M60" s="132">
        <f t="shared" si="8"/>
        <v>2</v>
      </c>
      <c r="N60" s="140">
        <v>0</v>
      </c>
      <c r="O60" s="141">
        <v>1</v>
      </c>
      <c r="P60" s="135">
        <f t="shared" si="9"/>
        <v>1</v>
      </c>
    </row>
    <row r="61" spans="1:16" x14ac:dyDescent="0.2">
      <c r="A61" s="136" t="s">
        <v>54</v>
      </c>
      <c r="B61" s="137">
        <v>0</v>
      </c>
      <c r="C61" s="138">
        <v>0</v>
      </c>
      <c r="D61" s="130">
        <f t="shared" si="5"/>
        <v>0</v>
      </c>
      <c r="E61" s="139">
        <v>0</v>
      </c>
      <c r="F61" s="138">
        <v>0</v>
      </c>
      <c r="G61" s="132">
        <f t="shared" si="6"/>
        <v>0</v>
      </c>
      <c r="H61" s="137">
        <v>0</v>
      </c>
      <c r="I61" s="138">
        <v>0</v>
      </c>
      <c r="J61" s="130">
        <f t="shared" si="7"/>
        <v>0</v>
      </c>
      <c r="K61" s="139">
        <v>0</v>
      </c>
      <c r="L61" s="138">
        <v>1</v>
      </c>
      <c r="M61" s="132">
        <f t="shared" si="8"/>
        <v>1</v>
      </c>
      <c r="N61" s="140">
        <v>0</v>
      </c>
      <c r="O61" s="141">
        <v>1</v>
      </c>
      <c r="P61" s="135">
        <f t="shared" si="9"/>
        <v>1</v>
      </c>
    </row>
    <row r="62" spans="1:16" x14ac:dyDescent="0.2">
      <c r="A62" s="136" t="s">
        <v>55</v>
      </c>
      <c r="B62" s="137">
        <v>0</v>
      </c>
      <c r="C62" s="138">
        <v>4</v>
      </c>
      <c r="D62" s="130">
        <f t="shared" si="5"/>
        <v>4</v>
      </c>
      <c r="E62" s="139">
        <v>3</v>
      </c>
      <c r="F62" s="138">
        <v>4</v>
      </c>
      <c r="G62" s="132">
        <f t="shared" si="6"/>
        <v>7</v>
      </c>
      <c r="H62" s="137">
        <v>0</v>
      </c>
      <c r="I62" s="138">
        <v>0</v>
      </c>
      <c r="J62" s="130">
        <f t="shared" si="7"/>
        <v>0</v>
      </c>
      <c r="K62" s="139">
        <v>0</v>
      </c>
      <c r="L62" s="138">
        <v>0</v>
      </c>
      <c r="M62" s="132">
        <f t="shared" si="8"/>
        <v>0</v>
      </c>
      <c r="N62" s="140">
        <v>5</v>
      </c>
      <c r="O62" s="141">
        <v>4</v>
      </c>
      <c r="P62" s="135">
        <f t="shared" si="9"/>
        <v>9</v>
      </c>
    </row>
    <row r="63" spans="1:16" x14ac:dyDescent="0.2">
      <c r="A63" s="136" t="s">
        <v>147</v>
      </c>
      <c r="B63" s="137">
        <v>0</v>
      </c>
      <c r="C63" s="138">
        <v>0</v>
      </c>
      <c r="D63" s="130">
        <f t="shared" si="5"/>
        <v>0</v>
      </c>
      <c r="E63" s="139">
        <v>0</v>
      </c>
      <c r="F63" s="138">
        <v>0</v>
      </c>
      <c r="G63" s="132">
        <f t="shared" si="6"/>
        <v>0</v>
      </c>
      <c r="H63" s="137">
        <v>0</v>
      </c>
      <c r="I63" s="138">
        <v>0</v>
      </c>
      <c r="J63" s="130">
        <f t="shared" si="7"/>
        <v>0</v>
      </c>
      <c r="K63" s="139">
        <v>0</v>
      </c>
      <c r="L63" s="138">
        <v>0</v>
      </c>
      <c r="M63" s="132">
        <f t="shared" si="8"/>
        <v>0</v>
      </c>
      <c r="N63" s="140">
        <v>0</v>
      </c>
      <c r="O63" s="141">
        <v>1</v>
      </c>
      <c r="P63" s="135">
        <f t="shared" si="9"/>
        <v>1</v>
      </c>
    </row>
    <row r="64" spans="1:16" x14ac:dyDescent="0.2">
      <c r="A64" s="136" t="s">
        <v>56</v>
      </c>
      <c r="B64" s="137">
        <v>3</v>
      </c>
      <c r="C64" s="138">
        <v>5</v>
      </c>
      <c r="D64" s="130">
        <f t="shared" si="5"/>
        <v>8</v>
      </c>
      <c r="E64" s="139">
        <v>8</v>
      </c>
      <c r="F64" s="138">
        <v>13</v>
      </c>
      <c r="G64" s="132">
        <f t="shared" si="6"/>
        <v>21</v>
      </c>
      <c r="H64" s="137">
        <v>0</v>
      </c>
      <c r="I64" s="138">
        <v>0</v>
      </c>
      <c r="J64" s="130">
        <f t="shared" si="7"/>
        <v>0</v>
      </c>
      <c r="K64" s="139">
        <v>28</v>
      </c>
      <c r="L64" s="138">
        <v>33</v>
      </c>
      <c r="M64" s="132">
        <f t="shared" si="8"/>
        <v>61</v>
      </c>
      <c r="N64" s="140">
        <v>13</v>
      </c>
      <c r="O64" s="141">
        <v>19</v>
      </c>
      <c r="P64" s="135">
        <f t="shared" si="9"/>
        <v>32</v>
      </c>
    </row>
    <row r="65" spans="1:16" x14ac:dyDescent="0.2">
      <c r="A65" s="136" t="s">
        <v>58</v>
      </c>
      <c r="B65" s="137">
        <v>0</v>
      </c>
      <c r="C65" s="138">
        <v>0</v>
      </c>
      <c r="D65" s="130">
        <f t="shared" si="5"/>
        <v>0</v>
      </c>
      <c r="E65" s="139">
        <v>0</v>
      </c>
      <c r="F65" s="138">
        <v>0</v>
      </c>
      <c r="G65" s="132">
        <f t="shared" si="6"/>
        <v>0</v>
      </c>
      <c r="H65" s="137">
        <v>0</v>
      </c>
      <c r="I65" s="138">
        <v>0</v>
      </c>
      <c r="J65" s="130">
        <f t="shared" si="7"/>
        <v>0</v>
      </c>
      <c r="K65" s="139">
        <v>0</v>
      </c>
      <c r="L65" s="138">
        <v>1</v>
      </c>
      <c r="M65" s="132">
        <f t="shared" si="8"/>
        <v>1</v>
      </c>
      <c r="N65" s="140">
        <v>0</v>
      </c>
      <c r="O65" s="141">
        <v>2</v>
      </c>
      <c r="P65" s="135">
        <f t="shared" si="9"/>
        <v>2</v>
      </c>
    </row>
    <row r="66" spans="1:16" x14ac:dyDescent="0.2">
      <c r="A66" s="136" t="s">
        <v>59</v>
      </c>
      <c r="B66" s="137">
        <v>17</v>
      </c>
      <c r="C66" s="138">
        <v>32</v>
      </c>
      <c r="D66" s="130">
        <f t="shared" si="5"/>
        <v>49</v>
      </c>
      <c r="E66" s="139">
        <v>0</v>
      </c>
      <c r="F66" s="138">
        <v>0</v>
      </c>
      <c r="G66" s="132">
        <f t="shared" si="6"/>
        <v>0</v>
      </c>
      <c r="H66" s="137">
        <v>0</v>
      </c>
      <c r="I66" s="138">
        <v>0</v>
      </c>
      <c r="J66" s="130">
        <f t="shared" si="7"/>
        <v>0</v>
      </c>
      <c r="K66" s="139">
        <v>0</v>
      </c>
      <c r="L66" s="138">
        <v>7</v>
      </c>
      <c r="M66" s="132">
        <f t="shared" si="8"/>
        <v>7</v>
      </c>
      <c r="N66" s="140">
        <v>5</v>
      </c>
      <c r="O66" s="141">
        <v>7</v>
      </c>
      <c r="P66" s="135">
        <f t="shared" si="9"/>
        <v>12</v>
      </c>
    </row>
    <row r="67" spans="1:16" x14ac:dyDescent="0.2">
      <c r="A67" s="136" t="s">
        <v>60</v>
      </c>
      <c r="B67" s="137">
        <v>1</v>
      </c>
      <c r="C67" s="138">
        <v>1</v>
      </c>
      <c r="D67" s="130">
        <f t="shared" si="5"/>
        <v>2</v>
      </c>
      <c r="E67" s="139">
        <v>0</v>
      </c>
      <c r="F67" s="138">
        <v>0</v>
      </c>
      <c r="G67" s="132">
        <f t="shared" si="6"/>
        <v>0</v>
      </c>
      <c r="H67" s="137">
        <v>0</v>
      </c>
      <c r="I67" s="138">
        <v>0</v>
      </c>
      <c r="J67" s="130">
        <f t="shared" si="7"/>
        <v>0</v>
      </c>
      <c r="K67" s="139">
        <v>0</v>
      </c>
      <c r="L67" s="138">
        <v>2</v>
      </c>
      <c r="M67" s="132">
        <f t="shared" si="8"/>
        <v>2</v>
      </c>
      <c r="N67" s="140">
        <v>0</v>
      </c>
      <c r="O67" s="141">
        <v>0</v>
      </c>
      <c r="P67" s="135">
        <f t="shared" si="9"/>
        <v>0</v>
      </c>
    </row>
    <row r="68" spans="1:16" x14ac:dyDescent="0.2">
      <c r="A68" s="136" t="s">
        <v>61</v>
      </c>
      <c r="B68" s="137">
        <v>0</v>
      </c>
      <c r="C68" s="138">
        <v>0</v>
      </c>
      <c r="D68" s="130">
        <f t="shared" si="5"/>
        <v>0</v>
      </c>
      <c r="E68" s="139">
        <v>0</v>
      </c>
      <c r="F68" s="138">
        <v>0</v>
      </c>
      <c r="G68" s="132">
        <f t="shared" si="6"/>
        <v>0</v>
      </c>
      <c r="H68" s="137">
        <v>0</v>
      </c>
      <c r="I68" s="138">
        <v>0</v>
      </c>
      <c r="J68" s="130">
        <f t="shared" si="7"/>
        <v>0</v>
      </c>
      <c r="K68" s="139">
        <v>2</v>
      </c>
      <c r="L68" s="138">
        <v>1</v>
      </c>
      <c r="M68" s="132">
        <f t="shared" si="8"/>
        <v>3</v>
      </c>
      <c r="N68" s="140">
        <v>0</v>
      </c>
      <c r="O68" s="141">
        <v>0</v>
      </c>
      <c r="P68" s="135">
        <f t="shared" si="9"/>
        <v>0</v>
      </c>
    </row>
    <row r="69" spans="1:16" x14ac:dyDescent="0.2">
      <c r="A69" s="136" t="s">
        <v>62</v>
      </c>
      <c r="B69" s="137">
        <v>3</v>
      </c>
      <c r="C69" s="138">
        <v>1</v>
      </c>
      <c r="D69" s="130">
        <f t="shared" si="5"/>
        <v>4</v>
      </c>
      <c r="E69" s="139">
        <v>6</v>
      </c>
      <c r="F69" s="138">
        <v>5</v>
      </c>
      <c r="G69" s="132">
        <f t="shared" si="6"/>
        <v>11</v>
      </c>
      <c r="H69" s="137">
        <v>0</v>
      </c>
      <c r="I69" s="138">
        <v>0</v>
      </c>
      <c r="J69" s="130">
        <f t="shared" si="7"/>
        <v>0</v>
      </c>
      <c r="K69" s="139">
        <v>161</v>
      </c>
      <c r="L69" s="138">
        <v>196</v>
      </c>
      <c r="M69" s="132">
        <f t="shared" si="8"/>
        <v>357</v>
      </c>
      <c r="N69" s="140">
        <v>28</v>
      </c>
      <c r="O69" s="141">
        <v>58</v>
      </c>
      <c r="P69" s="135">
        <f t="shared" si="9"/>
        <v>86</v>
      </c>
    </row>
    <row r="70" spans="1:16" x14ac:dyDescent="0.2">
      <c r="A70" s="136" t="s">
        <v>63</v>
      </c>
      <c r="B70" s="137">
        <v>0</v>
      </c>
      <c r="C70" s="138">
        <v>0</v>
      </c>
      <c r="D70" s="130">
        <f t="shared" ref="D70:D72" si="10">SUM(B70:C70)</f>
        <v>0</v>
      </c>
      <c r="E70" s="139">
        <v>2</v>
      </c>
      <c r="F70" s="138">
        <v>2</v>
      </c>
      <c r="G70" s="132">
        <f t="shared" ref="G70:G72" si="11">SUM(E70:F70)</f>
        <v>4</v>
      </c>
      <c r="H70" s="137">
        <v>0</v>
      </c>
      <c r="I70" s="138">
        <v>0</v>
      </c>
      <c r="J70" s="130">
        <f t="shared" ref="J70:J72" si="12">SUM(H70:I70)</f>
        <v>0</v>
      </c>
      <c r="K70" s="139">
        <v>0</v>
      </c>
      <c r="L70" s="138">
        <v>2</v>
      </c>
      <c r="M70" s="132">
        <f t="shared" ref="M70:M72" si="13">SUM(K70:L70)</f>
        <v>2</v>
      </c>
      <c r="N70" s="140">
        <v>2</v>
      </c>
      <c r="O70" s="141">
        <v>2</v>
      </c>
      <c r="P70" s="135">
        <f t="shared" ref="P70:P72" si="14">SUM(N70:O70)</f>
        <v>4</v>
      </c>
    </row>
    <row r="71" spans="1:16" x14ac:dyDescent="0.2">
      <c r="A71" s="136" t="s">
        <v>64</v>
      </c>
      <c r="B71" s="137">
        <v>0</v>
      </c>
      <c r="C71" s="138">
        <v>0</v>
      </c>
      <c r="D71" s="130">
        <f t="shared" si="10"/>
        <v>0</v>
      </c>
      <c r="E71" s="139">
        <v>0</v>
      </c>
      <c r="F71" s="138">
        <v>1</v>
      </c>
      <c r="G71" s="132">
        <f t="shared" si="11"/>
        <v>1</v>
      </c>
      <c r="H71" s="137">
        <v>0</v>
      </c>
      <c r="I71" s="138">
        <v>0</v>
      </c>
      <c r="J71" s="130">
        <f t="shared" si="12"/>
        <v>0</v>
      </c>
      <c r="K71" s="139">
        <v>0</v>
      </c>
      <c r="L71" s="138">
        <v>0</v>
      </c>
      <c r="M71" s="132">
        <f t="shared" si="13"/>
        <v>0</v>
      </c>
      <c r="N71" s="140">
        <v>0</v>
      </c>
      <c r="O71" s="141">
        <v>0</v>
      </c>
      <c r="P71" s="135">
        <f t="shared" si="14"/>
        <v>0</v>
      </c>
    </row>
    <row r="72" spans="1:16" ht="12.75" thickBot="1" x14ac:dyDescent="0.25">
      <c r="A72" s="136" t="s">
        <v>65</v>
      </c>
      <c r="B72" s="137">
        <v>0</v>
      </c>
      <c r="C72" s="138">
        <v>0</v>
      </c>
      <c r="D72" s="130">
        <f t="shared" si="10"/>
        <v>0</v>
      </c>
      <c r="E72" s="139">
        <v>0</v>
      </c>
      <c r="F72" s="138">
        <v>0</v>
      </c>
      <c r="G72" s="132">
        <f t="shared" si="11"/>
        <v>0</v>
      </c>
      <c r="H72" s="137">
        <v>0</v>
      </c>
      <c r="I72" s="138">
        <v>0</v>
      </c>
      <c r="J72" s="130">
        <f t="shared" si="12"/>
        <v>0</v>
      </c>
      <c r="K72" s="139">
        <v>7</v>
      </c>
      <c r="L72" s="138">
        <v>16</v>
      </c>
      <c r="M72" s="132">
        <f t="shared" si="13"/>
        <v>23</v>
      </c>
      <c r="N72" s="140">
        <v>5</v>
      </c>
      <c r="O72" s="141">
        <v>12</v>
      </c>
      <c r="P72" s="135">
        <f t="shared" si="14"/>
        <v>17</v>
      </c>
    </row>
    <row r="73" spans="1:16" ht="12.75" thickBot="1" x14ac:dyDescent="0.25">
      <c r="A73" s="115" t="s">
        <v>171</v>
      </c>
      <c r="B73" s="116">
        <f t="shared" ref="B73:P73" si="15">SUM(B6:B72)</f>
        <v>48</v>
      </c>
      <c r="C73" s="143">
        <f t="shared" si="15"/>
        <v>83</v>
      </c>
      <c r="D73" s="144">
        <f t="shared" si="15"/>
        <v>131</v>
      </c>
      <c r="E73" s="116">
        <f t="shared" si="15"/>
        <v>61</v>
      </c>
      <c r="F73" s="143">
        <f t="shared" si="15"/>
        <v>69</v>
      </c>
      <c r="G73" s="144">
        <f t="shared" si="15"/>
        <v>130</v>
      </c>
      <c r="H73" s="116">
        <f t="shared" si="15"/>
        <v>1</v>
      </c>
      <c r="I73" s="143">
        <f t="shared" si="15"/>
        <v>3</v>
      </c>
      <c r="J73" s="144">
        <f t="shared" si="15"/>
        <v>4</v>
      </c>
      <c r="K73" s="116">
        <f t="shared" si="15"/>
        <v>773</v>
      </c>
      <c r="L73" s="143">
        <f t="shared" si="15"/>
        <v>957</v>
      </c>
      <c r="M73" s="144">
        <f t="shared" si="15"/>
        <v>1730</v>
      </c>
      <c r="N73" s="116">
        <f t="shared" si="15"/>
        <v>894</v>
      </c>
      <c r="O73" s="143">
        <f t="shared" si="15"/>
        <v>1111</v>
      </c>
      <c r="P73" s="145">
        <f t="shared" si="15"/>
        <v>2005</v>
      </c>
    </row>
  </sheetData>
  <sortState ref="A6:P72">
    <sortCondition ref="A6:A72"/>
  </sortState>
  <mergeCells count="6">
    <mergeCell ref="A4:A5"/>
    <mergeCell ref="N4:P4"/>
    <mergeCell ref="B4:D4"/>
    <mergeCell ref="E4:G4"/>
    <mergeCell ref="H4:J4"/>
    <mergeCell ref="K4:M4"/>
  </mergeCells>
  <pageMargins left="0.7" right="0.7" top="0.75" bottom="0.75" header="0.3" footer="0.3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>
    <tabColor rgb="FF00B050"/>
  </sheetPr>
  <dimension ref="A1:W23"/>
  <sheetViews>
    <sheetView workbookViewId="0">
      <selection activeCell="P17" sqref="P17"/>
    </sheetView>
  </sheetViews>
  <sheetFormatPr defaultRowHeight="12.75" x14ac:dyDescent="0.2"/>
  <cols>
    <col min="1" max="1" width="38.7109375" style="173" customWidth="1"/>
    <col min="2" max="11" width="7.85546875" style="173" customWidth="1"/>
    <col min="12" max="21" width="9.140625" style="173"/>
    <col min="22" max="22" width="10.7109375" style="173" customWidth="1"/>
    <col min="23" max="16384" width="9.140625" style="173"/>
  </cols>
  <sheetData>
    <row r="1" spans="1:23" x14ac:dyDescent="0.2">
      <c r="A1" s="320" t="s">
        <v>329</v>
      </c>
    </row>
    <row r="2" spans="1:23" x14ac:dyDescent="0.2">
      <c r="A2" s="173" t="s">
        <v>328</v>
      </c>
    </row>
    <row r="3" spans="1:23" x14ac:dyDescent="0.2">
      <c r="A3" s="321"/>
    </row>
    <row r="4" spans="1:23" x14ac:dyDescent="0.2">
      <c r="A4" s="321"/>
    </row>
    <row r="5" spans="1:23" ht="13.5" thickBot="1" x14ac:dyDescent="0.25">
      <c r="A5" s="322"/>
    </row>
    <row r="6" spans="1:23" ht="109.5" customHeight="1" thickBot="1" x14ac:dyDescent="0.25">
      <c r="A6" s="323" t="s">
        <v>220</v>
      </c>
      <c r="B6" s="324" t="s">
        <v>221</v>
      </c>
      <c r="C6" s="324" t="s">
        <v>222</v>
      </c>
      <c r="D6" s="324" t="s">
        <v>223</v>
      </c>
      <c r="E6" s="324" t="s">
        <v>224</v>
      </c>
      <c r="F6" s="324" t="s">
        <v>225</v>
      </c>
      <c r="G6" s="324" t="s">
        <v>226</v>
      </c>
      <c r="H6" s="324" t="s">
        <v>166</v>
      </c>
      <c r="I6" s="325" t="s">
        <v>237</v>
      </c>
      <c r="J6" s="324" t="s">
        <v>227</v>
      </c>
      <c r="K6" s="326" t="s">
        <v>228</v>
      </c>
    </row>
    <row r="7" spans="1:23" ht="12.75" customHeight="1" x14ac:dyDescent="0.2">
      <c r="A7" s="327" t="s">
        <v>229</v>
      </c>
      <c r="B7" s="328">
        <v>14500</v>
      </c>
      <c r="C7" s="328">
        <v>2110</v>
      </c>
      <c r="D7" s="328">
        <v>926</v>
      </c>
      <c r="E7" s="328">
        <v>1254</v>
      </c>
      <c r="F7" s="328">
        <v>242</v>
      </c>
      <c r="G7" s="328">
        <v>0</v>
      </c>
      <c r="H7" s="328">
        <v>0</v>
      </c>
      <c r="I7" s="328">
        <v>0</v>
      </c>
      <c r="J7" s="328">
        <v>7249</v>
      </c>
      <c r="K7" s="329">
        <v>11781</v>
      </c>
      <c r="N7" s="95"/>
      <c r="O7" s="95"/>
      <c r="P7" s="95"/>
      <c r="Q7" s="95"/>
      <c r="R7" s="95"/>
      <c r="S7" s="95"/>
      <c r="T7" s="95"/>
      <c r="U7" s="95"/>
      <c r="V7" s="95"/>
      <c r="W7" s="95"/>
    </row>
    <row r="8" spans="1:23" ht="12.75" customHeight="1" x14ac:dyDescent="0.2">
      <c r="A8" s="330" t="s">
        <v>230</v>
      </c>
      <c r="B8" s="331">
        <v>795</v>
      </c>
      <c r="C8" s="331">
        <v>147</v>
      </c>
      <c r="D8" s="331">
        <v>60</v>
      </c>
      <c r="E8" s="331">
        <v>85</v>
      </c>
      <c r="F8" s="331">
        <v>23</v>
      </c>
      <c r="G8" s="331">
        <v>0</v>
      </c>
      <c r="H8" s="331">
        <v>0</v>
      </c>
      <c r="I8" s="331">
        <v>0</v>
      </c>
      <c r="J8" s="331">
        <v>181</v>
      </c>
      <c r="K8" s="332">
        <v>496</v>
      </c>
      <c r="N8" s="95"/>
      <c r="O8" s="95"/>
      <c r="P8" s="95"/>
      <c r="Q8" s="95"/>
      <c r="R8" s="95"/>
      <c r="S8" s="95"/>
      <c r="T8" s="95"/>
      <c r="U8" s="95"/>
      <c r="V8" s="95"/>
      <c r="W8" s="95"/>
    </row>
    <row r="9" spans="1:23" ht="12.75" customHeight="1" x14ac:dyDescent="0.2">
      <c r="A9" s="333" t="s">
        <v>231</v>
      </c>
      <c r="B9" s="334">
        <v>476</v>
      </c>
      <c r="C9" s="334">
        <v>77</v>
      </c>
      <c r="D9" s="334">
        <v>41</v>
      </c>
      <c r="E9" s="334">
        <v>115</v>
      </c>
      <c r="F9" s="334">
        <v>0</v>
      </c>
      <c r="G9" s="334">
        <v>0</v>
      </c>
      <c r="H9" s="334">
        <v>0</v>
      </c>
      <c r="I9" s="334">
        <v>0</v>
      </c>
      <c r="J9" s="334">
        <v>104</v>
      </c>
      <c r="K9" s="335">
        <v>337</v>
      </c>
      <c r="N9" s="95"/>
      <c r="O9" s="95"/>
      <c r="P9" s="95"/>
      <c r="Q9" s="95"/>
      <c r="R9" s="95"/>
      <c r="S9" s="95"/>
      <c r="T9" s="95"/>
      <c r="U9" s="95"/>
      <c r="V9" s="95"/>
      <c r="W9" s="95"/>
    </row>
    <row r="10" spans="1:23" ht="12.75" customHeight="1" x14ac:dyDescent="0.2">
      <c r="A10" s="330" t="s">
        <v>232</v>
      </c>
      <c r="B10" s="331">
        <v>12</v>
      </c>
      <c r="C10" s="331">
        <v>0</v>
      </c>
      <c r="D10" s="331">
        <v>0</v>
      </c>
      <c r="E10" s="331">
        <v>0</v>
      </c>
      <c r="F10" s="331">
        <v>0</v>
      </c>
      <c r="G10" s="331">
        <v>0</v>
      </c>
      <c r="H10" s="331">
        <v>0</v>
      </c>
      <c r="I10" s="331">
        <v>0</v>
      </c>
      <c r="J10" s="331">
        <v>2</v>
      </c>
      <c r="K10" s="332">
        <v>2</v>
      </c>
      <c r="N10" s="95"/>
      <c r="O10" s="95"/>
      <c r="P10" s="95"/>
      <c r="Q10" s="95"/>
      <c r="R10" s="95"/>
      <c r="S10" s="95"/>
      <c r="T10" s="95"/>
      <c r="U10" s="95"/>
      <c r="V10" s="95"/>
      <c r="W10" s="95"/>
    </row>
    <row r="11" spans="1:23" ht="12.75" customHeight="1" x14ac:dyDescent="0.2">
      <c r="A11" s="333" t="s">
        <v>233</v>
      </c>
      <c r="B11" s="334">
        <v>5</v>
      </c>
      <c r="C11" s="334">
        <v>0</v>
      </c>
      <c r="D11" s="334">
        <v>0</v>
      </c>
      <c r="E11" s="334">
        <v>0</v>
      </c>
      <c r="F11" s="334">
        <v>0</v>
      </c>
      <c r="G11" s="334">
        <v>0</v>
      </c>
      <c r="H11" s="334">
        <v>0</v>
      </c>
      <c r="I11" s="334">
        <v>0</v>
      </c>
      <c r="J11" s="334">
        <v>0</v>
      </c>
      <c r="K11" s="335">
        <v>0</v>
      </c>
      <c r="N11" s="95"/>
      <c r="O11" s="95"/>
      <c r="P11" s="95"/>
      <c r="Q11" s="95"/>
      <c r="R11" s="95"/>
      <c r="S11" s="95"/>
      <c r="T11" s="95"/>
      <c r="U11" s="95"/>
      <c r="V11" s="95"/>
      <c r="W11" s="95"/>
    </row>
    <row r="12" spans="1:23" ht="12.75" customHeight="1" x14ac:dyDescent="0.2">
      <c r="A12" s="330" t="s">
        <v>234</v>
      </c>
      <c r="B12" s="331">
        <v>3</v>
      </c>
      <c r="C12" s="331">
        <v>0</v>
      </c>
      <c r="D12" s="331">
        <v>0</v>
      </c>
      <c r="E12" s="331">
        <v>0</v>
      </c>
      <c r="F12" s="331">
        <v>0</v>
      </c>
      <c r="G12" s="331">
        <v>0</v>
      </c>
      <c r="H12" s="331">
        <v>0</v>
      </c>
      <c r="I12" s="331">
        <v>0</v>
      </c>
      <c r="J12" s="331">
        <v>1</v>
      </c>
      <c r="K12" s="332">
        <v>1</v>
      </c>
      <c r="N12" s="95"/>
      <c r="O12" s="95"/>
      <c r="P12" s="95"/>
      <c r="Q12" s="95"/>
      <c r="R12" s="95"/>
      <c r="S12" s="95"/>
      <c r="T12" s="95"/>
      <c r="U12" s="95"/>
      <c r="V12" s="95"/>
      <c r="W12" s="95"/>
    </row>
    <row r="13" spans="1:23" ht="12.75" customHeight="1" x14ac:dyDescent="0.2">
      <c r="A13" s="333" t="s">
        <v>235</v>
      </c>
      <c r="B13" s="334">
        <v>0</v>
      </c>
      <c r="C13" s="334">
        <v>0</v>
      </c>
      <c r="D13" s="334">
        <v>0</v>
      </c>
      <c r="E13" s="334">
        <v>0</v>
      </c>
      <c r="F13" s="334">
        <v>0</v>
      </c>
      <c r="G13" s="334">
        <v>0</v>
      </c>
      <c r="H13" s="334">
        <v>0</v>
      </c>
      <c r="I13" s="334">
        <v>0</v>
      </c>
      <c r="J13" s="334">
        <v>0</v>
      </c>
      <c r="K13" s="335">
        <v>0</v>
      </c>
      <c r="N13" s="95"/>
      <c r="O13" s="95"/>
      <c r="P13" s="95"/>
      <c r="Q13" s="95"/>
      <c r="R13" s="95"/>
      <c r="S13" s="95"/>
      <c r="T13" s="95"/>
      <c r="U13" s="95"/>
      <c r="V13" s="95"/>
      <c r="W13" s="95"/>
    </row>
    <row r="14" spans="1:23" ht="12.75" customHeight="1" x14ac:dyDescent="0.2">
      <c r="A14" s="330" t="s">
        <v>166</v>
      </c>
      <c r="B14" s="331">
        <v>2</v>
      </c>
      <c r="C14" s="331">
        <v>0</v>
      </c>
      <c r="D14" s="331">
        <v>0</v>
      </c>
      <c r="E14" s="331">
        <v>0</v>
      </c>
      <c r="F14" s="331">
        <v>0</v>
      </c>
      <c r="G14" s="331">
        <v>0</v>
      </c>
      <c r="H14" s="331">
        <v>0</v>
      </c>
      <c r="I14" s="331">
        <v>0</v>
      </c>
      <c r="J14" s="331">
        <v>0</v>
      </c>
      <c r="K14" s="332">
        <v>0</v>
      </c>
      <c r="N14" s="95"/>
      <c r="O14" s="95"/>
      <c r="P14" s="95"/>
      <c r="Q14" s="95"/>
      <c r="R14" s="95"/>
      <c r="S14" s="95"/>
      <c r="T14" s="95"/>
      <c r="U14" s="95"/>
      <c r="V14" s="95"/>
      <c r="W14" s="95"/>
    </row>
    <row r="15" spans="1:23" ht="12.75" customHeight="1" x14ac:dyDescent="0.2">
      <c r="A15" s="333" t="s">
        <v>226</v>
      </c>
      <c r="B15" s="334">
        <v>14</v>
      </c>
      <c r="C15" s="334">
        <v>3</v>
      </c>
      <c r="D15" s="334">
        <v>0</v>
      </c>
      <c r="E15" s="334">
        <v>5</v>
      </c>
      <c r="F15" s="334">
        <v>0</v>
      </c>
      <c r="G15" s="334">
        <v>7</v>
      </c>
      <c r="H15" s="334">
        <v>0</v>
      </c>
      <c r="I15" s="334">
        <v>0</v>
      </c>
      <c r="J15" s="334">
        <v>0</v>
      </c>
      <c r="K15" s="335">
        <v>15</v>
      </c>
      <c r="N15" s="95"/>
      <c r="O15" s="95"/>
      <c r="P15" s="95"/>
      <c r="Q15" s="95"/>
      <c r="R15" s="95"/>
      <c r="S15" s="95"/>
      <c r="T15" s="95"/>
      <c r="U15" s="95"/>
      <c r="V15" s="95"/>
      <c r="W15" s="95"/>
    </row>
    <row r="16" spans="1:23" ht="12.75" customHeight="1" x14ac:dyDescent="0.2">
      <c r="A16" s="330" t="s">
        <v>236</v>
      </c>
      <c r="B16" s="331">
        <v>2</v>
      </c>
      <c r="C16" s="331">
        <v>2</v>
      </c>
      <c r="D16" s="331">
        <v>0</v>
      </c>
      <c r="E16" s="331">
        <v>0</v>
      </c>
      <c r="F16" s="331">
        <v>0</v>
      </c>
      <c r="G16" s="331">
        <v>0</v>
      </c>
      <c r="H16" s="331">
        <v>0</v>
      </c>
      <c r="I16" s="331">
        <v>0</v>
      </c>
      <c r="J16" s="331">
        <v>2</v>
      </c>
      <c r="K16" s="332">
        <v>4</v>
      </c>
      <c r="N16" s="95"/>
      <c r="O16" s="95"/>
      <c r="P16" s="95"/>
      <c r="Q16" s="95"/>
      <c r="R16" s="95"/>
      <c r="S16" s="95"/>
      <c r="T16" s="95"/>
      <c r="U16" s="95"/>
      <c r="V16" s="95"/>
      <c r="W16" s="95"/>
    </row>
    <row r="17" spans="1:23" ht="12.75" customHeight="1" x14ac:dyDescent="0.2">
      <c r="A17" s="333" t="s">
        <v>216</v>
      </c>
      <c r="B17" s="334">
        <v>2262</v>
      </c>
      <c r="C17" s="334">
        <v>861</v>
      </c>
      <c r="D17" s="334">
        <v>16</v>
      </c>
      <c r="E17" s="334">
        <v>165</v>
      </c>
      <c r="F17" s="334">
        <v>165</v>
      </c>
      <c r="G17" s="334">
        <v>45</v>
      </c>
      <c r="H17" s="334">
        <v>0</v>
      </c>
      <c r="I17" s="334">
        <v>155</v>
      </c>
      <c r="J17" s="334">
        <v>287</v>
      </c>
      <c r="K17" s="335">
        <v>1694</v>
      </c>
      <c r="N17" s="95"/>
      <c r="O17" s="95"/>
      <c r="P17" s="95"/>
      <c r="Q17" s="95"/>
      <c r="R17" s="95"/>
      <c r="S17" s="95"/>
      <c r="T17" s="95"/>
      <c r="U17" s="95"/>
      <c r="V17" s="95"/>
      <c r="W17" s="95"/>
    </row>
    <row r="18" spans="1:23" ht="12.75" customHeight="1" x14ac:dyDescent="0.2">
      <c r="A18" s="333" t="s">
        <v>238</v>
      </c>
      <c r="B18" s="334">
        <v>20</v>
      </c>
      <c r="C18" s="334">
        <v>0</v>
      </c>
      <c r="D18" s="334">
        <v>0</v>
      </c>
      <c r="E18" s="334">
        <v>0</v>
      </c>
      <c r="F18" s="334">
        <v>0</v>
      </c>
      <c r="G18" s="334">
        <v>0</v>
      </c>
      <c r="H18" s="334">
        <v>0</v>
      </c>
      <c r="I18" s="334">
        <v>0</v>
      </c>
      <c r="J18" s="334">
        <v>11</v>
      </c>
      <c r="K18" s="335">
        <v>11</v>
      </c>
      <c r="N18" s="95"/>
      <c r="O18" s="95"/>
      <c r="P18" s="95"/>
      <c r="Q18" s="95"/>
      <c r="R18" s="95"/>
      <c r="S18" s="95"/>
      <c r="T18" s="95"/>
      <c r="U18" s="95"/>
      <c r="V18" s="95"/>
      <c r="W18" s="95"/>
    </row>
    <row r="19" spans="1:23" ht="12.75" customHeight="1" x14ac:dyDescent="0.2">
      <c r="A19" s="330" t="s">
        <v>239</v>
      </c>
      <c r="B19" s="331">
        <v>10</v>
      </c>
      <c r="C19" s="331">
        <v>8</v>
      </c>
      <c r="D19" s="331">
        <v>0</v>
      </c>
      <c r="E19" s="331">
        <v>0</v>
      </c>
      <c r="F19" s="331">
        <v>1</v>
      </c>
      <c r="G19" s="331">
        <v>0</v>
      </c>
      <c r="H19" s="331">
        <v>0</v>
      </c>
      <c r="I19" s="331">
        <v>0</v>
      </c>
      <c r="J19" s="331">
        <v>1</v>
      </c>
      <c r="K19" s="332">
        <v>10</v>
      </c>
      <c r="N19" s="95"/>
      <c r="O19" s="95"/>
      <c r="P19" s="95"/>
      <c r="Q19" s="95"/>
      <c r="R19" s="95"/>
      <c r="S19" s="95"/>
      <c r="T19" s="95"/>
      <c r="U19" s="95"/>
      <c r="V19" s="95"/>
      <c r="W19" s="95"/>
    </row>
    <row r="20" spans="1:23" ht="12.75" customHeight="1" x14ac:dyDescent="0.2">
      <c r="A20" s="333" t="s">
        <v>240</v>
      </c>
      <c r="B20" s="334">
        <v>0</v>
      </c>
      <c r="C20" s="334">
        <v>0</v>
      </c>
      <c r="D20" s="334">
        <v>0</v>
      </c>
      <c r="E20" s="334">
        <v>0</v>
      </c>
      <c r="F20" s="334">
        <v>0</v>
      </c>
      <c r="G20" s="334">
        <v>0</v>
      </c>
      <c r="H20" s="334">
        <v>0</v>
      </c>
      <c r="I20" s="334">
        <v>0</v>
      </c>
      <c r="J20" s="334">
        <v>0</v>
      </c>
      <c r="K20" s="335">
        <v>0</v>
      </c>
      <c r="N20" s="95"/>
      <c r="O20" s="95"/>
      <c r="P20" s="95"/>
      <c r="Q20" s="95"/>
      <c r="R20" s="95"/>
      <c r="S20" s="95"/>
      <c r="T20" s="95"/>
      <c r="U20" s="95"/>
      <c r="V20" s="95"/>
      <c r="W20" s="95"/>
    </row>
    <row r="21" spans="1:23" ht="12.75" customHeight="1" thickBot="1" x14ac:dyDescent="0.25">
      <c r="A21" s="336" t="s">
        <v>241</v>
      </c>
      <c r="B21" s="337">
        <v>6</v>
      </c>
      <c r="C21" s="337">
        <v>0</v>
      </c>
      <c r="D21" s="337">
        <v>0</v>
      </c>
      <c r="E21" s="337">
        <v>0</v>
      </c>
      <c r="F21" s="337">
        <v>0</v>
      </c>
      <c r="G21" s="337">
        <v>0</v>
      </c>
      <c r="H21" s="337">
        <v>0</v>
      </c>
      <c r="I21" s="337">
        <v>0</v>
      </c>
      <c r="J21" s="337">
        <v>1</v>
      </c>
      <c r="K21" s="338">
        <v>1</v>
      </c>
      <c r="N21" s="95"/>
      <c r="O21" s="95"/>
      <c r="P21" s="95"/>
      <c r="Q21" s="95"/>
      <c r="R21" s="95"/>
      <c r="S21" s="95"/>
      <c r="T21" s="95"/>
      <c r="U21" s="95"/>
      <c r="V21" s="95"/>
      <c r="W21" s="95"/>
    </row>
    <row r="22" spans="1:23" ht="13.5" customHeight="1" thickBot="1" x14ac:dyDescent="0.25">
      <c r="A22" s="339" t="s">
        <v>2</v>
      </c>
      <c r="B22" s="340">
        <v>18107</v>
      </c>
      <c r="C22" s="341">
        <v>3208</v>
      </c>
      <c r="D22" s="341">
        <v>1043</v>
      </c>
      <c r="E22" s="341">
        <v>1624</v>
      </c>
      <c r="F22" s="341">
        <v>431</v>
      </c>
      <c r="G22" s="341">
        <v>52</v>
      </c>
      <c r="H22" s="341">
        <v>0</v>
      </c>
      <c r="I22" s="341">
        <v>155</v>
      </c>
      <c r="J22" s="341">
        <v>7839</v>
      </c>
      <c r="K22" s="340">
        <v>14352</v>
      </c>
      <c r="N22" s="95"/>
      <c r="O22" s="95"/>
      <c r="P22" s="95"/>
      <c r="Q22" s="95"/>
      <c r="R22" s="95"/>
      <c r="S22" s="95"/>
      <c r="T22" s="95"/>
      <c r="U22" s="95"/>
      <c r="V22" s="95"/>
      <c r="W22" s="95"/>
    </row>
    <row r="23" spans="1:23" ht="13.5" customHeight="1" x14ac:dyDescent="0.2"/>
  </sheetData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6">
    <tabColor rgb="FF92D050"/>
  </sheetPr>
  <dimension ref="A1:AD191"/>
  <sheetViews>
    <sheetView zoomScaleNormal="100" workbookViewId="0">
      <selection activeCell="Q4" sqref="Q4"/>
    </sheetView>
  </sheetViews>
  <sheetFormatPr defaultRowHeight="12.75" x14ac:dyDescent="0.2"/>
  <cols>
    <col min="1" max="1" width="47.42578125" style="173" customWidth="1"/>
    <col min="2" max="13" width="7.42578125" style="173" customWidth="1"/>
    <col min="14" max="14" width="9.140625" style="173" customWidth="1"/>
    <col min="15" max="16" width="7.42578125" style="173" customWidth="1"/>
    <col min="17" max="16384" width="9.140625" style="173"/>
  </cols>
  <sheetData>
    <row r="1" spans="1:30" s="174" customFormat="1" ht="12" x14ac:dyDescent="0.2">
      <c r="A1" s="321" t="s">
        <v>330</v>
      </c>
      <c r="B1" s="342"/>
      <c r="C1" s="342"/>
      <c r="D1" s="342"/>
      <c r="E1" s="342"/>
      <c r="F1" s="343"/>
      <c r="G1" s="342"/>
      <c r="H1" s="342"/>
      <c r="I1" s="342"/>
      <c r="J1" s="177"/>
      <c r="K1" s="177"/>
      <c r="L1" s="177"/>
      <c r="M1" s="177"/>
      <c r="N1" s="177"/>
      <c r="O1" s="177"/>
      <c r="P1" s="177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344"/>
      <c r="AD1" s="344"/>
    </row>
    <row r="2" spans="1:30" s="174" customFormat="1" ht="12" x14ac:dyDescent="0.2">
      <c r="A2" s="321" t="s">
        <v>172</v>
      </c>
      <c r="B2" s="342"/>
      <c r="C2" s="342"/>
      <c r="D2" s="342"/>
      <c r="E2" s="342"/>
      <c r="F2" s="343"/>
      <c r="G2" s="342"/>
      <c r="H2" s="342"/>
      <c r="I2" s="342"/>
      <c r="J2" s="177"/>
      <c r="K2" s="177"/>
      <c r="L2" s="177"/>
      <c r="M2" s="177"/>
      <c r="N2" s="177"/>
      <c r="O2" s="177"/>
      <c r="P2" s="177"/>
      <c r="Q2" s="344"/>
      <c r="R2" s="344"/>
      <c r="S2" s="344"/>
      <c r="T2" s="344"/>
      <c r="U2" s="344"/>
      <c r="V2" s="344"/>
      <c r="W2" s="344"/>
      <c r="X2" s="344"/>
      <c r="Y2" s="344"/>
      <c r="Z2" s="344"/>
      <c r="AA2" s="344"/>
      <c r="AB2" s="344"/>
      <c r="AC2" s="344"/>
    </row>
    <row r="3" spans="1:30" ht="13.5" thickBot="1" x14ac:dyDescent="0.25"/>
    <row r="4" spans="1:30" ht="133.5" customHeight="1" thickBot="1" x14ac:dyDescent="0.25">
      <c r="A4" s="345" t="s">
        <v>0</v>
      </c>
      <c r="B4" s="346" t="s">
        <v>261</v>
      </c>
      <c r="C4" s="347" t="s">
        <v>199</v>
      </c>
      <c r="D4" s="347" t="s">
        <v>262</v>
      </c>
      <c r="E4" s="347" t="s">
        <v>263</v>
      </c>
      <c r="F4" s="347" t="s">
        <v>280</v>
      </c>
      <c r="G4" s="347" t="s">
        <v>282</v>
      </c>
      <c r="H4" s="347" t="s">
        <v>281</v>
      </c>
      <c r="I4" s="347" t="s">
        <v>265</v>
      </c>
      <c r="J4" s="347" t="s">
        <v>168</v>
      </c>
      <c r="K4" s="347" t="s">
        <v>283</v>
      </c>
      <c r="L4" s="348" t="s">
        <v>167</v>
      </c>
      <c r="M4" s="349" t="s">
        <v>217</v>
      </c>
      <c r="N4" s="350" t="s">
        <v>2</v>
      </c>
    </row>
    <row r="5" spans="1:30" x14ac:dyDescent="0.2">
      <c r="A5" s="351" t="s">
        <v>4</v>
      </c>
      <c r="B5" s="352">
        <v>69</v>
      </c>
      <c r="C5" s="353">
        <v>1</v>
      </c>
      <c r="D5" s="353">
        <v>64</v>
      </c>
      <c r="E5" s="353">
        <v>0</v>
      </c>
      <c r="F5" s="353">
        <v>0</v>
      </c>
      <c r="G5" s="353">
        <v>0</v>
      </c>
      <c r="H5" s="353">
        <v>6</v>
      </c>
      <c r="I5" s="353">
        <v>0</v>
      </c>
      <c r="J5" s="353">
        <v>49</v>
      </c>
      <c r="K5" s="353">
        <v>23</v>
      </c>
      <c r="L5" s="353">
        <v>0</v>
      </c>
      <c r="M5" s="353">
        <v>4</v>
      </c>
      <c r="N5" s="354">
        <f>SUM(B5:M5)</f>
        <v>216</v>
      </c>
    </row>
    <row r="6" spans="1:30" x14ac:dyDescent="0.2">
      <c r="A6" s="351" t="s">
        <v>67</v>
      </c>
      <c r="B6" s="352">
        <v>89</v>
      </c>
      <c r="C6" s="353">
        <v>15</v>
      </c>
      <c r="D6" s="353">
        <v>185</v>
      </c>
      <c r="E6" s="353">
        <v>0</v>
      </c>
      <c r="F6" s="353">
        <v>0</v>
      </c>
      <c r="G6" s="353">
        <v>0</v>
      </c>
      <c r="H6" s="353">
        <v>4</v>
      </c>
      <c r="I6" s="353">
        <v>0</v>
      </c>
      <c r="J6" s="353">
        <v>0</v>
      </c>
      <c r="K6" s="353">
        <v>0</v>
      </c>
      <c r="L6" s="353">
        <v>0</v>
      </c>
      <c r="M6" s="353">
        <v>0</v>
      </c>
      <c r="N6" s="354">
        <f t="shared" ref="N6:N69" si="0">SUM(B6:M6)</f>
        <v>293</v>
      </c>
    </row>
    <row r="7" spans="1:30" x14ac:dyDescent="0.2">
      <c r="A7" s="351" t="s">
        <v>5</v>
      </c>
      <c r="B7" s="352">
        <v>337</v>
      </c>
      <c r="C7" s="353">
        <v>21</v>
      </c>
      <c r="D7" s="353">
        <v>483</v>
      </c>
      <c r="E7" s="353">
        <v>0</v>
      </c>
      <c r="F7" s="353">
        <v>0</v>
      </c>
      <c r="G7" s="353">
        <v>0</v>
      </c>
      <c r="H7" s="353">
        <v>6</v>
      </c>
      <c r="I7" s="353">
        <v>0</v>
      </c>
      <c r="J7" s="353">
        <v>1</v>
      </c>
      <c r="K7" s="353">
        <v>0</v>
      </c>
      <c r="L7" s="353">
        <v>1</v>
      </c>
      <c r="M7" s="353">
        <v>5</v>
      </c>
      <c r="N7" s="354">
        <f t="shared" si="0"/>
        <v>854</v>
      </c>
    </row>
    <row r="8" spans="1:30" x14ac:dyDescent="0.2">
      <c r="A8" s="351" t="s">
        <v>6</v>
      </c>
      <c r="B8" s="352">
        <v>15</v>
      </c>
      <c r="C8" s="353">
        <v>2</v>
      </c>
      <c r="D8" s="353">
        <v>93</v>
      </c>
      <c r="E8" s="353">
        <v>0</v>
      </c>
      <c r="F8" s="353">
        <v>0</v>
      </c>
      <c r="G8" s="353">
        <v>0</v>
      </c>
      <c r="H8" s="353">
        <v>0</v>
      </c>
      <c r="I8" s="353">
        <v>0</v>
      </c>
      <c r="J8" s="353">
        <v>1</v>
      </c>
      <c r="K8" s="353">
        <v>0</v>
      </c>
      <c r="L8" s="353">
        <v>0</v>
      </c>
      <c r="M8" s="353">
        <v>4</v>
      </c>
      <c r="N8" s="354">
        <f t="shared" si="0"/>
        <v>115</v>
      </c>
    </row>
    <row r="9" spans="1:30" x14ac:dyDescent="0.2">
      <c r="A9" s="351" t="s">
        <v>90</v>
      </c>
      <c r="B9" s="352">
        <v>3</v>
      </c>
      <c r="C9" s="353">
        <v>2</v>
      </c>
      <c r="D9" s="353">
        <v>550</v>
      </c>
      <c r="E9" s="353">
        <v>0</v>
      </c>
      <c r="F9" s="353">
        <v>0</v>
      </c>
      <c r="G9" s="353">
        <v>0</v>
      </c>
      <c r="H9" s="353">
        <v>0</v>
      </c>
      <c r="I9" s="353">
        <v>0</v>
      </c>
      <c r="J9" s="353">
        <v>0</v>
      </c>
      <c r="K9" s="353">
        <v>0</v>
      </c>
      <c r="L9" s="353">
        <v>0</v>
      </c>
      <c r="M9" s="353">
        <v>0</v>
      </c>
      <c r="N9" s="354">
        <f t="shared" si="0"/>
        <v>555</v>
      </c>
    </row>
    <row r="10" spans="1:30" x14ac:dyDescent="0.2">
      <c r="A10" s="351" t="s">
        <v>91</v>
      </c>
      <c r="B10" s="352">
        <v>39</v>
      </c>
      <c r="C10" s="353">
        <v>10</v>
      </c>
      <c r="D10" s="353">
        <v>147</v>
      </c>
      <c r="E10" s="353">
        <v>0</v>
      </c>
      <c r="F10" s="353">
        <v>0</v>
      </c>
      <c r="G10" s="353">
        <v>0</v>
      </c>
      <c r="H10" s="353">
        <v>21</v>
      </c>
      <c r="I10" s="353">
        <v>0</v>
      </c>
      <c r="J10" s="353">
        <v>0</v>
      </c>
      <c r="K10" s="353">
        <v>0</v>
      </c>
      <c r="L10" s="353">
        <v>0</v>
      </c>
      <c r="M10" s="353">
        <v>1</v>
      </c>
      <c r="N10" s="354">
        <f t="shared" si="0"/>
        <v>218</v>
      </c>
    </row>
    <row r="11" spans="1:30" x14ac:dyDescent="0.2">
      <c r="A11" s="351" t="s">
        <v>7</v>
      </c>
      <c r="B11" s="352">
        <v>899</v>
      </c>
      <c r="C11" s="353">
        <v>587</v>
      </c>
      <c r="D11" s="353">
        <v>1686</v>
      </c>
      <c r="E11" s="353">
        <v>0</v>
      </c>
      <c r="F11" s="353">
        <v>0</v>
      </c>
      <c r="G11" s="353">
        <v>1</v>
      </c>
      <c r="H11" s="353">
        <v>7</v>
      </c>
      <c r="I11" s="353">
        <v>0</v>
      </c>
      <c r="J11" s="353">
        <v>1</v>
      </c>
      <c r="K11" s="353">
        <v>1</v>
      </c>
      <c r="L11" s="353">
        <v>9</v>
      </c>
      <c r="M11" s="353">
        <v>245</v>
      </c>
      <c r="N11" s="354">
        <f t="shared" si="0"/>
        <v>3436</v>
      </c>
    </row>
    <row r="12" spans="1:30" x14ac:dyDescent="0.2">
      <c r="A12" s="351" t="s">
        <v>92</v>
      </c>
      <c r="B12" s="352">
        <v>93</v>
      </c>
      <c r="C12" s="353">
        <v>8</v>
      </c>
      <c r="D12" s="353">
        <v>144</v>
      </c>
      <c r="E12" s="353">
        <v>0</v>
      </c>
      <c r="F12" s="353">
        <v>0</v>
      </c>
      <c r="G12" s="353">
        <v>5</v>
      </c>
      <c r="H12" s="353">
        <v>10</v>
      </c>
      <c r="I12" s="353">
        <v>0</v>
      </c>
      <c r="J12" s="353">
        <v>0</v>
      </c>
      <c r="K12" s="353">
        <v>0</v>
      </c>
      <c r="L12" s="353">
        <v>0</v>
      </c>
      <c r="M12" s="353">
        <v>0</v>
      </c>
      <c r="N12" s="354">
        <f t="shared" si="0"/>
        <v>260</v>
      </c>
    </row>
    <row r="13" spans="1:30" x14ac:dyDescent="0.2">
      <c r="A13" s="351" t="s">
        <v>136</v>
      </c>
      <c r="B13" s="352">
        <v>109</v>
      </c>
      <c r="C13" s="353">
        <v>0</v>
      </c>
      <c r="D13" s="353">
        <v>0</v>
      </c>
      <c r="E13" s="353">
        <v>192</v>
      </c>
      <c r="F13" s="353">
        <v>979</v>
      </c>
      <c r="G13" s="353">
        <v>0</v>
      </c>
      <c r="H13" s="353">
        <v>0</v>
      </c>
      <c r="I13" s="353">
        <v>0</v>
      </c>
      <c r="J13" s="353">
        <v>0</v>
      </c>
      <c r="K13" s="353">
        <v>0</v>
      </c>
      <c r="L13" s="353">
        <v>0</v>
      </c>
      <c r="M13" s="353">
        <v>0</v>
      </c>
      <c r="N13" s="354">
        <f t="shared" si="0"/>
        <v>1280</v>
      </c>
    </row>
    <row r="14" spans="1:30" x14ac:dyDescent="0.2">
      <c r="A14" s="351" t="s">
        <v>8</v>
      </c>
      <c r="B14" s="352">
        <v>87</v>
      </c>
      <c r="C14" s="353">
        <v>32</v>
      </c>
      <c r="D14" s="353">
        <v>1102</v>
      </c>
      <c r="E14" s="353">
        <v>0</v>
      </c>
      <c r="F14" s="353">
        <v>0</v>
      </c>
      <c r="G14" s="353">
        <v>2</v>
      </c>
      <c r="H14" s="353">
        <v>3</v>
      </c>
      <c r="I14" s="353">
        <v>0</v>
      </c>
      <c r="J14" s="353">
        <v>3</v>
      </c>
      <c r="K14" s="353">
        <v>7</v>
      </c>
      <c r="L14" s="353">
        <v>0</v>
      </c>
      <c r="M14" s="353">
        <v>7</v>
      </c>
      <c r="N14" s="354">
        <f t="shared" si="0"/>
        <v>1243</v>
      </c>
    </row>
    <row r="15" spans="1:30" x14ac:dyDescent="0.2">
      <c r="A15" s="351" t="s">
        <v>192</v>
      </c>
      <c r="B15" s="352">
        <v>1</v>
      </c>
      <c r="C15" s="353">
        <v>0</v>
      </c>
      <c r="D15" s="353">
        <v>3</v>
      </c>
      <c r="E15" s="353">
        <v>0</v>
      </c>
      <c r="F15" s="353">
        <v>0</v>
      </c>
      <c r="G15" s="353">
        <v>0</v>
      </c>
      <c r="H15" s="353">
        <v>0</v>
      </c>
      <c r="I15" s="353">
        <v>0</v>
      </c>
      <c r="J15" s="353">
        <v>0</v>
      </c>
      <c r="K15" s="353">
        <v>0</v>
      </c>
      <c r="L15" s="353">
        <v>0</v>
      </c>
      <c r="M15" s="353">
        <v>0</v>
      </c>
      <c r="N15" s="354">
        <f t="shared" si="0"/>
        <v>4</v>
      </c>
    </row>
    <row r="16" spans="1:30" x14ac:dyDescent="0.2">
      <c r="A16" s="351" t="s">
        <v>9</v>
      </c>
      <c r="B16" s="352">
        <v>60</v>
      </c>
      <c r="C16" s="353">
        <v>48</v>
      </c>
      <c r="D16" s="353">
        <v>1408</v>
      </c>
      <c r="E16" s="353">
        <v>0</v>
      </c>
      <c r="F16" s="353">
        <v>0</v>
      </c>
      <c r="G16" s="353">
        <v>0</v>
      </c>
      <c r="H16" s="353">
        <v>0</v>
      </c>
      <c r="I16" s="353">
        <v>0</v>
      </c>
      <c r="J16" s="353">
        <v>5</v>
      </c>
      <c r="K16" s="353">
        <v>2</v>
      </c>
      <c r="L16" s="353">
        <v>8</v>
      </c>
      <c r="M16" s="353">
        <v>2</v>
      </c>
      <c r="N16" s="354">
        <f t="shared" si="0"/>
        <v>1533</v>
      </c>
    </row>
    <row r="17" spans="1:14" x14ac:dyDescent="0.2">
      <c r="A17" s="351" t="s">
        <v>137</v>
      </c>
      <c r="B17" s="352">
        <v>38</v>
      </c>
      <c r="C17" s="353">
        <v>0</v>
      </c>
      <c r="D17" s="353">
        <v>0</v>
      </c>
      <c r="E17" s="353">
        <v>174</v>
      </c>
      <c r="F17" s="353">
        <v>1109</v>
      </c>
      <c r="G17" s="353">
        <v>0</v>
      </c>
      <c r="H17" s="353">
        <v>0</v>
      </c>
      <c r="I17" s="353">
        <v>0</v>
      </c>
      <c r="J17" s="353">
        <v>0</v>
      </c>
      <c r="K17" s="353">
        <v>0</v>
      </c>
      <c r="L17" s="353">
        <v>0</v>
      </c>
      <c r="M17" s="353">
        <v>0</v>
      </c>
      <c r="N17" s="354">
        <f t="shared" si="0"/>
        <v>1321</v>
      </c>
    </row>
    <row r="18" spans="1:14" x14ac:dyDescent="0.2">
      <c r="A18" s="351" t="s">
        <v>178</v>
      </c>
      <c r="B18" s="352">
        <v>2</v>
      </c>
      <c r="C18" s="353">
        <v>0</v>
      </c>
      <c r="D18" s="353">
        <v>1</v>
      </c>
      <c r="E18" s="353">
        <v>0</v>
      </c>
      <c r="F18" s="353">
        <v>0</v>
      </c>
      <c r="G18" s="353">
        <v>0</v>
      </c>
      <c r="H18" s="353">
        <v>0</v>
      </c>
      <c r="I18" s="353">
        <v>0</v>
      </c>
      <c r="J18" s="353">
        <v>0</v>
      </c>
      <c r="K18" s="353">
        <v>0</v>
      </c>
      <c r="L18" s="353">
        <v>0</v>
      </c>
      <c r="M18" s="353">
        <v>0</v>
      </c>
      <c r="N18" s="354">
        <f t="shared" si="0"/>
        <v>3</v>
      </c>
    </row>
    <row r="19" spans="1:14" x14ac:dyDescent="0.2">
      <c r="A19" s="351" t="s">
        <v>93</v>
      </c>
      <c r="B19" s="352">
        <v>3</v>
      </c>
      <c r="C19" s="353">
        <v>1</v>
      </c>
      <c r="D19" s="353">
        <v>7</v>
      </c>
      <c r="E19" s="353">
        <v>0</v>
      </c>
      <c r="F19" s="353">
        <v>0</v>
      </c>
      <c r="G19" s="353">
        <v>0</v>
      </c>
      <c r="H19" s="353">
        <v>0</v>
      </c>
      <c r="I19" s="353">
        <v>0</v>
      </c>
      <c r="J19" s="353">
        <v>0</v>
      </c>
      <c r="K19" s="353">
        <v>0</v>
      </c>
      <c r="L19" s="353">
        <v>0</v>
      </c>
      <c r="M19" s="353">
        <v>0</v>
      </c>
      <c r="N19" s="354">
        <f t="shared" si="0"/>
        <v>11</v>
      </c>
    </row>
    <row r="20" spans="1:14" x14ac:dyDescent="0.2">
      <c r="A20" s="351" t="s">
        <v>10</v>
      </c>
      <c r="B20" s="352">
        <v>198</v>
      </c>
      <c r="C20" s="353">
        <v>11</v>
      </c>
      <c r="D20" s="353">
        <v>60</v>
      </c>
      <c r="E20" s="353">
        <v>0</v>
      </c>
      <c r="F20" s="353">
        <v>0</v>
      </c>
      <c r="G20" s="353">
        <v>0</v>
      </c>
      <c r="H20" s="353">
        <v>2</v>
      </c>
      <c r="I20" s="353">
        <v>0</v>
      </c>
      <c r="J20" s="353">
        <v>36</v>
      </c>
      <c r="K20" s="353">
        <v>13</v>
      </c>
      <c r="L20" s="353">
        <v>20</v>
      </c>
      <c r="M20" s="353">
        <v>18</v>
      </c>
      <c r="N20" s="354">
        <f t="shared" si="0"/>
        <v>358</v>
      </c>
    </row>
    <row r="21" spans="1:14" x14ac:dyDescent="0.2">
      <c r="A21" s="351" t="s">
        <v>11</v>
      </c>
      <c r="B21" s="352">
        <v>0</v>
      </c>
      <c r="C21" s="353">
        <v>0</v>
      </c>
      <c r="D21" s="353">
        <v>1</v>
      </c>
      <c r="E21" s="353">
        <v>0</v>
      </c>
      <c r="F21" s="353">
        <v>0</v>
      </c>
      <c r="G21" s="353">
        <v>0</v>
      </c>
      <c r="H21" s="353">
        <v>0</v>
      </c>
      <c r="I21" s="353">
        <v>0</v>
      </c>
      <c r="J21" s="353">
        <v>0</v>
      </c>
      <c r="K21" s="353">
        <v>0</v>
      </c>
      <c r="L21" s="353">
        <v>0</v>
      </c>
      <c r="M21" s="353">
        <v>0</v>
      </c>
      <c r="N21" s="354">
        <f t="shared" si="0"/>
        <v>1</v>
      </c>
    </row>
    <row r="22" spans="1:14" x14ac:dyDescent="0.2">
      <c r="A22" s="351" t="s">
        <v>12</v>
      </c>
      <c r="B22" s="352">
        <v>17828</v>
      </c>
      <c r="C22" s="353">
        <v>621</v>
      </c>
      <c r="D22" s="353">
        <v>6920</v>
      </c>
      <c r="E22" s="353">
        <v>0</v>
      </c>
      <c r="F22" s="353">
        <v>0</v>
      </c>
      <c r="G22" s="353">
        <v>8</v>
      </c>
      <c r="H22" s="353">
        <v>41</v>
      </c>
      <c r="I22" s="353">
        <v>1</v>
      </c>
      <c r="J22" s="353">
        <v>86</v>
      </c>
      <c r="K22" s="353">
        <v>7</v>
      </c>
      <c r="L22" s="353">
        <v>3</v>
      </c>
      <c r="M22" s="353">
        <v>52</v>
      </c>
      <c r="N22" s="354">
        <f t="shared" si="0"/>
        <v>25567</v>
      </c>
    </row>
    <row r="23" spans="1:14" x14ac:dyDescent="0.2">
      <c r="A23" s="351" t="s">
        <v>94</v>
      </c>
      <c r="B23" s="352">
        <v>12</v>
      </c>
      <c r="C23" s="353">
        <v>3</v>
      </c>
      <c r="D23" s="353">
        <v>29</v>
      </c>
      <c r="E23" s="353">
        <v>0</v>
      </c>
      <c r="F23" s="353">
        <v>0</v>
      </c>
      <c r="G23" s="353">
        <v>0</v>
      </c>
      <c r="H23" s="353">
        <v>0</v>
      </c>
      <c r="I23" s="353">
        <v>0</v>
      </c>
      <c r="J23" s="353">
        <v>0</v>
      </c>
      <c r="K23" s="353">
        <v>0</v>
      </c>
      <c r="L23" s="353">
        <v>0</v>
      </c>
      <c r="M23" s="353">
        <v>0</v>
      </c>
      <c r="N23" s="354">
        <f t="shared" si="0"/>
        <v>44</v>
      </c>
    </row>
    <row r="24" spans="1:14" x14ac:dyDescent="0.2">
      <c r="A24" s="351" t="s">
        <v>202</v>
      </c>
      <c r="B24" s="352">
        <v>56</v>
      </c>
      <c r="C24" s="353">
        <v>11</v>
      </c>
      <c r="D24" s="353">
        <v>62</v>
      </c>
      <c r="E24" s="353">
        <v>0</v>
      </c>
      <c r="F24" s="353">
        <v>0</v>
      </c>
      <c r="G24" s="353">
        <v>0</v>
      </c>
      <c r="H24" s="353">
        <v>6</v>
      </c>
      <c r="I24" s="353">
        <v>0</v>
      </c>
      <c r="J24" s="353">
        <v>6</v>
      </c>
      <c r="K24" s="353">
        <v>0</v>
      </c>
      <c r="L24" s="353">
        <v>0</v>
      </c>
      <c r="M24" s="353">
        <v>0</v>
      </c>
      <c r="N24" s="354">
        <f t="shared" si="0"/>
        <v>141</v>
      </c>
    </row>
    <row r="25" spans="1:14" x14ac:dyDescent="0.2">
      <c r="A25" s="351" t="s">
        <v>125</v>
      </c>
      <c r="B25" s="352">
        <v>1</v>
      </c>
      <c r="C25" s="353">
        <v>0</v>
      </c>
      <c r="D25" s="353">
        <v>0</v>
      </c>
      <c r="E25" s="353">
        <v>0</v>
      </c>
      <c r="F25" s="353">
        <v>0</v>
      </c>
      <c r="G25" s="353">
        <v>0</v>
      </c>
      <c r="H25" s="353">
        <v>0</v>
      </c>
      <c r="I25" s="353">
        <v>0</v>
      </c>
      <c r="J25" s="353">
        <v>0</v>
      </c>
      <c r="K25" s="353">
        <v>0</v>
      </c>
      <c r="L25" s="353">
        <v>0</v>
      </c>
      <c r="M25" s="353">
        <v>0</v>
      </c>
      <c r="N25" s="354">
        <f t="shared" si="0"/>
        <v>1</v>
      </c>
    </row>
    <row r="26" spans="1:14" x14ac:dyDescent="0.2">
      <c r="A26" s="351" t="s">
        <v>95</v>
      </c>
      <c r="B26" s="352">
        <v>139</v>
      </c>
      <c r="C26" s="353">
        <v>25</v>
      </c>
      <c r="D26" s="353">
        <v>1076</v>
      </c>
      <c r="E26" s="353">
        <v>0</v>
      </c>
      <c r="F26" s="353">
        <v>0</v>
      </c>
      <c r="G26" s="353">
        <v>0</v>
      </c>
      <c r="H26" s="353">
        <v>77</v>
      </c>
      <c r="I26" s="353">
        <v>0</v>
      </c>
      <c r="J26" s="353">
        <v>0</v>
      </c>
      <c r="K26" s="353">
        <v>0</v>
      </c>
      <c r="L26" s="353">
        <v>0</v>
      </c>
      <c r="M26" s="353">
        <v>2</v>
      </c>
      <c r="N26" s="354">
        <f t="shared" si="0"/>
        <v>1319</v>
      </c>
    </row>
    <row r="27" spans="1:14" x14ac:dyDescent="0.2">
      <c r="A27" s="351" t="s">
        <v>13</v>
      </c>
      <c r="B27" s="352">
        <v>315</v>
      </c>
      <c r="C27" s="353">
        <v>0</v>
      </c>
      <c r="D27" s="353">
        <v>0</v>
      </c>
      <c r="E27" s="353">
        <v>662</v>
      </c>
      <c r="F27" s="353">
        <v>4464</v>
      </c>
      <c r="G27" s="353">
        <v>0</v>
      </c>
      <c r="H27" s="353">
        <v>0</v>
      </c>
      <c r="I27" s="353">
        <v>0</v>
      </c>
      <c r="J27" s="353">
        <v>0</v>
      </c>
      <c r="K27" s="353">
        <v>1</v>
      </c>
      <c r="L27" s="353">
        <v>0</v>
      </c>
      <c r="M27" s="353">
        <v>0</v>
      </c>
      <c r="N27" s="354">
        <f t="shared" si="0"/>
        <v>5442</v>
      </c>
    </row>
    <row r="28" spans="1:14" x14ac:dyDescent="0.2">
      <c r="A28" s="351" t="s">
        <v>284</v>
      </c>
      <c r="B28" s="352">
        <v>1</v>
      </c>
      <c r="C28" s="353">
        <v>1</v>
      </c>
      <c r="D28" s="353">
        <v>9</v>
      </c>
      <c r="E28" s="353">
        <v>0</v>
      </c>
      <c r="F28" s="353">
        <v>0</v>
      </c>
      <c r="G28" s="353">
        <v>0</v>
      </c>
      <c r="H28" s="353">
        <v>0</v>
      </c>
      <c r="I28" s="353">
        <v>0</v>
      </c>
      <c r="J28" s="353">
        <v>0</v>
      </c>
      <c r="K28" s="353">
        <v>0</v>
      </c>
      <c r="L28" s="353">
        <v>0</v>
      </c>
      <c r="M28" s="353">
        <v>0</v>
      </c>
      <c r="N28" s="354">
        <f t="shared" si="0"/>
        <v>11</v>
      </c>
    </row>
    <row r="29" spans="1:14" x14ac:dyDescent="0.2">
      <c r="A29" s="351" t="s">
        <v>14</v>
      </c>
      <c r="B29" s="352">
        <v>1</v>
      </c>
      <c r="C29" s="353">
        <v>0</v>
      </c>
      <c r="D29" s="353">
        <v>2</v>
      </c>
      <c r="E29" s="353">
        <v>0</v>
      </c>
      <c r="F29" s="353">
        <v>0</v>
      </c>
      <c r="G29" s="353">
        <v>0</v>
      </c>
      <c r="H29" s="353">
        <v>0</v>
      </c>
      <c r="I29" s="353">
        <v>0</v>
      </c>
      <c r="J29" s="353">
        <v>0</v>
      </c>
      <c r="K29" s="353">
        <v>0</v>
      </c>
      <c r="L29" s="353">
        <v>0</v>
      </c>
      <c r="M29" s="353">
        <v>0</v>
      </c>
      <c r="N29" s="354">
        <f t="shared" si="0"/>
        <v>3</v>
      </c>
    </row>
    <row r="30" spans="1:14" x14ac:dyDescent="0.2">
      <c r="A30" s="351" t="s">
        <v>96</v>
      </c>
      <c r="B30" s="352">
        <v>44</v>
      </c>
      <c r="C30" s="353">
        <v>8</v>
      </c>
      <c r="D30" s="353">
        <v>58</v>
      </c>
      <c r="E30" s="353">
        <v>0</v>
      </c>
      <c r="F30" s="353">
        <v>0</v>
      </c>
      <c r="G30" s="353">
        <v>0</v>
      </c>
      <c r="H30" s="353">
        <v>0</v>
      </c>
      <c r="I30" s="353">
        <v>0</v>
      </c>
      <c r="J30" s="353">
        <v>0</v>
      </c>
      <c r="K30" s="353">
        <v>0</v>
      </c>
      <c r="L30" s="353">
        <v>0</v>
      </c>
      <c r="M30" s="353">
        <v>0</v>
      </c>
      <c r="N30" s="354">
        <f t="shared" si="0"/>
        <v>110</v>
      </c>
    </row>
    <row r="31" spans="1:14" x14ac:dyDescent="0.2">
      <c r="A31" s="351" t="s">
        <v>15</v>
      </c>
      <c r="B31" s="352">
        <v>821</v>
      </c>
      <c r="C31" s="353">
        <v>1272</v>
      </c>
      <c r="D31" s="353">
        <v>6325</v>
      </c>
      <c r="E31" s="353">
        <v>0</v>
      </c>
      <c r="F31" s="353">
        <v>0</v>
      </c>
      <c r="G31" s="353">
        <v>1</v>
      </c>
      <c r="H31" s="353">
        <v>48</v>
      </c>
      <c r="I31" s="353">
        <v>0</v>
      </c>
      <c r="J31" s="353">
        <v>13</v>
      </c>
      <c r="K31" s="353">
        <v>0</v>
      </c>
      <c r="L31" s="353">
        <v>2</v>
      </c>
      <c r="M31" s="353">
        <v>3</v>
      </c>
      <c r="N31" s="354">
        <f t="shared" si="0"/>
        <v>8485</v>
      </c>
    </row>
    <row r="32" spans="1:14" x14ac:dyDescent="0.2">
      <c r="A32" s="351" t="s">
        <v>97</v>
      </c>
      <c r="B32" s="352">
        <v>81</v>
      </c>
      <c r="C32" s="353">
        <v>2</v>
      </c>
      <c r="D32" s="353">
        <v>0</v>
      </c>
      <c r="E32" s="353">
        <v>60</v>
      </c>
      <c r="F32" s="353">
        <v>686</v>
      </c>
      <c r="G32" s="353">
        <v>0</v>
      </c>
      <c r="H32" s="353">
        <v>0</v>
      </c>
      <c r="I32" s="353">
        <v>0</v>
      </c>
      <c r="J32" s="353">
        <v>0</v>
      </c>
      <c r="K32" s="353">
        <v>0</v>
      </c>
      <c r="L32" s="353">
        <v>0</v>
      </c>
      <c r="M32" s="353">
        <v>0</v>
      </c>
      <c r="N32" s="354">
        <f t="shared" si="0"/>
        <v>829</v>
      </c>
    </row>
    <row r="33" spans="1:14" x14ac:dyDescent="0.2">
      <c r="A33" s="351" t="s">
        <v>155</v>
      </c>
      <c r="B33" s="352">
        <v>7</v>
      </c>
      <c r="C33" s="353">
        <v>0</v>
      </c>
      <c r="D33" s="353">
        <v>0</v>
      </c>
      <c r="E33" s="353">
        <v>8</v>
      </c>
      <c r="F33" s="353">
        <v>71</v>
      </c>
      <c r="G33" s="353">
        <v>0</v>
      </c>
      <c r="H33" s="353">
        <v>0</v>
      </c>
      <c r="I33" s="353">
        <v>0</v>
      </c>
      <c r="J33" s="353">
        <v>0</v>
      </c>
      <c r="K33" s="353">
        <v>0</v>
      </c>
      <c r="L33" s="353">
        <v>0</v>
      </c>
      <c r="M33" s="353">
        <v>0</v>
      </c>
      <c r="N33" s="354">
        <f t="shared" si="0"/>
        <v>86</v>
      </c>
    </row>
    <row r="34" spans="1:14" x14ac:dyDescent="0.2">
      <c r="A34" s="351" t="s">
        <v>126</v>
      </c>
      <c r="B34" s="352">
        <v>0</v>
      </c>
      <c r="C34" s="353">
        <v>0</v>
      </c>
      <c r="D34" s="353">
        <v>2</v>
      </c>
      <c r="E34" s="353">
        <v>0</v>
      </c>
      <c r="F34" s="353">
        <v>0</v>
      </c>
      <c r="G34" s="353">
        <v>0</v>
      </c>
      <c r="H34" s="353">
        <v>0</v>
      </c>
      <c r="I34" s="353">
        <v>0</v>
      </c>
      <c r="J34" s="353">
        <v>0</v>
      </c>
      <c r="K34" s="353">
        <v>0</v>
      </c>
      <c r="L34" s="353">
        <v>0</v>
      </c>
      <c r="M34" s="353">
        <v>0</v>
      </c>
      <c r="N34" s="354">
        <f t="shared" si="0"/>
        <v>2</v>
      </c>
    </row>
    <row r="35" spans="1:14" x14ac:dyDescent="0.2">
      <c r="A35" s="351" t="s">
        <v>79</v>
      </c>
      <c r="B35" s="352">
        <v>23</v>
      </c>
      <c r="C35" s="353">
        <v>9</v>
      </c>
      <c r="D35" s="353">
        <v>56</v>
      </c>
      <c r="E35" s="353">
        <v>0</v>
      </c>
      <c r="F35" s="353">
        <v>0</v>
      </c>
      <c r="G35" s="353">
        <v>0</v>
      </c>
      <c r="H35" s="353">
        <v>1</v>
      </c>
      <c r="I35" s="353">
        <v>0</v>
      </c>
      <c r="J35" s="353">
        <v>0</v>
      </c>
      <c r="K35" s="353">
        <v>0</v>
      </c>
      <c r="L35" s="353">
        <v>0</v>
      </c>
      <c r="M35" s="353">
        <v>0</v>
      </c>
      <c r="N35" s="354">
        <f t="shared" si="0"/>
        <v>89</v>
      </c>
    </row>
    <row r="36" spans="1:14" x14ac:dyDescent="0.2">
      <c r="A36" s="351" t="s">
        <v>138</v>
      </c>
      <c r="B36" s="352">
        <v>295</v>
      </c>
      <c r="C36" s="353">
        <v>0</v>
      </c>
      <c r="D36" s="353">
        <v>0</v>
      </c>
      <c r="E36" s="353">
        <v>268</v>
      </c>
      <c r="F36" s="353">
        <v>1789</v>
      </c>
      <c r="G36" s="353">
        <v>0</v>
      </c>
      <c r="H36" s="353">
        <v>0</v>
      </c>
      <c r="I36" s="353">
        <v>0</v>
      </c>
      <c r="J36" s="353">
        <v>0</v>
      </c>
      <c r="K36" s="353">
        <v>0</v>
      </c>
      <c r="L36" s="353">
        <v>0</v>
      </c>
      <c r="M36" s="353">
        <v>0</v>
      </c>
      <c r="N36" s="354">
        <f t="shared" si="0"/>
        <v>2352</v>
      </c>
    </row>
    <row r="37" spans="1:14" x14ac:dyDescent="0.2">
      <c r="A37" s="351" t="s">
        <v>161</v>
      </c>
      <c r="B37" s="352">
        <v>29</v>
      </c>
      <c r="C37" s="353">
        <v>0</v>
      </c>
      <c r="D37" s="353">
        <v>0</v>
      </c>
      <c r="E37" s="353">
        <v>193</v>
      </c>
      <c r="F37" s="353">
        <v>748</v>
      </c>
      <c r="G37" s="353">
        <v>0</v>
      </c>
      <c r="H37" s="353">
        <v>0</v>
      </c>
      <c r="I37" s="353">
        <v>0</v>
      </c>
      <c r="J37" s="353">
        <v>0</v>
      </c>
      <c r="K37" s="353">
        <v>0</v>
      </c>
      <c r="L37" s="353">
        <v>0</v>
      </c>
      <c r="M37" s="353">
        <v>0</v>
      </c>
      <c r="N37" s="354">
        <f t="shared" si="0"/>
        <v>970</v>
      </c>
    </row>
    <row r="38" spans="1:14" x14ac:dyDescent="0.2">
      <c r="A38" s="351" t="s">
        <v>180</v>
      </c>
      <c r="B38" s="352">
        <v>8</v>
      </c>
      <c r="C38" s="353">
        <v>0</v>
      </c>
      <c r="D38" s="353">
        <v>42</v>
      </c>
      <c r="E38" s="353">
        <v>0</v>
      </c>
      <c r="F38" s="353">
        <v>0</v>
      </c>
      <c r="G38" s="353">
        <v>0</v>
      </c>
      <c r="H38" s="353">
        <v>0</v>
      </c>
      <c r="I38" s="353">
        <v>0</v>
      </c>
      <c r="J38" s="353">
        <v>2</v>
      </c>
      <c r="K38" s="353">
        <v>1</v>
      </c>
      <c r="L38" s="353">
        <v>0</v>
      </c>
      <c r="M38" s="353">
        <v>3</v>
      </c>
      <c r="N38" s="354">
        <f t="shared" si="0"/>
        <v>56</v>
      </c>
    </row>
    <row r="39" spans="1:14" x14ac:dyDescent="0.2">
      <c r="A39" s="351" t="s">
        <v>259</v>
      </c>
      <c r="B39" s="352">
        <v>0</v>
      </c>
      <c r="C39" s="353">
        <v>0</v>
      </c>
      <c r="D39" s="353">
        <v>9</v>
      </c>
      <c r="E39" s="353">
        <v>0</v>
      </c>
      <c r="F39" s="353">
        <v>0</v>
      </c>
      <c r="G39" s="353">
        <v>0</v>
      </c>
      <c r="H39" s="353">
        <v>0</v>
      </c>
      <c r="I39" s="353">
        <v>0</v>
      </c>
      <c r="J39" s="353">
        <v>0</v>
      </c>
      <c r="K39" s="353">
        <v>0</v>
      </c>
      <c r="L39" s="353">
        <v>0</v>
      </c>
      <c r="M39" s="353">
        <v>0</v>
      </c>
      <c r="N39" s="354">
        <f t="shared" si="0"/>
        <v>9</v>
      </c>
    </row>
    <row r="40" spans="1:14" x14ac:dyDescent="0.2">
      <c r="A40" s="351" t="s">
        <v>98</v>
      </c>
      <c r="B40" s="352">
        <v>20</v>
      </c>
      <c r="C40" s="353">
        <v>1</v>
      </c>
      <c r="D40" s="353">
        <v>33</v>
      </c>
      <c r="E40" s="353">
        <v>0</v>
      </c>
      <c r="F40" s="353">
        <v>0</v>
      </c>
      <c r="G40" s="353">
        <v>0</v>
      </c>
      <c r="H40" s="353">
        <v>0</v>
      </c>
      <c r="I40" s="353">
        <v>0</v>
      </c>
      <c r="J40" s="353">
        <v>0</v>
      </c>
      <c r="K40" s="353">
        <v>0</v>
      </c>
      <c r="L40" s="353">
        <v>0</v>
      </c>
      <c r="M40" s="353">
        <v>1</v>
      </c>
      <c r="N40" s="354">
        <f t="shared" si="0"/>
        <v>55</v>
      </c>
    </row>
    <row r="41" spans="1:14" x14ac:dyDescent="0.2">
      <c r="A41" s="351" t="s">
        <v>72</v>
      </c>
      <c r="B41" s="352">
        <v>0</v>
      </c>
      <c r="C41" s="353">
        <v>0</v>
      </c>
      <c r="D41" s="353">
        <v>1</v>
      </c>
      <c r="E41" s="353">
        <v>0</v>
      </c>
      <c r="F41" s="353">
        <v>0</v>
      </c>
      <c r="G41" s="353">
        <v>0</v>
      </c>
      <c r="H41" s="353">
        <v>0</v>
      </c>
      <c r="I41" s="353">
        <v>0</v>
      </c>
      <c r="J41" s="353">
        <v>0</v>
      </c>
      <c r="K41" s="353">
        <v>0</v>
      </c>
      <c r="L41" s="353">
        <v>0</v>
      </c>
      <c r="M41" s="353">
        <v>0</v>
      </c>
      <c r="N41" s="354">
        <f t="shared" si="0"/>
        <v>1</v>
      </c>
    </row>
    <row r="42" spans="1:14" x14ac:dyDescent="0.2">
      <c r="A42" s="351" t="s">
        <v>16</v>
      </c>
      <c r="B42" s="352">
        <v>497</v>
      </c>
      <c r="C42" s="353">
        <v>47</v>
      </c>
      <c r="D42" s="353">
        <v>824</v>
      </c>
      <c r="E42" s="353">
        <v>0</v>
      </c>
      <c r="F42" s="353">
        <v>0</v>
      </c>
      <c r="G42" s="353">
        <v>0</v>
      </c>
      <c r="H42" s="353">
        <v>11</v>
      </c>
      <c r="I42" s="353">
        <v>0</v>
      </c>
      <c r="J42" s="353">
        <v>37</v>
      </c>
      <c r="K42" s="353">
        <v>1</v>
      </c>
      <c r="L42" s="353">
        <v>0</v>
      </c>
      <c r="M42" s="353">
        <v>6</v>
      </c>
      <c r="N42" s="354">
        <f t="shared" si="0"/>
        <v>1423</v>
      </c>
    </row>
    <row r="43" spans="1:14" x14ac:dyDescent="0.2">
      <c r="A43" s="351" t="s">
        <v>99</v>
      </c>
      <c r="B43" s="352">
        <v>20</v>
      </c>
      <c r="C43" s="353">
        <v>1</v>
      </c>
      <c r="D43" s="353">
        <v>51</v>
      </c>
      <c r="E43" s="353">
        <v>0</v>
      </c>
      <c r="F43" s="353">
        <v>0</v>
      </c>
      <c r="G43" s="353">
        <v>0</v>
      </c>
      <c r="H43" s="353">
        <v>0</v>
      </c>
      <c r="I43" s="353">
        <v>0</v>
      </c>
      <c r="J43" s="353">
        <v>0</v>
      </c>
      <c r="K43" s="353">
        <v>0</v>
      </c>
      <c r="L43" s="353">
        <v>0</v>
      </c>
      <c r="M43" s="353">
        <v>1</v>
      </c>
      <c r="N43" s="354">
        <f t="shared" si="0"/>
        <v>73</v>
      </c>
    </row>
    <row r="44" spans="1:14" x14ac:dyDescent="0.2">
      <c r="A44" s="351" t="s">
        <v>17</v>
      </c>
      <c r="B44" s="352">
        <v>5</v>
      </c>
      <c r="C44" s="353">
        <v>0</v>
      </c>
      <c r="D44" s="353">
        <v>5</v>
      </c>
      <c r="E44" s="353">
        <v>0</v>
      </c>
      <c r="F44" s="353">
        <v>0</v>
      </c>
      <c r="G44" s="353">
        <v>0</v>
      </c>
      <c r="H44" s="353">
        <v>0</v>
      </c>
      <c r="I44" s="353">
        <v>0</v>
      </c>
      <c r="J44" s="353">
        <v>1</v>
      </c>
      <c r="K44" s="353">
        <v>5</v>
      </c>
      <c r="L44" s="353">
        <v>0</v>
      </c>
      <c r="M44" s="353">
        <v>0</v>
      </c>
      <c r="N44" s="354">
        <f t="shared" si="0"/>
        <v>16</v>
      </c>
    </row>
    <row r="45" spans="1:14" x14ac:dyDescent="0.2">
      <c r="A45" s="351" t="s">
        <v>162</v>
      </c>
      <c r="B45" s="352">
        <v>5</v>
      </c>
      <c r="C45" s="353">
        <v>0</v>
      </c>
      <c r="D45" s="353">
        <v>0</v>
      </c>
      <c r="E45" s="353">
        <v>22</v>
      </c>
      <c r="F45" s="353">
        <v>194</v>
      </c>
      <c r="G45" s="353">
        <v>0</v>
      </c>
      <c r="H45" s="353">
        <v>0</v>
      </c>
      <c r="I45" s="353">
        <v>0</v>
      </c>
      <c r="J45" s="353">
        <v>0</v>
      </c>
      <c r="K45" s="353">
        <v>0</v>
      </c>
      <c r="L45" s="353">
        <v>0</v>
      </c>
      <c r="M45" s="353">
        <v>0</v>
      </c>
      <c r="N45" s="354">
        <f t="shared" si="0"/>
        <v>221</v>
      </c>
    </row>
    <row r="46" spans="1:14" x14ac:dyDescent="0.2">
      <c r="A46" s="351" t="s">
        <v>18</v>
      </c>
      <c r="B46" s="352">
        <v>17</v>
      </c>
      <c r="C46" s="353">
        <v>4</v>
      </c>
      <c r="D46" s="353">
        <v>59</v>
      </c>
      <c r="E46" s="353">
        <v>0</v>
      </c>
      <c r="F46" s="353">
        <v>0</v>
      </c>
      <c r="G46" s="353">
        <v>0</v>
      </c>
      <c r="H46" s="353">
        <v>0</v>
      </c>
      <c r="I46" s="353">
        <v>0</v>
      </c>
      <c r="J46" s="353">
        <v>5</v>
      </c>
      <c r="K46" s="353">
        <v>0</v>
      </c>
      <c r="L46" s="353">
        <v>0</v>
      </c>
      <c r="M46" s="353">
        <v>0</v>
      </c>
      <c r="N46" s="354">
        <f t="shared" si="0"/>
        <v>85</v>
      </c>
    </row>
    <row r="47" spans="1:14" x14ac:dyDescent="0.2">
      <c r="A47" s="351" t="s">
        <v>207</v>
      </c>
      <c r="B47" s="352">
        <v>0</v>
      </c>
      <c r="C47" s="353">
        <v>0</v>
      </c>
      <c r="D47" s="353">
        <v>1</v>
      </c>
      <c r="E47" s="353">
        <v>0</v>
      </c>
      <c r="F47" s="353">
        <v>0</v>
      </c>
      <c r="G47" s="353">
        <v>0</v>
      </c>
      <c r="H47" s="353">
        <v>0</v>
      </c>
      <c r="I47" s="353">
        <v>0</v>
      </c>
      <c r="J47" s="353">
        <v>0</v>
      </c>
      <c r="K47" s="353">
        <v>0</v>
      </c>
      <c r="L47" s="353">
        <v>0</v>
      </c>
      <c r="M47" s="353">
        <v>0</v>
      </c>
      <c r="N47" s="354">
        <f t="shared" si="0"/>
        <v>1</v>
      </c>
    </row>
    <row r="48" spans="1:14" x14ac:dyDescent="0.2">
      <c r="A48" s="351" t="s">
        <v>80</v>
      </c>
      <c r="B48" s="352">
        <v>119</v>
      </c>
      <c r="C48" s="353">
        <v>57</v>
      </c>
      <c r="D48" s="353">
        <v>813</v>
      </c>
      <c r="E48" s="353">
        <v>0</v>
      </c>
      <c r="F48" s="353">
        <v>0</v>
      </c>
      <c r="G48" s="353">
        <v>0</v>
      </c>
      <c r="H48" s="353">
        <v>12</v>
      </c>
      <c r="I48" s="353">
        <v>0</v>
      </c>
      <c r="J48" s="353">
        <v>0</v>
      </c>
      <c r="K48" s="353">
        <v>0</v>
      </c>
      <c r="L48" s="353">
        <v>0</v>
      </c>
      <c r="M48" s="353">
        <v>3</v>
      </c>
      <c r="N48" s="354">
        <f t="shared" si="0"/>
        <v>1004</v>
      </c>
    </row>
    <row r="49" spans="1:14" x14ac:dyDescent="0.2">
      <c r="A49" s="351" t="s">
        <v>139</v>
      </c>
      <c r="B49" s="352">
        <v>17</v>
      </c>
      <c r="C49" s="353">
        <v>0</v>
      </c>
      <c r="D49" s="353">
        <v>0</v>
      </c>
      <c r="E49" s="353">
        <v>45</v>
      </c>
      <c r="F49" s="353">
        <v>921</v>
      </c>
      <c r="G49" s="353">
        <v>0</v>
      </c>
      <c r="H49" s="353">
        <v>0</v>
      </c>
      <c r="I49" s="353">
        <v>0</v>
      </c>
      <c r="J49" s="353">
        <v>0</v>
      </c>
      <c r="K49" s="353">
        <v>0</v>
      </c>
      <c r="L49" s="353">
        <v>0</v>
      </c>
      <c r="M49" s="353">
        <v>0</v>
      </c>
      <c r="N49" s="354">
        <f t="shared" si="0"/>
        <v>983</v>
      </c>
    </row>
    <row r="50" spans="1:14" x14ac:dyDescent="0.2">
      <c r="A50" s="351" t="s">
        <v>140</v>
      </c>
      <c r="B50" s="352">
        <v>129</v>
      </c>
      <c r="C50" s="353">
        <v>0</v>
      </c>
      <c r="D50" s="353">
        <v>0</v>
      </c>
      <c r="E50" s="353">
        <v>459</v>
      </c>
      <c r="F50" s="353">
        <v>5180</v>
      </c>
      <c r="G50" s="353">
        <v>0</v>
      </c>
      <c r="H50" s="353">
        <v>0</v>
      </c>
      <c r="I50" s="353">
        <v>0</v>
      </c>
      <c r="J50" s="353">
        <v>0</v>
      </c>
      <c r="K50" s="353">
        <v>0</v>
      </c>
      <c r="L50" s="353">
        <v>0</v>
      </c>
      <c r="M50" s="353">
        <v>0</v>
      </c>
      <c r="N50" s="354">
        <f t="shared" si="0"/>
        <v>5768</v>
      </c>
    </row>
    <row r="51" spans="1:14" x14ac:dyDescent="0.2">
      <c r="A51" s="351" t="s">
        <v>127</v>
      </c>
      <c r="B51" s="352">
        <v>1</v>
      </c>
      <c r="C51" s="353">
        <v>0</v>
      </c>
      <c r="D51" s="353">
        <v>5</v>
      </c>
      <c r="E51" s="353">
        <v>0</v>
      </c>
      <c r="F51" s="353">
        <v>0</v>
      </c>
      <c r="G51" s="353">
        <v>0</v>
      </c>
      <c r="H51" s="353">
        <v>1</v>
      </c>
      <c r="I51" s="353">
        <v>0</v>
      </c>
      <c r="J51" s="353">
        <v>2</v>
      </c>
      <c r="K51" s="353">
        <v>0</v>
      </c>
      <c r="L51" s="353">
        <v>0</v>
      </c>
      <c r="M51" s="353">
        <v>0</v>
      </c>
      <c r="N51" s="354">
        <f t="shared" si="0"/>
        <v>9</v>
      </c>
    </row>
    <row r="52" spans="1:14" x14ac:dyDescent="0.2">
      <c r="A52" s="351" t="s">
        <v>19</v>
      </c>
      <c r="B52" s="352">
        <v>15</v>
      </c>
      <c r="C52" s="353">
        <v>2</v>
      </c>
      <c r="D52" s="353">
        <v>15</v>
      </c>
      <c r="E52" s="353">
        <v>0</v>
      </c>
      <c r="F52" s="353">
        <v>0</v>
      </c>
      <c r="G52" s="353">
        <v>0</v>
      </c>
      <c r="H52" s="353">
        <v>0</v>
      </c>
      <c r="I52" s="353">
        <v>0</v>
      </c>
      <c r="J52" s="353">
        <v>0</v>
      </c>
      <c r="K52" s="353">
        <v>0</v>
      </c>
      <c r="L52" s="353">
        <v>0</v>
      </c>
      <c r="M52" s="353">
        <v>1</v>
      </c>
      <c r="N52" s="354">
        <f t="shared" si="0"/>
        <v>33</v>
      </c>
    </row>
    <row r="53" spans="1:14" x14ac:dyDescent="0.2">
      <c r="A53" s="351" t="s">
        <v>20</v>
      </c>
      <c r="B53" s="352">
        <v>21</v>
      </c>
      <c r="C53" s="353">
        <v>4</v>
      </c>
      <c r="D53" s="353">
        <v>60</v>
      </c>
      <c r="E53" s="353">
        <v>0</v>
      </c>
      <c r="F53" s="353">
        <v>0</v>
      </c>
      <c r="G53" s="353">
        <v>0</v>
      </c>
      <c r="H53" s="353">
        <v>2</v>
      </c>
      <c r="I53" s="353">
        <v>0</v>
      </c>
      <c r="J53" s="353">
        <v>0</v>
      </c>
      <c r="K53" s="353">
        <v>0</v>
      </c>
      <c r="L53" s="353">
        <v>0</v>
      </c>
      <c r="M53" s="353">
        <v>1</v>
      </c>
      <c r="N53" s="354">
        <f t="shared" si="0"/>
        <v>88</v>
      </c>
    </row>
    <row r="54" spans="1:14" x14ac:dyDescent="0.2">
      <c r="A54" s="351" t="s">
        <v>141</v>
      </c>
      <c r="B54" s="352">
        <v>106</v>
      </c>
      <c r="C54" s="353">
        <v>0</v>
      </c>
      <c r="D54" s="353">
        <v>0</v>
      </c>
      <c r="E54" s="353">
        <v>226</v>
      </c>
      <c r="F54" s="353">
        <v>1080</v>
      </c>
      <c r="G54" s="353">
        <v>0</v>
      </c>
      <c r="H54" s="353">
        <v>0</v>
      </c>
      <c r="I54" s="353">
        <v>0</v>
      </c>
      <c r="J54" s="353">
        <v>0</v>
      </c>
      <c r="K54" s="353">
        <v>0</v>
      </c>
      <c r="L54" s="353">
        <v>0</v>
      </c>
      <c r="M54" s="353">
        <v>0</v>
      </c>
      <c r="N54" s="354">
        <f t="shared" si="0"/>
        <v>1412</v>
      </c>
    </row>
    <row r="55" spans="1:14" x14ac:dyDescent="0.2">
      <c r="A55" s="351" t="s">
        <v>203</v>
      </c>
      <c r="B55" s="352">
        <v>0</v>
      </c>
      <c r="C55" s="353">
        <v>0</v>
      </c>
      <c r="D55" s="353">
        <v>1</v>
      </c>
      <c r="E55" s="353">
        <v>0</v>
      </c>
      <c r="F55" s="353">
        <v>0</v>
      </c>
      <c r="G55" s="353">
        <v>0</v>
      </c>
      <c r="H55" s="353">
        <v>0</v>
      </c>
      <c r="I55" s="353">
        <v>0</v>
      </c>
      <c r="J55" s="353">
        <v>0</v>
      </c>
      <c r="K55" s="353">
        <v>0</v>
      </c>
      <c r="L55" s="353">
        <v>0</v>
      </c>
      <c r="M55" s="353">
        <v>0</v>
      </c>
      <c r="N55" s="354">
        <f t="shared" si="0"/>
        <v>1</v>
      </c>
    </row>
    <row r="56" spans="1:14" x14ac:dyDescent="0.2">
      <c r="A56" s="351" t="s">
        <v>21</v>
      </c>
      <c r="B56" s="352">
        <v>214</v>
      </c>
      <c r="C56" s="353">
        <v>60</v>
      </c>
      <c r="D56" s="353">
        <v>5095</v>
      </c>
      <c r="E56" s="353">
        <v>0</v>
      </c>
      <c r="F56" s="353">
        <v>0</v>
      </c>
      <c r="G56" s="353">
        <v>0</v>
      </c>
      <c r="H56" s="353">
        <v>2</v>
      </c>
      <c r="I56" s="353">
        <v>0</v>
      </c>
      <c r="J56" s="353">
        <v>0</v>
      </c>
      <c r="K56" s="353">
        <v>7</v>
      </c>
      <c r="L56" s="353">
        <v>2</v>
      </c>
      <c r="M56" s="353">
        <v>136</v>
      </c>
      <c r="N56" s="354">
        <f t="shared" si="0"/>
        <v>5516</v>
      </c>
    </row>
    <row r="57" spans="1:14" x14ac:dyDescent="0.2">
      <c r="A57" s="351" t="s">
        <v>128</v>
      </c>
      <c r="B57" s="352">
        <v>0</v>
      </c>
      <c r="C57" s="353">
        <v>0</v>
      </c>
      <c r="D57" s="353">
        <v>1</v>
      </c>
      <c r="E57" s="353">
        <v>0</v>
      </c>
      <c r="F57" s="353">
        <v>0</v>
      </c>
      <c r="G57" s="353">
        <v>0</v>
      </c>
      <c r="H57" s="353">
        <v>0</v>
      </c>
      <c r="I57" s="353">
        <v>0</v>
      </c>
      <c r="J57" s="353">
        <v>0</v>
      </c>
      <c r="K57" s="353">
        <v>0</v>
      </c>
      <c r="L57" s="353">
        <v>0</v>
      </c>
      <c r="M57" s="353">
        <v>0</v>
      </c>
      <c r="N57" s="354">
        <f t="shared" si="0"/>
        <v>1</v>
      </c>
    </row>
    <row r="58" spans="1:14" x14ac:dyDescent="0.2">
      <c r="A58" s="351" t="s">
        <v>100</v>
      </c>
      <c r="B58" s="352">
        <v>10</v>
      </c>
      <c r="C58" s="353">
        <v>0</v>
      </c>
      <c r="D58" s="353">
        <v>22</v>
      </c>
      <c r="E58" s="353">
        <v>0</v>
      </c>
      <c r="F58" s="353">
        <v>0</v>
      </c>
      <c r="G58" s="353">
        <v>0</v>
      </c>
      <c r="H58" s="353">
        <v>0</v>
      </c>
      <c r="I58" s="353">
        <v>0</v>
      </c>
      <c r="J58" s="353">
        <v>0</v>
      </c>
      <c r="K58" s="353">
        <v>0</v>
      </c>
      <c r="L58" s="353">
        <v>0</v>
      </c>
      <c r="M58" s="353">
        <v>1</v>
      </c>
      <c r="N58" s="354">
        <f t="shared" si="0"/>
        <v>33</v>
      </c>
    </row>
    <row r="59" spans="1:14" x14ac:dyDescent="0.2">
      <c r="A59" s="351" t="s">
        <v>22</v>
      </c>
      <c r="B59" s="352">
        <v>16</v>
      </c>
      <c r="C59" s="353">
        <v>2</v>
      </c>
      <c r="D59" s="353">
        <v>25</v>
      </c>
      <c r="E59" s="353">
        <v>0</v>
      </c>
      <c r="F59" s="353">
        <v>0</v>
      </c>
      <c r="G59" s="353">
        <v>0</v>
      </c>
      <c r="H59" s="353">
        <v>0</v>
      </c>
      <c r="I59" s="353">
        <v>0</v>
      </c>
      <c r="J59" s="353">
        <v>0</v>
      </c>
      <c r="K59" s="353">
        <v>0</v>
      </c>
      <c r="L59" s="353">
        <v>1</v>
      </c>
      <c r="M59" s="353">
        <v>2</v>
      </c>
      <c r="N59" s="354">
        <f t="shared" si="0"/>
        <v>46</v>
      </c>
    </row>
    <row r="60" spans="1:14" x14ac:dyDescent="0.2">
      <c r="A60" s="351" t="s">
        <v>77</v>
      </c>
      <c r="B60" s="352">
        <v>1</v>
      </c>
      <c r="C60" s="353">
        <v>0</v>
      </c>
      <c r="D60" s="353">
        <v>3</v>
      </c>
      <c r="E60" s="353">
        <v>0</v>
      </c>
      <c r="F60" s="353">
        <v>0</v>
      </c>
      <c r="G60" s="353">
        <v>0</v>
      </c>
      <c r="H60" s="353">
        <v>0</v>
      </c>
      <c r="I60" s="353">
        <v>0</v>
      </c>
      <c r="J60" s="353">
        <v>0</v>
      </c>
      <c r="K60" s="353">
        <v>0</v>
      </c>
      <c r="L60" s="353">
        <v>0</v>
      </c>
      <c r="M60" s="353">
        <v>1</v>
      </c>
      <c r="N60" s="354">
        <f t="shared" si="0"/>
        <v>5</v>
      </c>
    </row>
    <row r="61" spans="1:14" x14ac:dyDescent="0.2">
      <c r="A61" s="351" t="s">
        <v>169</v>
      </c>
      <c r="B61" s="352">
        <v>0</v>
      </c>
      <c r="C61" s="353">
        <v>0</v>
      </c>
      <c r="D61" s="353">
        <v>2</v>
      </c>
      <c r="E61" s="353">
        <v>0</v>
      </c>
      <c r="F61" s="353">
        <v>0</v>
      </c>
      <c r="G61" s="353">
        <v>0</v>
      </c>
      <c r="H61" s="353">
        <v>0</v>
      </c>
      <c r="I61" s="353">
        <v>0</v>
      </c>
      <c r="J61" s="353">
        <v>0</v>
      </c>
      <c r="K61" s="353">
        <v>0</v>
      </c>
      <c r="L61" s="353">
        <v>0</v>
      </c>
      <c r="M61" s="353">
        <v>0</v>
      </c>
      <c r="N61" s="354">
        <f t="shared" si="0"/>
        <v>2</v>
      </c>
    </row>
    <row r="62" spans="1:14" x14ac:dyDescent="0.2">
      <c r="A62" s="351" t="s">
        <v>68</v>
      </c>
      <c r="B62" s="352">
        <v>2</v>
      </c>
      <c r="C62" s="353">
        <v>0</v>
      </c>
      <c r="D62" s="353">
        <v>9</v>
      </c>
      <c r="E62" s="353">
        <v>0</v>
      </c>
      <c r="F62" s="353">
        <v>0</v>
      </c>
      <c r="G62" s="353">
        <v>0</v>
      </c>
      <c r="H62" s="353">
        <v>0</v>
      </c>
      <c r="I62" s="353">
        <v>0</v>
      </c>
      <c r="J62" s="353">
        <v>0</v>
      </c>
      <c r="K62" s="353">
        <v>0</v>
      </c>
      <c r="L62" s="353">
        <v>0</v>
      </c>
      <c r="M62" s="353">
        <v>0</v>
      </c>
      <c r="N62" s="354">
        <f t="shared" si="0"/>
        <v>11</v>
      </c>
    </row>
    <row r="63" spans="1:14" x14ac:dyDescent="0.2">
      <c r="A63" s="351" t="s">
        <v>142</v>
      </c>
      <c r="B63" s="352">
        <v>47</v>
      </c>
      <c r="C63" s="353">
        <v>0</v>
      </c>
      <c r="D63" s="353">
        <v>0</v>
      </c>
      <c r="E63" s="353">
        <v>210</v>
      </c>
      <c r="F63" s="353">
        <v>5625</v>
      </c>
      <c r="G63" s="353">
        <v>0</v>
      </c>
      <c r="H63" s="353">
        <v>0</v>
      </c>
      <c r="I63" s="353">
        <v>0</v>
      </c>
      <c r="J63" s="353">
        <v>0</v>
      </c>
      <c r="K63" s="353">
        <v>0</v>
      </c>
      <c r="L63" s="353">
        <v>0</v>
      </c>
      <c r="M63" s="353">
        <v>0</v>
      </c>
      <c r="N63" s="354">
        <f t="shared" si="0"/>
        <v>5882</v>
      </c>
    </row>
    <row r="64" spans="1:14" x14ac:dyDescent="0.2">
      <c r="A64" s="351" t="s">
        <v>143</v>
      </c>
      <c r="B64" s="352">
        <v>2</v>
      </c>
      <c r="C64" s="353">
        <v>1</v>
      </c>
      <c r="D64" s="353">
        <v>17</v>
      </c>
      <c r="E64" s="353">
        <v>0</v>
      </c>
      <c r="F64" s="353">
        <v>0</v>
      </c>
      <c r="G64" s="353">
        <v>0</v>
      </c>
      <c r="H64" s="353">
        <v>0</v>
      </c>
      <c r="I64" s="353">
        <v>0</v>
      </c>
      <c r="J64" s="353">
        <v>0</v>
      </c>
      <c r="K64" s="353">
        <v>0</v>
      </c>
      <c r="L64" s="353">
        <v>0</v>
      </c>
      <c r="M64" s="353">
        <v>0</v>
      </c>
      <c r="N64" s="354">
        <f t="shared" si="0"/>
        <v>20</v>
      </c>
    </row>
    <row r="65" spans="1:14" x14ac:dyDescent="0.2">
      <c r="A65" s="351" t="s">
        <v>211</v>
      </c>
      <c r="B65" s="352">
        <v>3</v>
      </c>
      <c r="C65" s="353">
        <v>3</v>
      </c>
      <c r="D65" s="353">
        <v>30</v>
      </c>
      <c r="E65" s="353">
        <v>0</v>
      </c>
      <c r="F65" s="353">
        <v>0</v>
      </c>
      <c r="G65" s="353">
        <v>0</v>
      </c>
      <c r="H65" s="353">
        <v>0</v>
      </c>
      <c r="I65" s="353">
        <v>0</v>
      </c>
      <c r="J65" s="353">
        <v>0</v>
      </c>
      <c r="K65" s="353">
        <v>0</v>
      </c>
      <c r="L65" s="353">
        <v>0</v>
      </c>
      <c r="M65" s="353">
        <v>0</v>
      </c>
      <c r="N65" s="354">
        <f t="shared" si="0"/>
        <v>36</v>
      </c>
    </row>
    <row r="66" spans="1:14" x14ac:dyDescent="0.2">
      <c r="A66" s="351" t="s">
        <v>23</v>
      </c>
      <c r="B66" s="352">
        <v>585</v>
      </c>
      <c r="C66" s="353">
        <v>575</v>
      </c>
      <c r="D66" s="353">
        <v>8788</v>
      </c>
      <c r="E66" s="353">
        <v>0</v>
      </c>
      <c r="F66" s="353">
        <v>0</v>
      </c>
      <c r="G66" s="353">
        <v>0</v>
      </c>
      <c r="H66" s="353">
        <v>25</v>
      </c>
      <c r="I66" s="353">
        <v>0</v>
      </c>
      <c r="J66" s="353">
        <v>1</v>
      </c>
      <c r="K66" s="353">
        <v>0</v>
      </c>
      <c r="L66" s="353">
        <v>1</v>
      </c>
      <c r="M66" s="353">
        <v>4</v>
      </c>
      <c r="N66" s="354">
        <f t="shared" si="0"/>
        <v>9979</v>
      </c>
    </row>
    <row r="67" spans="1:14" x14ac:dyDescent="0.2">
      <c r="A67" s="351" t="s">
        <v>81</v>
      </c>
      <c r="B67" s="352">
        <v>50</v>
      </c>
      <c r="C67" s="353">
        <v>7</v>
      </c>
      <c r="D67" s="353">
        <v>254</v>
      </c>
      <c r="E67" s="353">
        <v>0</v>
      </c>
      <c r="F67" s="353">
        <v>0</v>
      </c>
      <c r="G67" s="353">
        <v>0</v>
      </c>
      <c r="H67" s="353">
        <v>4</v>
      </c>
      <c r="I67" s="353">
        <v>0</v>
      </c>
      <c r="J67" s="353">
        <v>0</v>
      </c>
      <c r="K67" s="353">
        <v>0</v>
      </c>
      <c r="L67" s="353">
        <v>0</v>
      </c>
      <c r="M67" s="353">
        <v>1</v>
      </c>
      <c r="N67" s="354">
        <f t="shared" si="0"/>
        <v>316</v>
      </c>
    </row>
    <row r="68" spans="1:14" x14ac:dyDescent="0.2">
      <c r="A68" s="351" t="s">
        <v>24</v>
      </c>
      <c r="B68" s="352">
        <v>118</v>
      </c>
      <c r="C68" s="353">
        <v>12</v>
      </c>
      <c r="D68" s="353">
        <v>743</v>
      </c>
      <c r="E68" s="353">
        <v>0</v>
      </c>
      <c r="F68" s="353">
        <v>0</v>
      </c>
      <c r="G68" s="353">
        <v>1</v>
      </c>
      <c r="H68" s="353">
        <v>3</v>
      </c>
      <c r="I68" s="353">
        <v>0</v>
      </c>
      <c r="J68" s="353">
        <v>83</v>
      </c>
      <c r="K68" s="353">
        <v>47</v>
      </c>
      <c r="L68" s="353">
        <v>0</v>
      </c>
      <c r="M68" s="353">
        <v>4</v>
      </c>
      <c r="N68" s="354">
        <f t="shared" si="0"/>
        <v>1011</v>
      </c>
    </row>
    <row r="69" spans="1:14" x14ac:dyDescent="0.2">
      <c r="A69" s="351" t="s">
        <v>25</v>
      </c>
      <c r="B69" s="352">
        <v>46</v>
      </c>
      <c r="C69" s="353">
        <v>13</v>
      </c>
      <c r="D69" s="353">
        <v>478</v>
      </c>
      <c r="E69" s="353">
        <v>0</v>
      </c>
      <c r="F69" s="353">
        <v>0</v>
      </c>
      <c r="G69" s="353">
        <v>0</v>
      </c>
      <c r="H69" s="353">
        <v>4</v>
      </c>
      <c r="I69" s="353">
        <v>0</v>
      </c>
      <c r="J69" s="353">
        <v>37</v>
      </c>
      <c r="K69" s="353">
        <v>2</v>
      </c>
      <c r="L69" s="353">
        <v>1</v>
      </c>
      <c r="M69" s="353">
        <v>0</v>
      </c>
      <c r="N69" s="354">
        <f t="shared" si="0"/>
        <v>581</v>
      </c>
    </row>
    <row r="70" spans="1:14" x14ac:dyDescent="0.2">
      <c r="A70" s="351" t="s">
        <v>159</v>
      </c>
      <c r="B70" s="352">
        <v>18</v>
      </c>
      <c r="C70" s="353">
        <v>0</v>
      </c>
      <c r="D70" s="353">
        <v>0</v>
      </c>
      <c r="E70" s="353">
        <v>62</v>
      </c>
      <c r="F70" s="353">
        <v>884</v>
      </c>
      <c r="G70" s="353">
        <v>0</v>
      </c>
      <c r="H70" s="353">
        <v>0</v>
      </c>
      <c r="I70" s="353">
        <v>0</v>
      </c>
      <c r="J70" s="353">
        <v>0</v>
      </c>
      <c r="K70" s="353">
        <v>0</v>
      </c>
      <c r="L70" s="353">
        <v>0</v>
      </c>
      <c r="M70" s="353">
        <v>0</v>
      </c>
      <c r="N70" s="354">
        <f t="shared" ref="N70:N133" si="1">SUM(B70:M70)</f>
        <v>964</v>
      </c>
    </row>
    <row r="71" spans="1:14" x14ac:dyDescent="0.2">
      <c r="A71" s="351" t="s">
        <v>170</v>
      </c>
      <c r="B71" s="352">
        <v>3</v>
      </c>
      <c r="C71" s="353">
        <v>0</v>
      </c>
      <c r="D71" s="353">
        <v>0</v>
      </c>
      <c r="E71" s="353">
        <v>4</v>
      </c>
      <c r="F71" s="353">
        <v>46</v>
      </c>
      <c r="G71" s="353">
        <v>0</v>
      </c>
      <c r="H71" s="353">
        <v>0</v>
      </c>
      <c r="I71" s="353">
        <v>0</v>
      </c>
      <c r="J71" s="353">
        <v>0</v>
      </c>
      <c r="K71" s="353">
        <v>0</v>
      </c>
      <c r="L71" s="353">
        <v>0</v>
      </c>
      <c r="M71" s="353">
        <v>0</v>
      </c>
      <c r="N71" s="354">
        <f t="shared" si="1"/>
        <v>53</v>
      </c>
    </row>
    <row r="72" spans="1:14" x14ac:dyDescent="0.2">
      <c r="A72" s="351" t="s">
        <v>101</v>
      </c>
      <c r="B72" s="352">
        <v>68</v>
      </c>
      <c r="C72" s="353">
        <v>40</v>
      </c>
      <c r="D72" s="353">
        <v>196</v>
      </c>
      <c r="E72" s="353">
        <v>0</v>
      </c>
      <c r="F72" s="353">
        <v>0</v>
      </c>
      <c r="G72" s="353">
        <v>5</v>
      </c>
      <c r="H72" s="353">
        <v>9</v>
      </c>
      <c r="I72" s="353">
        <v>0</v>
      </c>
      <c r="J72" s="353">
        <v>0</v>
      </c>
      <c r="K72" s="353">
        <v>0</v>
      </c>
      <c r="L72" s="353">
        <v>0</v>
      </c>
      <c r="M72" s="353">
        <v>0</v>
      </c>
      <c r="N72" s="354">
        <f t="shared" si="1"/>
        <v>318</v>
      </c>
    </row>
    <row r="73" spans="1:14" x14ac:dyDescent="0.2">
      <c r="A73" s="351" t="s">
        <v>82</v>
      </c>
      <c r="B73" s="352">
        <v>5</v>
      </c>
      <c r="C73" s="353">
        <v>0</v>
      </c>
      <c r="D73" s="353">
        <v>10</v>
      </c>
      <c r="E73" s="353">
        <v>0</v>
      </c>
      <c r="F73" s="353">
        <v>0</v>
      </c>
      <c r="G73" s="353">
        <v>0</v>
      </c>
      <c r="H73" s="353">
        <v>0</v>
      </c>
      <c r="I73" s="353">
        <v>0</v>
      </c>
      <c r="J73" s="353">
        <v>0</v>
      </c>
      <c r="K73" s="353">
        <v>0</v>
      </c>
      <c r="L73" s="353">
        <v>0</v>
      </c>
      <c r="M73" s="353">
        <v>0</v>
      </c>
      <c r="N73" s="354">
        <f t="shared" si="1"/>
        <v>15</v>
      </c>
    </row>
    <row r="74" spans="1:14" x14ac:dyDescent="0.2">
      <c r="A74" s="351" t="s">
        <v>102</v>
      </c>
      <c r="B74" s="352">
        <v>238</v>
      </c>
      <c r="C74" s="353">
        <v>37</v>
      </c>
      <c r="D74" s="353">
        <v>655</v>
      </c>
      <c r="E74" s="353">
        <v>0</v>
      </c>
      <c r="F74" s="353">
        <v>0</v>
      </c>
      <c r="G74" s="353">
        <v>3</v>
      </c>
      <c r="H74" s="353">
        <v>8</v>
      </c>
      <c r="I74" s="353">
        <v>0</v>
      </c>
      <c r="J74" s="353">
        <v>0</v>
      </c>
      <c r="K74" s="353">
        <v>0</v>
      </c>
      <c r="L74" s="353">
        <v>0</v>
      </c>
      <c r="M74" s="353">
        <v>1</v>
      </c>
      <c r="N74" s="354">
        <f t="shared" si="1"/>
        <v>942</v>
      </c>
    </row>
    <row r="75" spans="1:14" x14ac:dyDescent="0.2">
      <c r="A75" s="351" t="s">
        <v>103</v>
      </c>
      <c r="B75" s="352">
        <v>36</v>
      </c>
      <c r="C75" s="353">
        <v>4</v>
      </c>
      <c r="D75" s="353">
        <v>130</v>
      </c>
      <c r="E75" s="353">
        <v>0</v>
      </c>
      <c r="F75" s="353">
        <v>0</v>
      </c>
      <c r="G75" s="353">
        <v>0</v>
      </c>
      <c r="H75" s="353">
        <v>0</v>
      </c>
      <c r="I75" s="353">
        <v>0</v>
      </c>
      <c r="J75" s="353">
        <v>1</v>
      </c>
      <c r="K75" s="353">
        <v>8</v>
      </c>
      <c r="L75" s="353">
        <v>0</v>
      </c>
      <c r="M75" s="353">
        <v>0</v>
      </c>
      <c r="N75" s="354">
        <f t="shared" si="1"/>
        <v>179</v>
      </c>
    </row>
    <row r="76" spans="1:14" x14ac:dyDescent="0.2">
      <c r="A76" s="351" t="s">
        <v>26</v>
      </c>
      <c r="B76" s="352">
        <v>90</v>
      </c>
      <c r="C76" s="353">
        <v>4</v>
      </c>
      <c r="D76" s="353">
        <v>269</v>
      </c>
      <c r="E76" s="353">
        <v>0</v>
      </c>
      <c r="F76" s="353">
        <v>0</v>
      </c>
      <c r="G76" s="353">
        <v>0</v>
      </c>
      <c r="H76" s="353">
        <v>0</v>
      </c>
      <c r="I76" s="353">
        <v>0</v>
      </c>
      <c r="J76" s="353">
        <v>1</v>
      </c>
      <c r="K76" s="353">
        <v>0</v>
      </c>
      <c r="L76" s="353">
        <v>0</v>
      </c>
      <c r="M76" s="353">
        <v>4</v>
      </c>
      <c r="N76" s="354">
        <f t="shared" si="1"/>
        <v>368</v>
      </c>
    </row>
    <row r="77" spans="1:14" x14ac:dyDescent="0.2">
      <c r="A77" s="351" t="s">
        <v>104</v>
      </c>
      <c r="B77" s="352">
        <v>1</v>
      </c>
      <c r="C77" s="353">
        <v>0</v>
      </c>
      <c r="D77" s="353">
        <v>11</v>
      </c>
      <c r="E77" s="353">
        <v>0</v>
      </c>
      <c r="F77" s="353">
        <v>0</v>
      </c>
      <c r="G77" s="353">
        <v>0</v>
      </c>
      <c r="H77" s="353">
        <v>1</v>
      </c>
      <c r="I77" s="353">
        <v>0</v>
      </c>
      <c r="J77" s="353">
        <v>0</v>
      </c>
      <c r="K77" s="353">
        <v>0</v>
      </c>
      <c r="L77" s="353">
        <v>0</v>
      </c>
      <c r="M77" s="353">
        <v>0</v>
      </c>
      <c r="N77" s="354">
        <f t="shared" si="1"/>
        <v>13</v>
      </c>
    </row>
    <row r="78" spans="1:14" x14ac:dyDescent="0.2">
      <c r="A78" s="351" t="s">
        <v>27</v>
      </c>
      <c r="B78" s="352">
        <v>49</v>
      </c>
      <c r="C78" s="353">
        <v>29</v>
      </c>
      <c r="D78" s="353">
        <v>130</v>
      </c>
      <c r="E78" s="353">
        <v>0</v>
      </c>
      <c r="F78" s="353">
        <v>0</v>
      </c>
      <c r="G78" s="353">
        <v>0</v>
      </c>
      <c r="H78" s="353">
        <v>0</v>
      </c>
      <c r="I78" s="353">
        <v>0</v>
      </c>
      <c r="J78" s="353">
        <v>3</v>
      </c>
      <c r="K78" s="353">
        <v>0</v>
      </c>
      <c r="L78" s="353">
        <v>0</v>
      </c>
      <c r="M78" s="353">
        <v>2</v>
      </c>
      <c r="N78" s="354">
        <f t="shared" si="1"/>
        <v>213</v>
      </c>
    </row>
    <row r="79" spans="1:14" x14ac:dyDescent="0.2">
      <c r="A79" s="351" t="s">
        <v>105</v>
      </c>
      <c r="B79" s="352">
        <v>137</v>
      </c>
      <c r="C79" s="353">
        <v>14</v>
      </c>
      <c r="D79" s="353">
        <v>290</v>
      </c>
      <c r="E79" s="353">
        <v>0</v>
      </c>
      <c r="F79" s="353">
        <v>0</v>
      </c>
      <c r="G79" s="353">
        <v>0</v>
      </c>
      <c r="H79" s="353">
        <v>16</v>
      </c>
      <c r="I79" s="353">
        <v>0</v>
      </c>
      <c r="J79" s="353">
        <v>0</v>
      </c>
      <c r="K79" s="353">
        <v>0</v>
      </c>
      <c r="L79" s="353">
        <v>0</v>
      </c>
      <c r="M79" s="353">
        <v>1</v>
      </c>
      <c r="N79" s="354">
        <f t="shared" si="1"/>
        <v>458</v>
      </c>
    </row>
    <row r="80" spans="1:14" x14ac:dyDescent="0.2">
      <c r="A80" s="351" t="s">
        <v>106</v>
      </c>
      <c r="B80" s="352">
        <v>1</v>
      </c>
      <c r="C80" s="353">
        <v>0</v>
      </c>
      <c r="D80" s="353">
        <v>8</v>
      </c>
      <c r="E80" s="353">
        <v>0</v>
      </c>
      <c r="F80" s="353">
        <v>0</v>
      </c>
      <c r="G80" s="353">
        <v>0</v>
      </c>
      <c r="H80" s="353">
        <v>0</v>
      </c>
      <c r="I80" s="353">
        <v>0</v>
      </c>
      <c r="J80" s="353">
        <v>0</v>
      </c>
      <c r="K80" s="353">
        <v>0</v>
      </c>
      <c r="L80" s="353">
        <v>0</v>
      </c>
      <c r="M80" s="353">
        <v>0</v>
      </c>
      <c r="N80" s="354">
        <f t="shared" si="1"/>
        <v>9</v>
      </c>
    </row>
    <row r="81" spans="1:14" x14ac:dyDescent="0.2">
      <c r="A81" s="351" t="s">
        <v>28</v>
      </c>
      <c r="B81" s="352">
        <v>596</v>
      </c>
      <c r="C81" s="353">
        <v>45</v>
      </c>
      <c r="D81" s="353">
        <v>882</v>
      </c>
      <c r="E81" s="353">
        <v>0</v>
      </c>
      <c r="F81" s="353">
        <v>0</v>
      </c>
      <c r="G81" s="353">
        <v>2</v>
      </c>
      <c r="H81" s="353">
        <v>4</v>
      </c>
      <c r="I81" s="353">
        <v>0</v>
      </c>
      <c r="J81" s="353">
        <v>19</v>
      </c>
      <c r="K81" s="353">
        <v>28</v>
      </c>
      <c r="L81" s="353">
        <v>1</v>
      </c>
      <c r="M81" s="353">
        <v>5</v>
      </c>
      <c r="N81" s="354">
        <f t="shared" si="1"/>
        <v>1582</v>
      </c>
    </row>
    <row r="82" spans="1:14" x14ac:dyDescent="0.2">
      <c r="A82" s="351" t="s">
        <v>29</v>
      </c>
      <c r="B82" s="352">
        <v>32</v>
      </c>
      <c r="C82" s="353">
        <v>5</v>
      </c>
      <c r="D82" s="353">
        <v>114</v>
      </c>
      <c r="E82" s="353">
        <v>0</v>
      </c>
      <c r="F82" s="353">
        <v>0</v>
      </c>
      <c r="G82" s="353">
        <v>0</v>
      </c>
      <c r="H82" s="353">
        <v>2</v>
      </c>
      <c r="I82" s="353">
        <v>0</v>
      </c>
      <c r="J82" s="353">
        <v>0</v>
      </c>
      <c r="K82" s="353">
        <v>1</v>
      </c>
      <c r="L82" s="353">
        <v>0</v>
      </c>
      <c r="M82" s="353">
        <v>4</v>
      </c>
      <c r="N82" s="354">
        <f t="shared" si="1"/>
        <v>158</v>
      </c>
    </row>
    <row r="83" spans="1:14" x14ac:dyDescent="0.2">
      <c r="A83" s="351" t="s">
        <v>30</v>
      </c>
      <c r="B83" s="352">
        <v>46</v>
      </c>
      <c r="C83" s="353">
        <v>10</v>
      </c>
      <c r="D83" s="353">
        <v>276</v>
      </c>
      <c r="E83" s="353">
        <v>0</v>
      </c>
      <c r="F83" s="353">
        <v>0</v>
      </c>
      <c r="G83" s="353">
        <v>0</v>
      </c>
      <c r="H83" s="353">
        <v>0</v>
      </c>
      <c r="I83" s="353">
        <v>0</v>
      </c>
      <c r="J83" s="353">
        <v>19</v>
      </c>
      <c r="K83" s="353">
        <v>15</v>
      </c>
      <c r="L83" s="353">
        <v>0</v>
      </c>
      <c r="M83" s="353">
        <v>24</v>
      </c>
      <c r="N83" s="354">
        <f t="shared" si="1"/>
        <v>390</v>
      </c>
    </row>
    <row r="84" spans="1:14" x14ac:dyDescent="0.2">
      <c r="A84" s="351" t="s">
        <v>31</v>
      </c>
      <c r="B84" s="352">
        <v>49</v>
      </c>
      <c r="C84" s="353">
        <v>6</v>
      </c>
      <c r="D84" s="353">
        <v>220</v>
      </c>
      <c r="E84" s="353">
        <v>0</v>
      </c>
      <c r="F84" s="353">
        <v>0</v>
      </c>
      <c r="G84" s="353">
        <v>0</v>
      </c>
      <c r="H84" s="353">
        <v>4</v>
      </c>
      <c r="I84" s="353">
        <v>0</v>
      </c>
      <c r="J84" s="353">
        <v>0</v>
      </c>
      <c r="K84" s="353">
        <v>0</v>
      </c>
      <c r="L84" s="353">
        <v>0</v>
      </c>
      <c r="M84" s="353">
        <v>1</v>
      </c>
      <c r="N84" s="354">
        <f t="shared" si="1"/>
        <v>280</v>
      </c>
    </row>
    <row r="85" spans="1:14" x14ac:dyDescent="0.2">
      <c r="A85" s="351" t="s">
        <v>32</v>
      </c>
      <c r="B85" s="352">
        <v>0</v>
      </c>
      <c r="C85" s="353">
        <v>1</v>
      </c>
      <c r="D85" s="353">
        <v>1</v>
      </c>
      <c r="E85" s="353">
        <v>0</v>
      </c>
      <c r="F85" s="353">
        <v>0</v>
      </c>
      <c r="G85" s="353">
        <v>0</v>
      </c>
      <c r="H85" s="353">
        <v>0</v>
      </c>
      <c r="I85" s="353">
        <v>0</v>
      </c>
      <c r="J85" s="353">
        <v>0</v>
      </c>
      <c r="K85" s="353">
        <v>0</v>
      </c>
      <c r="L85" s="353">
        <v>0</v>
      </c>
      <c r="M85" s="353">
        <v>0</v>
      </c>
      <c r="N85" s="354">
        <f t="shared" si="1"/>
        <v>2</v>
      </c>
    </row>
    <row r="86" spans="1:14" x14ac:dyDescent="0.2">
      <c r="A86" s="351" t="s">
        <v>33</v>
      </c>
      <c r="B86" s="352">
        <v>24</v>
      </c>
      <c r="C86" s="353">
        <v>5</v>
      </c>
      <c r="D86" s="353">
        <v>107</v>
      </c>
      <c r="E86" s="353">
        <v>0</v>
      </c>
      <c r="F86" s="353">
        <v>0</v>
      </c>
      <c r="G86" s="353">
        <v>0</v>
      </c>
      <c r="H86" s="353">
        <v>0</v>
      </c>
      <c r="I86" s="353">
        <v>0</v>
      </c>
      <c r="J86" s="353">
        <v>7</v>
      </c>
      <c r="K86" s="353">
        <v>0</v>
      </c>
      <c r="L86" s="353">
        <v>0</v>
      </c>
      <c r="M86" s="353">
        <v>3</v>
      </c>
      <c r="N86" s="354">
        <f t="shared" si="1"/>
        <v>146</v>
      </c>
    </row>
    <row r="87" spans="1:14" x14ac:dyDescent="0.2">
      <c r="A87" s="351" t="s">
        <v>107</v>
      </c>
      <c r="B87" s="352">
        <v>107</v>
      </c>
      <c r="C87" s="353">
        <v>341</v>
      </c>
      <c r="D87" s="353">
        <v>1406</v>
      </c>
      <c r="E87" s="353">
        <v>0</v>
      </c>
      <c r="F87" s="353">
        <v>0</v>
      </c>
      <c r="G87" s="353">
        <v>2</v>
      </c>
      <c r="H87" s="353">
        <v>5</v>
      </c>
      <c r="I87" s="353">
        <v>0</v>
      </c>
      <c r="J87" s="353">
        <v>0</v>
      </c>
      <c r="K87" s="353">
        <v>0</v>
      </c>
      <c r="L87" s="353">
        <v>0</v>
      </c>
      <c r="M87" s="353">
        <v>0</v>
      </c>
      <c r="N87" s="354">
        <f t="shared" si="1"/>
        <v>1861</v>
      </c>
    </row>
    <row r="88" spans="1:14" x14ac:dyDescent="0.2">
      <c r="A88" s="351" t="s">
        <v>34</v>
      </c>
      <c r="B88" s="352">
        <v>1</v>
      </c>
      <c r="C88" s="353">
        <v>8</v>
      </c>
      <c r="D88" s="353">
        <v>1</v>
      </c>
      <c r="E88" s="353">
        <v>0</v>
      </c>
      <c r="F88" s="353">
        <v>0</v>
      </c>
      <c r="G88" s="353">
        <v>0</v>
      </c>
      <c r="H88" s="353">
        <v>0</v>
      </c>
      <c r="I88" s="353">
        <v>0</v>
      </c>
      <c r="J88" s="353">
        <v>0</v>
      </c>
      <c r="K88" s="353">
        <v>0</v>
      </c>
      <c r="L88" s="353">
        <v>0</v>
      </c>
      <c r="M88" s="353">
        <v>0</v>
      </c>
      <c r="N88" s="354">
        <f t="shared" si="1"/>
        <v>10</v>
      </c>
    </row>
    <row r="89" spans="1:14" x14ac:dyDescent="0.2">
      <c r="A89" s="351" t="s">
        <v>108</v>
      </c>
      <c r="B89" s="352">
        <v>37</v>
      </c>
      <c r="C89" s="353">
        <v>2</v>
      </c>
      <c r="D89" s="353">
        <v>73</v>
      </c>
      <c r="E89" s="353">
        <v>0</v>
      </c>
      <c r="F89" s="353">
        <v>0</v>
      </c>
      <c r="G89" s="353">
        <v>0</v>
      </c>
      <c r="H89" s="353">
        <v>1</v>
      </c>
      <c r="I89" s="353">
        <v>0</v>
      </c>
      <c r="J89" s="353">
        <v>0</v>
      </c>
      <c r="K89" s="353">
        <v>0</v>
      </c>
      <c r="L89" s="353">
        <v>0</v>
      </c>
      <c r="M89" s="353">
        <v>0</v>
      </c>
      <c r="N89" s="354">
        <f t="shared" si="1"/>
        <v>113</v>
      </c>
    </row>
    <row r="90" spans="1:14" x14ac:dyDescent="0.2">
      <c r="A90" s="351" t="s">
        <v>109</v>
      </c>
      <c r="B90" s="352">
        <v>14</v>
      </c>
      <c r="C90" s="353">
        <v>4</v>
      </c>
      <c r="D90" s="353">
        <v>54</v>
      </c>
      <c r="E90" s="353">
        <v>0</v>
      </c>
      <c r="F90" s="353">
        <v>0</v>
      </c>
      <c r="G90" s="353">
        <v>0</v>
      </c>
      <c r="H90" s="353">
        <v>2</v>
      </c>
      <c r="I90" s="353">
        <v>0</v>
      </c>
      <c r="J90" s="353">
        <v>0</v>
      </c>
      <c r="K90" s="353">
        <v>0</v>
      </c>
      <c r="L90" s="353">
        <v>0</v>
      </c>
      <c r="M90" s="353">
        <v>0</v>
      </c>
      <c r="N90" s="354">
        <f t="shared" si="1"/>
        <v>74</v>
      </c>
    </row>
    <row r="91" spans="1:14" x14ac:dyDescent="0.2">
      <c r="A91" s="351" t="s">
        <v>35</v>
      </c>
      <c r="B91" s="352">
        <v>54</v>
      </c>
      <c r="C91" s="353">
        <v>5</v>
      </c>
      <c r="D91" s="353">
        <v>128</v>
      </c>
      <c r="E91" s="353">
        <v>0</v>
      </c>
      <c r="F91" s="353">
        <v>0</v>
      </c>
      <c r="G91" s="353">
        <v>0</v>
      </c>
      <c r="H91" s="353">
        <v>4</v>
      </c>
      <c r="I91" s="353">
        <v>0</v>
      </c>
      <c r="J91" s="353">
        <v>7</v>
      </c>
      <c r="K91" s="353">
        <v>0</v>
      </c>
      <c r="L91" s="353">
        <v>0</v>
      </c>
      <c r="M91" s="353">
        <v>3</v>
      </c>
      <c r="N91" s="354">
        <f t="shared" si="1"/>
        <v>201</v>
      </c>
    </row>
    <row r="92" spans="1:14" x14ac:dyDescent="0.2">
      <c r="A92" s="351" t="s">
        <v>156</v>
      </c>
      <c r="B92" s="352">
        <v>11</v>
      </c>
      <c r="C92" s="353">
        <v>0</v>
      </c>
      <c r="D92" s="353">
        <v>92</v>
      </c>
      <c r="E92" s="353">
        <v>0</v>
      </c>
      <c r="F92" s="353">
        <v>0</v>
      </c>
      <c r="G92" s="353">
        <v>0</v>
      </c>
      <c r="H92" s="353">
        <v>0</v>
      </c>
      <c r="I92" s="353">
        <v>0</v>
      </c>
      <c r="J92" s="353">
        <v>0</v>
      </c>
      <c r="K92" s="353">
        <v>0</v>
      </c>
      <c r="L92" s="353">
        <v>0</v>
      </c>
      <c r="M92" s="353">
        <v>0</v>
      </c>
      <c r="N92" s="354">
        <f t="shared" si="1"/>
        <v>103</v>
      </c>
    </row>
    <row r="93" spans="1:14" x14ac:dyDescent="0.2">
      <c r="A93" s="351" t="s">
        <v>110</v>
      </c>
      <c r="B93" s="352">
        <v>8</v>
      </c>
      <c r="C93" s="353">
        <v>0</v>
      </c>
      <c r="D93" s="353">
        <v>1</v>
      </c>
      <c r="E93" s="353">
        <v>0</v>
      </c>
      <c r="F93" s="353">
        <v>0</v>
      </c>
      <c r="G93" s="353">
        <v>0</v>
      </c>
      <c r="H93" s="353">
        <v>0</v>
      </c>
      <c r="I93" s="353">
        <v>0</v>
      </c>
      <c r="J93" s="353">
        <v>4</v>
      </c>
      <c r="K93" s="353">
        <v>1</v>
      </c>
      <c r="L93" s="353">
        <v>0</v>
      </c>
      <c r="M93" s="353">
        <v>0</v>
      </c>
      <c r="N93" s="354">
        <f t="shared" si="1"/>
        <v>14</v>
      </c>
    </row>
    <row r="94" spans="1:14" x14ac:dyDescent="0.2">
      <c r="A94" s="351" t="s">
        <v>267</v>
      </c>
      <c r="B94" s="352">
        <v>0</v>
      </c>
      <c r="C94" s="353">
        <v>0</v>
      </c>
      <c r="D94" s="353">
        <v>3</v>
      </c>
      <c r="E94" s="353">
        <v>0</v>
      </c>
      <c r="F94" s="353">
        <v>0</v>
      </c>
      <c r="G94" s="353">
        <v>0</v>
      </c>
      <c r="H94" s="353">
        <v>0</v>
      </c>
      <c r="I94" s="353">
        <v>0</v>
      </c>
      <c r="J94" s="353">
        <v>0</v>
      </c>
      <c r="K94" s="353">
        <v>0</v>
      </c>
      <c r="L94" s="353">
        <v>0</v>
      </c>
      <c r="M94" s="353">
        <v>0</v>
      </c>
      <c r="N94" s="354">
        <f t="shared" si="1"/>
        <v>3</v>
      </c>
    </row>
    <row r="95" spans="1:14" x14ac:dyDescent="0.2">
      <c r="A95" s="351" t="s">
        <v>111</v>
      </c>
      <c r="B95" s="352">
        <v>84</v>
      </c>
      <c r="C95" s="353">
        <v>10</v>
      </c>
      <c r="D95" s="353">
        <v>244</v>
      </c>
      <c r="E95" s="353">
        <v>0</v>
      </c>
      <c r="F95" s="353">
        <v>0</v>
      </c>
      <c r="G95" s="353">
        <v>0</v>
      </c>
      <c r="H95" s="353">
        <v>2</v>
      </c>
      <c r="I95" s="353">
        <v>0</v>
      </c>
      <c r="J95" s="353">
        <v>1</v>
      </c>
      <c r="K95" s="353">
        <v>0</v>
      </c>
      <c r="L95" s="353">
        <v>0</v>
      </c>
      <c r="M95" s="353">
        <v>0</v>
      </c>
      <c r="N95" s="354">
        <f t="shared" si="1"/>
        <v>341</v>
      </c>
    </row>
    <row r="96" spans="1:14" x14ac:dyDescent="0.2">
      <c r="A96" s="351" t="s">
        <v>36</v>
      </c>
      <c r="B96" s="352">
        <v>2</v>
      </c>
      <c r="C96" s="353">
        <v>0</v>
      </c>
      <c r="D96" s="353">
        <v>1</v>
      </c>
      <c r="E96" s="353">
        <v>0</v>
      </c>
      <c r="F96" s="353">
        <v>0</v>
      </c>
      <c r="G96" s="353">
        <v>0</v>
      </c>
      <c r="H96" s="353">
        <v>4</v>
      </c>
      <c r="I96" s="353">
        <v>0</v>
      </c>
      <c r="J96" s="353">
        <v>0</v>
      </c>
      <c r="K96" s="353">
        <v>0</v>
      </c>
      <c r="L96" s="353">
        <v>0</v>
      </c>
      <c r="M96" s="353">
        <v>1</v>
      </c>
      <c r="N96" s="354">
        <f t="shared" si="1"/>
        <v>8</v>
      </c>
    </row>
    <row r="97" spans="1:14" x14ac:dyDescent="0.2">
      <c r="A97" s="351" t="s">
        <v>37</v>
      </c>
      <c r="B97" s="352">
        <v>66</v>
      </c>
      <c r="C97" s="353">
        <v>4</v>
      </c>
      <c r="D97" s="353">
        <v>191</v>
      </c>
      <c r="E97" s="353">
        <v>0</v>
      </c>
      <c r="F97" s="353">
        <v>0</v>
      </c>
      <c r="G97" s="353">
        <v>0</v>
      </c>
      <c r="H97" s="353">
        <v>4</v>
      </c>
      <c r="I97" s="353">
        <v>0</v>
      </c>
      <c r="J97" s="353">
        <v>6</v>
      </c>
      <c r="K97" s="353">
        <v>18</v>
      </c>
      <c r="L97" s="353">
        <v>0</v>
      </c>
      <c r="M97" s="353">
        <v>1</v>
      </c>
      <c r="N97" s="354">
        <f t="shared" si="1"/>
        <v>290</v>
      </c>
    </row>
    <row r="98" spans="1:14" x14ac:dyDescent="0.2">
      <c r="A98" s="351" t="s">
        <v>252</v>
      </c>
      <c r="B98" s="352">
        <v>0</v>
      </c>
      <c r="C98" s="353">
        <v>0</v>
      </c>
      <c r="D98" s="353">
        <v>0</v>
      </c>
      <c r="E98" s="353">
        <v>0</v>
      </c>
      <c r="F98" s="353">
        <v>3</v>
      </c>
      <c r="G98" s="353">
        <v>0</v>
      </c>
      <c r="H98" s="353">
        <v>0</v>
      </c>
      <c r="I98" s="353">
        <v>0</v>
      </c>
      <c r="J98" s="353">
        <v>0</v>
      </c>
      <c r="K98" s="353">
        <v>0</v>
      </c>
      <c r="L98" s="353">
        <v>0</v>
      </c>
      <c r="M98" s="353">
        <v>0</v>
      </c>
      <c r="N98" s="354">
        <f t="shared" si="1"/>
        <v>3</v>
      </c>
    </row>
    <row r="99" spans="1:14" x14ac:dyDescent="0.2">
      <c r="A99" s="351" t="s">
        <v>38</v>
      </c>
      <c r="B99" s="352">
        <v>190</v>
      </c>
      <c r="C99" s="353">
        <v>0</v>
      </c>
      <c r="D99" s="353">
        <v>0</v>
      </c>
      <c r="E99" s="353">
        <v>465</v>
      </c>
      <c r="F99" s="353">
        <v>1785</v>
      </c>
      <c r="G99" s="353">
        <v>0</v>
      </c>
      <c r="H99" s="353">
        <v>0</v>
      </c>
      <c r="I99" s="353">
        <v>0</v>
      </c>
      <c r="J99" s="353">
        <v>0</v>
      </c>
      <c r="K99" s="353">
        <v>0</v>
      </c>
      <c r="L99" s="353">
        <v>0</v>
      </c>
      <c r="M99" s="353">
        <v>0</v>
      </c>
      <c r="N99" s="354">
        <f t="shared" si="1"/>
        <v>2440</v>
      </c>
    </row>
    <row r="100" spans="1:14" x14ac:dyDescent="0.2">
      <c r="A100" s="351" t="s">
        <v>164</v>
      </c>
      <c r="B100" s="352">
        <v>1</v>
      </c>
      <c r="C100" s="353">
        <v>0</v>
      </c>
      <c r="D100" s="353">
        <v>5</v>
      </c>
      <c r="E100" s="353">
        <v>4</v>
      </c>
      <c r="F100" s="353">
        <v>26</v>
      </c>
      <c r="G100" s="353">
        <v>0</v>
      </c>
      <c r="H100" s="353">
        <v>0</v>
      </c>
      <c r="I100" s="353">
        <v>0</v>
      </c>
      <c r="J100" s="353">
        <v>0</v>
      </c>
      <c r="K100" s="353">
        <v>0</v>
      </c>
      <c r="L100" s="353">
        <v>0</v>
      </c>
      <c r="M100" s="353">
        <v>0</v>
      </c>
      <c r="N100" s="354">
        <f t="shared" si="1"/>
        <v>36</v>
      </c>
    </row>
    <row r="101" spans="1:14" x14ac:dyDescent="0.2">
      <c r="A101" s="351" t="s">
        <v>39</v>
      </c>
      <c r="B101" s="352">
        <v>18</v>
      </c>
      <c r="C101" s="353">
        <v>0</v>
      </c>
      <c r="D101" s="353">
        <v>0</v>
      </c>
      <c r="E101" s="353">
        <v>94</v>
      </c>
      <c r="F101" s="353">
        <v>841</v>
      </c>
      <c r="G101" s="353">
        <v>0</v>
      </c>
      <c r="H101" s="353">
        <v>0</v>
      </c>
      <c r="I101" s="353">
        <v>0</v>
      </c>
      <c r="J101" s="353">
        <v>0</v>
      </c>
      <c r="K101" s="353">
        <v>0</v>
      </c>
      <c r="L101" s="353">
        <v>0</v>
      </c>
      <c r="M101" s="353">
        <v>0</v>
      </c>
      <c r="N101" s="354">
        <f t="shared" si="1"/>
        <v>953</v>
      </c>
    </row>
    <row r="102" spans="1:14" x14ac:dyDescent="0.2">
      <c r="A102" s="351" t="s">
        <v>285</v>
      </c>
      <c r="B102" s="352">
        <v>70</v>
      </c>
      <c r="C102" s="353">
        <v>13</v>
      </c>
      <c r="D102" s="353">
        <v>99</v>
      </c>
      <c r="E102" s="353">
        <v>0</v>
      </c>
      <c r="F102" s="353">
        <v>0</v>
      </c>
      <c r="G102" s="353">
        <v>0</v>
      </c>
      <c r="H102" s="353">
        <v>9</v>
      </c>
      <c r="I102" s="353">
        <v>0</v>
      </c>
      <c r="J102" s="353">
        <v>0</v>
      </c>
      <c r="K102" s="353">
        <v>0</v>
      </c>
      <c r="L102" s="353">
        <v>0</v>
      </c>
      <c r="M102" s="353">
        <v>1</v>
      </c>
      <c r="N102" s="354">
        <f t="shared" si="1"/>
        <v>192</v>
      </c>
    </row>
    <row r="103" spans="1:14" x14ac:dyDescent="0.2">
      <c r="A103" s="351" t="s">
        <v>40</v>
      </c>
      <c r="B103" s="352">
        <v>7</v>
      </c>
      <c r="C103" s="353">
        <v>1</v>
      </c>
      <c r="D103" s="353">
        <v>15</v>
      </c>
      <c r="E103" s="353">
        <v>0</v>
      </c>
      <c r="F103" s="353">
        <v>0</v>
      </c>
      <c r="G103" s="353">
        <v>0</v>
      </c>
      <c r="H103" s="353">
        <v>0</v>
      </c>
      <c r="I103" s="353">
        <v>0</v>
      </c>
      <c r="J103" s="353">
        <v>0</v>
      </c>
      <c r="K103" s="353">
        <v>0</v>
      </c>
      <c r="L103" s="353">
        <v>0</v>
      </c>
      <c r="M103" s="353">
        <v>5</v>
      </c>
      <c r="N103" s="354">
        <f t="shared" si="1"/>
        <v>28</v>
      </c>
    </row>
    <row r="104" spans="1:14" x14ac:dyDescent="0.2">
      <c r="A104" s="351" t="s">
        <v>260</v>
      </c>
      <c r="B104" s="352">
        <v>0</v>
      </c>
      <c r="C104" s="353">
        <v>0</v>
      </c>
      <c r="D104" s="353">
        <v>4</v>
      </c>
      <c r="E104" s="353">
        <v>0</v>
      </c>
      <c r="F104" s="353">
        <v>0</v>
      </c>
      <c r="G104" s="353">
        <v>0</v>
      </c>
      <c r="H104" s="353">
        <v>0</v>
      </c>
      <c r="I104" s="353">
        <v>0</v>
      </c>
      <c r="J104" s="353">
        <v>0</v>
      </c>
      <c r="K104" s="353">
        <v>0</v>
      </c>
      <c r="L104" s="353">
        <v>0</v>
      </c>
      <c r="M104" s="353">
        <v>0</v>
      </c>
      <c r="N104" s="354">
        <f t="shared" si="1"/>
        <v>4</v>
      </c>
    </row>
    <row r="105" spans="1:14" x14ac:dyDescent="0.2">
      <c r="A105" s="351" t="s">
        <v>129</v>
      </c>
      <c r="B105" s="352">
        <v>0</v>
      </c>
      <c r="C105" s="353">
        <v>0</v>
      </c>
      <c r="D105" s="353">
        <v>4</v>
      </c>
      <c r="E105" s="353">
        <v>0</v>
      </c>
      <c r="F105" s="353">
        <v>0</v>
      </c>
      <c r="G105" s="353">
        <v>0</v>
      </c>
      <c r="H105" s="353">
        <v>0</v>
      </c>
      <c r="I105" s="353">
        <v>0</v>
      </c>
      <c r="J105" s="353">
        <v>0</v>
      </c>
      <c r="K105" s="353">
        <v>0</v>
      </c>
      <c r="L105" s="353">
        <v>0</v>
      </c>
      <c r="M105" s="353">
        <v>0</v>
      </c>
      <c r="N105" s="354">
        <f t="shared" si="1"/>
        <v>4</v>
      </c>
    </row>
    <row r="106" spans="1:14" x14ac:dyDescent="0.2">
      <c r="A106" s="351" t="s">
        <v>112</v>
      </c>
      <c r="B106" s="352">
        <v>13</v>
      </c>
      <c r="C106" s="353">
        <v>6</v>
      </c>
      <c r="D106" s="353">
        <v>114</v>
      </c>
      <c r="E106" s="353">
        <v>0</v>
      </c>
      <c r="F106" s="353">
        <v>0</v>
      </c>
      <c r="G106" s="353">
        <v>0</v>
      </c>
      <c r="H106" s="353">
        <v>4</v>
      </c>
      <c r="I106" s="353">
        <v>0</v>
      </c>
      <c r="J106" s="353">
        <v>0</v>
      </c>
      <c r="K106" s="353">
        <v>0</v>
      </c>
      <c r="L106" s="353">
        <v>0</v>
      </c>
      <c r="M106" s="353">
        <v>0</v>
      </c>
      <c r="N106" s="354">
        <f t="shared" si="1"/>
        <v>137</v>
      </c>
    </row>
    <row r="107" spans="1:14" x14ac:dyDescent="0.2">
      <c r="A107" s="351" t="s">
        <v>41</v>
      </c>
      <c r="B107" s="352">
        <v>8</v>
      </c>
      <c r="C107" s="353">
        <v>0</v>
      </c>
      <c r="D107" s="353">
        <v>10</v>
      </c>
      <c r="E107" s="353">
        <v>0</v>
      </c>
      <c r="F107" s="353">
        <v>0</v>
      </c>
      <c r="G107" s="353">
        <v>0</v>
      </c>
      <c r="H107" s="353">
        <v>0</v>
      </c>
      <c r="I107" s="353">
        <v>0</v>
      </c>
      <c r="J107" s="353">
        <v>0</v>
      </c>
      <c r="K107" s="353">
        <v>1</v>
      </c>
      <c r="L107" s="353">
        <v>0</v>
      </c>
      <c r="M107" s="353">
        <v>0</v>
      </c>
      <c r="N107" s="354">
        <f t="shared" si="1"/>
        <v>19</v>
      </c>
    </row>
    <row r="108" spans="1:14" x14ac:dyDescent="0.2">
      <c r="A108" s="351" t="s">
        <v>163</v>
      </c>
      <c r="B108" s="352">
        <v>0</v>
      </c>
      <c r="C108" s="353">
        <v>0</v>
      </c>
      <c r="D108" s="353">
        <v>0</v>
      </c>
      <c r="E108" s="353">
        <v>3</v>
      </c>
      <c r="F108" s="353">
        <v>38</v>
      </c>
      <c r="G108" s="353">
        <v>0</v>
      </c>
      <c r="H108" s="353">
        <v>0</v>
      </c>
      <c r="I108" s="353">
        <v>0</v>
      </c>
      <c r="J108" s="353">
        <v>0</v>
      </c>
      <c r="K108" s="353">
        <v>0</v>
      </c>
      <c r="L108" s="353">
        <v>0</v>
      </c>
      <c r="M108" s="353">
        <v>0</v>
      </c>
      <c r="N108" s="354">
        <f t="shared" si="1"/>
        <v>41</v>
      </c>
    </row>
    <row r="109" spans="1:14" x14ac:dyDescent="0.2">
      <c r="A109" s="351" t="s">
        <v>42</v>
      </c>
      <c r="B109" s="352">
        <v>199</v>
      </c>
      <c r="C109" s="353">
        <v>26</v>
      </c>
      <c r="D109" s="353">
        <v>451</v>
      </c>
      <c r="E109" s="353">
        <v>0</v>
      </c>
      <c r="F109" s="353">
        <v>0</v>
      </c>
      <c r="G109" s="353">
        <v>0</v>
      </c>
      <c r="H109" s="353">
        <v>8</v>
      </c>
      <c r="I109" s="353">
        <v>0</v>
      </c>
      <c r="J109" s="353">
        <v>1</v>
      </c>
      <c r="K109" s="353">
        <v>0</v>
      </c>
      <c r="L109" s="353">
        <v>0</v>
      </c>
      <c r="M109" s="353">
        <v>1</v>
      </c>
      <c r="N109" s="354">
        <f t="shared" si="1"/>
        <v>686</v>
      </c>
    </row>
    <row r="110" spans="1:14" x14ac:dyDescent="0.2">
      <c r="A110" s="351" t="s">
        <v>43</v>
      </c>
      <c r="B110" s="352">
        <v>0</v>
      </c>
      <c r="C110" s="353">
        <v>0</v>
      </c>
      <c r="D110" s="353">
        <v>2</v>
      </c>
      <c r="E110" s="353">
        <v>0</v>
      </c>
      <c r="F110" s="353">
        <v>0</v>
      </c>
      <c r="G110" s="353">
        <v>0</v>
      </c>
      <c r="H110" s="353">
        <v>0</v>
      </c>
      <c r="I110" s="353">
        <v>0</v>
      </c>
      <c r="J110" s="353">
        <v>0</v>
      </c>
      <c r="K110" s="353">
        <v>0</v>
      </c>
      <c r="L110" s="353">
        <v>0</v>
      </c>
      <c r="M110" s="353">
        <v>0</v>
      </c>
      <c r="N110" s="354">
        <f t="shared" si="1"/>
        <v>2</v>
      </c>
    </row>
    <row r="111" spans="1:14" x14ac:dyDescent="0.2">
      <c r="A111" s="351" t="s">
        <v>83</v>
      </c>
      <c r="B111" s="352">
        <v>16</v>
      </c>
      <c r="C111" s="353">
        <v>2</v>
      </c>
      <c r="D111" s="353">
        <v>26</v>
      </c>
      <c r="E111" s="353">
        <v>0</v>
      </c>
      <c r="F111" s="353">
        <v>0</v>
      </c>
      <c r="G111" s="353">
        <v>0</v>
      </c>
      <c r="H111" s="353">
        <v>0</v>
      </c>
      <c r="I111" s="353">
        <v>0</v>
      </c>
      <c r="J111" s="353">
        <v>0</v>
      </c>
      <c r="K111" s="353">
        <v>0</v>
      </c>
      <c r="L111" s="353">
        <v>0</v>
      </c>
      <c r="M111" s="353">
        <v>0</v>
      </c>
      <c r="N111" s="354">
        <f t="shared" si="1"/>
        <v>44</v>
      </c>
    </row>
    <row r="112" spans="1:14" x14ac:dyDescent="0.2">
      <c r="A112" s="351" t="s">
        <v>113</v>
      </c>
      <c r="B112" s="352">
        <v>143</v>
      </c>
      <c r="C112" s="353">
        <v>22</v>
      </c>
      <c r="D112" s="353">
        <v>386</v>
      </c>
      <c r="E112" s="353">
        <v>0</v>
      </c>
      <c r="F112" s="353">
        <v>0</v>
      </c>
      <c r="G112" s="353">
        <v>1</v>
      </c>
      <c r="H112" s="353">
        <v>18</v>
      </c>
      <c r="I112" s="353">
        <v>0</v>
      </c>
      <c r="J112" s="353">
        <v>0</v>
      </c>
      <c r="K112" s="353">
        <v>0</v>
      </c>
      <c r="L112" s="353">
        <v>0</v>
      </c>
      <c r="M112" s="353">
        <v>1</v>
      </c>
      <c r="N112" s="354">
        <f t="shared" si="1"/>
        <v>571</v>
      </c>
    </row>
    <row r="113" spans="1:14" x14ac:dyDescent="0.2">
      <c r="A113" s="351" t="s">
        <v>198</v>
      </c>
      <c r="B113" s="352">
        <v>325</v>
      </c>
      <c r="C113" s="353">
        <v>71</v>
      </c>
      <c r="D113" s="353">
        <v>1999</v>
      </c>
      <c r="E113" s="353">
        <v>0</v>
      </c>
      <c r="F113" s="353">
        <v>0</v>
      </c>
      <c r="G113" s="353">
        <v>3</v>
      </c>
      <c r="H113" s="353">
        <v>37</v>
      </c>
      <c r="I113" s="353">
        <v>0</v>
      </c>
      <c r="J113" s="353">
        <v>0</v>
      </c>
      <c r="K113" s="353">
        <v>0</v>
      </c>
      <c r="L113" s="353">
        <v>0</v>
      </c>
      <c r="M113" s="353">
        <v>4</v>
      </c>
      <c r="N113" s="354">
        <f t="shared" si="1"/>
        <v>2439</v>
      </c>
    </row>
    <row r="114" spans="1:14" x14ac:dyDescent="0.2">
      <c r="A114" s="351" t="s">
        <v>44</v>
      </c>
      <c r="B114" s="352">
        <v>216</v>
      </c>
      <c r="C114" s="353">
        <v>128</v>
      </c>
      <c r="D114" s="353">
        <v>248</v>
      </c>
      <c r="E114" s="353">
        <v>0</v>
      </c>
      <c r="F114" s="353">
        <v>0</v>
      </c>
      <c r="G114" s="353">
        <v>1</v>
      </c>
      <c r="H114" s="353">
        <v>2</v>
      </c>
      <c r="I114" s="353">
        <v>0</v>
      </c>
      <c r="J114" s="353">
        <v>1</v>
      </c>
      <c r="K114" s="353">
        <v>0</v>
      </c>
      <c r="L114" s="353">
        <v>0</v>
      </c>
      <c r="M114" s="353">
        <v>26</v>
      </c>
      <c r="N114" s="354">
        <f t="shared" si="1"/>
        <v>622</v>
      </c>
    </row>
    <row r="115" spans="1:14" x14ac:dyDescent="0.2">
      <c r="A115" s="351" t="s">
        <v>130</v>
      </c>
      <c r="B115" s="352">
        <v>2</v>
      </c>
      <c r="C115" s="353">
        <v>0</v>
      </c>
      <c r="D115" s="353">
        <v>14</v>
      </c>
      <c r="E115" s="353">
        <v>0</v>
      </c>
      <c r="F115" s="353">
        <v>0</v>
      </c>
      <c r="G115" s="353">
        <v>0</v>
      </c>
      <c r="H115" s="353">
        <v>0</v>
      </c>
      <c r="I115" s="353">
        <v>0</v>
      </c>
      <c r="J115" s="353">
        <v>0</v>
      </c>
      <c r="K115" s="353">
        <v>0</v>
      </c>
      <c r="L115" s="353">
        <v>0</v>
      </c>
      <c r="M115" s="353">
        <v>0</v>
      </c>
      <c r="N115" s="354">
        <f t="shared" si="1"/>
        <v>16</v>
      </c>
    </row>
    <row r="116" spans="1:14" x14ac:dyDescent="0.2">
      <c r="A116" s="351" t="s">
        <v>287</v>
      </c>
      <c r="B116" s="352">
        <v>3</v>
      </c>
      <c r="C116" s="353">
        <v>2</v>
      </c>
      <c r="D116" s="353">
        <v>10</v>
      </c>
      <c r="E116" s="353">
        <v>0</v>
      </c>
      <c r="F116" s="353">
        <v>0</v>
      </c>
      <c r="G116" s="353">
        <v>0</v>
      </c>
      <c r="H116" s="353">
        <v>1</v>
      </c>
      <c r="I116" s="353">
        <v>0</v>
      </c>
      <c r="J116" s="353">
        <v>0</v>
      </c>
      <c r="K116" s="353">
        <v>1</v>
      </c>
      <c r="L116" s="353">
        <v>0</v>
      </c>
      <c r="M116" s="353">
        <v>0</v>
      </c>
      <c r="N116" s="354">
        <f t="shared" si="1"/>
        <v>17</v>
      </c>
    </row>
    <row r="117" spans="1:14" x14ac:dyDescent="0.2">
      <c r="A117" s="351" t="s">
        <v>114</v>
      </c>
      <c r="B117" s="352">
        <v>3</v>
      </c>
      <c r="C117" s="353">
        <v>0</v>
      </c>
      <c r="D117" s="353">
        <v>8</v>
      </c>
      <c r="E117" s="353">
        <v>0</v>
      </c>
      <c r="F117" s="353">
        <v>0</v>
      </c>
      <c r="G117" s="353">
        <v>0</v>
      </c>
      <c r="H117" s="353">
        <v>0</v>
      </c>
      <c r="I117" s="353">
        <v>0</v>
      </c>
      <c r="J117" s="353">
        <v>0</v>
      </c>
      <c r="K117" s="353">
        <v>0</v>
      </c>
      <c r="L117" s="353">
        <v>0</v>
      </c>
      <c r="M117" s="353">
        <v>0</v>
      </c>
      <c r="N117" s="354">
        <f t="shared" si="1"/>
        <v>11</v>
      </c>
    </row>
    <row r="118" spans="1:14" x14ac:dyDescent="0.2">
      <c r="A118" s="351" t="s">
        <v>45</v>
      </c>
      <c r="B118" s="352">
        <v>68</v>
      </c>
      <c r="C118" s="353">
        <v>256</v>
      </c>
      <c r="D118" s="353">
        <v>2030</v>
      </c>
      <c r="E118" s="353">
        <v>0</v>
      </c>
      <c r="F118" s="353">
        <v>0</v>
      </c>
      <c r="G118" s="353">
        <v>0</v>
      </c>
      <c r="H118" s="353">
        <v>1</v>
      </c>
      <c r="I118" s="353">
        <v>0</v>
      </c>
      <c r="J118" s="353">
        <v>1</v>
      </c>
      <c r="K118" s="353">
        <v>1</v>
      </c>
      <c r="L118" s="353">
        <v>1</v>
      </c>
      <c r="M118" s="353">
        <v>2</v>
      </c>
      <c r="N118" s="354">
        <f t="shared" si="1"/>
        <v>2360</v>
      </c>
    </row>
    <row r="119" spans="1:14" x14ac:dyDescent="0.2">
      <c r="A119" s="351" t="s">
        <v>154</v>
      </c>
      <c r="B119" s="352">
        <v>67</v>
      </c>
      <c r="C119" s="353">
        <v>0</v>
      </c>
      <c r="D119" s="353">
        <v>0</v>
      </c>
      <c r="E119" s="353">
        <v>437</v>
      </c>
      <c r="F119" s="353">
        <v>2077</v>
      </c>
      <c r="G119" s="353">
        <v>0</v>
      </c>
      <c r="H119" s="353">
        <v>0</v>
      </c>
      <c r="I119" s="353">
        <v>0</v>
      </c>
      <c r="J119" s="353">
        <v>0</v>
      </c>
      <c r="K119" s="353">
        <v>0</v>
      </c>
      <c r="L119" s="353">
        <v>0</v>
      </c>
      <c r="M119" s="353">
        <v>0</v>
      </c>
      <c r="N119" s="354">
        <f t="shared" si="1"/>
        <v>2581</v>
      </c>
    </row>
    <row r="120" spans="1:14" x14ac:dyDescent="0.2">
      <c r="A120" s="351" t="s">
        <v>144</v>
      </c>
      <c r="B120" s="352">
        <v>379</v>
      </c>
      <c r="C120" s="353">
        <v>0</v>
      </c>
      <c r="D120" s="353">
        <v>0</v>
      </c>
      <c r="E120" s="353">
        <v>1803</v>
      </c>
      <c r="F120" s="353">
        <v>19154</v>
      </c>
      <c r="G120" s="353">
        <v>0</v>
      </c>
      <c r="H120" s="353">
        <v>0</v>
      </c>
      <c r="I120" s="353">
        <v>0</v>
      </c>
      <c r="J120" s="353">
        <v>0</v>
      </c>
      <c r="K120" s="353">
        <v>0</v>
      </c>
      <c r="L120" s="353">
        <v>0</v>
      </c>
      <c r="M120" s="353">
        <v>0</v>
      </c>
      <c r="N120" s="354">
        <f t="shared" si="1"/>
        <v>21336</v>
      </c>
    </row>
    <row r="121" spans="1:14" x14ac:dyDescent="0.2">
      <c r="A121" s="351" t="s">
        <v>303</v>
      </c>
      <c r="B121" s="352">
        <v>20</v>
      </c>
      <c r="C121" s="353">
        <v>0</v>
      </c>
      <c r="D121" s="353">
        <v>0</v>
      </c>
      <c r="E121" s="353">
        <v>0</v>
      </c>
      <c r="F121" s="353">
        <v>0</v>
      </c>
      <c r="G121" s="353">
        <v>0</v>
      </c>
      <c r="H121" s="353">
        <v>0</v>
      </c>
      <c r="I121" s="353">
        <v>0</v>
      </c>
      <c r="J121" s="353">
        <v>0</v>
      </c>
      <c r="K121" s="353">
        <v>0</v>
      </c>
      <c r="L121" s="353">
        <v>12</v>
      </c>
      <c r="M121" s="353">
        <v>6</v>
      </c>
      <c r="N121" s="354">
        <f t="shared" si="1"/>
        <v>38</v>
      </c>
    </row>
    <row r="122" spans="1:14" x14ac:dyDescent="0.2">
      <c r="A122" s="351" t="s">
        <v>268</v>
      </c>
      <c r="B122" s="352">
        <v>0</v>
      </c>
      <c r="C122" s="353">
        <v>0</v>
      </c>
      <c r="D122" s="353">
        <v>2</v>
      </c>
      <c r="E122" s="353">
        <v>0</v>
      </c>
      <c r="F122" s="353">
        <v>0</v>
      </c>
      <c r="G122" s="353">
        <v>0</v>
      </c>
      <c r="H122" s="353">
        <v>0</v>
      </c>
      <c r="I122" s="353">
        <v>0</v>
      </c>
      <c r="J122" s="353">
        <v>0</v>
      </c>
      <c r="K122" s="353">
        <v>0</v>
      </c>
      <c r="L122" s="353">
        <v>0</v>
      </c>
      <c r="M122" s="353">
        <v>0</v>
      </c>
      <c r="N122" s="354">
        <f t="shared" si="1"/>
        <v>2</v>
      </c>
    </row>
    <row r="123" spans="1:14" x14ac:dyDescent="0.2">
      <c r="A123" s="351" t="s">
        <v>69</v>
      </c>
      <c r="B123" s="352">
        <v>322</v>
      </c>
      <c r="C123" s="353">
        <v>20</v>
      </c>
      <c r="D123" s="353">
        <v>417</v>
      </c>
      <c r="E123" s="353">
        <v>0</v>
      </c>
      <c r="F123" s="353">
        <v>0</v>
      </c>
      <c r="G123" s="353">
        <v>1</v>
      </c>
      <c r="H123" s="353">
        <v>5</v>
      </c>
      <c r="I123" s="353">
        <v>0</v>
      </c>
      <c r="J123" s="353">
        <v>4</v>
      </c>
      <c r="K123" s="353">
        <v>1</v>
      </c>
      <c r="L123" s="353">
        <v>1</v>
      </c>
      <c r="M123" s="353">
        <v>14</v>
      </c>
      <c r="N123" s="354">
        <f t="shared" si="1"/>
        <v>785</v>
      </c>
    </row>
    <row r="124" spans="1:14" x14ac:dyDescent="0.2">
      <c r="A124" s="351" t="s">
        <v>131</v>
      </c>
      <c r="B124" s="352">
        <v>5</v>
      </c>
      <c r="C124" s="353">
        <v>0</v>
      </c>
      <c r="D124" s="353">
        <v>13</v>
      </c>
      <c r="E124" s="353">
        <v>0</v>
      </c>
      <c r="F124" s="353">
        <v>0</v>
      </c>
      <c r="G124" s="353">
        <v>0</v>
      </c>
      <c r="H124" s="353">
        <v>2</v>
      </c>
      <c r="I124" s="353">
        <v>0</v>
      </c>
      <c r="J124" s="353">
        <v>0</v>
      </c>
      <c r="K124" s="353">
        <v>0</v>
      </c>
      <c r="L124" s="353">
        <v>0</v>
      </c>
      <c r="M124" s="353">
        <v>0</v>
      </c>
      <c r="N124" s="354">
        <f t="shared" si="1"/>
        <v>20</v>
      </c>
    </row>
    <row r="125" spans="1:14" x14ac:dyDescent="0.2">
      <c r="A125" s="351" t="s">
        <v>160</v>
      </c>
      <c r="B125" s="352">
        <v>17</v>
      </c>
      <c r="C125" s="353">
        <v>0</v>
      </c>
      <c r="D125" s="353">
        <v>0</v>
      </c>
      <c r="E125" s="353">
        <v>79</v>
      </c>
      <c r="F125" s="353">
        <v>1120</v>
      </c>
      <c r="G125" s="353">
        <v>0</v>
      </c>
      <c r="H125" s="353">
        <v>0</v>
      </c>
      <c r="I125" s="353">
        <v>0</v>
      </c>
      <c r="J125" s="353">
        <v>0</v>
      </c>
      <c r="K125" s="353">
        <v>0</v>
      </c>
      <c r="L125" s="353">
        <v>0</v>
      </c>
      <c r="M125" s="353">
        <v>0</v>
      </c>
      <c r="N125" s="354">
        <f t="shared" si="1"/>
        <v>1216</v>
      </c>
    </row>
    <row r="126" spans="1:14" x14ac:dyDescent="0.2">
      <c r="A126" s="351" t="s">
        <v>115</v>
      </c>
      <c r="B126" s="352">
        <v>20</v>
      </c>
      <c r="C126" s="353">
        <v>0</v>
      </c>
      <c r="D126" s="353">
        <v>34</v>
      </c>
      <c r="E126" s="353">
        <v>0</v>
      </c>
      <c r="F126" s="353">
        <v>0</v>
      </c>
      <c r="G126" s="353">
        <v>0</v>
      </c>
      <c r="H126" s="353">
        <v>1</v>
      </c>
      <c r="I126" s="353">
        <v>0</v>
      </c>
      <c r="J126" s="353">
        <v>0</v>
      </c>
      <c r="K126" s="353">
        <v>0</v>
      </c>
      <c r="L126" s="353">
        <v>0</v>
      </c>
      <c r="M126" s="353">
        <v>0</v>
      </c>
      <c r="N126" s="354">
        <f t="shared" si="1"/>
        <v>55</v>
      </c>
    </row>
    <row r="127" spans="1:14" x14ac:dyDescent="0.2">
      <c r="A127" s="351" t="s">
        <v>205</v>
      </c>
      <c r="B127" s="352">
        <v>0</v>
      </c>
      <c r="C127" s="353">
        <v>0</v>
      </c>
      <c r="D127" s="353">
        <v>32</v>
      </c>
      <c r="E127" s="353">
        <v>0</v>
      </c>
      <c r="F127" s="353">
        <v>0</v>
      </c>
      <c r="G127" s="353">
        <v>0</v>
      </c>
      <c r="H127" s="353">
        <v>0</v>
      </c>
      <c r="I127" s="353">
        <v>0</v>
      </c>
      <c r="J127" s="353">
        <v>0</v>
      </c>
      <c r="K127" s="353">
        <v>0</v>
      </c>
      <c r="L127" s="353">
        <v>0</v>
      </c>
      <c r="M127" s="353">
        <v>0</v>
      </c>
      <c r="N127" s="354">
        <f t="shared" si="1"/>
        <v>32</v>
      </c>
    </row>
    <row r="128" spans="1:14" x14ac:dyDescent="0.2">
      <c r="A128" s="351" t="s">
        <v>46</v>
      </c>
      <c r="B128" s="352">
        <v>192</v>
      </c>
      <c r="C128" s="353">
        <v>44</v>
      </c>
      <c r="D128" s="353">
        <v>950</v>
      </c>
      <c r="E128" s="353">
        <v>0</v>
      </c>
      <c r="F128" s="353">
        <v>0</v>
      </c>
      <c r="G128" s="353">
        <v>0</v>
      </c>
      <c r="H128" s="353">
        <v>12</v>
      </c>
      <c r="I128" s="353">
        <v>0</v>
      </c>
      <c r="J128" s="353">
        <v>26</v>
      </c>
      <c r="K128" s="353">
        <v>2</v>
      </c>
      <c r="L128" s="353">
        <v>3</v>
      </c>
      <c r="M128" s="353">
        <v>9</v>
      </c>
      <c r="N128" s="354">
        <f t="shared" si="1"/>
        <v>1238</v>
      </c>
    </row>
    <row r="129" spans="1:14" x14ac:dyDescent="0.2">
      <c r="A129" s="351" t="s">
        <v>181</v>
      </c>
      <c r="B129" s="352">
        <v>31</v>
      </c>
      <c r="C129" s="353">
        <v>4</v>
      </c>
      <c r="D129" s="353">
        <v>86</v>
      </c>
      <c r="E129" s="353">
        <v>0</v>
      </c>
      <c r="F129" s="353">
        <v>0</v>
      </c>
      <c r="G129" s="353">
        <v>0</v>
      </c>
      <c r="H129" s="353">
        <v>0</v>
      </c>
      <c r="I129" s="353">
        <v>0</v>
      </c>
      <c r="J129" s="353">
        <v>0</v>
      </c>
      <c r="K129" s="353">
        <v>3</v>
      </c>
      <c r="L129" s="353">
        <v>0</v>
      </c>
      <c r="M129" s="353">
        <v>0</v>
      </c>
      <c r="N129" s="354">
        <f t="shared" si="1"/>
        <v>124</v>
      </c>
    </row>
    <row r="130" spans="1:14" x14ac:dyDescent="0.2">
      <c r="A130" s="351" t="s">
        <v>132</v>
      </c>
      <c r="B130" s="352">
        <v>2</v>
      </c>
      <c r="C130" s="353">
        <v>1</v>
      </c>
      <c r="D130" s="353">
        <v>18</v>
      </c>
      <c r="E130" s="353">
        <v>0</v>
      </c>
      <c r="F130" s="353">
        <v>0</v>
      </c>
      <c r="G130" s="353">
        <v>1</v>
      </c>
      <c r="H130" s="353">
        <v>1</v>
      </c>
      <c r="I130" s="353">
        <v>0</v>
      </c>
      <c r="J130" s="353">
        <v>0</v>
      </c>
      <c r="K130" s="353">
        <v>0</v>
      </c>
      <c r="L130" s="353">
        <v>0</v>
      </c>
      <c r="M130" s="353">
        <v>0</v>
      </c>
      <c r="N130" s="354">
        <f t="shared" si="1"/>
        <v>23</v>
      </c>
    </row>
    <row r="131" spans="1:14" x14ac:dyDescent="0.2">
      <c r="A131" s="351" t="s">
        <v>247</v>
      </c>
      <c r="B131" s="352">
        <v>0</v>
      </c>
      <c r="C131" s="353">
        <v>0</v>
      </c>
      <c r="D131" s="353">
        <v>2</v>
      </c>
      <c r="E131" s="353">
        <v>0</v>
      </c>
      <c r="F131" s="353">
        <v>0</v>
      </c>
      <c r="G131" s="353">
        <v>0</v>
      </c>
      <c r="H131" s="353">
        <v>0</v>
      </c>
      <c r="I131" s="353">
        <v>0</v>
      </c>
      <c r="J131" s="353">
        <v>0</v>
      </c>
      <c r="K131" s="353">
        <v>0</v>
      </c>
      <c r="L131" s="353">
        <v>0</v>
      </c>
      <c r="M131" s="353">
        <v>0</v>
      </c>
      <c r="N131" s="354">
        <f t="shared" si="1"/>
        <v>2</v>
      </c>
    </row>
    <row r="132" spans="1:14" x14ac:dyDescent="0.2">
      <c r="A132" s="351" t="s">
        <v>116</v>
      </c>
      <c r="B132" s="352">
        <v>2</v>
      </c>
      <c r="C132" s="353">
        <v>0</v>
      </c>
      <c r="D132" s="353">
        <v>9</v>
      </c>
      <c r="E132" s="353">
        <v>0</v>
      </c>
      <c r="F132" s="353">
        <v>0</v>
      </c>
      <c r="G132" s="353">
        <v>0</v>
      </c>
      <c r="H132" s="353">
        <v>0</v>
      </c>
      <c r="I132" s="353">
        <v>0</v>
      </c>
      <c r="J132" s="353">
        <v>0</v>
      </c>
      <c r="K132" s="353">
        <v>0</v>
      </c>
      <c r="L132" s="353">
        <v>0</v>
      </c>
      <c r="M132" s="353">
        <v>0</v>
      </c>
      <c r="N132" s="354">
        <f t="shared" si="1"/>
        <v>11</v>
      </c>
    </row>
    <row r="133" spans="1:14" x14ac:dyDescent="0.2">
      <c r="A133" s="351" t="s">
        <v>117</v>
      </c>
      <c r="B133" s="352">
        <v>57</v>
      </c>
      <c r="C133" s="353">
        <v>7</v>
      </c>
      <c r="D133" s="353">
        <v>94</v>
      </c>
      <c r="E133" s="353">
        <v>0</v>
      </c>
      <c r="F133" s="353">
        <v>0</v>
      </c>
      <c r="G133" s="353">
        <v>0</v>
      </c>
      <c r="H133" s="353">
        <v>3</v>
      </c>
      <c r="I133" s="353">
        <v>0</v>
      </c>
      <c r="J133" s="353">
        <v>0</v>
      </c>
      <c r="K133" s="353">
        <v>0</v>
      </c>
      <c r="L133" s="353">
        <v>1</v>
      </c>
      <c r="M133" s="353">
        <v>0</v>
      </c>
      <c r="N133" s="354">
        <f t="shared" si="1"/>
        <v>162</v>
      </c>
    </row>
    <row r="134" spans="1:14" x14ac:dyDescent="0.2">
      <c r="A134" s="351" t="s">
        <v>157</v>
      </c>
      <c r="B134" s="352">
        <v>4</v>
      </c>
      <c r="C134" s="353">
        <v>0</v>
      </c>
      <c r="D134" s="353">
        <v>0</v>
      </c>
      <c r="E134" s="353">
        <v>130</v>
      </c>
      <c r="F134" s="353">
        <v>1999</v>
      </c>
      <c r="G134" s="353">
        <v>0</v>
      </c>
      <c r="H134" s="353">
        <v>0</v>
      </c>
      <c r="I134" s="353">
        <v>0</v>
      </c>
      <c r="J134" s="353">
        <v>0</v>
      </c>
      <c r="K134" s="353">
        <v>0</v>
      </c>
      <c r="L134" s="353">
        <v>0</v>
      </c>
      <c r="M134" s="353">
        <v>0</v>
      </c>
      <c r="N134" s="354">
        <f t="shared" ref="N134:N188" si="2">SUM(B134:M134)</f>
        <v>2133</v>
      </c>
    </row>
    <row r="135" spans="1:14" x14ac:dyDescent="0.2">
      <c r="A135" s="351" t="s">
        <v>47</v>
      </c>
      <c r="B135" s="352">
        <v>71</v>
      </c>
      <c r="C135" s="353">
        <v>9</v>
      </c>
      <c r="D135" s="353">
        <v>178</v>
      </c>
      <c r="E135" s="353">
        <v>0</v>
      </c>
      <c r="F135" s="353">
        <v>0</v>
      </c>
      <c r="G135" s="353">
        <v>2</v>
      </c>
      <c r="H135" s="353">
        <v>19</v>
      </c>
      <c r="I135" s="353">
        <v>0</v>
      </c>
      <c r="J135" s="353">
        <v>0</v>
      </c>
      <c r="K135" s="353">
        <v>0</v>
      </c>
      <c r="L135" s="353">
        <v>0</v>
      </c>
      <c r="M135" s="353">
        <v>0</v>
      </c>
      <c r="N135" s="354">
        <f t="shared" si="2"/>
        <v>279</v>
      </c>
    </row>
    <row r="136" spans="1:14" x14ac:dyDescent="0.2">
      <c r="A136" s="351" t="s">
        <v>176</v>
      </c>
      <c r="B136" s="352">
        <v>1</v>
      </c>
      <c r="C136" s="353">
        <v>0</v>
      </c>
      <c r="D136" s="353">
        <v>0</v>
      </c>
      <c r="E136" s="353">
        <v>0</v>
      </c>
      <c r="F136" s="353">
        <v>0</v>
      </c>
      <c r="G136" s="353">
        <v>0</v>
      </c>
      <c r="H136" s="353">
        <v>0</v>
      </c>
      <c r="I136" s="353">
        <v>0</v>
      </c>
      <c r="J136" s="353">
        <v>3</v>
      </c>
      <c r="K136" s="353">
        <v>0</v>
      </c>
      <c r="L136" s="353">
        <v>0</v>
      </c>
      <c r="M136" s="353">
        <v>0</v>
      </c>
      <c r="N136" s="354">
        <f t="shared" si="2"/>
        <v>4</v>
      </c>
    </row>
    <row r="137" spans="1:14" x14ac:dyDescent="0.2">
      <c r="A137" s="351" t="s">
        <v>84</v>
      </c>
      <c r="B137" s="352">
        <v>0</v>
      </c>
      <c r="C137" s="353">
        <v>0</v>
      </c>
      <c r="D137" s="353">
        <v>3</v>
      </c>
      <c r="E137" s="353">
        <v>0</v>
      </c>
      <c r="F137" s="353">
        <v>0</v>
      </c>
      <c r="G137" s="353">
        <v>0</v>
      </c>
      <c r="H137" s="353">
        <v>0</v>
      </c>
      <c r="I137" s="353">
        <v>0</v>
      </c>
      <c r="J137" s="353">
        <v>0</v>
      </c>
      <c r="K137" s="353">
        <v>0</v>
      </c>
      <c r="L137" s="353">
        <v>0</v>
      </c>
      <c r="M137" s="353">
        <v>0</v>
      </c>
      <c r="N137" s="354">
        <f t="shared" si="2"/>
        <v>3</v>
      </c>
    </row>
    <row r="138" spans="1:14" x14ac:dyDescent="0.2">
      <c r="A138" s="351" t="s">
        <v>48</v>
      </c>
      <c r="B138" s="352">
        <v>4357</v>
      </c>
      <c r="C138" s="353">
        <v>657</v>
      </c>
      <c r="D138" s="353">
        <v>5281</v>
      </c>
      <c r="E138" s="353">
        <v>0</v>
      </c>
      <c r="F138" s="353">
        <v>0</v>
      </c>
      <c r="G138" s="353">
        <v>14</v>
      </c>
      <c r="H138" s="353">
        <v>114</v>
      </c>
      <c r="I138" s="353">
        <v>0</v>
      </c>
      <c r="J138" s="353">
        <v>331</v>
      </c>
      <c r="K138" s="353">
        <v>1042</v>
      </c>
      <c r="L138" s="353">
        <v>4</v>
      </c>
      <c r="M138" s="353">
        <v>731</v>
      </c>
      <c r="N138" s="354">
        <f t="shared" si="2"/>
        <v>12531</v>
      </c>
    </row>
    <row r="139" spans="1:14" x14ac:dyDescent="0.2">
      <c r="A139" s="351" t="s">
        <v>133</v>
      </c>
      <c r="B139" s="352">
        <v>52</v>
      </c>
      <c r="C139" s="353">
        <v>0</v>
      </c>
      <c r="D139" s="353">
        <v>0</v>
      </c>
      <c r="E139" s="353">
        <v>266</v>
      </c>
      <c r="F139" s="353">
        <v>4033</v>
      </c>
      <c r="G139" s="353">
        <v>0</v>
      </c>
      <c r="H139" s="353">
        <v>0</v>
      </c>
      <c r="I139" s="353">
        <v>0</v>
      </c>
      <c r="J139" s="353">
        <v>0</v>
      </c>
      <c r="K139" s="353">
        <v>0</v>
      </c>
      <c r="L139" s="353">
        <v>0</v>
      </c>
      <c r="M139" s="353">
        <v>0</v>
      </c>
      <c r="N139" s="354">
        <f t="shared" si="2"/>
        <v>4351</v>
      </c>
    </row>
    <row r="140" spans="1:14" x14ac:dyDescent="0.2">
      <c r="A140" s="351" t="s">
        <v>73</v>
      </c>
      <c r="B140" s="352">
        <v>4</v>
      </c>
      <c r="C140" s="353">
        <v>3</v>
      </c>
      <c r="D140" s="353">
        <v>102</v>
      </c>
      <c r="E140" s="353">
        <v>0</v>
      </c>
      <c r="F140" s="353">
        <v>0</v>
      </c>
      <c r="G140" s="353">
        <v>0</v>
      </c>
      <c r="H140" s="353">
        <v>0</v>
      </c>
      <c r="I140" s="353">
        <v>0</v>
      </c>
      <c r="J140" s="353">
        <v>1</v>
      </c>
      <c r="K140" s="353">
        <v>0</v>
      </c>
      <c r="L140" s="353">
        <v>0</v>
      </c>
      <c r="M140" s="353">
        <v>3</v>
      </c>
      <c r="N140" s="354">
        <f t="shared" si="2"/>
        <v>113</v>
      </c>
    </row>
    <row r="141" spans="1:14" x14ac:dyDescent="0.2">
      <c r="A141" s="351" t="s">
        <v>304</v>
      </c>
      <c r="B141" s="352">
        <v>0</v>
      </c>
      <c r="C141" s="353">
        <v>0</v>
      </c>
      <c r="D141" s="353">
        <v>9</v>
      </c>
      <c r="E141" s="353">
        <v>0</v>
      </c>
      <c r="F141" s="353">
        <v>0</v>
      </c>
      <c r="G141" s="353">
        <v>0</v>
      </c>
      <c r="H141" s="353">
        <v>0</v>
      </c>
      <c r="I141" s="353">
        <v>0</v>
      </c>
      <c r="J141" s="353">
        <v>0</v>
      </c>
      <c r="K141" s="353">
        <v>0</v>
      </c>
      <c r="L141" s="353">
        <v>0</v>
      </c>
      <c r="M141" s="353">
        <v>0</v>
      </c>
      <c r="N141" s="354">
        <f t="shared" si="2"/>
        <v>9</v>
      </c>
    </row>
    <row r="142" spans="1:14" x14ac:dyDescent="0.2">
      <c r="A142" s="351" t="s">
        <v>212</v>
      </c>
      <c r="B142" s="352">
        <v>0</v>
      </c>
      <c r="C142" s="353">
        <v>0</v>
      </c>
      <c r="D142" s="353">
        <v>1</v>
      </c>
      <c r="E142" s="353">
        <v>0</v>
      </c>
      <c r="F142" s="353">
        <v>0</v>
      </c>
      <c r="G142" s="353">
        <v>0</v>
      </c>
      <c r="H142" s="353">
        <v>0</v>
      </c>
      <c r="I142" s="353">
        <v>0</v>
      </c>
      <c r="J142" s="353">
        <v>0</v>
      </c>
      <c r="K142" s="353">
        <v>0</v>
      </c>
      <c r="L142" s="353">
        <v>0</v>
      </c>
      <c r="M142" s="353">
        <v>0</v>
      </c>
      <c r="N142" s="354">
        <f t="shared" si="2"/>
        <v>1</v>
      </c>
    </row>
    <row r="143" spans="1:14" x14ac:dyDescent="0.2">
      <c r="A143" s="351" t="s">
        <v>269</v>
      </c>
      <c r="B143" s="352">
        <v>0</v>
      </c>
      <c r="C143" s="353">
        <v>0</v>
      </c>
      <c r="D143" s="353">
        <v>1</v>
      </c>
      <c r="E143" s="353">
        <v>0</v>
      </c>
      <c r="F143" s="353">
        <v>0</v>
      </c>
      <c r="G143" s="353">
        <v>0</v>
      </c>
      <c r="H143" s="353">
        <v>0</v>
      </c>
      <c r="I143" s="353">
        <v>0</v>
      </c>
      <c r="J143" s="353">
        <v>0</v>
      </c>
      <c r="K143" s="353">
        <v>0</v>
      </c>
      <c r="L143" s="353">
        <v>0</v>
      </c>
      <c r="M143" s="353">
        <v>0</v>
      </c>
      <c r="N143" s="354">
        <f t="shared" si="2"/>
        <v>1</v>
      </c>
    </row>
    <row r="144" spans="1:14" x14ac:dyDescent="0.2">
      <c r="A144" s="351" t="s">
        <v>158</v>
      </c>
      <c r="B144" s="352">
        <v>5</v>
      </c>
      <c r="C144" s="353">
        <v>0</v>
      </c>
      <c r="D144" s="353">
        <v>28</v>
      </c>
      <c r="E144" s="353">
        <v>0</v>
      </c>
      <c r="F144" s="353">
        <v>0</v>
      </c>
      <c r="G144" s="353">
        <v>0</v>
      </c>
      <c r="H144" s="353">
        <v>0</v>
      </c>
      <c r="I144" s="353">
        <v>0</v>
      </c>
      <c r="J144" s="353">
        <v>0</v>
      </c>
      <c r="K144" s="353">
        <v>0</v>
      </c>
      <c r="L144" s="353">
        <v>0</v>
      </c>
      <c r="M144" s="353">
        <v>0</v>
      </c>
      <c r="N144" s="354">
        <f t="shared" si="2"/>
        <v>33</v>
      </c>
    </row>
    <row r="145" spans="1:14" x14ac:dyDescent="0.2">
      <c r="A145" s="351" t="s">
        <v>270</v>
      </c>
      <c r="B145" s="352">
        <v>0</v>
      </c>
      <c r="C145" s="353">
        <v>0</v>
      </c>
      <c r="D145" s="353">
        <v>1</v>
      </c>
      <c r="E145" s="353">
        <v>0</v>
      </c>
      <c r="F145" s="353">
        <v>0</v>
      </c>
      <c r="G145" s="353">
        <v>0</v>
      </c>
      <c r="H145" s="353">
        <v>0</v>
      </c>
      <c r="I145" s="353">
        <v>0</v>
      </c>
      <c r="J145" s="353">
        <v>0</v>
      </c>
      <c r="K145" s="353">
        <v>0</v>
      </c>
      <c r="L145" s="353">
        <v>0</v>
      </c>
      <c r="M145" s="353">
        <v>0</v>
      </c>
      <c r="N145" s="354">
        <f t="shared" si="2"/>
        <v>1</v>
      </c>
    </row>
    <row r="146" spans="1:14" x14ac:dyDescent="0.2">
      <c r="A146" s="351" t="s">
        <v>49</v>
      </c>
      <c r="B146" s="352">
        <v>19</v>
      </c>
      <c r="C146" s="353">
        <v>4</v>
      </c>
      <c r="D146" s="353">
        <v>41</v>
      </c>
      <c r="E146" s="353">
        <v>0</v>
      </c>
      <c r="F146" s="353">
        <v>0</v>
      </c>
      <c r="G146" s="353">
        <v>0</v>
      </c>
      <c r="H146" s="353">
        <v>0</v>
      </c>
      <c r="I146" s="353">
        <v>0</v>
      </c>
      <c r="J146" s="353">
        <v>0</v>
      </c>
      <c r="K146" s="353">
        <v>6</v>
      </c>
      <c r="L146" s="353">
        <v>0</v>
      </c>
      <c r="M146" s="353">
        <v>1</v>
      </c>
      <c r="N146" s="354">
        <f t="shared" si="2"/>
        <v>71</v>
      </c>
    </row>
    <row r="147" spans="1:14" x14ac:dyDescent="0.2">
      <c r="A147" s="351" t="s">
        <v>50</v>
      </c>
      <c r="B147" s="352">
        <v>208</v>
      </c>
      <c r="C147" s="353">
        <v>32</v>
      </c>
      <c r="D147" s="353">
        <v>481</v>
      </c>
      <c r="E147" s="353">
        <v>0</v>
      </c>
      <c r="F147" s="353">
        <v>0</v>
      </c>
      <c r="G147" s="353">
        <v>1</v>
      </c>
      <c r="H147" s="353">
        <v>19</v>
      </c>
      <c r="I147" s="353">
        <v>0</v>
      </c>
      <c r="J147" s="353">
        <v>0</v>
      </c>
      <c r="K147" s="353">
        <v>0</v>
      </c>
      <c r="L147" s="353">
        <v>0</v>
      </c>
      <c r="M147" s="353">
        <v>0</v>
      </c>
      <c r="N147" s="354">
        <f t="shared" si="2"/>
        <v>741</v>
      </c>
    </row>
    <row r="148" spans="1:14" x14ac:dyDescent="0.2">
      <c r="A148" s="351" t="s">
        <v>85</v>
      </c>
      <c r="B148" s="352">
        <v>1</v>
      </c>
      <c r="C148" s="353">
        <v>0</v>
      </c>
      <c r="D148" s="353">
        <v>1</v>
      </c>
      <c r="E148" s="353">
        <v>0</v>
      </c>
      <c r="F148" s="353">
        <v>0</v>
      </c>
      <c r="G148" s="353">
        <v>0</v>
      </c>
      <c r="H148" s="353">
        <v>0</v>
      </c>
      <c r="I148" s="353">
        <v>0</v>
      </c>
      <c r="J148" s="353">
        <v>0</v>
      </c>
      <c r="K148" s="353">
        <v>0</v>
      </c>
      <c r="L148" s="353">
        <v>0</v>
      </c>
      <c r="M148" s="353">
        <v>0</v>
      </c>
      <c r="N148" s="354">
        <f t="shared" si="2"/>
        <v>2</v>
      </c>
    </row>
    <row r="149" spans="1:14" x14ac:dyDescent="0.2">
      <c r="A149" s="351" t="s">
        <v>51</v>
      </c>
      <c r="B149" s="352">
        <v>7</v>
      </c>
      <c r="C149" s="353">
        <v>0</v>
      </c>
      <c r="D149" s="353">
        <v>1</v>
      </c>
      <c r="E149" s="353">
        <v>0</v>
      </c>
      <c r="F149" s="353">
        <v>0</v>
      </c>
      <c r="G149" s="353">
        <v>0</v>
      </c>
      <c r="H149" s="353">
        <v>0</v>
      </c>
      <c r="I149" s="353">
        <v>0</v>
      </c>
      <c r="J149" s="353">
        <v>1</v>
      </c>
      <c r="K149" s="353">
        <v>0</v>
      </c>
      <c r="L149" s="353">
        <v>2</v>
      </c>
      <c r="M149" s="353">
        <v>0</v>
      </c>
      <c r="N149" s="354">
        <f t="shared" si="2"/>
        <v>11</v>
      </c>
    </row>
    <row r="150" spans="1:14" x14ac:dyDescent="0.2">
      <c r="A150" s="351" t="s">
        <v>118</v>
      </c>
      <c r="B150" s="352">
        <v>11</v>
      </c>
      <c r="C150" s="353">
        <v>4</v>
      </c>
      <c r="D150" s="353">
        <v>27</v>
      </c>
      <c r="E150" s="353">
        <v>0</v>
      </c>
      <c r="F150" s="353">
        <v>0</v>
      </c>
      <c r="G150" s="353">
        <v>0</v>
      </c>
      <c r="H150" s="353">
        <v>3</v>
      </c>
      <c r="I150" s="353">
        <v>0</v>
      </c>
      <c r="J150" s="353">
        <v>0</v>
      </c>
      <c r="K150" s="353">
        <v>0</v>
      </c>
      <c r="L150" s="353">
        <v>0</v>
      </c>
      <c r="M150" s="353">
        <v>0</v>
      </c>
      <c r="N150" s="354">
        <f t="shared" si="2"/>
        <v>45</v>
      </c>
    </row>
    <row r="151" spans="1:14" x14ac:dyDescent="0.2">
      <c r="A151" s="351" t="s">
        <v>145</v>
      </c>
      <c r="B151" s="352">
        <v>176</v>
      </c>
      <c r="C151" s="353">
        <v>0</v>
      </c>
      <c r="D151" s="353">
        <v>0</v>
      </c>
      <c r="E151" s="353">
        <v>263</v>
      </c>
      <c r="F151" s="353">
        <v>1843</v>
      </c>
      <c r="G151" s="353">
        <v>0</v>
      </c>
      <c r="H151" s="353">
        <v>0</v>
      </c>
      <c r="I151" s="353">
        <v>0</v>
      </c>
      <c r="J151" s="353">
        <v>0</v>
      </c>
      <c r="K151" s="353">
        <v>0</v>
      </c>
      <c r="L151" s="353">
        <v>0</v>
      </c>
      <c r="M151" s="353">
        <v>0</v>
      </c>
      <c r="N151" s="354">
        <f t="shared" si="2"/>
        <v>2282</v>
      </c>
    </row>
    <row r="152" spans="1:14" x14ac:dyDescent="0.2">
      <c r="A152" s="351" t="s">
        <v>119</v>
      </c>
      <c r="B152" s="352">
        <v>8</v>
      </c>
      <c r="C152" s="353">
        <v>0</v>
      </c>
      <c r="D152" s="353">
        <v>0</v>
      </c>
      <c r="E152" s="353">
        <v>21</v>
      </c>
      <c r="F152" s="353">
        <v>289</v>
      </c>
      <c r="G152" s="353">
        <v>0</v>
      </c>
      <c r="H152" s="353">
        <v>0</v>
      </c>
      <c r="I152" s="353">
        <v>0</v>
      </c>
      <c r="J152" s="353">
        <v>0</v>
      </c>
      <c r="K152" s="353">
        <v>0</v>
      </c>
      <c r="L152" s="353">
        <v>0</v>
      </c>
      <c r="M152" s="353">
        <v>0</v>
      </c>
      <c r="N152" s="354">
        <f t="shared" si="2"/>
        <v>318</v>
      </c>
    </row>
    <row r="153" spans="1:14" x14ac:dyDescent="0.2">
      <c r="A153" s="351" t="s">
        <v>52</v>
      </c>
      <c r="B153" s="352">
        <v>9</v>
      </c>
      <c r="C153" s="353">
        <v>0</v>
      </c>
      <c r="D153" s="353">
        <v>5</v>
      </c>
      <c r="E153" s="353">
        <v>0</v>
      </c>
      <c r="F153" s="353">
        <v>0</v>
      </c>
      <c r="G153" s="353">
        <v>0</v>
      </c>
      <c r="H153" s="353">
        <v>1</v>
      </c>
      <c r="I153" s="353">
        <v>0</v>
      </c>
      <c r="J153" s="353">
        <v>10</v>
      </c>
      <c r="K153" s="353">
        <v>3</v>
      </c>
      <c r="L153" s="353">
        <v>0</v>
      </c>
      <c r="M153" s="353">
        <v>0</v>
      </c>
      <c r="N153" s="354">
        <f t="shared" si="2"/>
        <v>28</v>
      </c>
    </row>
    <row r="154" spans="1:14" x14ac:dyDescent="0.2">
      <c r="A154" s="351" t="s">
        <v>53</v>
      </c>
      <c r="B154" s="352">
        <v>40</v>
      </c>
      <c r="C154" s="353">
        <v>14</v>
      </c>
      <c r="D154" s="353">
        <v>125</v>
      </c>
      <c r="E154" s="353">
        <v>0</v>
      </c>
      <c r="F154" s="353">
        <v>0</v>
      </c>
      <c r="G154" s="353">
        <v>0</v>
      </c>
      <c r="H154" s="353">
        <v>3</v>
      </c>
      <c r="I154" s="353">
        <v>0</v>
      </c>
      <c r="J154" s="353">
        <v>9</v>
      </c>
      <c r="K154" s="353">
        <v>5</v>
      </c>
      <c r="L154" s="353">
        <v>0</v>
      </c>
      <c r="M154" s="353">
        <v>1</v>
      </c>
      <c r="N154" s="354">
        <f t="shared" si="2"/>
        <v>197</v>
      </c>
    </row>
    <row r="155" spans="1:14" x14ac:dyDescent="0.2">
      <c r="A155" s="351" t="s">
        <v>120</v>
      </c>
      <c r="B155" s="352">
        <v>825</v>
      </c>
      <c r="C155" s="353">
        <v>143</v>
      </c>
      <c r="D155" s="353">
        <v>1445</v>
      </c>
      <c r="E155" s="353">
        <v>0</v>
      </c>
      <c r="F155" s="353">
        <v>0</v>
      </c>
      <c r="G155" s="353">
        <v>5</v>
      </c>
      <c r="H155" s="353">
        <v>62</v>
      </c>
      <c r="I155" s="353">
        <v>0</v>
      </c>
      <c r="J155" s="353">
        <v>0</v>
      </c>
      <c r="K155" s="353">
        <v>0</v>
      </c>
      <c r="L155" s="353">
        <v>0</v>
      </c>
      <c r="M155" s="353">
        <v>3</v>
      </c>
      <c r="N155" s="354">
        <f t="shared" si="2"/>
        <v>2483</v>
      </c>
    </row>
    <row r="156" spans="1:14" x14ac:dyDescent="0.2">
      <c r="A156" s="351" t="s">
        <v>248</v>
      </c>
      <c r="B156" s="352">
        <v>0</v>
      </c>
      <c r="C156" s="353">
        <v>0</v>
      </c>
      <c r="D156" s="353">
        <v>2</v>
      </c>
      <c r="E156" s="353">
        <v>0</v>
      </c>
      <c r="F156" s="353">
        <v>0</v>
      </c>
      <c r="G156" s="353">
        <v>0</v>
      </c>
      <c r="H156" s="353">
        <v>0</v>
      </c>
      <c r="I156" s="353">
        <v>0</v>
      </c>
      <c r="J156" s="353">
        <v>0</v>
      </c>
      <c r="K156" s="353">
        <v>0</v>
      </c>
      <c r="L156" s="353">
        <v>0</v>
      </c>
      <c r="M156" s="353">
        <v>0</v>
      </c>
      <c r="N156" s="354">
        <f t="shared" si="2"/>
        <v>2</v>
      </c>
    </row>
    <row r="157" spans="1:14" x14ac:dyDescent="0.2">
      <c r="A157" s="351" t="s">
        <v>54</v>
      </c>
      <c r="B157" s="352">
        <v>12</v>
      </c>
      <c r="C157" s="353">
        <v>1</v>
      </c>
      <c r="D157" s="353">
        <v>31</v>
      </c>
      <c r="E157" s="353">
        <v>0</v>
      </c>
      <c r="F157" s="353">
        <v>0</v>
      </c>
      <c r="G157" s="353">
        <v>0</v>
      </c>
      <c r="H157" s="353">
        <v>1</v>
      </c>
      <c r="I157" s="353">
        <v>0</v>
      </c>
      <c r="J157" s="353">
        <v>2</v>
      </c>
      <c r="K157" s="353">
        <v>1</v>
      </c>
      <c r="L157" s="353">
        <v>0</v>
      </c>
      <c r="M157" s="353">
        <v>1</v>
      </c>
      <c r="N157" s="354">
        <f t="shared" si="2"/>
        <v>49</v>
      </c>
    </row>
    <row r="158" spans="1:14" x14ac:dyDescent="0.2">
      <c r="A158" s="351" t="s">
        <v>276</v>
      </c>
      <c r="B158" s="352">
        <v>1</v>
      </c>
      <c r="C158" s="353">
        <v>0</v>
      </c>
      <c r="D158" s="353">
        <v>0</v>
      </c>
      <c r="E158" s="353">
        <v>0</v>
      </c>
      <c r="F158" s="353">
        <v>0</v>
      </c>
      <c r="G158" s="353">
        <v>0</v>
      </c>
      <c r="H158" s="353">
        <v>0</v>
      </c>
      <c r="I158" s="353">
        <v>0</v>
      </c>
      <c r="J158" s="353">
        <v>0</v>
      </c>
      <c r="K158" s="353">
        <v>0</v>
      </c>
      <c r="L158" s="353">
        <v>0</v>
      </c>
      <c r="M158" s="353">
        <v>0</v>
      </c>
      <c r="N158" s="354">
        <f t="shared" si="2"/>
        <v>1</v>
      </c>
    </row>
    <row r="159" spans="1:14" x14ac:dyDescent="0.2">
      <c r="A159" s="351" t="s">
        <v>218</v>
      </c>
      <c r="B159" s="352">
        <v>0</v>
      </c>
      <c r="C159" s="353">
        <v>0</v>
      </c>
      <c r="D159" s="353">
        <v>22</v>
      </c>
      <c r="E159" s="353">
        <v>0</v>
      </c>
      <c r="F159" s="353">
        <v>0</v>
      </c>
      <c r="G159" s="353">
        <v>0</v>
      </c>
      <c r="H159" s="353">
        <v>0</v>
      </c>
      <c r="I159" s="353">
        <v>0</v>
      </c>
      <c r="J159" s="353">
        <v>0</v>
      </c>
      <c r="K159" s="353">
        <v>0</v>
      </c>
      <c r="L159" s="353">
        <v>0</v>
      </c>
      <c r="M159" s="353">
        <v>0</v>
      </c>
      <c r="N159" s="354">
        <f t="shared" si="2"/>
        <v>22</v>
      </c>
    </row>
    <row r="160" spans="1:14" x14ac:dyDescent="0.2">
      <c r="A160" s="351" t="s">
        <v>55</v>
      </c>
      <c r="B160" s="352">
        <v>208</v>
      </c>
      <c r="C160" s="353">
        <v>53</v>
      </c>
      <c r="D160" s="353">
        <v>482</v>
      </c>
      <c r="E160" s="353">
        <v>0</v>
      </c>
      <c r="F160" s="353">
        <v>0</v>
      </c>
      <c r="G160" s="353">
        <v>0</v>
      </c>
      <c r="H160" s="353">
        <v>1</v>
      </c>
      <c r="I160" s="353">
        <v>0</v>
      </c>
      <c r="J160" s="353">
        <v>213</v>
      </c>
      <c r="K160" s="353">
        <v>43</v>
      </c>
      <c r="L160" s="353">
        <v>0</v>
      </c>
      <c r="M160" s="353">
        <v>5</v>
      </c>
      <c r="N160" s="354">
        <f t="shared" si="2"/>
        <v>1005</v>
      </c>
    </row>
    <row r="161" spans="1:14" x14ac:dyDescent="0.2">
      <c r="A161" s="351" t="s">
        <v>146</v>
      </c>
      <c r="B161" s="352">
        <v>31</v>
      </c>
      <c r="C161" s="353">
        <v>0</v>
      </c>
      <c r="D161" s="353">
        <v>0</v>
      </c>
      <c r="E161" s="353">
        <v>41</v>
      </c>
      <c r="F161" s="353">
        <v>369</v>
      </c>
      <c r="G161" s="353">
        <v>0</v>
      </c>
      <c r="H161" s="353">
        <v>0</v>
      </c>
      <c r="I161" s="353">
        <v>0</v>
      </c>
      <c r="J161" s="353">
        <v>0</v>
      </c>
      <c r="K161" s="353">
        <v>0</v>
      </c>
      <c r="L161" s="353">
        <v>0</v>
      </c>
      <c r="M161" s="353">
        <v>0</v>
      </c>
      <c r="N161" s="354">
        <f t="shared" si="2"/>
        <v>441</v>
      </c>
    </row>
    <row r="162" spans="1:14" x14ac:dyDescent="0.2">
      <c r="A162" s="351" t="s">
        <v>147</v>
      </c>
      <c r="B162" s="352">
        <v>162</v>
      </c>
      <c r="C162" s="353">
        <v>0</v>
      </c>
      <c r="D162" s="353">
        <v>0</v>
      </c>
      <c r="E162" s="353">
        <v>240</v>
      </c>
      <c r="F162" s="353">
        <v>2140</v>
      </c>
      <c r="G162" s="353">
        <v>0</v>
      </c>
      <c r="H162" s="353">
        <v>0</v>
      </c>
      <c r="I162" s="353">
        <v>0</v>
      </c>
      <c r="J162" s="353">
        <v>0</v>
      </c>
      <c r="K162" s="353">
        <v>0</v>
      </c>
      <c r="L162" s="353">
        <v>0</v>
      </c>
      <c r="M162" s="353">
        <v>0</v>
      </c>
      <c r="N162" s="354">
        <f t="shared" si="2"/>
        <v>2542</v>
      </c>
    </row>
    <row r="163" spans="1:14" x14ac:dyDescent="0.2">
      <c r="A163" s="351" t="s">
        <v>56</v>
      </c>
      <c r="B163" s="352">
        <v>12</v>
      </c>
      <c r="C163" s="353">
        <v>9</v>
      </c>
      <c r="D163" s="353">
        <v>358</v>
      </c>
      <c r="E163" s="353">
        <v>0</v>
      </c>
      <c r="F163" s="353">
        <v>0</v>
      </c>
      <c r="G163" s="353">
        <v>0</v>
      </c>
      <c r="H163" s="353">
        <v>0</v>
      </c>
      <c r="I163" s="353">
        <v>0</v>
      </c>
      <c r="J163" s="353">
        <v>33</v>
      </c>
      <c r="K163" s="353">
        <v>70</v>
      </c>
      <c r="L163" s="353">
        <v>1</v>
      </c>
      <c r="M163" s="353">
        <v>15</v>
      </c>
      <c r="N163" s="354">
        <f t="shared" si="2"/>
        <v>498</v>
      </c>
    </row>
    <row r="164" spans="1:14" x14ac:dyDescent="0.2">
      <c r="A164" s="351" t="s">
        <v>86</v>
      </c>
      <c r="B164" s="352">
        <v>82</v>
      </c>
      <c r="C164" s="353">
        <v>35</v>
      </c>
      <c r="D164" s="353">
        <v>661</v>
      </c>
      <c r="E164" s="353">
        <v>0</v>
      </c>
      <c r="F164" s="353">
        <v>0</v>
      </c>
      <c r="G164" s="353">
        <v>1</v>
      </c>
      <c r="H164" s="353">
        <v>5</v>
      </c>
      <c r="I164" s="353">
        <v>0</v>
      </c>
      <c r="J164" s="353">
        <v>0</v>
      </c>
      <c r="K164" s="353">
        <v>0</v>
      </c>
      <c r="L164" s="353">
        <v>0</v>
      </c>
      <c r="M164" s="353">
        <v>0</v>
      </c>
      <c r="N164" s="354">
        <f t="shared" si="2"/>
        <v>784</v>
      </c>
    </row>
    <row r="165" spans="1:14" x14ac:dyDescent="0.2">
      <c r="A165" s="351" t="s">
        <v>87</v>
      </c>
      <c r="B165" s="352">
        <v>20</v>
      </c>
      <c r="C165" s="353">
        <v>19</v>
      </c>
      <c r="D165" s="353">
        <v>822</v>
      </c>
      <c r="E165" s="353">
        <v>0</v>
      </c>
      <c r="F165" s="353">
        <v>0</v>
      </c>
      <c r="G165" s="353">
        <v>0</v>
      </c>
      <c r="H165" s="353">
        <v>4</v>
      </c>
      <c r="I165" s="353">
        <v>0</v>
      </c>
      <c r="J165" s="353">
        <v>0</v>
      </c>
      <c r="K165" s="353">
        <v>0</v>
      </c>
      <c r="L165" s="353">
        <v>0</v>
      </c>
      <c r="M165" s="353">
        <v>0</v>
      </c>
      <c r="N165" s="354">
        <f t="shared" si="2"/>
        <v>865</v>
      </c>
    </row>
    <row r="166" spans="1:14" x14ac:dyDescent="0.2">
      <c r="A166" s="351" t="s">
        <v>70</v>
      </c>
      <c r="B166" s="352">
        <v>20</v>
      </c>
      <c r="C166" s="353">
        <v>2</v>
      </c>
      <c r="D166" s="353">
        <v>25</v>
      </c>
      <c r="E166" s="353">
        <v>0</v>
      </c>
      <c r="F166" s="353">
        <v>0</v>
      </c>
      <c r="G166" s="353">
        <v>0</v>
      </c>
      <c r="H166" s="353">
        <v>1</v>
      </c>
      <c r="I166" s="353">
        <v>0</v>
      </c>
      <c r="J166" s="353">
        <v>0</v>
      </c>
      <c r="K166" s="353">
        <v>0</v>
      </c>
      <c r="L166" s="353">
        <v>1</v>
      </c>
      <c r="M166" s="353">
        <v>2</v>
      </c>
      <c r="N166" s="354">
        <f t="shared" si="2"/>
        <v>51</v>
      </c>
    </row>
    <row r="167" spans="1:14" x14ac:dyDescent="0.2">
      <c r="A167" s="351" t="s">
        <v>271</v>
      </c>
      <c r="B167" s="352">
        <v>0</v>
      </c>
      <c r="C167" s="353">
        <v>0</v>
      </c>
      <c r="D167" s="353">
        <v>1</v>
      </c>
      <c r="E167" s="353">
        <v>0</v>
      </c>
      <c r="F167" s="353">
        <v>0</v>
      </c>
      <c r="G167" s="353">
        <v>0</v>
      </c>
      <c r="H167" s="353">
        <v>0</v>
      </c>
      <c r="I167" s="353">
        <v>0</v>
      </c>
      <c r="J167" s="353">
        <v>0</v>
      </c>
      <c r="K167" s="353">
        <v>0</v>
      </c>
      <c r="L167" s="353">
        <v>0</v>
      </c>
      <c r="M167" s="353">
        <v>0</v>
      </c>
      <c r="N167" s="354">
        <f t="shared" si="2"/>
        <v>1</v>
      </c>
    </row>
    <row r="168" spans="1:14" x14ac:dyDescent="0.2">
      <c r="A168" s="351" t="s">
        <v>57</v>
      </c>
      <c r="B168" s="352">
        <v>7</v>
      </c>
      <c r="C168" s="353">
        <v>3</v>
      </c>
      <c r="D168" s="353">
        <v>8</v>
      </c>
      <c r="E168" s="353">
        <v>0</v>
      </c>
      <c r="F168" s="353">
        <v>0</v>
      </c>
      <c r="G168" s="353">
        <v>0</v>
      </c>
      <c r="H168" s="353">
        <v>0</v>
      </c>
      <c r="I168" s="353">
        <v>0</v>
      </c>
      <c r="J168" s="353">
        <v>0</v>
      </c>
      <c r="K168" s="353">
        <v>1</v>
      </c>
      <c r="L168" s="353">
        <v>0</v>
      </c>
      <c r="M168" s="353">
        <v>1</v>
      </c>
      <c r="N168" s="354">
        <f t="shared" si="2"/>
        <v>20</v>
      </c>
    </row>
    <row r="169" spans="1:14" x14ac:dyDescent="0.2">
      <c r="A169" s="351" t="s">
        <v>272</v>
      </c>
      <c r="B169" s="352">
        <v>0</v>
      </c>
      <c r="C169" s="353">
        <v>0</v>
      </c>
      <c r="D169" s="353">
        <v>1</v>
      </c>
      <c r="E169" s="353">
        <v>0</v>
      </c>
      <c r="F169" s="353">
        <v>0</v>
      </c>
      <c r="G169" s="353">
        <v>0</v>
      </c>
      <c r="H169" s="353">
        <v>0</v>
      </c>
      <c r="I169" s="353">
        <v>0</v>
      </c>
      <c r="J169" s="353">
        <v>0</v>
      </c>
      <c r="K169" s="353">
        <v>0</v>
      </c>
      <c r="L169" s="353">
        <v>0</v>
      </c>
      <c r="M169" s="353">
        <v>0</v>
      </c>
      <c r="N169" s="354">
        <f t="shared" si="2"/>
        <v>1</v>
      </c>
    </row>
    <row r="170" spans="1:14" x14ac:dyDescent="0.2">
      <c r="A170" s="351" t="s">
        <v>88</v>
      </c>
      <c r="B170" s="352">
        <v>2</v>
      </c>
      <c r="C170" s="353">
        <v>0</v>
      </c>
      <c r="D170" s="353">
        <v>11</v>
      </c>
      <c r="E170" s="353">
        <v>0</v>
      </c>
      <c r="F170" s="353">
        <v>0</v>
      </c>
      <c r="G170" s="353">
        <v>0</v>
      </c>
      <c r="H170" s="353">
        <v>0</v>
      </c>
      <c r="I170" s="353">
        <v>0</v>
      </c>
      <c r="J170" s="353">
        <v>0</v>
      </c>
      <c r="K170" s="353">
        <v>0</v>
      </c>
      <c r="L170" s="353">
        <v>0</v>
      </c>
      <c r="M170" s="353">
        <v>0</v>
      </c>
      <c r="N170" s="354">
        <f t="shared" si="2"/>
        <v>13</v>
      </c>
    </row>
    <row r="171" spans="1:14" x14ac:dyDescent="0.2">
      <c r="A171" s="351" t="s">
        <v>58</v>
      </c>
      <c r="B171" s="352">
        <v>477</v>
      </c>
      <c r="C171" s="353">
        <v>41</v>
      </c>
      <c r="D171" s="353">
        <v>440</v>
      </c>
      <c r="E171" s="353">
        <v>0</v>
      </c>
      <c r="F171" s="353">
        <v>0</v>
      </c>
      <c r="G171" s="353">
        <v>1</v>
      </c>
      <c r="H171" s="353">
        <v>5</v>
      </c>
      <c r="I171" s="353">
        <v>0</v>
      </c>
      <c r="J171" s="353">
        <v>0</v>
      </c>
      <c r="K171" s="353">
        <v>0</v>
      </c>
      <c r="L171" s="353">
        <v>0</v>
      </c>
      <c r="M171" s="353">
        <v>2</v>
      </c>
      <c r="N171" s="354">
        <f t="shared" si="2"/>
        <v>966</v>
      </c>
    </row>
    <row r="172" spans="1:14" x14ac:dyDescent="0.2">
      <c r="A172" s="351" t="s">
        <v>59</v>
      </c>
      <c r="B172" s="352">
        <v>755</v>
      </c>
      <c r="C172" s="353">
        <v>612</v>
      </c>
      <c r="D172" s="353">
        <v>3238</v>
      </c>
      <c r="E172" s="353">
        <v>0</v>
      </c>
      <c r="F172" s="353">
        <v>0</v>
      </c>
      <c r="G172" s="353">
        <v>0</v>
      </c>
      <c r="H172" s="353">
        <v>36</v>
      </c>
      <c r="I172" s="353">
        <v>0</v>
      </c>
      <c r="J172" s="353">
        <v>73</v>
      </c>
      <c r="K172" s="353">
        <v>1</v>
      </c>
      <c r="L172" s="353">
        <v>1</v>
      </c>
      <c r="M172" s="353">
        <v>9</v>
      </c>
      <c r="N172" s="354">
        <f t="shared" si="2"/>
        <v>4725</v>
      </c>
    </row>
    <row r="173" spans="1:14" x14ac:dyDescent="0.2">
      <c r="A173" s="351" t="s">
        <v>60</v>
      </c>
      <c r="B173" s="352">
        <v>38</v>
      </c>
      <c r="C173" s="353">
        <v>10</v>
      </c>
      <c r="D173" s="353">
        <v>54</v>
      </c>
      <c r="E173" s="353">
        <v>0</v>
      </c>
      <c r="F173" s="353">
        <v>0</v>
      </c>
      <c r="G173" s="353">
        <v>0</v>
      </c>
      <c r="H173" s="353">
        <v>2</v>
      </c>
      <c r="I173" s="353">
        <v>0</v>
      </c>
      <c r="J173" s="353">
        <v>33</v>
      </c>
      <c r="K173" s="353">
        <v>1</v>
      </c>
      <c r="L173" s="353">
        <v>0</v>
      </c>
      <c r="M173" s="353">
        <v>0</v>
      </c>
      <c r="N173" s="354">
        <f t="shared" si="2"/>
        <v>138</v>
      </c>
    </row>
    <row r="174" spans="1:14" x14ac:dyDescent="0.2">
      <c r="A174" s="351" t="s">
        <v>61</v>
      </c>
      <c r="B174" s="352">
        <v>11</v>
      </c>
      <c r="C174" s="353">
        <v>0</v>
      </c>
      <c r="D174" s="353">
        <v>16</v>
      </c>
      <c r="E174" s="353">
        <v>0</v>
      </c>
      <c r="F174" s="353">
        <v>0</v>
      </c>
      <c r="G174" s="353">
        <v>0</v>
      </c>
      <c r="H174" s="353">
        <v>0</v>
      </c>
      <c r="I174" s="353">
        <v>0</v>
      </c>
      <c r="J174" s="353">
        <v>0</v>
      </c>
      <c r="K174" s="353">
        <v>0</v>
      </c>
      <c r="L174" s="353">
        <v>0</v>
      </c>
      <c r="M174" s="353">
        <v>1</v>
      </c>
      <c r="N174" s="354">
        <f t="shared" si="2"/>
        <v>28</v>
      </c>
    </row>
    <row r="175" spans="1:14" x14ac:dyDescent="0.2">
      <c r="A175" s="351" t="s">
        <v>62</v>
      </c>
      <c r="B175" s="352">
        <v>39440</v>
      </c>
      <c r="C175" s="353">
        <v>5122</v>
      </c>
      <c r="D175" s="353">
        <v>168932</v>
      </c>
      <c r="E175" s="353">
        <v>0</v>
      </c>
      <c r="F175" s="353">
        <v>0</v>
      </c>
      <c r="G175" s="353">
        <v>28</v>
      </c>
      <c r="H175" s="353">
        <v>260</v>
      </c>
      <c r="I175" s="353">
        <v>0</v>
      </c>
      <c r="J175" s="353">
        <v>88</v>
      </c>
      <c r="K175" s="353">
        <v>377</v>
      </c>
      <c r="L175" s="353">
        <v>5</v>
      </c>
      <c r="M175" s="353">
        <v>467</v>
      </c>
      <c r="N175" s="354">
        <f t="shared" si="2"/>
        <v>214719</v>
      </c>
    </row>
    <row r="176" spans="1:14" x14ac:dyDescent="0.2">
      <c r="A176" s="351" t="s">
        <v>148</v>
      </c>
      <c r="B176" s="352">
        <v>7</v>
      </c>
      <c r="C176" s="353">
        <v>0</v>
      </c>
      <c r="D176" s="353">
        <v>18</v>
      </c>
      <c r="E176" s="353">
        <v>0</v>
      </c>
      <c r="F176" s="353">
        <v>0</v>
      </c>
      <c r="G176" s="353">
        <v>0</v>
      </c>
      <c r="H176" s="353">
        <v>2</v>
      </c>
      <c r="I176" s="353">
        <v>0</v>
      </c>
      <c r="J176" s="353">
        <v>0</v>
      </c>
      <c r="K176" s="353">
        <v>0</v>
      </c>
      <c r="L176" s="353">
        <v>0</v>
      </c>
      <c r="M176" s="353">
        <v>0</v>
      </c>
      <c r="N176" s="354">
        <f t="shared" si="2"/>
        <v>27</v>
      </c>
    </row>
    <row r="177" spans="1:14" x14ac:dyDescent="0.2">
      <c r="A177" s="351" t="s">
        <v>63</v>
      </c>
      <c r="B177" s="352">
        <v>225</v>
      </c>
      <c r="C177" s="353">
        <v>62</v>
      </c>
      <c r="D177" s="353">
        <v>1237</v>
      </c>
      <c r="E177" s="353">
        <v>0</v>
      </c>
      <c r="F177" s="353">
        <v>0</v>
      </c>
      <c r="G177" s="353">
        <v>0</v>
      </c>
      <c r="H177" s="353">
        <v>3</v>
      </c>
      <c r="I177" s="353">
        <v>0</v>
      </c>
      <c r="J177" s="353">
        <v>10</v>
      </c>
      <c r="K177" s="353">
        <v>8</v>
      </c>
      <c r="L177" s="353">
        <v>0</v>
      </c>
      <c r="M177" s="353">
        <v>11</v>
      </c>
      <c r="N177" s="354">
        <f t="shared" si="2"/>
        <v>1556</v>
      </c>
    </row>
    <row r="178" spans="1:14" x14ac:dyDescent="0.2">
      <c r="A178" s="351" t="s">
        <v>273</v>
      </c>
      <c r="B178" s="352">
        <v>0</v>
      </c>
      <c r="C178" s="353">
        <v>0</v>
      </c>
      <c r="D178" s="353">
        <v>2</v>
      </c>
      <c r="E178" s="353">
        <v>0</v>
      </c>
      <c r="F178" s="353">
        <v>0</v>
      </c>
      <c r="G178" s="353">
        <v>0</v>
      </c>
      <c r="H178" s="353">
        <v>0</v>
      </c>
      <c r="I178" s="353">
        <v>0</v>
      </c>
      <c r="J178" s="353">
        <v>0</v>
      </c>
      <c r="K178" s="353">
        <v>0</v>
      </c>
      <c r="L178" s="353">
        <v>0</v>
      </c>
      <c r="M178" s="353">
        <v>0</v>
      </c>
      <c r="N178" s="354">
        <f t="shared" si="2"/>
        <v>2</v>
      </c>
    </row>
    <row r="179" spans="1:14" x14ac:dyDescent="0.2">
      <c r="A179" s="351" t="s">
        <v>64</v>
      </c>
      <c r="B179" s="352">
        <v>34</v>
      </c>
      <c r="C179" s="353">
        <v>5</v>
      </c>
      <c r="D179" s="353">
        <v>128</v>
      </c>
      <c r="E179" s="353">
        <v>0</v>
      </c>
      <c r="F179" s="353">
        <v>0</v>
      </c>
      <c r="G179" s="353">
        <v>0</v>
      </c>
      <c r="H179" s="353">
        <v>17</v>
      </c>
      <c r="I179" s="353">
        <v>0</v>
      </c>
      <c r="J179" s="353">
        <v>0</v>
      </c>
      <c r="K179" s="353">
        <v>2</v>
      </c>
      <c r="L179" s="353">
        <v>0</v>
      </c>
      <c r="M179" s="353">
        <v>1</v>
      </c>
      <c r="N179" s="354">
        <f t="shared" si="2"/>
        <v>187</v>
      </c>
    </row>
    <row r="180" spans="1:14" x14ac:dyDescent="0.2">
      <c r="A180" s="351" t="s">
        <v>134</v>
      </c>
      <c r="B180" s="352">
        <v>206</v>
      </c>
      <c r="C180" s="353">
        <v>0</v>
      </c>
      <c r="D180" s="353">
        <v>0</v>
      </c>
      <c r="E180" s="353">
        <v>144</v>
      </c>
      <c r="F180" s="353">
        <v>1816</v>
      </c>
      <c r="G180" s="353">
        <v>0</v>
      </c>
      <c r="H180" s="353">
        <v>0</v>
      </c>
      <c r="I180" s="353">
        <v>0</v>
      </c>
      <c r="J180" s="353">
        <v>0</v>
      </c>
      <c r="K180" s="353">
        <v>0</v>
      </c>
      <c r="L180" s="353">
        <v>1</v>
      </c>
      <c r="M180" s="353">
        <v>0</v>
      </c>
      <c r="N180" s="354">
        <f t="shared" si="2"/>
        <v>2167</v>
      </c>
    </row>
    <row r="181" spans="1:14" x14ac:dyDescent="0.2">
      <c r="A181" s="351" t="s">
        <v>149</v>
      </c>
      <c r="B181" s="352">
        <v>152</v>
      </c>
      <c r="C181" s="353">
        <v>0</v>
      </c>
      <c r="D181" s="353">
        <v>1</v>
      </c>
      <c r="E181" s="353">
        <v>914</v>
      </c>
      <c r="F181" s="353">
        <v>5204</v>
      </c>
      <c r="G181" s="353">
        <v>0</v>
      </c>
      <c r="H181" s="353">
        <v>0</v>
      </c>
      <c r="I181" s="353">
        <v>0</v>
      </c>
      <c r="J181" s="353">
        <v>0</v>
      </c>
      <c r="K181" s="353">
        <v>0</v>
      </c>
      <c r="L181" s="353">
        <v>0</v>
      </c>
      <c r="M181" s="353">
        <v>0</v>
      </c>
      <c r="N181" s="354">
        <f t="shared" si="2"/>
        <v>6271</v>
      </c>
    </row>
    <row r="182" spans="1:14" x14ac:dyDescent="0.2">
      <c r="A182" s="351" t="s">
        <v>65</v>
      </c>
      <c r="B182" s="352">
        <v>2530</v>
      </c>
      <c r="C182" s="353">
        <v>2644</v>
      </c>
      <c r="D182" s="353">
        <v>6630</v>
      </c>
      <c r="E182" s="353">
        <v>0</v>
      </c>
      <c r="F182" s="353">
        <v>0</v>
      </c>
      <c r="G182" s="353">
        <v>0</v>
      </c>
      <c r="H182" s="353">
        <v>15</v>
      </c>
      <c r="I182" s="353">
        <v>0</v>
      </c>
      <c r="J182" s="353">
        <v>3</v>
      </c>
      <c r="K182" s="353">
        <v>1</v>
      </c>
      <c r="L182" s="353">
        <v>190</v>
      </c>
      <c r="M182" s="353">
        <v>64</v>
      </c>
      <c r="N182" s="354">
        <f t="shared" si="2"/>
        <v>12077</v>
      </c>
    </row>
    <row r="183" spans="1:14" x14ac:dyDescent="0.2">
      <c r="A183" s="351" t="s">
        <v>150</v>
      </c>
      <c r="B183" s="352">
        <v>159</v>
      </c>
      <c r="C183" s="353">
        <v>0</v>
      </c>
      <c r="D183" s="353">
        <v>0</v>
      </c>
      <c r="E183" s="353">
        <v>968</v>
      </c>
      <c r="F183" s="353">
        <v>7408</v>
      </c>
      <c r="G183" s="353">
        <v>0</v>
      </c>
      <c r="H183" s="353">
        <v>0</v>
      </c>
      <c r="I183" s="353">
        <v>0</v>
      </c>
      <c r="J183" s="353">
        <v>0</v>
      </c>
      <c r="K183" s="353">
        <v>0</v>
      </c>
      <c r="L183" s="353">
        <v>0</v>
      </c>
      <c r="M183" s="353">
        <v>0</v>
      </c>
      <c r="N183" s="354">
        <f t="shared" si="2"/>
        <v>8535</v>
      </c>
    </row>
    <row r="184" spans="1:14" x14ac:dyDescent="0.2">
      <c r="A184" s="351" t="s">
        <v>66</v>
      </c>
      <c r="B184" s="352">
        <v>5</v>
      </c>
      <c r="C184" s="353">
        <v>3</v>
      </c>
      <c r="D184" s="353">
        <v>23</v>
      </c>
      <c r="E184" s="353">
        <v>0</v>
      </c>
      <c r="F184" s="353">
        <v>0</v>
      </c>
      <c r="G184" s="353">
        <v>0</v>
      </c>
      <c r="H184" s="353">
        <v>0</v>
      </c>
      <c r="I184" s="353">
        <v>0</v>
      </c>
      <c r="J184" s="353">
        <v>0</v>
      </c>
      <c r="K184" s="353">
        <v>0</v>
      </c>
      <c r="L184" s="353">
        <v>0</v>
      </c>
      <c r="M184" s="353">
        <v>1</v>
      </c>
      <c r="N184" s="354">
        <f t="shared" si="2"/>
        <v>32</v>
      </c>
    </row>
    <row r="185" spans="1:14" x14ac:dyDescent="0.2">
      <c r="A185" s="351" t="s">
        <v>257</v>
      </c>
      <c r="B185" s="352">
        <v>1</v>
      </c>
      <c r="C185" s="353">
        <v>0</v>
      </c>
      <c r="D185" s="353">
        <v>0</v>
      </c>
      <c r="E185" s="353">
        <v>0</v>
      </c>
      <c r="F185" s="353">
        <v>0</v>
      </c>
      <c r="G185" s="353">
        <v>0</v>
      </c>
      <c r="H185" s="353">
        <v>0</v>
      </c>
      <c r="I185" s="353">
        <v>0</v>
      </c>
      <c r="J185" s="353">
        <v>0</v>
      </c>
      <c r="K185" s="353">
        <v>0</v>
      </c>
      <c r="L185" s="353">
        <v>0</v>
      </c>
      <c r="M185" s="353">
        <v>0</v>
      </c>
      <c r="N185" s="354">
        <f t="shared" si="2"/>
        <v>1</v>
      </c>
    </row>
    <row r="186" spans="1:14" x14ac:dyDescent="0.2">
      <c r="A186" s="351" t="s">
        <v>71</v>
      </c>
      <c r="B186" s="352">
        <v>2</v>
      </c>
      <c r="C186" s="353">
        <v>1</v>
      </c>
      <c r="D186" s="353">
        <v>28</v>
      </c>
      <c r="E186" s="353">
        <v>0</v>
      </c>
      <c r="F186" s="353">
        <v>0</v>
      </c>
      <c r="G186" s="353">
        <v>0</v>
      </c>
      <c r="H186" s="353">
        <v>0</v>
      </c>
      <c r="I186" s="353">
        <v>0</v>
      </c>
      <c r="J186" s="353">
        <v>0</v>
      </c>
      <c r="K186" s="353">
        <v>0</v>
      </c>
      <c r="L186" s="353">
        <v>0</v>
      </c>
      <c r="M186" s="353">
        <v>1</v>
      </c>
      <c r="N186" s="354">
        <f t="shared" si="2"/>
        <v>32</v>
      </c>
    </row>
    <row r="187" spans="1:14" x14ac:dyDescent="0.2">
      <c r="A187" s="351" t="s">
        <v>89</v>
      </c>
      <c r="B187" s="352">
        <v>10</v>
      </c>
      <c r="C187" s="353">
        <v>4</v>
      </c>
      <c r="D187" s="353">
        <v>237</v>
      </c>
      <c r="E187" s="353">
        <v>0</v>
      </c>
      <c r="F187" s="353">
        <v>0</v>
      </c>
      <c r="G187" s="353">
        <v>0</v>
      </c>
      <c r="H187" s="353">
        <v>0</v>
      </c>
      <c r="I187" s="353">
        <v>0</v>
      </c>
      <c r="J187" s="353">
        <v>1</v>
      </c>
      <c r="K187" s="353">
        <v>0</v>
      </c>
      <c r="L187" s="353">
        <v>0</v>
      </c>
      <c r="M187" s="353">
        <v>0</v>
      </c>
      <c r="N187" s="354">
        <f t="shared" si="2"/>
        <v>252</v>
      </c>
    </row>
    <row r="188" spans="1:14" ht="13.5" thickBot="1" x14ac:dyDescent="0.25">
      <c r="A188" s="351" t="s">
        <v>135</v>
      </c>
      <c r="B188" s="352">
        <v>0</v>
      </c>
      <c r="C188" s="353">
        <v>0</v>
      </c>
      <c r="D188" s="353">
        <v>4</v>
      </c>
      <c r="E188" s="353">
        <v>0</v>
      </c>
      <c r="F188" s="353">
        <v>0</v>
      </c>
      <c r="G188" s="353">
        <v>0</v>
      </c>
      <c r="H188" s="353">
        <v>0</v>
      </c>
      <c r="I188" s="353">
        <v>0</v>
      </c>
      <c r="J188" s="353">
        <v>0</v>
      </c>
      <c r="K188" s="353">
        <v>0</v>
      </c>
      <c r="L188" s="353">
        <v>0</v>
      </c>
      <c r="M188" s="353">
        <v>0</v>
      </c>
      <c r="N188" s="354">
        <f t="shared" si="2"/>
        <v>4</v>
      </c>
    </row>
    <row r="189" spans="1:14" ht="13.5" thickBot="1" x14ac:dyDescent="0.25">
      <c r="A189" s="355" t="s">
        <v>200</v>
      </c>
      <c r="B189" s="356">
        <f t="shared" ref="B189:M189" si="3">SUM(B5:B188)</f>
        <v>78349</v>
      </c>
      <c r="C189" s="356">
        <f t="shared" si="3"/>
        <v>14148</v>
      </c>
      <c r="D189" s="356">
        <f t="shared" si="3"/>
        <v>241576</v>
      </c>
      <c r="E189" s="356">
        <f t="shared" si="3"/>
        <v>8457</v>
      </c>
      <c r="F189" s="356">
        <f t="shared" si="3"/>
        <v>73921</v>
      </c>
      <c r="G189" s="356">
        <f t="shared" si="3"/>
        <v>89</v>
      </c>
      <c r="H189" s="356">
        <f t="shared" si="3"/>
        <v>1039</v>
      </c>
      <c r="I189" s="356">
        <f t="shared" si="3"/>
        <v>1</v>
      </c>
      <c r="J189" s="356">
        <f t="shared" si="3"/>
        <v>1281</v>
      </c>
      <c r="K189" s="356">
        <f t="shared" si="3"/>
        <v>1758</v>
      </c>
      <c r="L189" s="356">
        <f t="shared" si="3"/>
        <v>272</v>
      </c>
      <c r="M189" s="356">
        <f t="shared" si="3"/>
        <v>1947</v>
      </c>
      <c r="N189" s="357">
        <f>SUM(N5:N188)</f>
        <v>422838</v>
      </c>
    </row>
    <row r="190" spans="1:14" x14ac:dyDescent="0.2">
      <c r="M190" s="358"/>
    </row>
    <row r="191" spans="1:14" x14ac:dyDescent="0.2">
      <c r="N191" s="358"/>
    </row>
  </sheetData>
  <sortState ref="A5:N190">
    <sortCondition ref="A5:A190"/>
  </sortState>
  <phoneticPr fontId="2" type="noConversion"/>
  <pageMargins left="0.23622047244094491" right="0.23622047244094491" top="0.74803149606299213" bottom="0.74803149606299213" header="0.31496062992125984" footer="0.31496062992125984"/>
  <pageSetup paperSize="9" scale="9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7">
    <tabColor rgb="FFFFFF00"/>
  </sheetPr>
  <dimension ref="A1:D53"/>
  <sheetViews>
    <sheetView zoomScaleNormal="100" workbookViewId="0">
      <selection activeCell="G4" sqref="G4"/>
    </sheetView>
  </sheetViews>
  <sheetFormatPr defaultRowHeight="15" x14ac:dyDescent="0.25"/>
  <cols>
    <col min="1" max="1" width="36.28515625" style="73" customWidth="1"/>
    <col min="2" max="2" width="6.28515625" style="73" customWidth="1"/>
    <col min="3" max="3" width="5.7109375" style="73" customWidth="1"/>
    <col min="4" max="4" width="7.85546875" style="73" customWidth="1"/>
    <col min="5" max="16384" width="9.140625" style="73"/>
  </cols>
  <sheetData>
    <row r="1" spans="1:4" x14ac:dyDescent="0.25">
      <c r="A1" s="121" t="s">
        <v>294</v>
      </c>
    </row>
    <row r="2" spans="1:4" x14ac:dyDescent="0.25">
      <c r="A2" s="121" t="s">
        <v>288</v>
      </c>
    </row>
    <row r="3" spans="1:4" ht="15.75" thickBot="1" x14ac:dyDescent="0.3"/>
    <row r="4" spans="1:4" ht="15.75" thickBot="1" x14ac:dyDescent="0.3">
      <c r="A4" s="146" t="s">
        <v>165</v>
      </c>
      <c r="B4" s="147" t="s">
        <v>193</v>
      </c>
      <c r="C4" s="148" t="s">
        <v>194</v>
      </c>
      <c r="D4" s="146" t="s">
        <v>242</v>
      </c>
    </row>
    <row r="5" spans="1:4" x14ac:dyDescent="0.25">
      <c r="A5" s="90" t="s">
        <v>4</v>
      </c>
      <c r="B5" s="149">
        <v>0</v>
      </c>
      <c r="C5" s="150">
        <v>9</v>
      </c>
      <c r="D5" s="151">
        <f t="shared" ref="D5:D52" si="0">SUM(B5:C5)</f>
        <v>9</v>
      </c>
    </row>
    <row r="6" spans="1:4" x14ac:dyDescent="0.25">
      <c r="A6" s="152" t="s">
        <v>5</v>
      </c>
      <c r="B6" s="153">
        <v>0</v>
      </c>
      <c r="C6" s="154">
        <v>7</v>
      </c>
      <c r="D6" s="151">
        <f t="shared" si="0"/>
        <v>7</v>
      </c>
    </row>
    <row r="7" spans="1:4" x14ac:dyDescent="0.25">
      <c r="A7" s="152" t="s">
        <v>6</v>
      </c>
      <c r="B7" s="153">
        <v>3</v>
      </c>
      <c r="C7" s="154">
        <v>1</v>
      </c>
      <c r="D7" s="151">
        <f t="shared" si="0"/>
        <v>4</v>
      </c>
    </row>
    <row r="8" spans="1:4" x14ac:dyDescent="0.25">
      <c r="A8" s="152" t="s">
        <v>7</v>
      </c>
      <c r="B8" s="153">
        <v>13</v>
      </c>
      <c r="C8" s="154">
        <v>19</v>
      </c>
      <c r="D8" s="151">
        <f t="shared" si="0"/>
        <v>32</v>
      </c>
    </row>
    <row r="9" spans="1:4" x14ac:dyDescent="0.25">
      <c r="A9" s="152" t="s">
        <v>8</v>
      </c>
      <c r="B9" s="153">
        <v>3</v>
      </c>
      <c r="C9" s="154">
        <v>10</v>
      </c>
      <c r="D9" s="151">
        <f t="shared" si="0"/>
        <v>13</v>
      </c>
    </row>
    <row r="10" spans="1:4" x14ac:dyDescent="0.25">
      <c r="A10" s="152" t="s">
        <v>9</v>
      </c>
      <c r="B10" s="153">
        <v>0</v>
      </c>
      <c r="C10" s="154">
        <v>7</v>
      </c>
      <c r="D10" s="151">
        <f t="shared" si="0"/>
        <v>7</v>
      </c>
    </row>
    <row r="11" spans="1:4" x14ac:dyDescent="0.25">
      <c r="A11" s="152" t="s">
        <v>10</v>
      </c>
      <c r="B11" s="153">
        <v>1</v>
      </c>
      <c r="C11" s="154">
        <v>2</v>
      </c>
      <c r="D11" s="151">
        <f t="shared" si="0"/>
        <v>3</v>
      </c>
    </row>
    <row r="12" spans="1:4" x14ac:dyDescent="0.25">
      <c r="A12" s="152" t="s">
        <v>12</v>
      </c>
      <c r="B12" s="153">
        <v>10</v>
      </c>
      <c r="C12" s="154">
        <v>19</v>
      </c>
      <c r="D12" s="151">
        <f t="shared" si="0"/>
        <v>29</v>
      </c>
    </row>
    <row r="13" spans="1:4" x14ac:dyDescent="0.25">
      <c r="A13" s="152" t="s">
        <v>277</v>
      </c>
      <c r="B13" s="153">
        <v>0</v>
      </c>
      <c r="C13" s="154">
        <v>2</v>
      </c>
      <c r="D13" s="151">
        <f t="shared" si="0"/>
        <v>2</v>
      </c>
    </row>
    <row r="14" spans="1:4" x14ac:dyDescent="0.25">
      <c r="A14" s="152" t="s">
        <v>14</v>
      </c>
      <c r="B14" s="153">
        <v>1</v>
      </c>
      <c r="C14" s="154">
        <v>0</v>
      </c>
      <c r="D14" s="151">
        <f t="shared" si="0"/>
        <v>1</v>
      </c>
    </row>
    <row r="15" spans="1:4" x14ac:dyDescent="0.25">
      <c r="A15" s="152" t="s">
        <v>15</v>
      </c>
      <c r="B15" s="153">
        <v>2</v>
      </c>
      <c r="C15" s="154">
        <v>1</v>
      </c>
      <c r="D15" s="151">
        <f t="shared" si="0"/>
        <v>3</v>
      </c>
    </row>
    <row r="16" spans="1:4" x14ac:dyDescent="0.25">
      <c r="A16" s="152" t="s">
        <v>16</v>
      </c>
      <c r="B16" s="153">
        <v>0</v>
      </c>
      <c r="C16" s="154">
        <v>9</v>
      </c>
      <c r="D16" s="151">
        <f t="shared" si="0"/>
        <v>9</v>
      </c>
    </row>
    <row r="17" spans="1:4" x14ac:dyDescent="0.25">
      <c r="A17" s="152" t="s">
        <v>18</v>
      </c>
      <c r="B17" s="153">
        <v>1</v>
      </c>
      <c r="C17" s="154">
        <v>2</v>
      </c>
      <c r="D17" s="151">
        <f t="shared" si="0"/>
        <v>3</v>
      </c>
    </row>
    <row r="18" spans="1:4" x14ac:dyDescent="0.25">
      <c r="A18" s="152" t="s">
        <v>139</v>
      </c>
      <c r="B18" s="153">
        <v>2</v>
      </c>
      <c r="C18" s="154">
        <v>0</v>
      </c>
      <c r="D18" s="151">
        <f t="shared" si="0"/>
        <v>2</v>
      </c>
    </row>
    <row r="19" spans="1:4" x14ac:dyDescent="0.25">
      <c r="A19" s="152" t="s">
        <v>19</v>
      </c>
      <c r="B19" s="153">
        <v>1</v>
      </c>
      <c r="C19" s="154">
        <v>2</v>
      </c>
      <c r="D19" s="151">
        <f t="shared" si="0"/>
        <v>3</v>
      </c>
    </row>
    <row r="20" spans="1:4" x14ac:dyDescent="0.25">
      <c r="A20" s="152" t="s">
        <v>20</v>
      </c>
      <c r="B20" s="153">
        <v>0</v>
      </c>
      <c r="C20" s="154">
        <v>2</v>
      </c>
      <c r="D20" s="151">
        <f t="shared" si="0"/>
        <v>2</v>
      </c>
    </row>
    <row r="21" spans="1:4" x14ac:dyDescent="0.25">
      <c r="A21" s="152" t="s">
        <v>21</v>
      </c>
      <c r="B21" s="153">
        <v>14</v>
      </c>
      <c r="C21" s="154">
        <v>23</v>
      </c>
      <c r="D21" s="151">
        <f t="shared" si="0"/>
        <v>37</v>
      </c>
    </row>
    <row r="22" spans="1:4" x14ac:dyDescent="0.25">
      <c r="A22" s="152" t="s">
        <v>22</v>
      </c>
      <c r="B22" s="153">
        <v>0</v>
      </c>
      <c r="C22" s="154">
        <v>2</v>
      </c>
      <c r="D22" s="151">
        <f t="shared" si="0"/>
        <v>2</v>
      </c>
    </row>
    <row r="23" spans="1:4" x14ac:dyDescent="0.25">
      <c r="A23" s="152" t="s">
        <v>23</v>
      </c>
      <c r="B23" s="153">
        <v>0</v>
      </c>
      <c r="C23" s="154">
        <v>11</v>
      </c>
      <c r="D23" s="151">
        <f t="shared" si="0"/>
        <v>11</v>
      </c>
    </row>
    <row r="24" spans="1:4" x14ac:dyDescent="0.25">
      <c r="A24" s="152" t="s">
        <v>24</v>
      </c>
      <c r="B24" s="153">
        <v>0</v>
      </c>
      <c r="C24" s="154">
        <v>11</v>
      </c>
      <c r="D24" s="151">
        <f t="shared" si="0"/>
        <v>11</v>
      </c>
    </row>
    <row r="25" spans="1:4" x14ac:dyDescent="0.25">
      <c r="A25" s="152" t="s">
        <v>25</v>
      </c>
      <c r="B25" s="153">
        <v>1</v>
      </c>
      <c r="C25" s="154">
        <v>14</v>
      </c>
      <c r="D25" s="151">
        <f t="shared" si="0"/>
        <v>15</v>
      </c>
    </row>
    <row r="26" spans="1:4" x14ac:dyDescent="0.25">
      <c r="A26" s="152" t="s">
        <v>26</v>
      </c>
      <c r="B26" s="153">
        <v>0</v>
      </c>
      <c r="C26" s="154">
        <v>4</v>
      </c>
      <c r="D26" s="151">
        <f t="shared" si="0"/>
        <v>4</v>
      </c>
    </row>
    <row r="27" spans="1:4" x14ac:dyDescent="0.25">
      <c r="A27" s="152" t="s">
        <v>28</v>
      </c>
      <c r="B27" s="153">
        <v>16</v>
      </c>
      <c r="C27" s="154">
        <v>13</v>
      </c>
      <c r="D27" s="151">
        <f t="shared" si="0"/>
        <v>29</v>
      </c>
    </row>
    <row r="28" spans="1:4" x14ac:dyDescent="0.25">
      <c r="A28" s="152" t="s">
        <v>30</v>
      </c>
      <c r="B28" s="153">
        <v>16</v>
      </c>
      <c r="C28" s="154">
        <v>18</v>
      </c>
      <c r="D28" s="151">
        <f t="shared" si="0"/>
        <v>34</v>
      </c>
    </row>
    <row r="29" spans="1:4" x14ac:dyDescent="0.25">
      <c r="A29" s="152" t="s">
        <v>35</v>
      </c>
      <c r="B29" s="153">
        <v>2</v>
      </c>
      <c r="C29" s="154">
        <v>3</v>
      </c>
      <c r="D29" s="151">
        <f t="shared" si="0"/>
        <v>5</v>
      </c>
    </row>
    <row r="30" spans="1:4" x14ac:dyDescent="0.25">
      <c r="A30" s="152" t="s">
        <v>37</v>
      </c>
      <c r="B30" s="153">
        <v>0</v>
      </c>
      <c r="C30" s="154">
        <v>1</v>
      </c>
      <c r="D30" s="151">
        <f t="shared" si="0"/>
        <v>1</v>
      </c>
    </row>
    <row r="31" spans="1:4" x14ac:dyDescent="0.25">
      <c r="A31" s="152" t="s">
        <v>285</v>
      </c>
      <c r="B31" s="153">
        <v>0</v>
      </c>
      <c r="C31" s="154">
        <v>1</v>
      </c>
      <c r="D31" s="151">
        <f t="shared" si="0"/>
        <v>1</v>
      </c>
    </row>
    <row r="32" spans="1:4" x14ac:dyDescent="0.25">
      <c r="A32" s="152" t="s">
        <v>42</v>
      </c>
      <c r="B32" s="153">
        <v>0</v>
      </c>
      <c r="C32" s="154">
        <v>1</v>
      </c>
      <c r="D32" s="151">
        <f t="shared" si="0"/>
        <v>1</v>
      </c>
    </row>
    <row r="33" spans="1:4" x14ac:dyDescent="0.25">
      <c r="A33" s="152" t="s">
        <v>198</v>
      </c>
      <c r="B33" s="153">
        <v>3</v>
      </c>
      <c r="C33" s="154">
        <v>1</v>
      </c>
      <c r="D33" s="151">
        <f t="shared" si="0"/>
        <v>4</v>
      </c>
    </row>
    <row r="34" spans="1:4" x14ac:dyDescent="0.25">
      <c r="A34" s="152" t="s">
        <v>44</v>
      </c>
      <c r="B34" s="153">
        <v>1</v>
      </c>
      <c r="C34" s="154">
        <v>0</v>
      </c>
      <c r="D34" s="151">
        <f t="shared" si="0"/>
        <v>1</v>
      </c>
    </row>
    <row r="35" spans="1:4" x14ac:dyDescent="0.25">
      <c r="A35" s="152" t="s">
        <v>278</v>
      </c>
      <c r="B35" s="153">
        <v>0</v>
      </c>
      <c r="C35" s="154">
        <v>1</v>
      </c>
      <c r="D35" s="151">
        <f t="shared" si="0"/>
        <v>1</v>
      </c>
    </row>
    <row r="36" spans="1:4" x14ac:dyDescent="0.25">
      <c r="A36" s="152" t="s">
        <v>69</v>
      </c>
      <c r="B36" s="153">
        <v>0</v>
      </c>
      <c r="C36" s="154">
        <v>3</v>
      </c>
      <c r="D36" s="151">
        <f t="shared" si="0"/>
        <v>3</v>
      </c>
    </row>
    <row r="37" spans="1:4" x14ac:dyDescent="0.25">
      <c r="A37" s="152" t="s">
        <v>46</v>
      </c>
      <c r="B37" s="153">
        <v>4</v>
      </c>
      <c r="C37" s="154">
        <v>15</v>
      </c>
      <c r="D37" s="151">
        <f t="shared" si="0"/>
        <v>19</v>
      </c>
    </row>
    <row r="38" spans="1:4" x14ac:dyDescent="0.25">
      <c r="A38" s="152" t="s">
        <v>181</v>
      </c>
      <c r="B38" s="153">
        <v>0</v>
      </c>
      <c r="C38" s="154">
        <v>1</v>
      </c>
      <c r="D38" s="151">
        <f t="shared" si="0"/>
        <v>1</v>
      </c>
    </row>
    <row r="39" spans="1:4" x14ac:dyDescent="0.25">
      <c r="A39" s="152" t="s">
        <v>48</v>
      </c>
      <c r="B39" s="153">
        <v>444</v>
      </c>
      <c r="C39" s="154">
        <v>454</v>
      </c>
      <c r="D39" s="151">
        <f t="shared" si="0"/>
        <v>898</v>
      </c>
    </row>
    <row r="40" spans="1:4" x14ac:dyDescent="0.25">
      <c r="A40" s="152" t="s">
        <v>49</v>
      </c>
      <c r="B40" s="153">
        <v>0</v>
      </c>
      <c r="C40" s="154">
        <v>1</v>
      </c>
      <c r="D40" s="151">
        <f t="shared" si="0"/>
        <v>1</v>
      </c>
    </row>
    <row r="41" spans="1:4" x14ac:dyDescent="0.25">
      <c r="A41" s="152" t="s">
        <v>51</v>
      </c>
      <c r="B41" s="153">
        <v>0</v>
      </c>
      <c r="C41" s="154">
        <v>1</v>
      </c>
      <c r="D41" s="151">
        <f t="shared" si="0"/>
        <v>1</v>
      </c>
    </row>
    <row r="42" spans="1:4" x14ac:dyDescent="0.25">
      <c r="A42" s="152" t="s">
        <v>119</v>
      </c>
      <c r="B42" s="153">
        <v>0</v>
      </c>
      <c r="C42" s="154">
        <v>1</v>
      </c>
      <c r="D42" s="151">
        <f t="shared" si="0"/>
        <v>1</v>
      </c>
    </row>
    <row r="43" spans="1:4" x14ac:dyDescent="0.25">
      <c r="A43" s="152" t="s">
        <v>53</v>
      </c>
      <c r="B43" s="153">
        <v>0</v>
      </c>
      <c r="C43" s="154">
        <v>1</v>
      </c>
      <c r="D43" s="151">
        <f t="shared" si="0"/>
        <v>1</v>
      </c>
    </row>
    <row r="44" spans="1:4" x14ac:dyDescent="0.25">
      <c r="A44" s="152" t="s">
        <v>55</v>
      </c>
      <c r="B44" s="153">
        <v>1</v>
      </c>
      <c r="C44" s="154">
        <v>0</v>
      </c>
      <c r="D44" s="151">
        <f t="shared" si="0"/>
        <v>1</v>
      </c>
    </row>
    <row r="45" spans="1:4" x14ac:dyDescent="0.25">
      <c r="A45" s="152" t="s">
        <v>56</v>
      </c>
      <c r="B45" s="153">
        <v>40</v>
      </c>
      <c r="C45" s="154">
        <v>34</v>
      </c>
      <c r="D45" s="151">
        <f t="shared" si="0"/>
        <v>74</v>
      </c>
    </row>
    <row r="46" spans="1:4" x14ac:dyDescent="0.25">
      <c r="A46" s="152" t="s">
        <v>58</v>
      </c>
      <c r="B46" s="153">
        <v>0</v>
      </c>
      <c r="C46" s="154">
        <v>1</v>
      </c>
      <c r="D46" s="151">
        <f t="shared" si="0"/>
        <v>1</v>
      </c>
    </row>
    <row r="47" spans="1:4" x14ac:dyDescent="0.25">
      <c r="A47" s="152" t="s">
        <v>59</v>
      </c>
      <c r="B47" s="153">
        <v>0</v>
      </c>
      <c r="C47" s="154">
        <v>5</v>
      </c>
      <c r="D47" s="151">
        <f t="shared" si="0"/>
        <v>5</v>
      </c>
    </row>
    <row r="48" spans="1:4" x14ac:dyDescent="0.25">
      <c r="A48" s="152" t="s">
        <v>60</v>
      </c>
      <c r="B48" s="153">
        <v>0</v>
      </c>
      <c r="C48" s="154">
        <v>2</v>
      </c>
      <c r="D48" s="151">
        <f t="shared" si="0"/>
        <v>2</v>
      </c>
    </row>
    <row r="49" spans="1:4" x14ac:dyDescent="0.25">
      <c r="A49" s="152" t="s">
        <v>61</v>
      </c>
      <c r="B49" s="153">
        <v>2</v>
      </c>
      <c r="C49" s="154">
        <v>1</v>
      </c>
      <c r="D49" s="151">
        <f t="shared" si="0"/>
        <v>3</v>
      </c>
    </row>
    <row r="50" spans="1:4" x14ac:dyDescent="0.25">
      <c r="A50" s="152" t="s">
        <v>62</v>
      </c>
      <c r="B50" s="153">
        <v>116</v>
      </c>
      <c r="C50" s="154">
        <v>135</v>
      </c>
      <c r="D50" s="151">
        <f t="shared" si="0"/>
        <v>251</v>
      </c>
    </row>
    <row r="51" spans="1:4" x14ac:dyDescent="0.25">
      <c r="A51" s="152" t="s">
        <v>63</v>
      </c>
      <c r="B51" s="153">
        <v>0</v>
      </c>
      <c r="C51" s="154">
        <v>2</v>
      </c>
      <c r="D51" s="151">
        <f t="shared" si="0"/>
        <v>2</v>
      </c>
    </row>
    <row r="52" spans="1:4" ht="15.75" thickBot="1" x14ac:dyDescent="0.3">
      <c r="A52" s="152" t="s">
        <v>65</v>
      </c>
      <c r="B52" s="153">
        <v>7</v>
      </c>
      <c r="C52" s="154">
        <v>12</v>
      </c>
      <c r="D52" s="151">
        <f t="shared" si="0"/>
        <v>19</v>
      </c>
    </row>
    <row r="53" spans="1:4" ht="15.75" thickBot="1" x14ac:dyDescent="0.3">
      <c r="A53" s="146" t="s">
        <v>171</v>
      </c>
      <c r="B53" s="147">
        <f>SUM(B5:B52)</f>
        <v>704</v>
      </c>
      <c r="C53" s="148">
        <f>SUM(C5:C52)</f>
        <v>865</v>
      </c>
      <c r="D53" s="146">
        <f>SUM(D5:D52)</f>
        <v>1569</v>
      </c>
    </row>
  </sheetData>
  <sortState ref="A5:D52">
    <sortCondition ref="A5:A52"/>
  </sortState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FFFF00"/>
  </sheetPr>
  <dimension ref="A1:P55"/>
  <sheetViews>
    <sheetView zoomScaleNormal="100" workbookViewId="0">
      <selection activeCell="R5" sqref="R5"/>
    </sheetView>
  </sheetViews>
  <sheetFormatPr defaultRowHeight="12" x14ac:dyDescent="0.2"/>
  <cols>
    <col min="1" max="1" width="32.85546875" style="121" customWidth="1"/>
    <col min="2" max="7" width="6.5703125" style="121" bestFit="1" customWidth="1"/>
    <col min="8" max="8" width="8.5703125" style="121" bestFit="1" customWidth="1"/>
    <col min="9" max="16" width="6.5703125" style="121" bestFit="1" customWidth="1"/>
    <col min="17" max="17" width="9.140625" style="121"/>
    <col min="18" max="18" width="18.85546875" style="121" bestFit="1" customWidth="1"/>
    <col min="19" max="19" width="18.85546875" style="121" customWidth="1"/>
    <col min="20" max="22" width="9" style="121" customWidth="1"/>
    <col min="23" max="23" width="13.28515625" style="121" bestFit="1" customWidth="1"/>
    <col min="24" max="16384" width="9.140625" style="121"/>
  </cols>
  <sheetData>
    <row r="1" spans="1:16" x14ac:dyDescent="0.2">
      <c r="A1" s="120" t="s">
        <v>295</v>
      </c>
    </row>
    <row r="2" spans="1:16" x14ac:dyDescent="0.2">
      <c r="A2" s="121" t="s">
        <v>258</v>
      </c>
      <c r="H2" s="172"/>
    </row>
    <row r="4" spans="1:16" ht="12.75" thickBot="1" x14ac:dyDescent="0.25"/>
    <row r="5" spans="1:16" ht="45" customHeight="1" thickBot="1" x14ac:dyDescent="0.25">
      <c r="A5" s="364" t="s">
        <v>165</v>
      </c>
      <c r="B5" s="371" t="s">
        <v>74</v>
      </c>
      <c r="C5" s="369"/>
      <c r="D5" s="372"/>
      <c r="E5" s="368" t="s">
        <v>78</v>
      </c>
      <c r="F5" s="369"/>
      <c r="G5" s="370"/>
      <c r="H5" s="371" t="s">
        <v>75</v>
      </c>
      <c r="I5" s="369"/>
      <c r="J5" s="372"/>
      <c r="K5" s="368" t="s">
        <v>206</v>
      </c>
      <c r="L5" s="369"/>
      <c r="M5" s="370"/>
      <c r="N5" s="371" t="s">
        <v>195</v>
      </c>
      <c r="O5" s="369"/>
      <c r="P5" s="372"/>
    </row>
    <row r="6" spans="1:16" ht="16.5" customHeight="1" thickBot="1" x14ac:dyDescent="0.25">
      <c r="A6" s="373"/>
      <c r="B6" s="101" t="s">
        <v>184</v>
      </c>
      <c r="C6" s="103" t="s">
        <v>185</v>
      </c>
      <c r="D6" s="155" t="s">
        <v>2</v>
      </c>
      <c r="E6" s="101" t="s">
        <v>184</v>
      </c>
      <c r="F6" s="156" t="s">
        <v>185</v>
      </c>
      <c r="G6" s="157" t="s">
        <v>2</v>
      </c>
      <c r="H6" s="101" t="s">
        <v>184</v>
      </c>
      <c r="I6" s="156" t="s">
        <v>185</v>
      </c>
      <c r="J6" s="102" t="s">
        <v>2</v>
      </c>
      <c r="K6" s="101" t="s">
        <v>184</v>
      </c>
      <c r="L6" s="156" t="s">
        <v>185</v>
      </c>
      <c r="M6" s="157" t="s">
        <v>2</v>
      </c>
      <c r="N6" s="101" t="s">
        <v>184</v>
      </c>
      <c r="O6" s="156" t="s">
        <v>185</v>
      </c>
      <c r="P6" s="102" t="s">
        <v>2</v>
      </c>
    </row>
    <row r="7" spans="1:16" x14ac:dyDescent="0.2">
      <c r="A7" s="158" t="s">
        <v>4</v>
      </c>
      <c r="B7" s="159">
        <v>0</v>
      </c>
      <c r="C7" s="160">
        <v>0</v>
      </c>
      <c r="D7" s="166">
        <f t="shared" ref="D7:D54" si="0">SUM(B7:C7)</f>
        <v>0</v>
      </c>
      <c r="E7" s="159">
        <v>0</v>
      </c>
      <c r="F7" s="160">
        <v>0</v>
      </c>
      <c r="G7" s="166">
        <f t="shared" ref="G7:G54" si="1">SUM(E7:F7)</f>
        <v>0</v>
      </c>
      <c r="H7" s="159">
        <v>0</v>
      </c>
      <c r="I7" s="160">
        <v>0</v>
      </c>
      <c r="J7" s="166">
        <f t="shared" ref="J7:J54" si="2">SUM(H7:I7)</f>
        <v>0</v>
      </c>
      <c r="K7" s="159">
        <v>0</v>
      </c>
      <c r="L7" s="160">
        <v>0</v>
      </c>
      <c r="M7" s="167">
        <f t="shared" ref="M7:M54" si="3">SUM(K7:L7)</f>
        <v>0</v>
      </c>
      <c r="N7" s="161">
        <v>0</v>
      </c>
      <c r="O7" s="162">
        <v>0</v>
      </c>
      <c r="P7" s="168">
        <f t="shared" ref="P7:P54" si="4">SUM(N7:O7)</f>
        <v>0</v>
      </c>
    </row>
    <row r="8" spans="1:16" x14ac:dyDescent="0.2">
      <c r="A8" s="158" t="s">
        <v>5</v>
      </c>
      <c r="B8" s="159">
        <v>0</v>
      </c>
      <c r="C8" s="160">
        <v>0</v>
      </c>
      <c r="D8" s="166">
        <f t="shared" si="0"/>
        <v>0</v>
      </c>
      <c r="E8" s="159">
        <v>0</v>
      </c>
      <c r="F8" s="160">
        <v>0</v>
      </c>
      <c r="G8" s="166">
        <f t="shared" si="1"/>
        <v>0</v>
      </c>
      <c r="H8" s="159">
        <v>0</v>
      </c>
      <c r="I8" s="160">
        <v>0</v>
      </c>
      <c r="J8" s="166">
        <f t="shared" si="2"/>
        <v>0</v>
      </c>
      <c r="K8" s="159">
        <v>0</v>
      </c>
      <c r="L8" s="160">
        <v>0</v>
      </c>
      <c r="M8" s="167">
        <f t="shared" si="3"/>
        <v>0</v>
      </c>
      <c r="N8" s="161">
        <v>0</v>
      </c>
      <c r="O8" s="162">
        <v>6</v>
      </c>
      <c r="P8" s="168">
        <f t="shared" si="4"/>
        <v>6</v>
      </c>
    </row>
    <row r="9" spans="1:16" x14ac:dyDescent="0.2">
      <c r="A9" s="158" t="s">
        <v>6</v>
      </c>
      <c r="B9" s="159">
        <v>0</v>
      </c>
      <c r="C9" s="160">
        <v>0</v>
      </c>
      <c r="D9" s="166">
        <f t="shared" si="0"/>
        <v>0</v>
      </c>
      <c r="E9" s="159">
        <v>0</v>
      </c>
      <c r="F9" s="160">
        <v>0</v>
      </c>
      <c r="G9" s="166">
        <f t="shared" si="1"/>
        <v>0</v>
      </c>
      <c r="H9" s="159">
        <v>0</v>
      </c>
      <c r="I9" s="160">
        <v>0</v>
      </c>
      <c r="J9" s="166">
        <f t="shared" si="2"/>
        <v>0</v>
      </c>
      <c r="K9" s="159">
        <v>0</v>
      </c>
      <c r="L9" s="160">
        <v>0</v>
      </c>
      <c r="M9" s="167">
        <f t="shared" si="3"/>
        <v>0</v>
      </c>
      <c r="N9" s="161">
        <v>0</v>
      </c>
      <c r="O9" s="162">
        <v>1</v>
      </c>
      <c r="P9" s="168">
        <f t="shared" si="4"/>
        <v>1</v>
      </c>
    </row>
    <row r="10" spans="1:16" x14ac:dyDescent="0.2">
      <c r="A10" s="158" t="s">
        <v>7</v>
      </c>
      <c r="B10" s="159">
        <v>0</v>
      </c>
      <c r="C10" s="160">
        <v>0</v>
      </c>
      <c r="D10" s="166">
        <f t="shared" si="0"/>
        <v>0</v>
      </c>
      <c r="E10" s="159">
        <v>0</v>
      </c>
      <c r="F10" s="160">
        <v>0</v>
      </c>
      <c r="G10" s="166">
        <f t="shared" si="1"/>
        <v>0</v>
      </c>
      <c r="H10" s="159">
        <v>0</v>
      </c>
      <c r="I10" s="160">
        <v>0</v>
      </c>
      <c r="J10" s="166">
        <f t="shared" si="2"/>
        <v>0</v>
      </c>
      <c r="K10" s="159">
        <v>0</v>
      </c>
      <c r="L10" s="160">
        <v>0</v>
      </c>
      <c r="M10" s="167">
        <f t="shared" si="3"/>
        <v>0</v>
      </c>
      <c r="N10" s="161">
        <v>0</v>
      </c>
      <c r="O10" s="162">
        <v>1</v>
      </c>
      <c r="P10" s="168">
        <f t="shared" si="4"/>
        <v>1</v>
      </c>
    </row>
    <row r="11" spans="1:16" x14ac:dyDescent="0.2">
      <c r="A11" s="158" t="s">
        <v>8</v>
      </c>
      <c r="B11" s="159">
        <v>0</v>
      </c>
      <c r="C11" s="160">
        <v>0</v>
      </c>
      <c r="D11" s="166">
        <f t="shared" si="0"/>
        <v>0</v>
      </c>
      <c r="E11" s="159">
        <v>0</v>
      </c>
      <c r="F11" s="160">
        <v>0</v>
      </c>
      <c r="G11" s="166">
        <f t="shared" si="1"/>
        <v>0</v>
      </c>
      <c r="H11" s="159">
        <v>0</v>
      </c>
      <c r="I11" s="160">
        <v>0</v>
      </c>
      <c r="J11" s="166">
        <f t="shared" si="2"/>
        <v>0</v>
      </c>
      <c r="K11" s="159">
        <v>1</v>
      </c>
      <c r="L11" s="160">
        <v>0</v>
      </c>
      <c r="M11" s="167">
        <f t="shared" si="3"/>
        <v>1</v>
      </c>
      <c r="N11" s="161">
        <v>17</v>
      </c>
      <c r="O11" s="162">
        <v>16</v>
      </c>
      <c r="P11" s="168">
        <f t="shared" si="4"/>
        <v>33</v>
      </c>
    </row>
    <row r="12" spans="1:16" x14ac:dyDescent="0.2">
      <c r="A12" s="158" t="s">
        <v>9</v>
      </c>
      <c r="B12" s="159">
        <v>0</v>
      </c>
      <c r="C12" s="160">
        <v>0</v>
      </c>
      <c r="D12" s="166">
        <f t="shared" si="0"/>
        <v>0</v>
      </c>
      <c r="E12" s="159">
        <v>0</v>
      </c>
      <c r="F12" s="160">
        <v>0</v>
      </c>
      <c r="G12" s="166">
        <f t="shared" si="1"/>
        <v>0</v>
      </c>
      <c r="H12" s="159">
        <v>0</v>
      </c>
      <c r="I12" s="160">
        <v>0</v>
      </c>
      <c r="J12" s="166">
        <f t="shared" si="2"/>
        <v>0</v>
      </c>
      <c r="K12" s="159">
        <v>0</v>
      </c>
      <c r="L12" s="160">
        <v>0</v>
      </c>
      <c r="M12" s="167">
        <f t="shared" si="3"/>
        <v>0</v>
      </c>
      <c r="N12" s="161">
        <v>0</v>
      </c>
      <c r="O12" s="162">
        <v>7</v>
      </c>
      <c r="P12" s="168">
        <f t="shared" si="4"/>
        <v>7</v>
      </c>
    </row>
    <row r="13" spans="1:16" x14ac:dyDescent="0.2">
      <c r="A13" s="158" t="s">
        <v>10</v>
      </c>
      <c r="B13" s="159">
        <v>0</v>
      </c>
      <c r="C13" s="160">
        <v>0</v>
      </c>
      <c r="D13" s="166">
        <f t="shared" si="0"/>
        <v>0</v>
      </c>
      <c r="E13" s="159">
        <v>0</v>
      </c>
      <c r="F13" s="160">
        <v>0</v>
      </c>
      <c r="G13" s="166">
        <f t="shared" si="1"/>
        <v>0</v>
      </c>
      <c r="H13" s="159">
        <v>0</v>
      </c>
      <c r="I13" s="160">
        <v>0</v>
      </c>
      <c r="J13" s="166">
        <f t="shared" si="2"/>
        <v>0</v>
      </c>
      <c r="K13" s="159">
        <v>0</v>
      </c>
      <c r="L13" s="160">
        <v>0</v>
      </c>
      <c r="M13" s="167">
        <f t="shared" si="3"/>
        <v>0</v>
      </c>
      <c r="N13" s="161">
        <v>2</v>
      </c>
      <c r="O13" s="162">
        <v>0</v>
      </c>
      <c r="P13" s="168">
        <f t="shared" si="4"/>
        <v>2</v>
      </c>
    </row>
    <row r="14" spans="1:16" x14ac:dyDescent="0.2">
      <c r="A14" s="158" t="s">
        <v>12</v>
      </c>
      <c r="B14" s="159">
        <v>0</v>
      </c>
      <c r="C14" s="160">
        <v>0</v>
      </c>
      <c r="D14" s="166">
        <f t="shared" si="0"/>
        <v>0</v>
      </c>
      <c r="E14" s="159">
        <v>0</v>
      </c>
      <c r="F14" s="160">
        <v>0</v>
      </c>
      <c r="G14" s="166">
        <f t="shared" si="1"/>
        <v>0</v>
      </c>
      <c r="H14" s="159">
        <v>0</v>
      </c>
      <c r="I14" s="160">
        <v>0</v>
      </c>
      <c r="J14" s="166">
        <f t="shared" si="2"/>
        <v>0</v>
      </c>
      <c r="K14" s="159">
        <v>0</v>
      </c>
      <c r="L14" s="160">
        <v>1</v>
      </c>
      <c r="M14" s="167">
        <f t="shared" si="3"/>
        <v>1</v>
      </c>
      <c r="N14" s="161">
        <v>3</v>
      </c>
      <c r="O14" s="162">
        <v>6</v>
      </c>
      <c r="P14" s="168">
        <f t="shared" si="4"/>
        <v>9</v>
      </c>
    </row>
    <row r="15" spans="1:16" x14ac:dyDescent="0.2">
      <c r="A15" s="158" t="s">
        <v>277</v>
      </c>
      <c r="B15" s="159">
        <v>0</v>
      </c>
      <c r="C15" s="160">
        <v>0</v>
      </c>
      <c r="D15" s="166">
        <f t="shared" si="0"/>
        <v>0</v>
      </c>
      <c r="E15" s="159">
        <v>0</v>
      </c>
      <c r="F15" s="160">
        <v>0</v>
      </c>
      <c r="G15" s="166">
        <f t="shared" si="1"/>
        <v>0</v>
      </c>
      <c r="H15" s="159">
        <v>0</v>
      </c>
      <c r="I15" s="160">
        <v>0</v>
      </c>
      <c r="J15" s="166">
        <f t="shared" si="2"/>
        <v>0</v>
      </c>
      <c r="K15" s="159">
        <v>0</v>
      </c>
      <c r="L15" s="160">
        <v>0</v>
      </c>
      <c r="M15" s="167">
        <f t="shared" si="3"/>
        <v>0</v>
      </c>
      <c r="N15" s="161">
        <v>4</v>
      </c>
      <c r="O15" s="162">
        <v>0</v>
      </c>
      <c r="P15" s="168">
        <f t="shared" si="4"/>
        <v>4</v>
      </c>
    </row>
    <row r="16" spans="1:16" x14ac:dyDescent="0.2">
      <c r="A16" s="158" t="s">
        <v>14</v>
      </c>
      <c r="B16" s="159">
        <v>0</v>
      </c>
      <c r="C16" s="160">
        <v>0</v>
      </c>
      <c r="D16" s="166">
        <f t="shared" si="0"/>
        <v>0</v>
      </c>
      <c r="E16" s="159">
        <v>0</v>
      </c>
      <c r="F16" s="160">
        <v>0</v>
      </c>
      <c r="G16" s="166">
        <f t="shared" si="1"/>
        <v>0</v>
      </c>
      <c r="H16" s="159">
        <v>0</v>
      </c>
      <c r="I16" s="160">
        <v>0</v>
      </c>
      <c r="J16" s="166">
        <f t="shared" si="2"/>
        <v>0</v>
      </c>
      <c r="K16" s="159">
        <v>0</v>
      </c>
      <c r="L16" s="160">
        <v>0</v>
      </c>
      <c r="M16" s="167">
        <f t="shared" si="3"/>
        <v>0</v>
      </c>
      <c r="N16" s="161">
        <v>0</v>
      </c>
      <c r="O16" s="162">
        <v>2</v>
      </c>
      <c r="P16" s="168">
        <f t="shared" si="4"/>
        <v>2</v>
      </c>
    </row>
    <row r="17" spans="1:16" x14ac:dyDescent="0.2">
      <c r="A17" s="158" t="s">
        <v>15</v>
      </c>
      <c r="B17" s="159">
        <v>0</v>
      </c>
      <c r="C17" s="160">
        <v>0</v>
      </c>
      <c r="D17" s="166">
        <f t="shared" si="0"/>
        <v>0</v>
      </c>
      <c r="E17" s="159">
        <v>0</v>
      </c>
      <c r="F17" s="160">
        <v>0</v>
      </c>
      <c r="G17" s="166">
        <f t="shared" si="1"/>
        <v>0</v>
      </c>
      <c r="H17" s="159">
        <v>0</v>
      </c>
      <c r="I17" s="160">
        <v>0</v>
      </c>
      <c r="J17" s="166">
        <f t="shared" si="2"/>
        <v>0</v>
      </c>
      <c r="K17" s="159">
        <v>0</v>
      </c>
      <c r="L17" s="160">
        <v>0</v>
      </c>
      <c r="M17" s="167">
        <f t="shared" si="3"/>
        <v>0</v>
      </c>
      <c r="N17" s="161">
        <v>1</v>
      </c>
      <c r="O17" s="162">
        <v>0</v>
      </c>
      <c r="P17" s="168">
        <f t="shared" si="4"/>
        <v>1</v>
      </c>
    </row>
    <row r="18" spans="1:16" x14ac:dyDescent="0.2">
      <c r="A18" s="158" t="s">
        <v>16</v>
      </c>
      <c r="B18" s="159">
        <v>0</v>
      </c>
      <c r="C18" s="160">
        <v>0</v>
      </c>
      <c r="D18" s="166">
        <f t="shared" si="0"/>
        <v>0</v>
      </c>
      <c r="E18" s="159">
        <v>0</v>
      </c>
      <c r="F18" s="160">
        <v>0</v>
      </c>
      <c r="G18" s="166">
        <f t="shared" si="1"/>
        <v>0</v>
      </c>
      <c r="H18" s="159">
        <v>0</v>
      </c>
      <c r="I18" s="160">
        <v>0</v>
      </c>
      <c r="J18" s="166">
        <f t="shared" si="2"/>
        <v>0</v>
      </c>
      <c r="K18" s="159">
        <v>0</v>
      </c>
      <c r="L18" s="160">
        <v>1</v>
      </c>
      <c r="M18" s="167">
        <f t="shared" si="3"/>
        <v>1</v>
      </c>
      <c r="N18" s="161">
        <v>0</v>
      </c>
      <c r="O18" s="162">
        <v>0</v>
      </c>
      <c r="P18" s="168">
        <f t="shared" si="4"/>
        <v>0</v>
      </c>
    </row>
    <row r="19" spans="1:16" x14ac:dyDescent="0.2">
      <c r="A19" s="158" t="s">
        <v>18</v>
      </c>
      <c r="B19" s="159">
        <v>0</v>
      </c>
      <c r="C19" s="160">
        <v>0</v>
      </c>
      <c r="D19" s="166">
        <f t="shared" si="0"/>
        <v>0</v>
      </c>
      <c r="E19" s="159">
        <v>0</v>
      </c>
      <c r="F19" s="160">
        <v>0</v>
      </c>
      <c r="G19" s="166">
        <f t="shared" si="1"/>
        <v>0</v>
      </c>
      <c r="H19" s="159">
        <v>0</v>
      </c>
      <c r="I19" s="160">
        <v>0</v>
      </c>
      <c r="J19" s="166">
        <f t="shared" si="2"/>
        <v>0</v>
      </c>
      <c r="K19" s="159">
        <v>0</v>
      </c>
      <c r="L19" s="160">
        <v>0</v>
      </c>
      <c r="M19" s="167">
        <f t="shared" si="3"/>
        <v>0</v>
      </c>
      <c r="N19" s="161">
        <v>0</v>
      </c>
      <c r="O19" s="162">
        <v>5</v>
      </c>
      <c r="P19" s="168">
        <f t="shared" si="4"/>
        <v>5</v>
      </c>
    </row>
    <row r="20" spans="1:16" x14ac:dyDescent="0.2">
      <c r="A20" s="158" t="s">
        <v>139</v>
      </c>
      <c r="B20" s="159">
        <v>0</v>
      </c>
      <c r="C20" s="160">
        <v>0</v>
      </c>
      <c r="D20" s="166">
        <f t="shared" si="0"/>
        <v>0</v>
      </c>
      <c r="E20" s="159">
        <v>0</v>
      </c>
      <c r="F20" s="160">
        <v>0</v>
      </c>
      <c r="G20" s="166">
        <f t="shared" si="1"/>
        <v>0</v>
      </c>
      <c r="H20" s="159">
        <v>0</v>
      </c>
      <c r="I20" s="160">
        <v>0</v>
      </c>
      <c r="J20" s="166">
        <f t="shared" si="2"/>
        <v>0</v>
      </c>
      <c r="K20" s="159">
        <v>0</v>
      </c>
      <c r="L20" s="160">
        <v>0</v>
      </c>
      <c r="M20" s="167">
        <f t="shared" si="3"/>
        <v>0</v>
      </c>
      <c r="N20" s="161">
        <v>0</v>
      </c>
      <c r="O20" s="162">
        <v>1</v>
      </c>
      <c r="P20" s="168">
        <f t="shared" si="4"/>
        <v>1</v>
      </c>
    </row>
    <row r="21" spans="1:16" x14ac:dyDescent="0.2">
      <c r="A21" s="158" t="s">
        <v>19</v>
      </c>
      <c r="B21" s="159">
        <v>0</v>
      </c>
      <c r="C21" s="160">
        <v>0</v>
      </c>
      <c r="D21" s="166">
        <f t="shared" si="0"/>
        <v>0</v>
      </c>
      <c r="E21" s="159">
        <v>0</v>
      </c>
      <c r="F21" s="160">
        <v>0</v>
      </c>
      <c r="G21" s="166">
        <f t="shared" si="1"/>
        <v>0</v>
      </c>
      <c r="H21" s="159">
        <v>0</v>
      </c>
      <c r="I21" s="160">
        <v>0</v>
      </c>
      <c r="J21" s="166">
        <f t="shared" si="2"/>
        <v>0</v>
      </c>
      <c r="K21" s="159">
        <v>0</v>
      </c>
      <c r="L21" s="160">
        <v>0</v>
      </c>
      <c r="M21" s="167">
        <f t="shared" si="3"/>
        <v>0</v>
      </c>
      <c r="N21" s="161">
        <v>0</v>
      </c>
      <c r="O21" s="162">
        <v>1</v>
      </c>
      <c r="P21" s="168">
        <f t="shared" si="4"/>
        <v>1</v>
      </c>
    </row>
    <row r="22" spans="1:16" x14ac:dyDescent="0.2">
      <c r="A22" s="158" t="s">
        <v>20</v>
      </c>
      <c r="B22" s="159">
        <v>0</v>
      </c>
      <c r="C22" s="160">
        <v>0</v>
      </c>
      <c r="D22" s="166">
        <f t="shared" si="0"/>
        <v>0</v>
      </c>
      <c r="E22" s="159">
        <v>0</v>
      </c>
      <c r="F22" s="160">
        <v>0</v>
      </c>
      <c r="G22" s="166">
        <f t="shared" si="1"/>
        <v>0</v>
      </c>
      <c r="H22" s="159">
        <v>0</v>
      </c>
      <c r="I22" s="160">
        <v>0</v>
      </c>
      <c r="J22" s="166">
        <f t="shared" si="2"/>
        <v>0</v>
      </c>
      <c r="K22" s="159">
        <v>0</v>
      </c>
      <c r="L22" s="160">
        <v>0</v>
      </c>
      <c r="M22" s="167">
        <f t="shared" si="3"/>
        <v>0</v>
      </c>
      <c r="N22" s="161">
        <v>0</v>
      </c>
      <c r="O22" s="162">
        <v>1</v>
      </c>
      <c r="P22" s="168">
        <f t="shared" si="4"/>
        <v>1</v>
      </c>
    </row>
    <row r="23" spans="1:16" x14ac:dyDescent="0.2">
      <c r="A23" s="158" t="s">
        <v>21</v>
      </c>
      <c r="B23" s="159">
        <v>0</v>
      </c>
      <c r="C23" s="160">
        <v>0</v>
      </c>
      <c r="D23" s="166">
        <f t="shared" si="0"/>
        <v>0</v>
      </c>
      <c r="E23" s="159">
        <v>0</v>
      </c>
      <c r="F23" s="160">
        <v>0</v>
      </c>
      <c r="G23" s="166">
        <f t="shared" si="1"/>
        <v>0</v>
      </c>
      <c r="H23" s="159">
        <v>0</v>
      </c>
      <c r="I23" s="160">
        <v>0</v>
      </c>
      <c r="J23" s="166">
        <f t="shared" si="2"/>
        <v>0</v>
      </c>
      <c r="K23" s="159">
        <v>0</v>
      </c>
      <c r="L23" s="160">
        <v>0</v>
      </c>
      <c r="M23" s="167">
        <f t="shared" si="3"/>
        <v>0</v>
      </c>
      <c r="N23" s="161">
        <v>12</v>
      </c>
      <c r="O23" s="162">
        <v>17</v>
      </c>
      <c r="P23" s="168">
        <f t="shared" si="4"/>
        <v>29</v>
      </c>
    </row>
    <row r="24" spans="1:16" x14ac:dyDescent="0.2">
      <c r="A24" s="158" t="s">
        <v>22</v>
      </c>
      <c r="B24" s="159">
        <v>0</v>
      </c>
      <c r="C24" s="160">
        <v>0</v>
      </c>
      <c r="D24" s="166">
        <f t="shared" si="0"/>
        <v>0</v>
      </c>
      <c r="E24" s="159">
        <v>0</v>
      </c>
      <c r="F24" s="160">
        <v>0</v>
      </c>
      <c r="G24" s="166">
        <f t="shared" si="1"/>
        <v>0</v>
      </c>
      <c r="H24" s="159">
        <v>0</v>
      </c>
      <c r="I24" s="160">
        <v>0</v>
      </c>
      <c r="J24" s="166">
        <f t="shared" si="2"/>
        <v>0</v>
      </c>
      <c r="K24" s="159">
        <v>0</v>
      </c>
      <c r="L24" s="160">
        <v>0</v>
      </c>
      <c r="M24" s="167">
        <f t="shared" si="3"/>
        <v>0</v>
      </c>
      <c r="N24" s="161">
        <v>0</v>
      </c>
      <c r="O24" s="162">
        <v>2</v>
      </c>
      <c r="P24" s="168">
        <f t="shared" si="4"/>
        <v>2</v>
      </c>
    </row>
    <row r="25" spans="1:16" x14ac:dyDescent="0.2">
      <c r="A25" s="158" t="s">
        <v>23</v>
      </c>
      <c r="B25" s="159">
        <v>0</v>
      </c>
      <c r="C25" s="160">
        <v>0</v>
      </c>
      <c r="D25" s="166">
        <f t="shared" si="0"/>
        <v>0</v>
      </c>
      <c r="E25" s="159">
        <v>0</v>
      </c>
      <c r="F25" s="160">
        <v>0</v>
      </c>
      <c r="G25" s="166">
        <f t="shared" si="1"/>
        <v>0</v>
      </c>
      <c r="H25" s="159">
        <v>0</v>
      </c>
      <c r="I25" s="160">
        <v>0</v>
      </c>
      <c r="J25" s="166">
        <f t="shared" si="2"/>
        <v>0</v>
      </c>
      <c r="K25" s="159">
        <v>0</v>
      </c>
      <c r="L25" s="160">
        <v>0</v>
      </c>
      <c r="M25" s="167">
        <f t="shared" si="3"/>
        <v>0</v>
      </c>
      <c r="N25" s="161">
        <v>0</v>
      </c>
      <c r="O25" s="162">
        <v>4</v>
      </c>
      <c r="P25" s="168">
        <f t="shared" si="4"/>
        <v>4</v>
      </c>
    </row>
    <row r="26" spans="1:16" x14ac:dyDescent="0.2">
      <c r="A26" s="158" t="s">
        <v>24</v>
      </c>
      <c r="B26" s="159">
        <v>0</v>
      </c>
      <c r="C26" s="160">
        <v>0</v>
      </c>
      <c r="D26" s="166">
        <f t="shared" si="0"/>
        <v>0</v>
      </c>
      <c r="E26" s="159">
        <v>0</v>
      </c>
      <c r="F26" s="160">
        <v>0</v>
      </c>
      <c r="G26" s="166">
        <f t="shared" si="1"/>
        <v>0</v>
      </c>
      <c r="H26" s="159">
        <v>0</v>
      </c>
      <c r="I26" s="160">
        <v>0</v>
      </c>
      <c r="J26" s="166">
        <f t="shared" si="2"/>
        <v>0</v>
      </c>
      <c r="K26" s="159">
        <v>0</v>
      </c>
      <c r="L26" s="160">
        <v>1</v>
      </c>
      <c r="M26" s="167">
        <f t="shared" si="3"/>
        <v>1</v>
      </c>
      <c r="N26" s="161">
        <v>0</v>
      </c>
      <c r="O26" s="162">
        <v>10</v>
      </c>
      <c r="P26" s="168">
        <f t="shared" si="4"/>
        <v>10</v>
      </c>
    </row>
    <row r="27" spans="1:16" x14ac:dyDescent="0.2">
      <c r="A27" s="158" t="s">
        <v>25</v>
      </c>
      <c r="B27" s="159">
        <v>0</v>
      </c>
      <c r="C27" s="160">
        <v>0</v>
      </c>
      <c r="D27" s="166">
        <f t="shared" si="0"/>
        <v>0</v>
      </c>
      <c r="E27" s="159">
        <v>0</v>
      </c>
      <c r="F27" s="160">
        <v>0</v>
      </c>
      <c r="G27" s="166">
        <f t="shared" si="1"/>
        <v>0</v>
      </c>
      <c r="H27" s="159">
        <v>0</v>
      </c>
      <c r="I27" s="160">
        <v>0</v>
      </c>
      <c r="J27" s="166">
        <f t="shared" si="2"/>
        <v>0</v>
      </c>
      <c r="K27" s="159">
        <v>0</v>
      </c>
      <c r="L27" s="160">
        <v>0</v>
      </c>
      <c r="M27" s="167">
        <f t="shared" si="3"/>
        <v>0</v>
      </c>
      <c r="N27" s="161">
        <v>1</v>
      </c>
      <c r="O27" s="162">
        <v>14</v>
      </c>
      <c r="P27" s="168">
        <f t="shared" si="4"/>
        <v>15</v>
      </c>
    </row>
    <row r="28" spans="1:16" x14ac:dyDescent="0.2">
      <c r="A28" s="158" t="s">
        <v>26</v>
      </c>
      <c r="B28" s="159">
        <v>0</v>
      </c>
      <c r="C28" s="160">
        <v>0</v>
      </c>
      <c r="D28" s="166">
        <f t="shared" si="0"/>
        <v>0</v>
      </c>
      <c r="E28" s="159">
        <v>0</v>
      </c>
      <c r="F28" s="160">
        <v>0</v>
      </c>
      <c r="G28" s="166">
        <f t="shared" si="1"/>
        <v>0</v>
      </c>
      <c r="H28" s="159">
        <v>0</v>
      </c>
      <c r="I28" s="160">
        <v>0</v>
      </c>
      <c r="J28" s="166">
        <f t="shared" si="2"/>
        <v>0</v>
      </c>
      <c r="K28" s="159">
        <v>0</v>
      </c>
      <c r="L28" s="160">
        <v>0</v>
      </c>
      <c r="M28" s="167">
        <f t="shared" si="3"/>
        <v>0</v>
      </c>
      <c r="N28" s="161">
        <v>0</v>
      </c>
      <c r="O28" s="162">
        <v>1</v>
      </c>
      <c r="P28" s="168">
        <f t="shared" si="4"/>
        <v>1</v>
      </c>
    </row>
    <row r="29" spans="1:16" x14ac:dyDescent="0.2">
      <c r="A29" s="158" t="s">
        <v>28</v>
      </c>
      <c r="B29" s="159">
        <v>0</v>
      </c>
      <c r="C29" s="160">
        <v>0</v>
      </c>
      <c r="D29" s="166">
        <f t="shared" si="0"/>
        <v>0</v>
      </c>
      <c r="E29" s="159">
        <v>0</v>
      </c>
      <c r="F29" s="160">
        <v>0</v>
      </c>
      <c r="G29" s="166">
        <f t="shared" si="1"/>
        <v>0</v>
      </c>
      <c r="H29" s="159">
        <v>0</v>
      </c>
      <c r="I29" s="160">
        <v>0</v>
      </c>
      <c r="J29" s="166">
        <f t="shared" si="2"/>
        <v>0</v>
      </c>
      <c r="K29" s="159">
        <v>0</v>
      </c>
      <c r="L29" s="160">
        <v>0</v>
      </c>
      <c r="M29" s="167">
        <f t="shared" si="3"/>
        <v>0</v>
      </c>
      <c r="N29" s="161">
        <v>0</v>
      </c>
      <c r="O29" s="162">
        <v>1</v>
      </c>
      <c r="P29" s="168">
        <f t="shared" si="4"/>
        <v>1</v>
      </c>
    </row>
    <row r="30" spans="1:16" x14ac:dyDescent="0.2">
      <c r="A30" s="158" t="s">
        <v>30</v>
      </c>
      <c r="B30" s="159">
        <v>0</v>
      </c>
      <c r="C30" s="160">
        <v>0</v>
      </c>
      <c r="D30" s="166">
        <f t="shared" si="0"/>
        <v>0</v>
      </c>
      <c r="E30" s="159">
        <v>0</v>
      </c>
      <c r="F30" s="160">
        <v>0</v>
      </c>
      <c r="G30" s="166">
        <f t="shared" si="1"/>
        <v>0</v>
      </c>
      <c r="H30" s="159">
        <v>0</v>
      </c>
      <c r="I30" s="160">
        <v>0</v>
      </c>
      <c r="J30" s="166">
        <f t="shared" si="2"/>
        <v>0</v>
      </c>
      <c r="K30" s="159">
        <v>0</v>
      </c>
      <c r="L30" s="160">
        <v>0</v>
      </c>
      <c r="M30" s="167">
        <f t="shared" si="3"/>
        <v>0</v>
      </c>
      <c r="N30" s="161">
        <v>5</v>
      </c>
      <c r="O30" s="162">
        <v>6</v>
      </c>
      <c r="P30" s="168">
        <f t="shared" si="4"/>
        <v>11</v>
      </c>
    </row>
    <row r="31" spans="1:16" x14ac:dyDescent="0.2">
      <c r="A31" s="158" t="s">
        <v>35</v>
      </c>
      <c r="B31" s="159">
        <v>0</v>
      </c>
      <c r="C31" s="160">
        <v>0</v>
      </c>
      <c r="D31" s="166">
        <f t="shared" si="0"/>
        <v>0</v>
      </c>
      <c r="E31" s="159">
        <v>0</v>
      </c>
      <c r="F31" s="160">
        <v>0</v>
      </c>
      <c r="G31" s="166">
        <f t="shared" si="1"/>
        <v>0</v>
      </c>
      <c r="H31" s="159">
        <v>0</v>
      </c>
      <c r="I31" s="160">
        <v>0</v>
      </c>
      <c r="J31" s="166">
        <f t="shared" si="2"/>
        <v>0</v>
      </c>
      <c r="K31" s="159">
        <v>0</v>
      </c>
      <c r="L31" s="160">
        <v>0</v>
      </c>
      <c r="M31" s="167">
        <f t="shared" si="3"/>
        <v>0</v>
      </c>
      <c r="N31" s="161">
        <v>14</v>
      </c>
      <c r="O31" s="162">
        <v>12</v>
      </c>
      <c r="P31" s="168">
        <f t="shared" si="4"/>
        <v>26</v>
      </c>
    </row>
    <row r="32" spans="1:16" x14ac:dyDescent="0.2">
      <c r="A32" s="158" t="s">
        <v>37</v>
      </c>
      <c r="B32" s="159">
        <v>0</v>
      </c>
      <c r="C32" s="160">
        <v>0</v>
      </c>
      <c r="D32" s="166">
        <f t="shared" si="0"/>
        <v>0</v>
      </c>
      <c r="E32" s="159">
        <v>0</v>
      </c>
      <c r="F32" s="160">
        <v>0</v>
      </c>
      <c r="G32" s="166">
        <f t="shared" si="1"/>
        <v>0</v>
      </c>
      <c r="H32" s="159">
        <v>0</v>
      </c>
      <c r="I32" s="160">
        <v>0</v>
      </c>
      <c r="J32" s="166">
        <f t="shared" si="2"/>
        <v>0</v>
      </c>
      <c r="K32" s="159">
        <v>1</v>
      </c>
      <c r="L32" s="160">
        <v>0</v>
      </c>
      <c r="M32" s="167">
        <f t="shared" si="3"/>
        <v>1</v>
      </c>
      <c r="N32" s="161">
        <v>0</v>
      </c>
      <c r="O32" s="162">
        <v>2</v>
      </c>
      <c r="P32" s="168">
        <f t="shared" si="4"/>
        <v>2</v>
      </c>
    </row>
    <row r="33" spans="1:16" x14ac:dyDescent="0.2">
      <c r="A33" s="158" t="s">
        <v>285</v>
      </c>
      <c r="B33" s="159">
        <v>0</v>
      </c>
      <c r="C33" s="160">
        <v>0</v>
      </c>
      <c r="D33" s="166">
        <f t="shared" si="0"/>
        <v>0</v>
      </c>
      <c r="E33" s="159">
        <v>0</v>
      </c>
      <c r="F33" s="160">
        <v>0</v>
      </c>
      <c r="G33" s="166">
        <f t="shared" si="1"/>
        <v>0</v>
      </c>
      <c r="H33" s="159">
        <v>0</v>
      </c>
      <c r="I33" s="160">
        <v>0</v>
      </c>
      <c r="J33" s="166">
        <f t="shared" si="2"/>
        <v>0</v>
      </c>
      <c r="K33" s="159">
        <v>0</v>
      </c>
      <c r="L33" s="160">
        <v>1</v>
      </c>
      <c r="M33" s="167">
        <f t="shared" si="3"/>
        <v>1</v>
      </c>
      <c r="N33" s="161">
        <v>6</v>
      </c>
      <c r="O33" s="162">
        <v>11</v>
      </c>
      <c r="P33" s="168">
        <f t="shared" si="4"/>
        <v>17</v>
      </c>
    </row>
    <row r="34" spans="1:16" x14ac:dyDescent="0.2">
      <c r="A34" s="158" t="s">
        <v>42</v>
      </c>
      <c r="B34" s="159">
        <v>0</v>
      </c>
      <c r="C34" s="160">
        <v>0</v>
      </c>
      <c r="D34" s="166">
        <f t="shared" si="0"/>
        <v>0</v>
      </c>
      <c r="E34" s="159">
        <v>0</v>
      </c>
      <c r="F34" s="160">
        <v>0</v>
      </c>
      <c r="G34" s="166">
        <f t="shared" si="1"/>
        <v>0</v>
      </c>
      <c r="H34" s="159">
        <v>0</v>
      </c>
      <c r="I34" s="160">
        <v>0</v>
      </c>
      <c r="J34" s="166">
        <f t="shared" si="2"/>
        <v>0</v>
      </c>
      <c r="K34" s="159">
        <v>0</v>
      </c>
      <c r="L34" s="160">
        <v>0</v>
      </c>
      <c r="M34" s="167">
        <f t="shared" si="3"/>
        <v>0</v>
      </c>
      <c r="N34" s="161">
        <v>0</v>
      </c>
      <c r="O34" s="162">
        <v>1</v>
      </c>
      <c r="P34" s="168">
        <f t="shared" si="4"/>
        <v>1</v>
      </c>
    </row>
    <row r="35" spans="1:16" x14ac:dyDescent="0.2">
      <c r="A35" s="158" t="s">
        <v>198</v>
      </c>
      <c r="B35" s="159">
        <v>0</v>
      </c>
      <c r="C35" s="160">
        <v>0</v>
      </c>
      <c r="D35" s="166">
        <f t="shared" si="0"/>
        <v>0</v>
      </c>
      <c r="E35" s="159">
        <v>0</v>
      </c>
      <c r="F35" s="160">
        <v>0</v>
      </c>
      <c r="G35" s="166">
        <f t="shared" si="1"/>
        <v>0</v>
      </c>
      <c r="H35" s="159">
        <v>0</v>
      </c>
      <c r="I35" s="160">
        <v>0</v>
      </c>
      <c r="J35" s="166">
        <f t="shared" si="2"/>
        <v>0</v>
      </c>
      <c r="K35" s="159">
        <v>0</v>
      </c>
      <c r="L35" s="160">
        <v>0</v>
      </c>
      <c r="M35" s="167">
        <f t="shared" si="3"/>
        <v>0</v>
      </c>
      <c r="N35" s="161">
        <v>0</v>
      </c>
      <c r="O35" s="162">
        <v>4</v>
      </c>
      <c r="P35" s="168">
        <f t="shared" si="4"/>
        <v>4</v>
      </c>
    </row>
    <row r="36" spans="1:16" x14ac:dyDescent="0.2">
      <c r="A36" s="158" t="s">
        <v>44</v>
      </c>
      <c r="B36" s="159">
        <v>0</v>
      </c>
      <c r="C36" s="160">
        <v>0</v>
      </c>
      <c r="D36" s="166">
        <f t="shared" si="0"/>
        <v>0</v>
      </c>
      <c r="E36" s="159">
        <v>0</v>
      </c>
      <c r="F36" s="160">
        <v>0</v>
      </c>
      <c r="G36" s="166">
        <f t="shared" si="1"/>
        <v>0</v>
      </c>
      <c r="H36" s="159">
        <v>0</v>
      </c>
      <c r="I36" s="160">
        <v>0</v>
      </c>
      <c r="J36" s="166">
        <f t="shared" si="2"/>
        <v>0</v>
      </c>
      <c r="K36" s="159">
        <v>0</v>
      </c>
      <c r="L36" s="160">
        <v>0</v>
      </c>
      <c r="M36" s="167">
        <f t="shared" si="3"/>
        <v>0</v>
      </c>
      <c r="N36" s="161">
        <v>2</v>
      </c>
      <c r="O36" s="162">
        <v>1</v>
      </c>
      <c r="P36" s="168">
        <f t="shared" si="4"/>
        <v>3</v>
      </c>
    </row>
    <row r="37" spans="1:16" x14ac:dyDescent="0.2">
      <c r="A37" s="158" t="s">
        <v>278</v>
      </c>
      <c r="B37" s="159">
        <v>0</v>
      </c>
      <c r="C37" s="160">
        <v>0</v>
      </c>
      <c r="D37" s="166">
        <f t="shared" si="0"/>
        <v>0</v>
      </c>
      <c r="E37" s="159">
        <v>0</v>
      </c>
      <c r="F37" s="160">
        <v>0</v>
      </c>
      <c r="G37" s="166">
        <f t="shared" si="1"/>
        <v>0</v>
      </c>
      <c r="H37" s="159">
        <v>0</v>
      </c>
      <c r="I37" s="160">
        <v>0</v>
      </c>
      <c r="J37" s="166">
        <f t="shared" si="2"/>
        <v>0</v>
      </c>
      <c r="K37" s="159">
        <v>0</v>
      </c>
      <c r="L37" s="160">
        <v>0</v>
      </c>
      <c r="M37" s="167">
        <f t="shared" si="3"/>
        <v>0</v>
      </c>
      <c r="N37" s="161">
        <v>3</v>
      </c>
      <c r="O37" s="162">
        <v>3</v>
      </c>
      <c r="P37" s="168">
        <f t="shared" si="4"/>
        <v>6</v>
      </c>
    </row>
    <row r="38" spans="1:16" x14ac:dyDescent="0.2">
      <c r="A38" s="158" t="s">
        <v>69</v>
      </c>
      <c r="B38" s="159">
        <v>0</v>
      </c>
      <c r="C38" s="160">
        <v>0</v>
      </c>
      <c r="D38" s="166">
        <f t="shared" si="0"/>
        <v>0</v>
      </c>
      <c r="E38" s="159">
        <v>0</v>
      </c>
      <c r="F38" s="160">
        <v>0</v>
      </c>
      <c r="G38" s="166">
        <f t="shared" si="1"/>
        <v>0</v>
      </c>
      <c r="H38" s="159">
        <v>0</v>
      </c>
      <c r="I38" s="160">
        <v>0</v>
      </c>
      <c r="J38" s="166">
        <f t="shared" si="2"/>
        <v>0</v>
      </c>
      <c r="K38" s="159">
        <v>3</v>
      </c>
      <c r="L38" s="160">
        <v>1</v>
      </c>
      <c r="M38" s="167">
        <f t="shared" si="3"/>
        <v>4</v>
      </c>
      <c r="N38" s="161">
        <v>0</v>
      </c>
      <c r="O38" s="162">
        <v>4</v>
      </c>
      <c r="P38" s="168">
        <f t="shared" si="4"/>
        <v>4</v>
      </c>
    </row>
    <row r="39" spans="1:16" x14ac:dyDescent="0.2">
      <c r="A39" s="158" t="s">
        <v>46</v>
      </c>
      <c r="B39" s="159">
        <v>0</v>
      </c>
      <c r="C39" s="160">
        <v>0</v>
      </c>
      <c r="D39" s="166">
        <f t="shared" si="0"/>
        <v>0</v>
      </c>
      <c r="E39" s="159">
        <v>0</v>
      </c>
      <c r="F39" s="160">
        <v>0</v>
      </c>
      <c r="G39" s="166">
        <f t="shared" si="1"/>
        <v>0</v>
      </c>
      <c r="H39" s="159">
        <v>0</v>
      </c>
      <c r="I39" s="160">
        <v>0</v>
      </c>
      <c r="J39" s="166">
        <f t="shared" si="2"/>
        <v>0</v>
      </c>
      <c r="K39" s="159">
        <v>0</v>
      </c>
      <c r="L39" s="160">
        <v>0</v>
      </c>
      <c r="M39" s="167">
        <f t="shared" si="3"/>
        <v>0</v>
      </c>
      <c r="N39" s="161">
        <v>2</v>
      </c>
      <c r="O39" s="162">
        <v>23</v>
      </c>
      <c r="P39" s="168">
        <f t="shared" si="4"/>
        <v>25</v>
      </c>
    </row>
    <row r="40" spans="1:16" x14ac:dyDescent="0.2">
      <c r="A40" s="158" t="s">
        <v>181</v>
      </c>
      <c r="B40" s="159">
        <v>0</v>
      </c>
      <c r="C40" s="160">
        <v>0</v>
      </c>
      <c r="D40" s="166">
        <f t="shared" si="0"/>
        <v>0</v>
      </c>
      <c r="E40" s="159">
        <v>0</v>
      </c>
      <c r="F40" s="160">
        <v>0</v>
      </c>
      <c r="G40" s="166">
        <f t="shared" si="1"/>
        <v>0</v>
      </c>
      <c r="H40" s="159">
        <v>0</v>
      </c>
      <c r="I40" s="160">
        <v>0</v>
      </c>
      <c r="J40" s="166">
        <f t="shared" si="2"/>
        <v>0</v>
      </c>
      <c r="K40" s="159">
        <v>8</v>
      </c>
      <c r="L40" s="160">
        <v>7</v>
      </c>
      <c r="M40" s="167">
        <f t="shared" si="3"/>
        <v>15</v>
      </c>
      <c r="N40" s="161">
        <v>384</v>
      </c>
      <c r="O40" s="162">
        <v>398</v>
      </c>
      <c r="P40" s="168">
        <f t="shared" si="4"/>
        <v>782</v>
      </c>
    </row>
    <row r="41" spans="1:16" x14ac:dyDescent="0.2">
      <c r="A41" s="158" t="s">
        <v>48</v>
      </c>
      <c r="B41" s="159">
        <v>0</v>
      </c>
      <c r="C41" s="160">
        <v>0</v>
      </c>
      <c r="D41" s="166">
        <f t="shared" si="0"/>
        <v>0</v>
      </c>
      <c r="E41" s="159">
        <v>3</v>
      </c>
      <c r="F41" s="160">
        <v>2</v>
      </c>
      <c r="G41" s="166">
        <f t="shared" si="1"/>
        <v>5</v>
      </c>
      <c r="H41" s="159">
        <v>0</v>
      </c>
      <c r="I41" s="160">
        <v>1</v>
      </c>
      <c r="J41" s="166">
        <f t="shared" si="2"/>
        <v>1</v>
      </c>
      <c r="K41" s="159">
        <v>0</v>
      </c>
      <c r="L41" s="160">
        <v>0</v>
      </c>
      <c r="M41" s="167">
        <f t="shared" si="3"/>
        <v>0</v>
      </c>
      <c r="N41" s="161">
        <v>0</v>
      </c>
      <c r="O41" s="162">
        <v>1</v>
      </c>
      <c r="P41" s="168">
        <f t="shared" si="4"/>
        <v>1</v>
      </c>
    </row>
    <row r="42" spans="1:16" x14ac:dyDescent="0.2">
      <c r="A42" s="158" t="s">
        <v>49</v>
      </c>
      <c r="B42" s="159">
        <v>0</v>
      </c>
      <c r="C42" s="160">
        <v>0</v>
      </c>
      <c r="D42" s="166">
        <f t="shared" si="0"/>
        <v>0</v>
      </c>
      <c r="E42" s="159">
        <v>0</v>
      </c>
      <c r="F42" s="160">
        <v>0</v>
      </c>
      <c r="G42" s="166">
        <f t="shared" si="1"/>
        <v>0</v>
      </c>
      <c r="H42" s="159">
        <v>0</v>
      </c>
      <c r="I42" s="160">
        <v>0</v>
      </c>
      <c r="J42" s="166">
        <f t="shared" si="2"/>
        <v>0</v>
      </c>
      <c r="K42" s="159">
        <v>0</v>
      </c>
      <c r="L42" s="160">
        <v>0</v>
      </c>
      <c r="M42" s="167">
        <f t="shared" si="3"/>
        <v>0</v>
      </c>
      <c r="N42" s="161">
        <v>0</v>
      </c>
      <c r="O42" s="162">
        <v>1</v>
      </c>
      <c r="P42" s="168">
        <f t="shared" si="4"/>
        <v>1</v>
      </c>
    </row>
    <row r="43" spans="1:16" x14ac:dyDescent="0.2">
      <c r="A43" s="158" t="s">
        <v>51</v>
      </c>
      <c r="B43" s="159">
        <v>0</v>
      </c>
      <c r="C43" s="160">
        <v>0</v>
      </c>
      <c r="D43" s="166">
        <f t="shared" si="0"/>
        <v>0</v>
      </c>
      <c r="E43" s="159">
        <v>0</v>
      </c>
      <c r="F43" s="160">
        <v>0</v>
      </c>
      <c r="G43" s="166">
        <f t="shared" si="1"/>
        <v>0</v>
      </c>
      <c r="H43" s="159">
        <v>0</v>
      </c>
      <c r="I43" s="160">
        <v>0</v>
      </c>
      <c r="J43" s="166">
        <f t="shared" si="2"/>
        <v>0</v>
      </c>
      <c r="K43" s="159">
        <v>0</v>
      </c>
      <c r="L43" s="160">
        <v>0</v>
      </c>
      <c r="M43" s="167">
        <f t="shared" si="3"/>
        <v>0</v>
      </c>
      <c r="N43" s="161">
        <v>0</v>
      </c>
      <c r="O43" s="162">
        <v>1</v>
      </c>
      <c r="P43" s="168">
        <f t="shared" si="4"/>
        <v>1</v>
      </c>
    </row>
    <row r="44" spans="1:16" x14ac:dyDescent="0.2">
      <c r="A44" s="158" t="s">
        <v>119</v>
      </c>
      <c r="B44" s="159">
        <v>0</v>
      </c>
      <c r="C44" s="160">
        <v>0</v>
      </c>
      <c r="D44" s="166">
        <f t="shared" si="0"/>
        <v>0</v>
      </c>
      <c r="E44" s="159">
        <v>0</v>
      </c>
      <c r="F44" s="160">
        <v>0</v>
      </c>
      <c r="G44" s="166">
        <f t="shared" si="1"/>
        <v>0</v>
      </c>
      <c r="H44" s="159">
        <v>0</v>
      </c>
      <c r="I44" s="160">
        <v>0</v>
      </c>
      <c r="J44" s="166">
        <f t="shared" si="2"/>
        <v>0</v>
      </c>
      <c r="K44" s="159">
        <v>0</v>
      </c>
      <c r="L44" s="160">
        <v>0</v>
      </c>
      <c r="M44" s="167">
        <f t="shared" si="3"/>
        <v>0</v>
      </c>
      <c r="N44" s="161">
        <v>0</v>
      </c>
      <c r="O44" s="162">
        <v>2</v>
      </c>
      <c r="P44" s="168">
        <f t="shared" si="4"/>
        <v>2</v>
      </c>
    </row>
    <row r="45" spans="1:16" x14ac:dyDescent="0.2">
      <c r="A45" s="158" t="s">
        <v>53</v>
      </c>
      <c r="B45" s="159">
        <v>0</v>
      </c>
      <c r="C45" s="160">
        <v>0</v>
      </c>
      <c r="D45" s="166">
        <f t="shared" si="0"/>
        <v>0</v>
      </c>
      <c r="E45" s="159">
        <v>0</v>
      </c>
      <c r="F45" s="160">
        <v>0</v>
      </c>
      <c r="G45" s="166">
        <f t="shared" si="1"/>
        <v>0</v>
      </c>
      <c r="H45" s="159">
        <v>0</v>
      </c>
      <c r="I45" s="160">
        <v>0</v>
      </c>
      <c r="J45" s="166">
        <f t="shared" si="2"/>
        <v>0</v>
      </c>
      <c r="K45" s="159">
        <v>0</v>
      </c>
      <c r="L45" s="160">
        <v>1</v>
      </c>
      <c r="M45" s="167">
        <f t="shared" si="3"/>
        <v>1</v>
      </c>
      <c r="N45" s="161">
        <v>0</v>
      </c>
      <c r="O45" s="162">
        <v>2</v>
      </c>
      <c r="P45" s="168">
        <f t="shared" si="4"/>
        <v>2</v>
      </c>
    </row>
    <row r="46" spans="1:16" x14ac:dyDescent="0.2">
      <c r="A46" s="158" t="s">
        <v>55</v>
      </c>
      <c r="B46" s="159">
        <v>0</v>
      </c>
      <c r="C46" s="160">
        <v>0</v>
      </c>
      <c r="D46" s="166">
        <f t="shared" si="0"/>
        <v>0</v>
      </c>
      <c r="E46" s="159">
        <v>0</v>
      </c>
      <c r="F46" s="160">
        <v>0</v>
      </c>
      <c r="G46" s="166">
        <f t="shared" si="1"/>
        <v>0</v>
      </c>
      <c r="H46" s="159">
        <v>0</v>
      </c>
      <c r="I46" s="160">
        <v>0</v>
      </c>
      <c r="J46" s="166">
        <f t="shared" si="2"/>
        <v>0</v>
      </c>
      <c r="K46" s="159">
        <v>0</v>
      </c>
      <c r="L46" s="160">
        <v>0</v>
      </c>
      <c r="M46" s="167">
        <f t="shared" si="3"/>
        <v>0</v>
      </c>
      <c r="N46" s="161">
        <v>0</v>
      </c>
      <c r="O46" s="162">
        <v>1</v>
      </c>
      <c r="P46" s="168">
        <f t="shared" si="4"/>
        <v>1</v>
      </c>
    </row>
    <row r="47" spans="1:16" x14ac:dyDescent="0.2">
      <c r="A47" s="158" t="s">
        <v>56</v>
      </c>
      <c r="B47" s="159">
        <v>0</v>
      </c>
      <c r="C47" s="160">
        <v>0</v>
      </c>
      <c r="D47" s="166">
        <f t="shared" si="0"/>
        <v>0</v>
      </c>
      <c r="E47" s="159">
        <v>0</v>
      </c>
      <c r="F47" s="160">
        <v>0</v>
      </c>
      <c r="G47" s="166">
        <f t="shared" si="1"/>
        <v>0</v>
      </c>
      <c r="H47" s="159">
        <v>0</v>
      </c>
      <c r="I47" s="160">
        <v>0</v>
      </c>
      <c r="J47" s="166">
        <f t="shared" si="2"/>
        <v>0</v>
      </c>
      <c r="K47" s="159">
        <v>1</v>
      </c>
      <c r="L47" s="160">
        <v>1</v>
      </c>
      <c r="M47" s="167">
        <f t="shared" si="3"/>
        <v>2</v>
      </c>
      <c r="N47" s="161">
        <v>22</v>
      </c>
      <c r="O47" s="162">
        <v>21</v>
      </c>
      <c r="P47" s="168">
        <f t="shared" si="4"/>
        <v>43</v>
      </c>
    </row>
    <row r="48" spans="1:16" x14ac:dyDescent="0.2">
      <c r="A48" s="158" t="s">
        <v>58</v>
      </c>
      <c r="B48" s="159">
        <v>0</v>
      </c>
      <c r="C48" s="160">
        <v>0</v>
      </c>
      <c r="D48" s="166">
        <f t="shared" si="0"/>
        <v>0</v>
      </c>
      <c r="E48" s="159">
        <v>0</v>
      </c>
      <c r="F48" s="160">
        <v>0</v>
      </c>
      <c r="G48" s="166">
        <f t="shared" si="1"/>
        <v>0</v>
      </c>
      <c r="H48" s="159">
        <v>0</v>
      </c>
      <c r="I48" s="160">
        <v>0</v>
      </c>
      <c r="J48" s="166">
        <f t="shared" si="2"/>
        <v>0</v>
      </c>
      <c r="K48" s="159">
        <v>0</v>
      </c>
      <c r="L48" s="160">
        <v>0</v>
      </c>
      <c r="M48" s="167">
        <f t="shared" si="3"/>
        <v>0</v>
      </c>
      <c r="N48" s="161">
        <v>1</v>
      </c>
      <c r="O48" s="162">
        <v>0</v>
      </c>
      <c r="P48" s="168">
        <f t="shared" si="4"/>
        <v>1</v>
      </c>
    </row>
    <row r="49" spans="1:16" x14ac:dyDescent="0.2">
      <c r="A49" s="158" t="s">
        <v>59</v>
      </c>
      <c r="B49" s="159">
        <v>0</v>
      </c>
      <c r="C49" s="160">
        <v>0</v>
      </c>
      <c r="D49" s="166">
        <f t="shared" si="0"/>
        <v>0</v>
      </c>
      <c r="E49" s="159">
        <v>0</v>
      </c>
      <c r="F49" s="160">
        <v>0</v>
      </c>
      <c r="G49" s="166">
        <f t="shared" si="1"/>
        <v>0</v>
      </c>
      <c r="H49" s="159">
        <v>0</v>
      </c>
      <c r="I49" s="160">
        <v>0</v>
      </c>
      <c r="J49" s="166">
        <f t="shared" si="2"/>
        <v>0</v>
      </c>
      <c r="K49" s="159">
        <v>1</v>
      </c>
      <c r="L49" s="160">
        <v>3</v>
      </c>
      <c r="M49" s="167">
        <f t="shared" si="3"/>
        <v>4</v>
      </c>
      <c r="N49" s="161">
        <v>0</v>
      </c>
      <c r="O49" s="162">
        <v>5</v>
      </c>
      <c r="P49" s="168">
        <f t="shared" si="4"/>
        <v>5</v>
      </c>
    </row>
    <row r="50" spans="1:16" x14ac:dyDescent="0.2">
      <c r="A50" s="158" t="s">
        <v>60</v>
      </c>
      <c r="B50" s="159">
        <v>0</v>
      </c>
      <c r="C50" s="160">
        <v>0</v>
      </c>
      <c r="D50" s="166">
        <f t="shared" si="0"/>
        <v>0</v>
      </c>
      <c r="E50" s="159">
        <v>0</v>
      </c>
      <c r="F50" s="160">
        <v>0</v>
      </c>
      <c r="G50" s="166">
        <f t="shared" si="1"/>
        <v>0</v>
      </c>
      <c r="H50" s="159">
        <v>0</v>
      </c>
      <c r="I50" s="160">
        <v>0</v>
      </c>
      <c r="J50" s="166">
        <f t="shared" si="2"/>
        <v>0</v>
      </c>
      <c r="K50" s="159">
        <v>0</v>
      </c>
      <c r="L50" s="160">
        <v>0</v>
      </c>
      <c r="M50" s="167">
        <f t="shared" si="3"/>
        <v>0</v>
      </c>
      <c r="N50" s="161">
        <v>0</v>
      </c>
      <c r="O50" s="162">
        <v>1</v>
      </c>
      <c r="P50" s="168">
        <f t="shared" si="4"/>
        <v>1</v>
      </c>
    </row>
    <row r="51" spans="1:16" x14ac:dyDescent="0.2">
      <c r="A51" s="158" t="s">
        <v>61</v>
      </c>
      <c r="B51" s="159">
        <v>0</v>
      </c>
      <c r="C51" s="160">
        <v>0</v>
      </c>
      <c r="D51" s="166">
        <f t="shared" si="0"/>
        <v>0</v>
      </c>
      <c r="E51" s="159">
        <v>0</v>
      </c>
      <c r="F51" s="160">
        <v>0</v>
      </c>
      <c r="G51" s="166">
        <f t="shared" si="1"/>
        <v>0</v>
      </c>
      <c r="H51" s="159">
        <v>0</v>
      </c>
      <c r="I51" s="160">
        <v>0</v>
      </c>
      <c r="J51" s="166">
        <f t="shared" si="2"/>
        <v>0</v>
      </c>
      <c r="K51" s="159">
        <v>0</v>
      </c>
      <c r="L51" s="160">
        <v>0</v>
      </c>
      <c r="M51" s="167">
        <f t="shared" si="3"/>
        <v>0</v>
      </c>
      <c r="N51" s="161">
        <v>0</v>
      </c>
      <c r="O51" s="162">
        <v>1</v>
      </c>
      <c r="P51" s="168">
        <f t="shared" si="4"/>
        <v>1</v>
      </c>
    </row>
    <row r="52" spans="1:16" x14ac:dyDescent="0.2">
      <c r="A52" s="158" t="s">
        <v>62</v>
      </c>
      <c r="B52" s="159">
        <v>2</v>
      </c>
      <c r="C52" s="160">
        <v>2</v>
      </c>
      <c r="D52" s="166">
        <f t="shared" si="0"/>
        <v>4</v>
      </c>
      <c r="E52" s="159">
        <v>0</v>
      </c>
      <c r="F52" s="160">
        <v>2</v>
      </c>
      <c r="G52" s="166">
        <f t="shared" si="1"/>
        <v>2</v>
      </c>
      <c r="H52" s="159">
        <v>0</v>
      </c>
      <c r="I52" s="160">
        <v>0</v>
      </c>
      <c r="J52" s="166">
        <f t="shared" si="2"/>
        <v>0</v>
      </c>
      <c r="K52" s="159">
        <v>0</v>
      </c>
      <c r="L52" s="160">
        <v>0</v>
      </c>
      <c r="M52" s="167">
        <f t="shared" si="3"/>
        <v>0</v>
      </c>
      <c r="N52" s="161">
        <v>126</v>
      </c>
      <c r="O52" s="162">
        <v>149</v>
      </c>
      <c r="P52" s="168">
        <f t="shared" si="4"/>
        <v>275</v>
      </c>
    </row>
    <row r="53" spans="1:16" x14ac:dyDescent="0.2">
      <c r="A53" s="158" t="s">
        <v>63</v>
      </c>
      <c r="B53" s="159">
        <v>0</v>
      </c>
      <c r="C53" s="160">
        <v>0</v>
      </c>
      <c r="D53" s="166">
        <f t="shared" si="0"/>
        <v>0</v>
      </c>
      <c r="E53" s="159">
        <v>0</v>
      </c>
      <c r="F53" s="160">
        <v>0</v>
      </c>
      <c r="G53" s="166">
        <f t="shared" si="1"/>
        <v>0</v>
      </c>
      <c r="H53" s="159">
        <v>0</v>
      </c>
      <c r="I53" s="160">
        <v>0</v>
      </c>
      <c r="J53" s="166">
        <f t="shared" si="2"/>
        <v>0</v>
      </c>
      <c r="K53" s="159">
        <v>0</v>
      </c>
      <c r="L53" s="160">
        <v>0</v>
      </c>
      <c r="M53" s="167">
        <f t="shared" si="3"/>
        <v>0</v>
      </c>
      <c r="N53" s="161">
        <v>1</v>
      </c>
      <c r="O53" s="162">
        <v>3</v>
      </c>
      <c r="P53" s="168">
        <f t="shared" si="4"/>
        <v>4</v>
      </c>
    </row>
    <row r="54" spans="1:16" ht="12.75" thickBot="1" x14ac:dyDescent="0.25">
      <c r="A54" s="158" t="s">
        <v>65</v>
      </c>
      <c r="B54" s="159">
        <v>0</v>
      </c>
      <c r="C54" s="160">
        <v>0</v>
      </c>
      <c r="D54" s="166">
        <f t="shared" si="0"/>
        <v>0</v>
      </c>
      <c r="E54" s="159">
        <v>0</v>
      </c>
      <c r="F54" s="160">
        <v>0</v>
      </c>
      <c r="G54" s="166">
        <f t="shared" si="1"/>
        <v>0</v>
      </c>
      <c r="H54" s="159">
        <v>0</v>
      </c>
      <c r="I54" s="160">
        <v>0</v>
      </c>
      <c r="J54" s="166">
        <f t="shared" si="2"/>
        <v>0</v>
      </c>
      <c r="K54" s="159">
        <v>0</v>
      </c>
      <c r="L54" s="160">
        <v>0</v>
      </c>
      <c r="M54" s="167">
        <f t="shared" si="3"/>
        <v>0</v>
      </c>
      <c r="N54" s="161">
        <v>5</v>
      </c>
      <c r="O54" s="162">
        <v>16</v>
      </c>
      <c r="P54" s="168">
        <f t="shared" si="4"/>
        <v>21</v>
      </c>
    </row>
    <row r="55" spans="1:16" ht="12.75" thickBot="1" x14ac:dyDescent="0.25">
      <c r="A55" s="115" t="s">
        <v>171</v>
      </c>
      <c r="B55" s="163">
        <f t="shared" ref="B55:P55" si="5">SUM(B7:B54)</f>
        <v>2</v>
      </c>
      <c r="C55" s="164">
        <f t="shared" si="5"/>
        <v>2</v>
      </c>
      <c r="D55" s="163">
        <f t="shared" si="5"/>
        <v>4</v>
      </c>
      <c r="E55" s="163">
        <f t="shared" si="5"/>
        <v>3</v>
      </c>
      <c r="F55" s="164">
        <f t="shared" si="5"/>
        <v>4</v>
      </c>
      <c r="G55" s="163">
        <f t="shared" si="5"/>
        <v>7</v>
      </c>
      <c r="H55" s="163">
        <f t="shared" si="5"/>
        <v>0</v>
      </c>
      <c r="I55" s="164">
        <f t="shared" si="5"/>
        <v>1</v>
      </c>
      <c r="J55" s="163">
        <f t="shared" si="5"/>
        <v>1</v>
      </c>
      <c r="K55" s="163">
        <f t="shared" si="5"/>
        <v>15</v>
      </c>
      <c r="L55" s="164">
        <f t="shared" si="5"/>
        <v>17</v>
      </c>
      <c r="M55" s="163">
        <f t="shared" si="5"/>
        <v>32</v>
      </c>
      <c r="N55" s="163">
        <f t="shared" si="5"/>
        <v>611</v>
      </c>
      <c r="O55" s="164">
        <f t="shared" si="5"/>
        <v>765</v>
      </c>
      <c r="P55" s="165">
        <f t="shared" si="5"/>
        <v>1376</v>
      </c>
    </row>
  </sheetData>
  <sortState ref="A7:P54">
    <sortCondition ref="A7:A54"/>
  </sortState>
  <mergeCells count="6">
    <mergeCell ref="K5:M5"/>
    <mergeCell ref="N5:P5"/>
    <mergeCell ref="A5:A6"/>
    <mergeCell ref="B5:D5"/>
    <mergeCell ref="E5:G5"/>
    <mergeCell ref="H5:J5"/>
  </mergeCells>
  <pageMargins left="0.7" right="0.7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2"/>
  </sheetPr>
  <dimension ref="A1:M33"/>
  <sheetViews>
    <sheetView zoomScale="85" zoomScaleNormal="85" workbookViewId="0">
      <selection activeCell="R14" sqref="R14"/>
    </sheetView>
  </sheetViews>
  <sheetFormatPr defaultRowHeight="15" x14ac:dyDescent="0.25"/>
  <cols>
    <col min="1" max="1" width="28.85546875" style="73" customWidth="1"/>
    <col min="2" max="2" width="7" style="73" customWidth="1"/>
    <col min="3" max="3" width="7.5703125" style="73" customWidth="1"/>
    <col min="4" max="4" width="8.7109375" style="73" customWidth="1"/>
    <col min="5" max="5" width="7" style="73" customWidth="1"/>
    <col min="6" max="6" width="6.28515625" style="73" customWidth="1"/>
    <col min="7" max="7" width="8.42578125" style="73" customWidth="1"/>
    <col min="8" max="8" width="7.85546875" style="73" customWidth="1"/>
    <col min="9" max="9" width="6.85546875" style="73" customWidth="1"/>
    <col min="10" max="10" width="8.7109375" style="73" customWidth="1"/>
    <col min="11" max="16384" width="9.140625" style="73"/>
  </cols>
  <sheetData>
    <row r="1" spans="1:4" x14ac:dyDescent="0.25">
      <c r="A1" s="72" t="s">
        <v>290</v>
      </c>
    </row>
    <row r="2" spans="1:4" ht="15.75" thickBot="1" x14ac:dyDescent="0.3"/>
    <row r="3" spans="1:4" ht="15.75" thickBot="1" x14ac:dyDescent="0.3">
      <c r="A3" s="74" t="s">
        <v>0</v>
      </c>
      <c r="B3" s="75" t="s">
        <v>193</v>
      </c>
      <c r="C3" s="76" t="s">
        <v>194</v>
      </c>
      <c r="D3" s="77" t="s">
        <v>2</v>
      </c>
    </row>
    <row r="4" spans="1:4" x14ac:dyDescent="0.25">
      <c r="A4" s="78" t="s">
        <v>289</v>
      </c>
      <c r="B4" s="79">
        <v>0</v>
      </c>
      <c r="C4" s="80">
        <v>1</v>
      </c>
      <c r="D4" s="81">
        <f t="shared" ref="D4:D16" si="0">SUM(B4:C4)</f>
        <v>1</v>
      </c>
    </row>
    <row r="5" spans="1:4" x14ac:dyDescent="0.25">
      <c r="A5" s="78" t="s">
        <v>7</v>
      </c>
      <c r="B5" s="79">
        <v>0</v>
      </c>
      <c r="C5" s="80">
        <v>1</v>
      </c>
      <c r="D5" s="81">
        <f t="shared" si="0"/>
        <v>1</v>
      </c>
    </row>
    <row r="6" spans="1:4" x14ac:dyDescent="0.25">
      <c r="A6" s="78" t="s">
        <v>12</v>
      </c>
      <c r="B6" s="79">
        <v>0</v>
      </c>
      <c r="C6" s="80">
        <v>1</v>
      </c>
      <c r="D6" s="81">
        <f t="shared" si="0"/>
        <v>1</v>
      </c>
    </row>
    <row r="7" spans="1:4" x14ac:dyDescent="0.25">
      <c r="A7" s="78" t="s">
        <v>139</v>
      </c>
      <c r="B7" s="79">
        <v>2</v>
      </c>
      <c r="C7" s="80">
        <v>0</v>
      </c>
      <c r="D7" s="81">
        <f t="shared" si="0"/>
        <v>2</v>
      </c>
    </row>
    <row r="8" spans="1:4" x14ac:dyDescent="0.25">
      <c r="A8" s="78" t="s">
        <v>21</v>
      </c>
      <c r="B8" s="79">
        <v>0</v>
      </c>
      <c r="C8" s="80">
        <v>2</v>
      </c>
      <c r="D8" s="81">
        <f t="shared" si="0"/>
        <v>2</v>
      </c>
    </row>
    <row r="9" spans="1:4" x14ac:dyDescent="0.25">
      <c r="A9" s="78" t="s">
        <v>38</v>
      </c>
      <c r="B9" s="79">
        <v>1</v>
      </c>
      <c r="C9" s="80">
        <v>0</v>
      </c>
      <c r="D9" s="81">
        <f t="shared" si="0"/>
        <v>1</v>
      </c>
    </row>
    <row r="10" spans="1:4" x14ac:dyDescent="0.25">
      <c r="A10" s="78" t="s">
        <v>285</v>
      </c>
      <c r="B10" s="79">
        <v>0</v>
      </c>
      <c r="C10" s="80">
        <v>1</v>
      </c>
      <c r="D10" s="81">
        <f t="shared" si="0"/>
        <v>1</v>
      </c>
    </row>
    <row r="11" spans="1:4" x14ac:dyDescent="0.25">
      <c r="A11" s="78" t="s">
        <v>198</v>
      </c>
      <c r="B11" s="79">
        <v>0</v>
      </c>
      <c r="C11" s="80">
        <v>1</v>
      </c>
      <c r="D11" s="81">
        <f t="shared" si="0"/>
        <v>1</v>
      </c>
    </row>
    <row r="12" spans="1:4" x14ac:dyDescent="0.25">
      <c r="A12" s="78" t="s">
        <v>47</v>
      </c>
      <c r="B12" s="79">
        <v>0</v>
      </c>
      <c r="C12" s="80">
        <v>1</v>
      </c>
      <c r="D12" s="81">
        <f t="shared" si="0"/>
        <v>1</v>
      </c>
    </row>
    <row r="13" spans="1:4" x14ac:dyDescent="0.25">
      <c r="A13" s="78" t="s">
        <v>48</v>
      </c>
      <c r="B13" s="79">
        <v>3</v>
      </c>
      <c r="C13" s="80">
        <v>4</v>
      </c>
      <c r="D13" s="81">
        <f t="shared" si="0"/>
        <v>7</v>
      </c>
    </row>
    <row r="14" spans="1:4" x14ac:dyDescent="0.25">
      <c r="A14" s="78" t="s">
        <v>59</v>
      </c>
      <c r="B14" s="79">
        <v>0</v>
      </c>
      <c r="C14" s="80">
        <v>2</v>
      </c>
      <c r="D14" s="81">
        <f t="shared" si="0"/>
        <v>2</v>
      </c>
    </row>
    <row r="15" spans="1:4" x14ac:dyDescent="0.25">
      <c r="A15" s="78" t="s">
        <v>62</v>
      </c>
      <c r="B15" s="79">
        <v>1</v>
      </c>
      <c r="C15" s="80">
        <v>1</v>
      </c>
      <c r="D15" s="81">
        <f t="shared" si="0"/>
        <v>2</v>
      </c>
    </row>
    <row r="16" spans="1:4" ht="15.75" thickBot="1" x14ac:dyDescent="0.3">
      <c r="A16" s="82" t="s">
        <v>150</v>
      </c>
      <c r="B16" s="83">
        <v>1</v>
      </c>
      <c r="C16" s="84">
        <v>1</v>
      </c>
      <c r="D16" s="85">
        <f t="shared" si="0"/>
        <v>2</v>
      </c>
    </row>
    <row r="17" spans="1:13" ht="15.75" thickBot="1" x14ac:dyDescent="0.3">
      <c r="A17" s="74" t="s">
        <v>171</v>
      </c>
      <c r="B17" s="75">
        <f>SUM(B4:B16)</f>
        <v>8</v>
      </c>
      <c r="C17" s="76">
        <f t="shared" ref="C17:D17" si="1">SUM(C4:C16)</f>
        <v>16</v>
      </c>
      <c r="D17" s="77">
        <f t="shared" si="1"/>
        <v>24</v>
      </c>
    </row>
    <row r="20" spans="1:13" x14ac:dyDescent="0.25">
      <c r="A20" s="86" t="s">
        <v>291</v>
      </c>
    </row>
    <row r="21" spans="1:13" ht="15.75" thickBot="1" x14ac:dyDescent="0.3"/>
    <row r="22" spans="1:13" x14ac:dyDescent="0.25">
      <c r="A22" s="374" t="s">
        <v>0</v>
      </c>
      <c r="B22" s="376" t="s">
        <v>243</v>
      </c>
      <c r="C22" s="377"/>
      <c r="D22" s="378"/>
      <c r="E22" s="376" t="s">
        <v>244</v>
      </c>
      <c r="F22" s="377" t="s">
        <v>244</v>
      </c>
      <c r="G22" s="378" t="s">
        <v>250</v>
      </c>
      <c r="H22" s="379" t="s">
        <v>246</v>
      </c>
      <c r="I22" s="380"/>
      <c r="J22" s="381"/>
      <c r="L22" s="173"/>
    </row>
    <row r="23" spans="1:13" ht="15.75" thickBot="1" x14ac:dyDescent="0.3">
      <c r="A23" s="375" t="s">
        <v>245</v>
      </c>
      <c r="B23" s="87" t="s">
        <v>193</v>
      </c>
      <c r="C23" s="88" t="s">
        <v>194</v>
      </c>
      <c r="D23" s="89" t="s">
        <v>2</v>
      </c>
      <c r="E23" s="87" t="s">
        <v>193</v>
      </c>
      <c r="F23" s="88" t="s">
        <v>194</v>
      </c>
      <c r="G23" s="89" t="s">
        <v>2</v>
      </c>
      <c r="H23" s="87" t="s">
        <v>193</v>
      </c>
      <c r="I23" s="88" t="s">
        <v>194</v>
      </c>
      <c r="J23" s="89" t="s">
        <v>2</v>
      </c>
    </row>
    <row r="24" spans="1:13" x14ac:dyDescent="0.25">
      <c r="A24" s="90" t="s">
        <v>7</v>
      </c>
      <c r="B24" s="91">
        <v>0</v>
      </c>
      <c r="C24" s="92">
        <v>0</v>
      </c>
      <c r="D24" s="93">
        <f t="shared" ref="D24:D32" si="2">SUM(B24:C24)</f>
        <v>0</v>
      </c>
      <c r="E24" s="91">
        <v>0</v>
      </c>
      <c r="F24" s="92">
        <v>0</v>
      </c>
      <c r="G24" s="93">
        <f t="shared" ref="G24:G32" si="3">SUM(E24:F24)</f>
        <v>0</v>
      </c>
      <c r="H24" s="91">
        <v>0</v>
      </c>
      <c r="I24" s="92">
        <v>1</v>
      </c>
      <c r="J24" s="94">
        <f t="shared" ref="J24:J32" si="4">SUM(H24:I24)</f>
        <v>1</v>
      </c>
      <c r="K24" s="95"/>
      <c r="L24" s="95"/>
      <c r="M24" s="95"/>
    </row>
    <row r="25" spans="1:13" x14ac:dyDescent="0.25">
      <c r="A25" s="90" t="s">
        <v>139</v>
      </c>
      <c r="B25" s="91">
        <v>0</v>
      </c>
      <c r="C25" s="92">
        <v>0</v>
      </c>
      <c r="D25" s="93">
        <f t="shared" si="2"/>
        <v>0</v>
      </c>
      <c r="E25" s="91">
        <v>0</v>
      </c>
      <c r="F25" s="92">
        <v>0</v>
      </c>
      <c r="G25" s="93">
        <f t="shared" si="3"/>
        <v>0</v>
      </c>
      <c r="H25" s="91">
        <v>2</v>
      </c>
      <c r="I25" s="92">
        <v>0</v>
      </c>
      <c r="J25" s="94">
        <f t="shared" si="4"/>
        <v>2</v>
      </c>
      <c r="K25" s="95"/>
      <c r="L25" s="95"/>
      <c r="M25" s="95"/>
    </row>
    <row r="26" spans="1:13" x14ac:dyDescent="0.25">
      <c r="A26" s="90" t="s">
        <v>198</v>
      </c>
      <c r="B26" s="91">
        <v>0</v>
      </c>
      <c r="C26" s="92">
        <v>0</v>
      </c>
      <c r="D26" s="93">
        <f t="shared" si="2"/>
        <v>0</v>
      </c>
      <c r="E26" s="91">
        <v>0</v>
      </c>
      <c r="F26" s="92">
        <v>1</v>
      </c>
      <c r="G26" s="93">
        <f t="shared" si="3"/>
        <v>1</v>
      </c>
      <c r="H26" s="91">
        <v>0</v>
      </c>
      <c r="I26" s="92">
        <v>0</v>
      </c>
      <c r="J26" s="94">
        <f t="shared" si="4"/>
        <v>0</v>
      </c>
      <c r="K26" s="95"/>
      <c r="L26" s="95"/>
      <c r="M26" s="95"/>
    </row>
    <row r="27" spans="1:13" x14ac:dyDescent="0.25">
      <c r="A27" s="90" t="s">
        <v>160</v>
      </c>
      <c r="B27" s="91">
        <v>2</v>
      </c>
      <c r="C27" s="92">
        <v>0</v>
      </c>
      <c r="D27" s="93">
        <f t="shared" si="2"/>
        <v>2</v>
      </c>
      <c r="E27" s="91">
        <v>0</v>
      </c>
      <c r="F27" s="92">
        <v>0</v>
      </c>
      <c r="G27" s="93">
        <f t="shared" si="3"/>
        <v>0</v>
      </c>
      <c r="H27" s="91">
        <v>0</v>
      </c>
      <c r="I27" s="92">
        <v>0</v>
      </c>
      <c r="J27" s="94">
        <f t="shared" si="4"/>
        <v>0</v>
      </c>
      <c r="K27" s="95"/>
      <c r="L27" s="95"/>
      <c r="M27" s="95"/>
    </row>
    <row r="28" spans="1:13" x14ac:dyDescent="0.25">
      <c r="A28" s="90" t="s">
        <v>47</v>
      </c>
      <c r="B28" s="91">
        <v>0</v>
      </c>
      <c r="C28" s="92">
        <v>0</v>
      </c>
      <c r="D28" s="93">
        <f t="shared" si="2"/>
        <v>0</v>
      </c>
      <c r="E28" s="91">
        <v>0</v>
      </c>
      <c r="F28" s="92">
        <v>1</v>
      </c>
      <c r="G28" s="93">
        <f t="shared" si="3"/>
        <v>1</v>
      </c>
      <c r="H28" s="91">
        <v>0</v>
      </c>
      <c r="I28" s="92">
        <v>0</v>
      </c>
      <c r="J28" s="94">
        <f t="shared" si="4"/>
        <v>0</v>
      </c>
      <c r="K28" s="95"/>
      <c r="L28" s="95"/>
      <c r="M28" s="95"/>
    </row>
    <row r="29" spans="1:13" x14ac:dyDescent="0.25">
      <c r="A29" s="90" t="s">
        <v>48</v>
      </c>
      <c r="B29" s="91">
        <v>0</v>
      </c>
      <c r="C29" s="92">
        <v>0</v>
      </c>
      <c r="D29" s="93">
        <f t="shared" si="2"/>
        <v>0</v>
      </c>
      <c r="E29" s="91">
        <v>3</v>
      </c>
      <c r="F29" s="92">
        <v>1</v>
      </c>
      <c r="G29" s="93">
        <f t="shared" si="3"/>
        <v>4</v>
      </c>
      <c r="H29" s="91">
        <v>0</v>
      </c>
      <c r="I29" s="92">
        <v>0</v>
      </c>
      <c r="J29" s="94">
        <f t="shared" si="4"/>
        <v>0</v>
      </c>
      <c r="K29" s="95"/>
      <c r="L29" s="95"/>
      <c r="M29" s="95"/>
    </row>
    <row r="30" spans="1:13" x14ac:dyDescent="0.25">
      <c r="A30" s="90" t="s">
        <v>147</v>
      </c>
      <c r="B30" s="91">
        <v>0</v>
      </c>
      <c r="C30" s="92">
        <v>0</v>
      </c>
      <c r="D30" s="93">
        <f t="shared" si="2"/>
        <v>0</v>
      </c>
      <c r="E30" s="91">
        <v>0</v>
      </c>
      <c r="F30" s="92">
        <v>1</v>
      </c>
      <c r="G30" s="93">
        <f t="shared" si="3"/>
        <v>1</v>
      </c>
      <c r="H30" s="91">
        <v>0</v>
      </c>
      <c r="I30" s="92">
        <v>0</v>
      </c>
      <c r="J30" s="94">
        <f t="shared" si="4"/>
        <v>0</v>
      </c>
      <c r="K30" s="95"/>
      <c r="L30" s="95"/>
      <c r="M30" s="95"/>
    </row>
    <row r="31" spans="1:13" x14ac:dyDescent="0.25">
      <c r="A31" s="90" t="s">
        <v>59</v>
      </c>
      <c r="B31" s="91">
        <v>0</v>
      </c>
      <c r="C31" s="92">
        <v>0</v>
      </c>
      <c r="D31" s="93">
        <f t="shared" si="2"/>
        <v>0</v>
      </c>
      <c r="E31" s="91">
        <v>0</v>
      </c>
      <c r="F31" s="92">
        <v>0</v>
      </c>
      <c r="G31" s="93">
        <f t="shared" si="3"/>
        <v>0</v>
      </c>
      <c r="H31" s="91">
        <v>0</v>
      </c>
      <c r="I31" s="92">
        <v>1</v>
      </c>
      <c r="J31" s="94">
        <f t="shared" si="4"/>
        <v>1</v>
      </c>
      <c r="K31" s="95"/>
      <c r="L31" s="95"/>
      <c r="M31" s="95"/>
    </row>
    <row r="32" spans="1:13" ht="15.75" thickBot="1" x14ac:dyDescent="0.3">
      <c r="A32" s="90" t="s">
        <v>62</v>
      </c>
      <c r="B32" s="91">
        <v>0</v>
      </c>
      <c r="C32" s="92">
        <v>0</v>
      </c>
      <c r="D32" s="93">
        <f t="shared" si="2"/>
        <v>0</v>
      </c>
      <c r="E32" s="91">
        <v>0</v>
      </c>
      <c r="F32" s="92">
        <v>2</v>
      </c>
      <c r="G32" s="93">
        <f t="shared" si="3"/>
        <v>2</v>
      </c>
      <c r="H32" s="91">
        <v>0</v>
      </c>
      <c r="I32" s="92">
        <v>0</v>
      </c>
      <c r="J32" s="94">
        <f t="shared" si="4"/>
        <v>0</v>
      </c>
      <c r="K32" s="95"/>
      <c r="L32" s="95"/>
      <c r="M32" s="95"/>
    </row>
    <row r="33" spans="1:10" ht="15.75" thickBot="1" x14ac:dyDescent="0.3">
      <c r="A33" s="77" t="s">
        <v>171</v>
      </c>
      <c r="B33" s="75">
        <f>SUM(B24:B32)</f>
        <v>2</v>
      </c>
      <c r="C33" s="96">
        <f>SUM(C24:C32)</f>
        <v>0</v>
      </c>
      <c r="D33" s="76">
        <f t="shared" ref="D33" si="5">SUM(D24:D32)</f>
        <v>2</v>
      </c>
      <c r="E33" s="75">
        <f>SUM(E24:E32)</f>
        <v>3</v>
      </c>
      <c r="F33" s="96">
        <f t="shared" ref="F33:J33" si="6">SUM(F24:F32)</f>
        <v>6</v>
      </c>
      <c r="G33" s="76">
        <f t="shared" si="6"/>
        <v>9</v>
      </c>
      <c r="H33" s="75">
        <f t="shared" si="6"/>
        <v>2</v>
      </c>
      <c r="I33" s="96">
        <f t="shared" si="6"/>
        <v>2</v>
      </c>
      <c r="J33" s="76">
        <f t="shared" si="6"/>
        <v>4</v>
      </c>
    </row>
  </sheetData>
  <sortState ref="A24:G31">
    <sortCondition ref="A24:A31"/>
  </sortState>
  <mergeCells count="4">
    <mergeCell ref="A22:A23"/>
    <mergeCell ref="E22:G22"/>
    <mergeCell ref="B22:D22"/>
    <mergeCell ref="H22:J2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rgb="FFFFFFCC"/>
  </sheetPr>
  <dimension ref="A1:P79"/>
  <sheetViews>
    <sheetView zoomScaleNormal="100" workbookViewId="0">
      <selection activeCell="P12" sqref="P12"/>
    </sheetView>
  </sheetViews>
  <sheetFormatPr defaultRowHeight="12" x14ac:dyDescent="0.2"/>
  <cols>
    <col min="1" max="1" width="44.5703125" style="1" customWidth="1"/>
    <col min="2" max="6" width="6.7109375" style="1" bestFit="1" customWidth="1"/>
    <col min="7" max="7" width="8.42578125" style="1" bestFit="1" customWidth="1"/>
    <col min="8" max="8" width="8.5703125" style="1" customWidth="1"/>
    <col min="9" max="16384" width="9.140625" style="1"/>
  </cols>
  <sheetData>
    <row r="1" spans="1:16" x14ac:dyDescent="0.2">
      <c r="A1" s="44" t="s">
        <v>306</v>
      </c>
    </row>
    <row r="2" spans="1:16" x14ac:dyDescent="0.2">
      <c r="A2" s="39" t="s">
        <v>190</v>
      </c>
    </row>
    <row r="3" spans="1:16" ht="12.75" thickBot="1" x14ac:dyDescent="0.25"/>
    <row r="4" spans="1:16" ht="13.5" customHeight="1" thickBot="1" x14ac:dyDescent="0.25">
      <c r="A4" s="385" t="s">
        <v>0</v>
      </c>
      <c r="B4" s="382" t="s">
        <v>121</v>
      </c>
      <c r="C4" s="383"/>
      <c r="D4" s="384"/>
      <c r="E4" s="382" t="s">
        <v>122</v>
      </c>
      <c r="F4" s="383"/>
      <c r="G4" s="384"/>
      <c r="H4" s="387" t="s">
        <v>1</v>
      </c>
    </row>
    <row r="5" spans="1:16" ht="12.75" thickBot="1" x14ac:dyDescent="0.25">
      <c r="A5" s="386"/>
      <c r="B5" s="21" t="s">
        <v>193</v>
      </c>
      <c r="C5" s="19" t="s">
        <v>194</v>
      </c>
      <c r="D5" s="62" t="s">
        <v>2</v>
      </c>
      <c r="E5" s="30" t="s">
        <v>193</v>
      </c>
      <c r="F5" s="63" t="s">
        <v>194</v>
      </c>
      <c r="G5" s="32" t="s">
        <v>2</v>
      </c>
      <c r="H5" s="388"/>
    </row>
    <row r="6" spans="1:16" x14ac:dyDescent="0.2">
      <c r="A6" s="56" t="s">
        <v>4</v>
      </c>
      <c r="B6" s="20">
        <v>0</v>
      </c>
      <c r="C6" s="22">
        <v>0</v>
      </c>
      <c r="D6" s="23">
        <f t="shared" ref="D6:D37" si="0">SUM(B6:C6)</f>
        <v>0</v>
      </c>
      <c r="E6" s="3">
        <v>0</v>
      </c>
      <c r="F6" s="4">
        <v>2</v>
      </c>
      <c r="G6" s="69">
        <f t="shared" ref="G6:G37" si="1">SUM(E6:F6)</f>
        <v>2</v>
      </c>
      <c r="H6" s="71">
        <f t="shared" ref="H6:H37" si="2">SUM(D6,G6)</f>
        <v>2</v>
      </c>
    </row>
    <row r="7" spans="1:16" x14ac:dyDescent="0.2">
      <c r="A7" s="51" t="s">
        <v>5</v>
      </c>
      <c r="B7" s="8">
        <v>0</v>
      </c>
      <c r="C7" s="6">
        <v>1</v>
      </c>
      <c r="D7" s="24">
        <f t="shared" si="0"/>
        <v>1</v>
      </c>
      <c r="E7" s="5">
        <v>0</v>
      </c>
      <c r="F7" s="6">
        <v>3</v>
      </c>
      <c r="G7" s="70">
        <f t="shared" si="1"/>
        <v>3</v>
      </c>
      <c r="H7" s="57">
        <f t="shared" si="2"/>
        <v>4</v>
      </c>
    </row>
    <row r="8" spans="1:16" x14ac:dyDescent="0.2">
      <c r="A8" s="51" t="s">
        <v>6</v>
      </c>
      <c r="B8" s="8">
        <v>0</v>
      </c>
      <c r="C8" s="6">
        <v>0</v>
      </c>
      <c r="D8" s="24">
        <f t="shared" si="0"/>
        <v>0</v>
      </c>
      <c r="E8" s="5">
        <v>1</v>
      </c>
      <c r="F8" s="6">
        <v>1</v>
      </c>
      <c r="G8" s="70">
        <f t="shared" si="1"/>
        <v>2</v>
      </c>
      <c r="H8" s="57">
        <f t="shared" si="2"/>
        <v>2</v>
      </c>
    </row>
    <row r="9" spans="1:16" x14ac:dyDescent="0.2">
      <c r="A9" s="51" t="s">
        <v>90</v>
      </c>
      <c r="B9" s="8">
        <v>0</v>
      </c>
      <c r="C9" s="6">
        <v>0</v>
      </c>
      <c r="D9" s="24">
        <f t="shared" si="0"/>
        <v>0</v>
      </c>
      <c r="E9" s="5">
        <v>1</v>
      </c>
      <c r="F9" s="6">
        <v>0</v>
      </c>
      <c r="G9" s="70">
        <f t="shared" si="1"/>
        <v>1</v>
      </c>
      <c r="H9" s="57">
        <f t="shared" si="2"/>
        <v>1</v>
      </c>
    </row>
    <row r="10" spans="1:16" x14ac:dyDescent="0.2">
      <c r="A10" s="51" t="s">
        <v>91</v>
      </c>
      <c r="B10" s="8">
        <v>0</v>
      </c>
      <c r="C10" s="6">
        <v>2</v>
      </c>
      <c r="D10" s="24">
        <f t="shared" si="0"/>
        <v>2</v>
      </c>
      <c r="E10" s="5">
        <v>0</v>
      </c>
      <c r="F10" s="6">
        <v>0</v>
      </c>
      <c r="G10" s="70">
        <f t="shared" si="1"/>
        <v>0</v>
      </c>
      <c r="H10" s="57">
        <f t="shared" si="2"/>
        <v>2</v>
      </c>
    </row>
    <row r="11" spans="1:16" x14ac:dyDescent="0.2">
      <c r="A11" s="51" t="s">
        <v>7</v>
      </c>
      <c r="B11" s="8">
        <v>0</v>
      </c>
      <c r="C11" s="6">
        <v>0</v>
      </c>
      <c r="D11" s="24">
        <f t="shared" si="0"/>
        <v>0</v>
      </c>
      <c r="E11" s="5">
        <v>3</v>
      </c>
      <c r="F11" s="6">
        <v>2</v>
      </c>
      <c r="G11" s="70">
        <f t="shared" si="1"/>
        <v>5</v>
      </c>
      <c r="H11" s="57">
        <f t="shared" si="2"/>
        <v>5</v>
      </c>
    </row>
    <row r="12" spans="1:16" x14ac:dyDescent="0.2">
      <c r="A12" s="51" t="s">
        <v>8</v>
      </c>
      <c r="B12" s="8">
        <v>0</v>
      </c>
      <c r="C12" s="6">
        <v>0</v>
      </c>
      <c r="D12" s="24">
        <f t="shared" si="0"/>
        <v>0</v>
      </c>
      <c r="E12" s="5">
        <v>0</v>
      </c>
      <c r="F12" s="6">
        <v>1</v>
      </c>
      <c r="G12" s="70">
        <f t="shared" si="1"/>
        <v>1</v>
      </c>
      <c r="H12" s="57">
        <f t="shared" si="2"/>
        <v>1</v>
      </c>
      <c r="P12" s="174"/>
    </row>
    <row r="13" spans="1:16" x14ac:dyDescent="0.2">
      <c r="A13" s="51" t="s">
        <v>9</v>
      </c>
      <c r="B13" s="8">
        <v>0</v>
      </c>
      <c r="C13" s="6">
        <v>0</v>
      </c>
      <c r="D13" s="24">
        <f t="shared" si="0"/>
        <v>0</v>
      </c>
      <c r="E13" s="5">
        <v>0</v>
      </c>
      <c r="F13" s="6">
        <v>3</v>
      </c>
      <c r="G13" s="70">
        <f t="shared" si="1"/>
        <v>3</v>
      </c>
      <c r="H13" s="57">
        <f t="shared" si="2"/>
        <v>3</v>
      </c>
    </row>
    <row r="14" spans="1:16" x14ac:dyDescent="0.2">
      <c r="A14" s="51" t="s">
        <v>10</v>
      </c>
      <c r="B14" s="8">
        <v>0</v>
      </c>
      <c r="C14" s="6">
        <v>0</v>
      </c>
      <c r="D14" s="24">
        <f t="shared" si="0"/>
        <v>0</v>
      </c>
      <c r="E14" s="5">
        <v>1</v>
      </c>
      <c r="F14" s="6">
        <v>0</v>
      </c>
      <c r="G14" s="70">
        <f t="shared" si="1"/>
        <v>1</v>
      </c>
      <c r="H14" s="57">
        <f t="shared" si="2"/>
        <v>1</v>
      </c>
    </row>
    <row r="15" spans="1:16" x14ac:dyDescent="0.2">
      <c r="A15" s="51" t="s">
        <v>12</v>
      </c>
      <c r="B15" s="8">
        <v>1</v>
      </c>
      <c r="C15" s="6">
        <v>1</v>
      </c>
      <c r="D15" s="24">
        <f t="shared" si="0"/>
        <v>2</v>
      </c>
      <c r="E15" s="5">
        <v>9</v>
      </c>
      <c r="F15" s="6">
        <v>5</v>
      </c>
      <c r="G15" s="70">
        <f t="shared" si="1"/>
        <v>14</v>
      </c>
      <c r="H15" s="57">
        <f t="shared" si="2"/>
        <v>16</v>
      </c>
    </row>
    <row r="16" spans="1:16" x14ac:dyDescent="0.2">
      <c r="A16" s="51" t="s">
        <v>277</v>
      </c>
      <c r="B16" s="8">
        <v>0</v>
      </c>
      <c r="C16" s="6">
        <v>0</v>
      </c>
      <c r="D16" s="24">
        <f t="shared" si="0"/>
        <v>0</v>
      </c>
      <c r="E16" s="5">
        <v>0</v>
      </c>
      <c r="F16" s="6">
        <v>1</v>
      </c>
      <c r="G16" s="70">
        <f t="shared" si="1"/>
        <v>1</v>
      </c>
      <c r="H16" s="57">
        <f t="shared" si="2"/>
        <v>1</v>
      </c>
    </row>
    <row r="17" spans="1:8" x14ac:dyDescent="0.2">
      <c r="A17" s="51" t="s">
        <v>96</v>
      </c>
      <c r="B17" s="8">
        <v>0</v>
      </c>
      <c r="C17" s="6">
        <v>1</v>
      </c>
      <c r="D17" s="24">
        <f t="shared" si="0"/>
        <v>1</v>
      </c>
      <c r="E17" s="5">
        <v>0</v>
      </c>
      <c r="F17" s="6">
        <v>0</v>
      </c>
      <c r="G17" s="70">
        <f t="shared" si="1"/>
        <v>0</v>
      </c>
      <c r="H17" s="57">
        <f t="shared" si="2"/>
        <v>1</v>
      </c>
    </row>
    <row r="18" spans="1:8" x14ac:dyDescent="0.2">
      <c r="A18" s="51" t="s">
        <v>15</v>
      </c>
      <c r="B18" s="8">
        <v>1</v>
      </c>
      <c r="C18" s="6">
        <v>5</v>
      </c>
      <c r="D18" s="24">
        <f t="shared" si="0"/>
        <v>6</v>
      </c>
      <c r="E18" s="5">
        <v>6</v>
      </c>
      <c r="F18" s="6">
        <v>41</v>
      </c>
      <c r="G18" s="70">
        <f t="shared" si="1"/>
        <v>47</v>
      </c>
      <c r="H18" s="57">
        <f t="shared" si="2"/>
        <v>53</v>
      </c>
    </row>
    <row r="19" spans="1:8" x14ac:dyDescent="0.2">
      <c r="A19" s="51" t="s">
        <v>98</v>
      </c>
      <c r="B19" s="8">
        <v>0</v>
      </c>
      <c r="C19" s="6">
        <v>0</v>
      </c>
      <c r="D19" s="24">
        <f t="shared" si="0"/>
        <v>0</v>
      </c>
      <c r="E19" s="5">
        <v>1</v>
      </c>
      <c r="F19" s="6">
        <v>1</v>
      </c>
      <c r="G19" s="70">
        <f t="shared" si="1"/>
        <v>2</v>
      </c>
      <c r="H19" s="57">
        <f t="shared" si="2"/>
        <v>2</v>
      </c>
    </row>
    <row r="20" spans="1:8" x14ac:dyDescent="0.2">
      <c r="A20" s="51" t="s">
        <v>16</v>
      </c>
      <c r="B20" s="8">
        <v>0</v>
      </c>
      <c r="C20" s="6">
        <v>0</v>
      </c>
      <c r="D20" s="24">
        <f t="shared" si="0"/>
        <v>0</v>
      </c>
      <c r="E20" s="5">
        <v>1</v>
      </c>
      <c r="F20" s="6">
        <v>6</v>
      </c>
      <c r="G20" s="70">
        <f t="shared" si="1"/>
        <v>7</v>
      </c>
      <c r="H20" s="57">
        <f t="shared" si="2"/>
        <v>7</v>
      </c>
    </row>
    <row r="21" spans="1:8" x14ac:dyDescent="0.2">
      <c r="A21" s="51" t="s">
        <v>18</v>
      </c>
      <c r="B21" s="8">
        <v>0</v>
      </c>
      <c r="C21" s="6">
        <v>0</v>
      </c>
      <c r="D21" s="24">
        <f t="shared" si="0"/>
        <v>0</v>
      </c>
      <c r="E21" s="5">
        <v>0</v>
      </c>
      <c r="F21" s="6">
        <v>4</v>
      </c>
      <c r="G21" s="70">
        <f t="shared" si="1"/>
        <v>4</v>
      </c>
      <c r="H21" s="57">
        <f t="shared" si="2"/>
        <v>4</v>
      </c>
    </row>
    <row r="22" spans="1:8" x14ac:dyDescent="0.2">
      <c r="A22" s="51" t="s">
        <v>207</v>
      </c>
      <c r="B22" s="8">
        <v>0</v>
      </c>
      <c r="C22" s="6">
        <v>0</v>
      </c>
      <c r="D22" s="24">
        <f t="shared" si="0"/>
        <v>0</v>
      </c>
      <c r="E22" s="5">
        <v>1</v>
      </c>
      <c r="F22" s="6">
        <v>2</v>
      </c>
      <c r="G22" s="70">
        <f t="shared" si="1"/>
        <v>3</v>
      </c>
      <c r="H22" s="57">
        <f t="shared" si="2"/>
        <v>3</v>
      </c>
    </row>
    <row r="23" spans="1:8" x14ac:dyDescent="0.2">
      <c r="A23" s="51" t="s">
        <v>80</v>
      </c>
      <c r="B23" s="8">
        <v>1</v>
      </c>
      <c r="C23" s="6">
        <v>0</v>
      </c>
      <c r="D23" s="24">
        <f t="shared" si="0"/>
        <v>1</v>
      </c>
      <c r="E23" s="5">
        <v>8</v>
      </c>
      <c r="F23" s="6">
        <v>978</v>
      </c>
      <c r="G23" s="70">
        <f t="shared" si="1"/>
        <v>986</v>
      </c>
      <c r="H23" s="57">
        <f t="shared" si="2"/>
        <v>987</v>
      </c>
    </row>
    <row r="24" spans="1:8" x14ac:dyDescent="0.2">
      <c r="A24" s="51" t="s">
        <v>20</v>
      </c>
      <c r="B24" s="8">
        <v>0</v>
      </c>
      <c r="C24" s="6">
        <v>0</v>
      </c>
      <c r="D24" s="24">
        <f t="shared" si="0"/>
        <v>0</v>
      </c>
      <c r="E24" s="5">
        <v>0</v>
      </c>
      <c r="F24" s="6">
        <v>4</v>
      </c>
      <c r="G24" s="70">
        <f t="shared" si="1"/>
        <v>4</v>
      </c>
      <c r="H24" s="57">
        <f t="shared" si="2"/>
        <v>4</v>
      </c>
    </row>
    <row r="25" spans="1:8" x14ac:dyDescent="0.2">
      <c r="A25" s="51" t="s">
        <v>21</v>
      </c>
      <c r="B25" s="8">
        <v>0</v>
      </c>
      <c r="C25" s="6">
        <v>0</v>
      </c>
      <c r="D25" s="24">
        <f t="shared" si="0"/>
        <v>0</v>
      </c>
      <c r="E25" s="5">
        <v>0</v>
      </c>
      <c r="F25" s="6">
        <v>1</v>
      </c>
      <c r="G25" s="70">
        <f t="shared" si="1"/>
        <v>1</v>
      </c>
      <c r="H25" s="57">
        <f t="shared" si="2"/>
        <v>1</v>
      </c>
    </row>
    <row r="26" spans="1:8" x14ac:dyDescent="0.2">
      <c r="A26" s="51" t="s">
        <v>23</v>
      </c>
      <c r="B26" s="8">
        <v>3</v>
      </c>
      <c r="C26" s="6">
        <v>6</v>
      </c>
      <c r="D26" s="24">
        <f t="shared" si="0"/>
        <v>9</v>
      </c>
      <c r="E26" s="5">
        <v>2</v>
      </c>
      <c r="F26" s="6">
        <v>133</v>
      </c>
      <c r="G26" s="70">
        <f t="shared" si="1"/>
        <v>135</v>
      </c>
      <c r="H26" s="57">
        <f t="shared" si="2"/>
        <v>144</v>
      </c>
    </row>
    <row r="27" spans="1:8" x14ac:dyDescent="0.2">
      <c r="A27" s="51" t="s">
        <v>81</v>
      </c>
      <c r="B27" s="8">
        <v>0</v>
      </c>
      <c r="C27" s="6">
        <v>0</v>
      </c>
      <c r="D27" s="24">
        <f t="shared" si="0"/>
        <v>0</v>
      </c>
      <c r="E27" s="5">
        <v>0</v>
      </c>
      <c r="F27" s="6">
        <v>5</v>
      </c>
      <c r="G27" s="70">
        <f t="shared" si="1"/>
        <v>5</v>
      </c>
      <c r="H27" s="57">
        <f t="shared" si="2"/>
        <v>5</v>
      </c>
    </row>
    <row r="28" spans="1:8" x14ac:dyDescent="0.2">
      <c r="A28" s="51" t="s">
        <v>24</v>
      </c>
      <c r="B28" s="8">
        <v>0</v>
      </c>
      <c r="C28" s="6">
        <v>1</v>
      </c>
      <c r="D28" s="24">
        <f t="shared" si="0"/>
        <v>1</v>
      </c>
      <c r="E28" s="5">
        <v>0</v>
      </c>
      <c r="F28" s="6">
        <v>4</v>
      </c>
      <c r="G28" s="70">
        <f t="shared" si="1"/>
        <v>4</v>
      </c>
      <c r="H28" s="57">
        <f t="shared" si="2"/>
        <v>5</v>
      </c>
    </row>
    <row r="29" spans="1:8" x14ac:dyDescent="0.2">
      <c r="A29" s="51" t="s">
        <v>25</v>
      </c>
      <c r="B29" s="8">
        <v>1</v>
      </c>
      <c r="C29" s="6">
        <v>2</v>
      </c>
      <c r="D29" s="24">
        <f t="shared" si="0"/>
        <v>3</v>
      </c>
      <c r="E29" s="5">
        <v>2</v>
      </c>
      <c r="F29" s="6">
        <v>0</v>
      </c>
      <c r="G29" s="70">
        <f t="shared" si="1"/>
        <v>2</v>
      </c>
      <c r="H29" s="57">
        <f t="shared" si="2"/>
        <v>5</v>
      </c>
    </row>
    <row r="30" spans="1:8" x14ac:dyDescent="0.2">
      <c r="A30" s="51" t="s">
        <v>103</v>
      </c>
      <c r="B30" s="8">
        <v>1</v>
      </c>
      <c r="C30" s="6">
        <v>0</v>
      </c>
      <c r="D30" s="24">
        <f t="shared" si="0"/>
        <v>1</v>
      </c>
      <c r="E30" s="5">
        <v>0</v>
      </c>
      <c r="F30" s="6">
        <v>0</v>
      </c>
      <c r="G30" s="70">
        <f t="shared" si="1"/>
        <v>0</v>
      </c>
      <c r="H30" s="57">
        <f t="shared" si="2"/>
        <v>1</v>
      </c>
    </row>
    <row r="31" spans="1:8" x14ac:dyDescent="0.2">
      <c r="A31" s="51" t="s">
        <v>26</v>
      </c>
      <c r="B31" s="8">
        <v>0</v>
      </c>
      <c r="C31" s="6">
        <v>1</v>
      </c>
      <c r="D31" s="24">
        <f t="shared" si="0"/>
        <v>1</v>
      </c>
      <c r="E31" s="5">
        <v>1</v>
      </c>
      <c r="F31" s="6">
        <v>1</v>
      </c>
      <c r="G31" s="70">
        <f t="shared" si="1"/>
        <v>2</v>
      </c>
      <c r="H31" s="57">
        <f t="shared" si="2"/>
        <v>3</v>
      </c>
    </row>
    <row r="32" spans="1:8" x14ac:dyDescent="0.2">
      <c r="A32" s="51" t="s">
        <v>27</v>
      </c>
      <c r="B32" s="8">
        <v>0</v>
      </c>
      <c r="C32" s="6">
        <v>1</v>
      </c>
      <c r="D32" s="24">
        <f t="shared" si="0"/>
        <v>1</v>
      </c>
      <c r="E32" s="5">
        <v>0</v>
      </c>
      <c r="F32" s="6">
        <v>0</v>
      </c>
      <c r="G32" s="70">
        <f t="shared" si="1"/>
        <v>0</v>
      </c>
      <c r="H32" s="57">
        <f t="shared" si="2"/>
        <v>1</v>
      </c>
    </row>
    <row r="33" spans="1:8" x14ac:dyDescent="0.2">
      <c r="A33" s="51" t="s">
        <v>105</v>
      </c>
      <c r="B33" s="8">
        <v>0</v>
      </c>
      <c r="C33" s="6">
        <v>0</v>
      </c>
      <c r="D33" s="24">
        <f t="shared" si="0"/>
        <v>0</v>
      </c>
      <c r="E33" s="5">
        <v>3</v>
      </c>
      <c r="F33" s="6">
        <v>2</v>
      </c>
      <c r="G33" s="70">
        <f t="shared" si="1"/>
        <v>5</v>
      </c>
      <c r="H33" s="57">
        <f t="shared" si="2"/>
        <v>5</v>
      </c>
    </row>
    <row r="34" spans="1:8" x14ac:dyDescent="0.2">
      <c r="A34" s="51" t="s">
        <v>106</v>
      </c>
      <c r="B34" s="8">
        <v>0</v>
      </c>
      <c r="C34" s="6">
        <v>0</v>
      </c>
      <c r="D34" s="24">
        <f t="shared" si="0"/>
        <v>0</v>
      </c>
      <c r="E34" s="5">
        <v>0</v>
      </c>
      <c r="F34" s="6">
        <v>1</v>
      </c>
      <c r="G34" s="70">
        <f t="shared" si="1"/>
        <v>1</v>
      </c>
      <c r="H34" s="57">
        <f t="shared" si="2"/>
        <v>1</v>
      </c>
    </row>
    <row r="35" spans="1:8" x14ac:dyDescent="0.2">
      <c r="A35" s="51" t="s">
        <v>28</v>
      </c>
      <c r="B35" s="8">
        <v>2</v>
      </c>
      <c r="C35" s="6">
        <v>1</v>
      </c>
      <c r="D35" s="24">
        <f t="shared" si="0"/>
        <v>3</v>
      </c>
      <c r="E35" s="5">
        <v>3</v>
      </c>
      <c r="F35" s="6">
        <v>1</v>
      </c>
      <c r="G35" s="70">
        <f t="shared" si="1"/>
        <v>4</v>
      </c>
      <c r="H35" s="57">
        <f t="shared" si="2"/>
        <v>7</v>
      </c>
    </row>
    <row r="36" spans="1:8" x14ac:dyDescent="0.2">
      <c r="A36" s="51" t="s">
        <v>29</v>
      </c>
      <c r="B36" s="8">
        <v>0</v>
      </c>
      <c r="C36" s="6">
        <v>2</v>
      </c>
      <c r="D36" s="24">
        <f t="shared" si="0"/>
        <v>2</v>
      </c>
      <c r="E36" s="5">
        <v>0</v>
      </c>
      <c r="F36" s="6">
        <v>0</v>
      </c>
      <c r="G36" s="70">
        <f t="shared" si="1"/>
        <v>0</v>
      </c>
      <c r="H36" s="57">
        <f t="shared" si="2"/>
        <v>2</v>
      </c>
    </row>
    <row r="37" spans="1:8" x14ac:dyDescent="0.2">
      <c r="A37" s="51" t="s">
        <v>30</v>
      </c>
      <c r="B37" s="8">
        <v>0</v>
      </c>
      <c r="C37" s="6">
        <v>0</v>
      </c>
      <c r="D37" s="24">
        <f t="shared" si="0"/>
        <v>0</v>
      </c>
      <c r="E37" s="5">
        <v>6</v>
      </c>
      <c r="F37" s="6">
        <v>6</v>
      </c>
      <c r="G37" s="70">
        <f t="shared" si="1"/>
        <v>12</v>
      </c>
      <c r="H37" s="57">
        <f t="shared" si="2"/>
        <v>12</v>
      </c>
    </row>
    <row r="38" spans="1:8" x14ac:dyDescent="0.2">
      <c r="A38" s="51" t="s">
        <v>107</v>
      </c>
      <c r="B38" s="8">
        <v>1</v>
      </c>
      <c r="C38" s="6">
        <v>1</v>
      </c>
      <c r="D38" s="24">
        <f t="shared" ref="D38:D69" si="3">SUM(B38:C38)</f>
        <v>2</v>
      </c>
      <c r="E38" s="5">
        <v>0</v>
      </c>
      <c r="F38" s="6">
        <v>0</v>
      </c>
      <c r="G38" s="70">
        <f t="shared" ref="G38:G69" si="4">SUM(E38:F38)</f>
        <v>0</v>
      </c>
      <c r="H38" s="57">
        <f t="shared" ref="H38:H69" si="5">SUM(D38,G38)</f>
        <v>2</v>
      </c>
    </row>
    <row r="39" spans="1:8" x14ac:dyDescent="0.2">
      <c r="A39" s="51" t="s">
        <v>35</v>
      </c>
      <c r="B39" s="8">
        <v>0</v>
      </c>
      <c r="C39" s="6">
        <v>0</v>
      </c>
      <c r="D39" s="24">
        <f t="shared" si="3"/>
        <v>0</v>
      </c>
      <c r="E39" s="5">
        <v>1</v>
      </c>
      <c r="F39" s="6">
        <v>0</v>
      </c>
      <c r="G39" s="70">
        <f t="shared" si="4"/>
        <v>1</v>
      </c>
      <c r="H39" s="57">
        <f t="shared" si="5"/>
        <v>1</v>
      </c>
    </row>
    <row r="40" spans="1:8" x14ac:dyDescent="0.2">
      <c r="A40" s="51" t="s">
        <v>111</v>
      </c>
      <c r="B40" s="8">
        <v>0</v>
      </c>
      <c r="C40" s="6">
        <v>0</v>
      </c>
      <c r="D40" s="24">
        <f t="shared" si="3"/>
        <v>0</v>
      </c>
      <c r="E40" s="5">
        <v>1</v>
      </c>
      <c r="F40" s="6">
        <v>0</v>
      </c>
      <c r="G40" s="70">
        <f t="shared" si="4"/>
        <v>1</v>
      </c>
      <c r="H40" s="57">
        <f t="shared" si="5"/>
        <v>1</v>
      </c>
    </row>
    <row r="41" spans="1:8" x14ac:dyDescent="0.2">
      <c r="A41" s="51" t="s">
        <v>36</v>
      </c>
      <c r="B41" s="8">
        <v>0</v>
      </c>
      <c r="C41" s="6">
        <v>0</v>
      </c>
      <c r="D41" s="24">
        <f t="shared" si="3"/>
        <v>0</v>
      </c>
      <c r="E41" s="5">
        <v>0</v>
      </c>
      <c r="F41" s="6">
        <v>1</v>
      </c>
      <c r="G41" s="70">
        <f t="shared" si="4"/>
        <v>1</v>
      </c>
      <c r="H41" s="57">
        <f t="shared" si="5"/>
        <v>1</v>
      </c>
    </row>
    <row r="42" spans="1:8" x14ac:dyDescent="0.2">
      <c r="A42" s="51" t="s">
        <v>285</v>
      </c>
      <c r="B42" s="8">
        <v>1</v>
      </c>
      <c r="C42" s="6">
        <v>0</v>
      </c>
      <c r="D42" s="24">
        <f t="shared" si="3"/>
        <v>1</v>
      </c>
      <c r="E42" s="5">
        <v>0</v>
      </c>
      <c r="F42" s="6">
        <v>0</v>
      </c>
      <c r="G42" s="70">
        <f t="shared" si="4"/>
        <v>0</v>
      </c>
      <c r="H42" s="57">
        <f t="shared" si="5"/>
        <v>1</v>
      </c>
    </row>
    <row r="43" spans="1:8" x14ac:dyDescent="0.2">
      <c r="A43" s="51" t="s">
        <v>41</v>
      </c>
      <c r="B43" s="8">
        <v>0</v>
      </c>
      <c r="C43" s="6">
        <v>0</v>
      </c>
      <c r="D43" s="24">
        <f t="shared" si="3"/>
        <v>0</v>
      </c>
      <c r="E43" s="5">
        <v>0</v>
      </c>
      <c r="F43" s="6">
        <v>2</v>
      </c>
      <c r="G43" s="70">
        <f t="shared" si="4"/>
        <v>2</v>
      </c>
      <c r="H43" s="57">
        <f t="shared" si="5"/>
        <v>2</v>
      </c>
    </row>
    <row r="44" spans="1:8" x14ac:dyDescent="0.2">
      <c r="A44" s="51" t="s">
        <v>42</v>
      </c>
      <c r="B44" s="8">
        <v>1</v>
      </c>
      <c r="C44" s="6">
        <v>1</v>
      </c>
      <c r="D44" s="24">
        <f t="shared" si="3"/>
        <v>2</v>
      </c>
      <c r="E44" s="5">
        <v>0</v>
      </c>
      <c r="F44" s="6">
        <v>0</v>
      </c>
      <c r="G44" s="70">
        <f t="shared" si="4"/>
        <v>0</v>
      </c>
      <c r="H44" s="57">
        <f t="shared" si="5"/>
        <v>2</v>
      </c>
    </row>
    <row r="45" spans="1:8" x14ac:dyDescent="0.2">
      <c r="A45" s="51" t="s">
        <v>287</v>
      </c>
      <c r="B45" s="8">
        <v>0</v>
      </c>
      <c r="C45" s="6">
        <v>0</v>
      </c>
      <c r="D45" s="24">
        <f t="shared" si="3"/>
        <v>0</v>
      </c>
      <c r="E45" s="5">
        <v>0</v>
      </c>
      <c r="F45" s="6">
        <v>6</v>
      </c>
      <c r="G45" s="70">
        <f t="shared" si="4"/>
        <v>6</v>
      </c>
      <c r="H45" s="57">
        <f t="shared" si="5"/>
        <v>6</v>
      </c>
    </row>
    <row r="46" spans="1:8" x14ac:dyDescent="0.2">
      <c r="A46" s="51" t="s">
        <v>198</v>
      </c>
      <c r="B46" s="8">
        <v>0</v>
      </c>
      <c r="C46" s="6">
        <v>1</v>
      </c>
      <c r="D46" s="24">
        <f t="shared" si="3"/>
        <v>1</v>
      </c>
      <c r="E46" s="5">
        <v>0</v>
      </c>
      <c r="F46" s="6">
        <v>0</v>
      </c>
      <c r="G46" s="70">
        <f t="shared" si="4"/>
        <v>0</v>
      </c>
      <c r="H46" s="57">
        <f t="shared" si="5"/>
        <v>1</v>
      </c>
    </row>
    <row r="47" spans="1:8" x14ac:dyDescent="0.2">
      <c r="A47" s="51" t="s">
        <v>44</v>
      </c>
      <c r="B47" s="8">
        <v>0</v>
      </c>
      <c r="C47" s="6">
        <v>0</v>
      </c>
      <c r="D47" s="24">
        <f t="shared" si="3"/>
        <v>0</v>
      </c>
      <c r="E47" s="5">
        <v>1</v>
      </c>
      <c r="F47" s="6">
        <v>1</v>
      </c>
      <c r="G47" s="70">
        <f t="shared" si="4"/>
        <v>2</v>
      </c>
      <c r="H47" s="57">
        <f t="shared" si="5"/>
        <v>2</v>
      </c>
    </row>
    <row r="48" spans="1:8" x14ac:dyDescent="0.2">
      <c r="A48" s="51" t="s">
        <v>69</v>
      </c>
      <c r="B48" s="8">
        <v>0</v>
      </c>
      <c r="C48" s="6">
        <v>0</v>
      </c>
      <c r="D48" s="24">
        <f t="shared" si="3"/>
        <v>0</v>
      </c>
      <c r="E48" s="5">
        <v>0</v>
      </c>
      <c r="F48" s="6">
        <v>2</v>
      </c>
      <c r="G48" s="70">
        <f t="shared" si="4"/>
        <v>2</v>
      </c>
      <c r="H48" s="57">
        <f t="shared" si="5"/>
        <v>2</v>
      </c>
    </row>
    <row r="49" spans="1:8" x14ac:dyDescent="0.2">
      <c r="A49" s="51" t="s">
        <v>46</v>
      </c>
      <c r="B49" s="8">
        <v>0</v>
      </c>
      <c r="C49" s="6">
        <v>1</v>
      </c>
      <c r="D49" s="24">
        <f t="shared" si="3"/>
        <v>1</v>
      </c>
      <c r="E49" s="5">
        <v>1</v>
      </c>
      <c r="F49" s="6">
        <v>5</v>
      </c>
      <c r="G49" s="70">
        <f t="shared" si="4"/>
        <v>6</v>
      </c>
      <c r="H49" s="57">
        <f t="shared" si="5"/>
        <v>7</v>
      </c>
    </row>
    <row r="50" spans="1:8" x14ac:dyDescent="0.2">
      <c r="A50" s="51" t="s">
        <v>181</v>
      </c>
      <c r="B50" s="8">
        <v>0</v>
      </c>
      <c r="C50" s="6">
        <v>1</v>
      </c>
      <c r="D50" s="24">
        <f t="shared" si="3"/>
        <v>1</v>
      </c>
      <c r="E50" s="5">
        <v>0</v>
      </c>
      <c r="F50" s="6">
        <v>0</v>
      </c>
      <c r="G50" s="70">
        <f t="shared" si="4"/>
        <v>0</v>
      </c>
      <c r="H50" s="57">
        <f t="shared" si="5"/>
        <v>1</v>
      </c>
    </row>
    <row r="51" spans="1:8" x14ac:dyDescent="0.2">
      <c r="A51" s="51" t="s">
        <v>47</v>
      </c>
      <c r="B51" s="8">
        <v>0</v>
      </c>
      <c r="C51" s="6">
        <v>0</v>
      </c>
      <c r="D51" s="24">
        <f t="shared" si="3"/>
        <v>0</v>
      </c>
      <c r="E51" s="5">
        <v>0</v>
      </c>
      <c r="F51" s="6">
        <v>4</v>
      </c>
      <c r="G51" s="70">
        <f t="shared" si="4"/>
        <v>4</v>
      </c>
      <c r="H51" s="57">
        <f t="shared" si="5"/>
        <v>4</v>
      </c>
    </row>
    <row r="52" spans="1:8" x14ac:dyDescent="0.2">
      <c r="A52" s="51" t="s">
        <v>84</v>
      </c>
      <c r="B52" s="8">
        <v>0</v>
      </c>
      <c r="C52" s="6">
        <v>0</v>
      </c>
      <c r="D52" s="24">
        <f t="shared" si="3"/>
        <v>0</v>
      </c>
      <c r="E52" s="5">
        <v>0</v>
      </c>
      <c r="F52" s="6">
        <v>4</v>
      </c>
      <c r="G52" s="70">
        <f t="shared" si="4"/>
        <v>4</v>
      </c>
      <c r="H52" s="57">
        <f t="shared" si="5"/>
        <v>4</v>
      </c>
    </row>
    <row r="53" spans="1:8" x14ac:dyDescent="0.2">
      <c r="A53" s="51" t="s">
        <v>48</v>
      </c>
      <c r="B53" s="8">
        <v>1</v>
      </c>
      <c r="C53" s="6">
        <v>2</v>
      </c>
      <c r="D53" s="24">
        <f t="shared" si="3"/>
        <v>3</v>
      </c>
      <c r="E53" s="5">
        <v>33</v>
      </c>
      <c r="F53" s="6">
        <v>455</v>
      </c>
      <c r="G53" s="70">
        <f t="shared" si="4"/>
        <v>488</v>
      </c>
      <c r="H53" s="57">
        <f t="shared" si="5"/>
        <v>491</v>
      </c>
    </row>
    <row r="54" spans="1:8" x14ac:dyDescent="0.2">
      <c r="A54" s="51" t="s">
        <v>49</v>
      </c>
      <c r="B54" s="8">
        <v>0</v>
      </c>
      <c r="C54" s="6">
        <v>0</v>
      </c>
      <c r="D54" s="24">
        <f t="shared" si="3"/>
        <v>0</v>
      </c>
      <c r="E54" s="5">
        <v>0</v>
      </c>
      <c r="F54" s="6">
        <v>2</v>
      </c>
      <c r="G54" s="70">
        <f t="shared" si="4"/>
        <v>2</v>
      </c>
      <c r="H54" s="57">
        <f t="shared" si="5"/>
        <v>2</v>
      </c>
    </row>
    <row r="55" spans="1:8" x14ac:dyDescent="0.2">
      <c r="A55" s="51" t="s">
        <v>51</v>
      </c>
      <c r="B55" s="8">
        <v>0</v>
      </c>
      <c r="C55" s="6">
        <v>0</v>
      </c>
      <c r="D55" s="24">
        <f t="shared" si="3"/>
        <v>0</v>
      </c>
      <c r="E55" s="5">
        <v>0</v>
      </c>
      <c r="F55" s="6">
        <v>2</v>
      </c>
      <c r="G55" s="70">
        <f t="shared" si="4"/>
        <v>2</v>
      </c>
      <c r="H55" s="57">
        <f t="shared" si="5"/>
        <v>2</v>
      </c>
    </row>
    <row r="56" spans="1:8" x14ac:dyDescent="0.2">
      <c r="A56" s="51" t="s">
        <v>118</v>
      </c>
      <c r="B56" s="8">
        <v>2</v>
      </c>
      <c r="C56" s="6">
        <v>0</v>
      </c>
      <c r="D56" s="24">
        <f t="shared" si="3"/>
        <v>2</v>
      </c>
      <c r="E56" s="5">
        <v>0</v>
      </c>
      <c r="F56" s="6">
        <v>0</v>
      </c>
      <c r="G56" s="70">
        <f t="shared" si="4"/>
        <v>0</v>
      </c>
      <c r="H56" s="57">
        <f t="shared" si="5"/>
        <v>2</v>
      </c>
    </row>
    <row r="57" spans="1:8" x14ac:dyDescent="0.2">
      <c r="A57" s="51" t="s">
        <v>53</v>
      </c>
      <c r="B57" s="8">
        <v>0</v>
      </c>
      <c r="C57" s="6">
        <v>0</v>
      </c>
      <c r="D57" s="24">
        <f t="shared" si="3"/>
        <v>0</v>
      </c>
      <c r="E57" s="5">
        <v>0</v>
      </c>
      <c r="F57" s="6">
        <v>12</v>
      </c>
      <c r="G57" s="70">
        <f t="shared" si="4"/>
        <v>12</v>
      </c>
      <c r="H57" s="57">
        <f t="shared" si="5"/>
        <v>12</v>
      </c>
    </row>
    <row r="58" spans="1:8" x14ac:dyDescent="0.2">
      <c r="A58" s="51" t="s">
        <v>120</v>
      </c>
      <c r="B58" s="8">
        <v>1</v>
      </c>
      <c r="C58" s="6">
        <v>0</v>
      </c>
      <c r="D58" s="24">
        <f t="shared" si="3"/>
        <v>1</v>
      </c>
      <c r="E58" s="5">
        <v>0</v>
      </c>
      <c r="F58" s="6">
        <v>1</v>
      </c>
      <c r="G58" s="70">
        <f t="shared" si="4"/>
        <v>1</v>
      </c>
      <c r="H58" s="57">
        <f t="shared" si="5"/>
        <v>2</v>
      </c>
    </row>
    <row r="59" spans="1:8" x14ac:dyDescent="0.2">
      <c r="A59" s="51" t="s">
        <v>54</v>
      </c>
      <c r="B59" s="8">
        <v>0</v>
      </c>
      <c r="C59" s="6">
        <v>0</v>
      </c>
      <c r="D59" s="24">
        <f t="shared" si="3"/>
        <v>0</v>
      </c>
      <c r="E59" s="5">
        <v>0</v>
      </c>
      <c r="F59" s="6">
        <v>2</v>
      </c>
      <c r="G59" s="70">
        <f t="shared" si="4"/>
        <v>2</v>
      </c>
      <c r="H59" s="57">
        <f t="shared" si="5"/>
        <v>2</v>
      </c>
    </row>
    <row r="60" spans="1:8" x14ac:dyDescent="0.2">
      <c r="A60" s="51" t="s">
        <v>56</v>
      </c>
      <c r="B60" s="8">
        <v>0</v>
      </c>
      <c r="C60" s="6">
        <v>0</v>
      </c>
      <c r="D60" s="24">
        <f t="shared" si="3"/>
        <v>0</v>
      </c>
      <c r="E60" s="5">
        <v>0</v>
      </c>
      <c r="F60" s="6">
        <v>14</v>
      </c>
      <c r="G60" s="70">
        <f t="shared" si="4"/>
        <v>14</v>
      </c>
      <c r="H60" s="57">
        <f t="shared" si="5"/>
        <v>14</v>
      </c>
    </row>
    <row r="61" spans="1:8" x14ac:dyDescent="0.2">
      <c r="A61" s="51" t="s">
        <v>86</v>
      </c>
      <c r="B61" s="8">
        <v>2</v>
      </c>
      <c r="C61" s="6">
        <v>0</v>
      </c>
      <c r="D61" s="24">
        <f t="shared" si="3"/>
        <v>2</v>
      </c>
      <c r="E61" s="5">
        <v>1</v>
      </c>
      <c r="F61" s="6">
        <v>1</v>
      </c>
      <c r="G61" s="70">
        <f t="shared" si="4"/>
        <v>2</v>
      </c>
      <c r="H61" s="57">
        <f t="shared" si="5"/>
        <v>4</v>
      </c>
    </row>
    <row r="62" spans="1:8" x14ac:dyDescent="0.2">
      <c r="A62" s="51" t="s">
        <v>57</v>
      </c>
      <c r="B62" s="8">
        <v>0</v>
      </c>
      <c r="C62" s="6">
        <v>0</v>
      </c>
      <c r="D62" s="24">
        <f t="shared" si="3"/>
        <v>0</v>
      </c>
      <c r="E62" s="5">
        <v>0</v>
      </c>
      <c r="F62" s="6">
        <v>1</v>
      </c>
      <c r="G62" s="70">
        <f t="shared" si="4"/>
        <v>1</v>
      </c>
      <c r="H62" s="57">
        <f t="shared" si="5"/>
        <v>1</v>
      </c>
    </row>
    <row r="63" spans="1:8" x14ac:dyDescent="0.2">
      <c r="A63" s="51" t="s">
        <v>58</v>
      </c>
      <c r="B63" s="8">
        <v>0</v>
      </c>
      <c r="C63" s="6">
        <v>0</v>
      </c>
      <c r="D63" s="24">
        <f t="shared" si="3"/>
        <v>0</v>
      </c>
      <c r="E63" s="5">
        <v>2</v>
      </c>
      <c r="F63" s="6">
        <v>1</v>
      </c>
      <c r="G63" s="70">
        <f t="shared" si="4"/>
        <v>3</v>
      </c>
      <c r="H63" s="57">
        <f t="shared" si="5"/>
        <v>3</v>
      </c>
    </row>
    <row r="64" spans="1:8" x14ac:dyDescent="0.2">
      <c r="A64" s="51" t="s">
        <v>59</v>
      </c>
      <c r="B64" s="8">
        <v>3</v>
      </c>
      <c r="C64" s="6">
        <v>9</v>
      </c>
      <c r="D64" s="24">
        <f t="shared" si="3"/>
        <v>12</v>
      </c>
      <c r="E64" s="5">
        <v>0</v>
      </c>
      <c r="F64" s="6">
        <v>60</v>
      </c>
      <c r="G64" s="70">
        <f t="shared" si="4"/>
        <v>60</v>
      </c>
      <c r="H64" s="57">
        <f t="shared" si="5"/>
        <v>72</v>
      </c>
    </row>
    <row r="65" spans="1:8" x14ac:dyDescent="0.2">
      <c r="A65" s="51" t="s">
        <v>60</v>
      </c>
      <c r="B65" s="8">
        <v>0</v>
      </c>
      <c r="C65" s="6">
        <v>0</v>
      </c>
      <c r="D65" s="24">
        <f t="shared" si="3"/>
        <v>0</v>
      </c>
      <c r="E65" s="5">
        <v>0</v>
      </c>
      <c r="F65" s="6">
        <v>2</v>
      </c>
      <c r="G65" s="70">
        <f t="shared" si="4"/>
        <v>2</v>
      </c>
      <c r="H65" s="57">
        <f t="shared" si="5"/>
        <v>2</v>
      </c>
    </row>
    <row r="66" spans="1:8" x14ac:dyDescent="0.2">
      <c r="A66" s="51" t="s">
        <v>62</v>
      </c>
      <c r="B66" s="8">
        <v>17</v>
      </c>
      <c r="C66" s="6">
        <v>21</v>
      </c>
      <c r="D66" s="24">
        <f t="shared" si="3"/>
        <v>38</v>
      </c>
      <c r="E66" s="5">
        <v>19</v>
      </c>
      <c r="F66" s="6">
        <v>9</v>
      </c>
      <c r="G66" s="70">
        <f t="shared" si="4"/>
        <v>28</v>
      </c>
      <c r="H66" s="57">
        <f t="shared" si="5"/>
        <v>66</v>
      </c>
    </row>
    <row r="67" spans="1:8" x14ac:dyDescent="0.2">
      <c r="A67" s="51" t="s">
        <v>63</v>
      </c>
      <c r="B67" s="8">
        <v>0</v>
      </c>
      <c r="C67" s="6">
        <v>1</v>
      </c>
      <c r="D67" s="24">
        <f t="shared" si="3"/>
        <v>1</v>
      </c>
      <c r="E67" s="5">
        <v>0</v>
      </c>
      <c r="F67" s="6">
        <v>10</v>
      </c>
      <c r="G67" s="70">
        <f t="shared" si="4"/>
        <v>10</v>
      </c>
      <c r="H67" s="57">
        <f t="shared" si="5"/>
        <v>11</v>
      </c>
    </row>
    <row r="68" spans="1:8" x14ac:dyDescent="0.2">
      <c r="A68" s="51" t="s">
        <v>65</v>
      </c>
      <c r="B68" s="8">
        <v>4</v>
      </c>
      <c r="C68" s="6">
        <v>1</v>
      </c>
      <c r="D68" s="24">
        <f t="shared" si="3"/>
        <v>5</v>
      </c>
      <c r="E68" s="5">
        <v>4</v>
      </c>
      <c r="F68" s="6">
        <v>8</v>
      </c>
      <c r="G68" s="70">
        <f t="shared" si="4"/>
        <v>12</v>
      </c>
      <c r="H68" s="57">
        <f t="shared" si="5"/>
        <v>17</v>
      </c>
    </row>
    <row r="69" spans="1:8" x14ac:dyDescent="0.2">
      <c r="A69" s="51" t="s">
        <v>71</v>
      </c>
      <c r="B69" s="8">
        <v>0</v>
      </c>
      <c r="C69" s="6">
        <v>0</v>
      </c>
      <c r="D69" s="24">
        <f t="shared" si="3"/>
        <v>0</v>
      </c>
      <c r="E69" s="5">
        <v>1</v>
      </c>
      <c r="F69" s="6">
        <v>0</v>
      </c>
      <c r="G69" s="70">
        <f t="shared" si="4"/>
        <v>1</v>
      </c>
      <c r="H69" s="57">
        <f t="shared" si="5"/>
        <v>1</v>
      </c>
    </row>
    <row r="70" spans="1:8" ht="12.75" thickBot="1" x14ac:dyDescent="0.25">
      <c r="A70" s="51" t="s">
        <v>89</v>
      </c>
      <c r="B70" s="8">
        <v>1</v>
      </c>
      <c r="C70" s="6">
        <v>0</v>
      </c>
      <c r="D70" s="24">
        <f t="shared" ref="D70" si="6">SUM(B70:C70)</f>
        <v>1</v>
      </c>
      <c r="E70" s="5">
        <v>0</v>
      </c>
      <c r="F70" s="6">
        <v>0</v>
      </c>
      <c r="G70" s="70">
        <f t="shared" ref="G70" si="7">SUM(E70:F70)</f>
        <v>0</v>
      </c>
      <c r="H70" s="57">
        <f t="shared" ref="H70" si="8">SUM(D70,G70)</f>
        <v>1</v>
      </c>
    </row>
    <row r="71" spans="1:8" ht="12.75" thickBot="1" x14ac:dyDescent="0.25">
      <c r="A71" s="18" t="s">
        <v>171</v>
      </c>
      <c r="B71" s="30">
        <f t="shared" ref="B71:G71" si="9">SUM(B6:B70)</f>
        <v>44</v>
      </c>
      <c r="C71" s="31">
        <f t="shared" si="9"/>
        <v>63</v>
      </c>
      <c r="D71" s="32">
        <f t="shared" si="9"/>
        <v>107</v>
      </c>
      <c r="E71" s="30">
        <f t="shared" si="9"/>
        <v>113</v>
      </c>
      <c r="F71" s="31">
        <f t="shared" si="9"/>
        <v>1813</v>
      </c>
      <c r="G71" s="32">
        <f t="shared" si="9"/>
        <v>1926</v>
      </c>
      <c r="H71" s="68">
        <f>SUM(B71:G71)</f>
        <v>4066</v>
      </c>
    </row>
    <row r="74" spans="1:8" x14ac:dyDescent="0.2">
      <c r="A74" s="49" t="s">
        <v>219</v>
      </c>
      <c r="B74" s="49"/>
      <c r="C74" s="49"/>
      <c r="D74" s="49"/>
      <c r="E74" s="49"/>
      <c r="F74" s="49"/>
      <c r="G74" s="49"/>
      <c r="H74" s="49"/>
    </row>
    <row r="75" spans="1:8" x14ac:dyDescent="0.2">
      <c r="A75" s="45" t="s">
        <v>174</v>
      </c>
      <c r="B75" s="45"/>
      <c r="C75" s="45"/>
      <c r="D75" s="45"/>
      <c r="E75" s="45"/>
      <c r="F75" s="45"/>
      <c r="G75" s="45"/>
      <c r="H75" s="45"/>
    </row>
    <row r="76" spans="1:8" x14ac:dyDescent="0.2">
      <c r="A76" s="45" t="s">
        <v>173</v>
      </c>
      <c r="B76" s="45"/>
      <c r="C76" s="45"/>
      <c r="D76" s="45"/>
      <c r="E76" s="45"/>
      <c r="F76" s="45"/>
      <c r="G76" s="45"/>
      <c r="H76" s="45"/>
    </row>
    <row r="77" spans="1:8" x14ac:dyDescent="0.2">
      <c r="A77" s="46" t="s">
        <v>175</v>
      </c>
      <c r="B77" s="46"/>
      <c r="C77" s="46"/>
      <c r="D77" s="46"/>
      <c r="E77" s="46"/>
      <c r="F77" s="46"/>
      <c r="G77" s="46"/>
      <c r="H77" s="46"/>
    </row>
    <row r="78" spans="1:8" x14ac:dyDescent="0.2">
      <c r="A78" s="47" t="s">
        <v>123</v>
      </c>
      <c r="B78" s="47"/>
      <c r="C78" s="47"/>
      <c r="D78" s="47"/>
      <c r="E78" s="47"/>
      <c r="F78" s="47"/>
      <c r="G78" s="47"/>
      <c r="H78" s="47"/>
    </row>
    <row r="79" spans="1:8" x14ac:dyDescent="0.2">
      <c r="A79" s="48" t="s">
        <v>124</v>
      </c>
      <c r="B79" s="48"/>
      <c r="C79" s="48"/>
      <c r="D79" s="48"/>
      <c r="E79" s="48"/>
      <c r="F79" s="48"/>
      <c r="G79" s="48"/>
      <c r="H79" s="48"/>
    </row>
  </sheetData>
  <sortState ref="A6:H70">
    <sortCondition ref="A6:A70"/>
  </sortState>
  <mergeCells count="4">
    <mergeCell ref="B4:D4"/>
    <mergeCell ref="A4:A5"/>
    <mergeCell ref="E4:G4"/>
    <mergeCell ref="H4:H5"/>
  </mergeCells>
  <phoneticPr fontId="2" type="noConversion"/>
  <pageMargins left="0.25" right="0.25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rgb="FFFFFFCC"/>
    <pageSetUpPr fitToPage="1"/>
  </sheetPr>
  <dimension ref="A1:G120"/>
  <sheetViews>
    <sheetView zoomScaleNormal="100" workbookViewId="0">
      <selection activeCell="G119" sqref="G119"/>
    </sheetView>
  </sheetViews>
  <sheetFormatPr defaultRowHeight="12" x14ac:dyDescent="0.2"/>
  <cols>
    <col min="1" max="1" width="33.28515625" style="1" customWidth="1"/>
    <col min="2" max="5" width="13" style="1" customWidth="1"/>
    <col min="6" max="6" width="7.42578125" style="1" customWidth="1"/>
    <col min="7" max="7" width="15.7109375" style="1" customWidth="1"/>
    <col min="8" max="8" width="15.140625" style="1" customWidth="1"/>
    <col min="9" max="9" width="18.42578125" style="1" customWidth="1"/>
    <col min="10" max="10" width="13.85546875" style="1" bestFit="1" customWidth="1"/>
    <col min="11" max="11" width="9.140625" style="1"/>
    <col min="12" max="12" width="13.7109375" style="1" bestFit="1" customWidth="1"/>
    <col min="13" max="16384" width="9.140625" style="1"/>
  </cols>
  <sheetData>
    <row r="1" spans="1:5" x14ac:dyDescent="0.2">
      <c r="A1" s="44" t="s">
        <v>307</v>
      </c>
    </row>
    <row r="2" spans="1:5" ht="12.75" thickBot="1" x14ac:dyDescent="0.25"/>
    <row r="3" spans="1:5" ht="24.75" thickBot="1" x14ac:dyDescent="0.25">
      <c r="A3" s="50" t="s">
        <v>0</v>
      </c>
      <c r="B3" s="36" t="s">
        <v>208</v>
      </c>
      <c r="C3" s="36" t="s">
        <v>209</v>
      </c>
      <c r="D3" s="36" t="s">
        <v>210</v>
      </c>
      <c r="E3" s="36" t="s">
        <v>1</v>
      </c>
    </row>
    <row r="4" spans="1:5" x14ac:dyDescent="0.2">
      <c r="A4" s="51" t="s">
        <v>4</v>
      </c>
      <c r="B4" s="35">
        <v>0</v>
      </c>
      <c r="C4" s="35">
        <v>49</v>
      </c>
      <c r="D4" s="35">
        <v>18</v>
      </c>
      <c r="E4" s="57">
        <v>67</v>
      </c>
    </row>
    <row r="5" spans="1:5" x14ac:dyDescent="0.2">
      <c r="A5" s="51" t="s">
        <v>67</v>
      </c>
      <c r="B5" s="35">
        <v>0</v>
      </c>
      <c r="C5" s="35">
        <v>8</v>
      </c>
      <c r="D5" s="35">
        <v>0</v>
      </c>
      <c r="E5" s="57">
        <v>8</v>
      </c>
    </row>
    <row r="6" spans="1:5" x14ac:dyDescent="0.2">
      <c r="A6" s="51" t="s">
        <v>5</v>
      </c>
      <c r="B6" s="35">
        <v>17</v>
      </c>
      <c r="C6" s="35">
        <v>325</v>
      </c>
      <c r="D6" s="35">
        <v>70</v>
      </c>
      <c r="E6" s="57">
        <v>412</v>
      </c>
    </row>
    <row r="7" spans="1:5" x14ac:dyDescent="0.2">
      <c r="A7" s="51" t="s">
        <v>6</v>
      </c>
      <c r="B7" s="35">
        <v>0</v>
      </c>
      <c r="C7" s="35">
        <v>20</v>
      </c>
      <c r="D7" s="35">
        <v>4</v>
      </c>
      <c r="E7" s="57">
        <v>24</v>
      </c>
    </row>
    <row r="8" spans="1:5" x14ac:dyDescent="0.2">
      <c r="A8" s="51" t="s">
        <v>90</v>
      </c>
      <c r="B8" s="35">
        <v>0</v>
      </c>
      <c r="C8" s="35">
        <v>4</v>
      </c>
      <c r="D8" s="35">
        <v>2</v>
      </c>
      <c r="E8" s="57">
        <v>6</v>
      </c>
    </row>
    <row r="9" spans="1:5" x14ac:dyDescent="0.2">
      <c r="A9" s="51" t="s">
        <v>91</v>
      </c>
      <c r="B9" s="35">
        <v>0</v>
      </c>
      <c r="C9" s="35">
        <v>11</v>
      </c>
      <c r="D9" s="35">
        <v>0</v>
      </c>
      <c r="E9" s="57">
        <v>11</v>
      </c>
    </row>
    <row r="10" spans="1:5" x14ac:dyDescent="0.2">
      <c r="A10" s="51" t="s">
        <v>7</v>
      </c>
      <c r="B10" s="35">
        <v>169</v>
      </c>
      <c r="C10" s="35">
        <v>530</v>
      </c>
      <c r="D10" s="35">
        <v>7</v>
      </c>
      <c r="E10" s="57">
        <v>706</v>
      </c>
    </row>
    <row r="11" spans="1:5" x14ac:dyDescent="0.2">
      <c r="A11" s="51" t="s">
        <v>92</v>
      </c>
      <c r="B11" s="35">
        <v>0</v>
      </c>
      <c r="C11" s="35">
        <v>16</v>
      </c>
      <c r="D11" s="35">
        <v>1</v>
      </c>
      <c r="E11" s="57">
        <v>17</v>
      </c>
    </row>
    <row r="12" spans="1:5" x14ac:dyDescent="0.2">
      <c r="A12" s="51" t="s">
        <v>8</v>
      </c>
      <c r="B12" s="35">
        <v>26</v>
      </c>
      <c r="C12" s="35">
        <v>135</v>
      </c>
      <c r="D12" s="35">
        <v>56</v>
      </c>
      <c r="E12" s="57">
        <v>217</v>
      </c>
    </row>
    <row r="13" spans="1:5" x14ac:dyDescent="0.2">
      <c r="A13" s="51" t="s">
        <v>9</v>
      </c>
      <c r="B13" s="35">
        <v>13</v>
      </c>
      <c r="C13" s="35">
        <v>38</v>
      </c>
      <c r="D13" s="35">
        <v>28</v>
      </c>
      <c r="E13" s="57">
        <v>79</v>
      </c>
    </row>
    <row r="14" spans="1:5" x14ac:dyDescent="0.2">
      <c r="A14" s="51" t="s">
        <v>178</v>
      </c>
      <c r="B14" s="35">
        <v>0</v>
      </c>
      <c r="C14" s="35">
        <v>1</v>
      </c>
      <c r="D14" s="35">
        <v>0</v>
      </c>
      <c r="E14" s="57">
        <v>1</v>
      </c>
    </row>
    <row r="15" spans="1:5" x14ac:dyDescent="0.2">
      <c r="A15" s="51" t="s">
        <v>93</v>
      </c>
      <c r="B15" s="35">
        <v>0</v>
      </c>
      <c r="C15" s="35">
        <v>7</v>
      </c>
      <c r="D15" s="35">
        <v>2</v>
      </c>
      <c r="E15" s="57">
        <v>9</v>
      </c>
    </row>
    <row r="16" spans="1:5" x14ac:dyDescent="0.2">
      <c r="A16" s="51" t="s">
        <v>10</v>
      </c>
      <c r="B16" s="35">
        <v>1</v>
      </c>
      <c r="C16" s="35">
        <v>9</v>
      </c>
      <c r="D16" s="35">
        <v>0</v>
      </c>
      <c r="E16" s="57">
        <v>10</v>
      </c>
    </row>
    <row r="17" spans="1:5" x14ac:dyDescent="0.2">
      <c r="A17" s="51" t="s">
        <v>11</v>
      </c>
      <c r="B17" s="35">
        <v>0</v>
      </c>
      <c r="C17" s="35">
        <v>8</v>
      </c>
      <c r="D17" s="35">
        <v>4</v>
      </c>
      <c r="E17" s="57">
        <v>12</v>
      </c>
    </row>
    <row r="18" spans="1:5" x14ac:dyDescent="0.2">
      <c r="A18" s="51" t="s">
        <v>12</v>
      </c>
      <c r="B18" s="35">
        <v>635</v>
      </c>
      <c r="C18" s="35">
        <v>4953</v>
      </c>
      <c r="D18" s="35">
        <v>50</v>
      </c>
      <c r="E18" s="57">
        <v>5638</v>
      </c>
    </row>
    <row r="19" spans="1:5" x14ac:dyDescent="0.2">
      <c r="A19" s="51" t="s">
        <v>94</v>
      </c>
      <c r="B19" s="35">
        <v>0</v>
      </c>
      <c r="C19" s="35">
        <v>10</v>
      </c>
      <c r="D19" s="35">
        <v>3</v>
      </c>
      <c r="E19" s="57">
        <v>13</v>
      </c>
    </row>
    <row r="20" spans="1:5" x14ac:dyDescent="0.2">
      <c r="A20" s="51" t="s">
        <v>202</v>
      </c>
      <c r="B20" s="35">
        <v>0</v>
      </c>
      <c r="C20" s="35">
        <v>1</v>
      </c>
      <c r="D20" s="35">
        <v>0</v>
      </c>
      <c r="E20" s="57">
        <v>1</v>
      </c>
    </row>
    <row r="21" spans="1:5" x14ac:dyDescent="0.2">
      <c r="A21" s="51" t="s">
        <v>125</v>
      </c>
      <c r="B21" s="35">
        <v>0</v>
      </c>
      <c r="C21" s="35">
        <v>3</v>
      </c>
      <c r="D21" s="35">
        <v>1</v>
      </c>
      <c r="E21" s="57">
        <v>4</v>
      </c>
    </row>
    <row r="22" spans="1:5" x14ac:dyDescent="0.2">
      <c r="A22" s="51" t="s">
        <v>95</v>
      </c>
      <c r="B22" s="35">
        <v>1</v>
      </c>
      <c r="C22" s="35">
        <v>35</v>
      </c>
      <c r="D22" s="35">
        <v>6</v>
      </c>
      <c r="E22" s="57">
        <v>42</v>
      </c>
    </row>
    <row r="23" spans="1:5" x14ac:dyDescent="0.2">
      <c r="A23" s="51" t="s">
        <v>284</v>
      </c>
      <c r="B23" s="35">
        <v>0</v>
      </c>
      <c r="C23" s="35">
        <v>5</v>
      </c>
      <c r="D23" s="35">
        <v>0</v>
      </c>
      <c r="E23" s="57">
        <v>5</v>
      </c>
    </row>
    <row r="24" spans="1:5" x14ac:dyDescent="0.2">
      <c r="A24" s="51" t="s">
        <v>14</v>
      </c>
      <c r="B24" s="35">
        <v>0</v>
      </c>
      <c r="C24" s="35">
        <v>3</v>
      </c>
      <c r="D24" s="35">
        <v>2</v>
      </c>
      <c r="E24" s="57">
        <v>5</v>
      </c>
    </row>
    <row r="25" spans="1:5" x14ac:dyDescent="0.2">
      <c r="A25" s="51" t="s">
        <v>96</v>
      </c>
      <c r="B25" s="35">
        <v>0</v>
      </c>
      <c r="C25" s="35">
        <v>6</v>
      </c>
      <c r="D25" s="35">
        <v>0</v>
      </c>
      <c r="E25" s="57">
        <v>6</v>
      </c>
    </row>
    <row r="26" spans="1:5" x14ac:dyDescent="0.2">
      <c r="A26" s="51" t="s">
        <v>15</v>
      </c>
      <c r="B26" s="35">
        <v>219</v>
      </c>
      <c r="C26" s="35">
        <v>281</v>
      </c>
      <c r="D26" s="35">
        <v>404</v>
      </c>
      <c r="E26" s="57">
        <v>903</v>
      </c>
    </row>
    <row r="27" spans="1:5" x14ac:dyDescent="0.2">
      <c r="A27" s="51" t="s">
        <v>79</v>
      </c>
      <c r="B27" s="35">
        <v>1</v>
      </c>
      <c r="C27" s="35">
        <v>3</v>
      </c>
      <c r="D27" s="35">
        <v>0</v>
      </c>
      <c r="E27" s="57">
        <v>4</v>
      </c>
    </row>
    <row r="28" spans="1:5" x14ac:dyDescent="0.2">
      <c r="A28" s="51" t="s">
        <v>180</v>
      </c>
      <c r="B28" s="35">
        <v>0</v>
      </c>
      <c r="C28" s="35">
        <v>23</v>
      </c>
      <c r="D28" s="35">
        <v>7</v>
      </c>
      <c r="E28" s="57">
        <v>30</v>
      </c>
    </row>
    <row r="29" spans="1:5" x14ac:dyDescent="0.2">
      <c r="A29" s="51" t="s">
        <v>98</v>
      </c>
      <c r="B29" s="35">
        <v>2</v>
      </c>
      <c r="C29" s="35">
        <v>22</v>
      </c>
      <c r="D29" s="35">
        <v>0</v>
      </c>
      <c r="E29" s="57">
        <v>24</v>
      </c>
    </row>
    <row r="30" spans="1:5" x14ac:dyDescent="0.2">
      <c r="A30" s="51" t="s">
        <v>72</v>
      </c>
      <c r="B30" s="35">
        <v>0</v>
      </c>
      <c r="C30" s="35">
        <v>8</v>
      </c>
      <c r="D30" s="35">
        <v>9</v>
      </c>
      <c r="E30" s="57">
        <v>17</v>
      </c>
    </row>
    <row r="31" spans="1:5" x14ac:dyDescent="0.2">
      <c r="A31" s="51" t="s">
        <v>16</v>
      </c>
      <c r="B31" s="35">
        <v>35</v>
      </c>
      <c r="C31" s="35">
        <v>460</v>
      </c>
      <c r="D31" s="35">
        <v>47</v>
      </c>
      <c r="E31" s="57">
        <v>542</v>
      </c>
    </row>
    <row r="32" spans="1:5" x14ac:dyDescent="0.2">
      <c r="A32" s="51" t="s">
        <v>99</v>
      </c>
      <c r="B32" s="35">
        <v>0</v>
      </c>
      <c r="C32" s="35">
        <v>29</v>
      </c>
      <c r="D32" s="35">
        <v>0</v>
      </c>
      <c r="E32" s="57">
        <v>29</v>
      </c>
    </row>
    <row r="33" spans="1:5" x14ac:dyDescent="0.2">
      <c r="A33" s="51" t="s">
        <v>17</v>
      </c>
      <c r="B33" s="35">
        <v>0</v>
      </c>
      <c r="C33" s="35">
        <v>11</v>
      </c>
      <c r="D33" s="35">
        <v>0</v>
      </c>
      <c r="E33" s="57">
        <v>11</v>
      </c>
    </row>
    <row r="34" spans="1:5" x14ac:dyDescent="0.2">
      <c r="A34" s="51" t="s">
        <v>18</v>
      </c>
      <c r="B34" s="35">
        <v>0</v>
      </c>
      <c r="C34" s="35">
        <v>16</v>
      </c>
      <c r="D34" s="35">
        <v>0</v>
      </c>
      <c r="E34" s="57">
        <v>16</v>
      </c>
    </row>
    <row r="35" spans="1:5" x14ac:dyDescent="0.2">
      <c r="A35" s="51" t="s">
        <v>80</v>
      </c>
      <c r="B35" s="35">
        <v>5</v>
      </c>
      <c r="C35" s="35">
        <v>199</v>
      </c>
      <c r="D35" s="35">
        <v>6</v>
      </c>
      <c r="E35" s="57">
        <v>210</v>
      </c>
    </row>
    <row r="36" spans="1:5" x14ac:dyDescent="0.2">
      <c r="A36" s="51" t="s">
        <v>127</v>
      </c>
      <c r="B36" s="35">
        <v>0</v>
      </c>
      <c r="C36" s="35">
        <v>1</v>
      </c>
      <c r="D36" s="35">
        <v>0</v>
      </c>
      <c r="E36" s="57">
        <v>1</v>
      </c>
    </row>
    <row r="37" spans="1:5" x14ac:dyDescent="0.2">
      <c r="A37" s="51" t="s">
        <v>19</v>
      </c>
      <c r="B37" s="35">
        <v>0</v>
      </c>
      <c r="C37" s="35">
        <v>15</v>
      </c>
      <c r="D37" s="35">
        <v>0</v>
      </c>
      <c r="E37" s="57">
        <v>15</v>
      </c>
    </row>
    <row r="38" spans="1:5" x14ac:dyDescent="0.2">
      <c r="A38" s="51" t="s">
        <v>20</v>
      </c>
      <c r="B38" s="35">
        <v>0</v>
      </c>
      <c r="C38" s="35">
        <v>29</v>
      </c>
      <c r="D38" s="35">
        <v>10</v>
      </c>
      <c r="E38" s="57">
        <v>39</v>
      </c>
    </row>
    <row r="39" spans="1:5" x14ac:dyDescent="0.2">
      <c r="A39" s="51" t="s">
        <v>21</v>
      </c>
      <c r="B39" s="35">
        <v>2</v>
      </c>
      <c r="C39" s="35">
        <v>44</v>
      </c>
      <c r="D39" s="35">
        <v>4</v>
      </c>
      <c r="E39" s="57">
        <v>50</v>
      </c>
    </row>
    <row r="40" spans="1:5" x14ac:dyDescent="0.2">
      <c r="A40" s="51" t="s">
        <v>100</v>
      </c>
      <c r="B40" s="35">
        <v>0</v>
      </c>
      <c r="C40" s="35">
        <v>3</v>
      </c>
      <c r="D40" s="35">
        <v>0</v>
      </c>
      <c r="E40" s="57">
        <v>3</v>
      </c>
    </row>
    <row r="41" spans="1:5" x14ac:dyDescent="0.2">
      <c r="A41" s="51" t="s">
        <v>22</v>
      </c>
      <c r="B41" s="35">
        <v>2</v>
      </c>
      <c r="C41" s="35">
        <v>9</v>
      </c>
      <c r="D41" s="35">
        <v>2</v>
      </c>
      <c r="E41" s="57">
        <v>13</v>
      </c>
    </row>
    <row r="42" spans="1:5" x14ac:dyDescent="0.2">
      <c r="A42" s="51" t="s">
        <v>77</v>
      </c>
      <c r="B42" s="35">
        <v>0</v>
      </c>
      <c r="C42" s="35">
        <v>1</v>
      </c>
      <c r="D42" s="35">
        <v>0</v>
      </c>
      <c r="E42" s="57">
        <v>1</v>
      </c>
    </row>
    <row r="43" spans="1:5" x14ac:dyDescent="0.2">
      <c r="A43" s="51" t="s">
        <v>143</v>
      </c>
      <c r="B43" s="35">
        <v>0</v>
      </c>
      <c r="C43" s="35">
        <v>3</v>
      </c>
      <c r="D43" s="35">
        <v>0</v>
      </c>
      <c r="E43" s="57">
        <v>3</v>
      </c>
    </row>
    <row r="44" spans="1:5" x14ac:dyDescent="0.2">
      <c r="A44" s="51" t="s">
        <v>23</v>
      </c>
      <c r="B44" s="35">
        <v>195</v>
      </c>
      <c r="C44" s="35">
        <v>673</v>
      </c>
      <c r="D44" s="35">
        <v>132</v>
      </c>
      <c r="E44" s="57">
        <v>1000</v>
      </c>
    </row>
    <row r="45" spans="1:5" x14ac:dyDescent="0.2">
      <c r="A45" s="51" t="s">
        <v>81</v>
      </c>
      <c r="B45" s="35">
        <v>0</v>
      </c>
      <c r="C45" s="35">
        <v>69</v>
      </c>
      <c r="D45" s="35">
        <v>5</v>
      </c>
      <c r="E45" s="57">
        <v>74</v>
      </c>
    </row>
    <row r="46" spans="1:5" x14ac:dyDescent="0.2">
      <c r="A46" s="51" t="s">
        <v>24</v>
      </c>
      <c r="B46" s="35">
        <v>25</v>
      </c>
      <c r="C46" s="35">
        <v>395</v>
      </c>
      <c r="D46" s="35">
        <v>129</v>
      </c>
      <c r="E46" s="57">
        <v>549</v>
      </c>
    </row>
    <row r="47" spans="1:5" x14ac:dyDescent="0.2">
      <c r="A47" s="51" t="s">
        <v>25</v>
      </c>
      <c r="B47" s="35">
        <v>14</v>
      </c>
      <c r="C47" s="35">
        <v>262</v>
      </c>
      <c r="D47" s="35">
        <v>56</v>
      </c>
      <c r="E47" s="57">
        <v>332</v>
      </c>
    </row>
    <row r="48" spans="1:5" x14ac:dyDescent="0.2">
      <c r="A48" s="51" t="s">
        <v>82</v>
      </c>
      <c r="B48" s="35">
        <v>0</v>
      </c>
      <c r="C48" s="35">
        <v>15</v>
      </c>
      <c r="D48" s="35">
        <v>0</v>
      </c>
      <c r="E48" s="57">
        <v>15</v>
      </c>
    </row>
    <row r="49" spans="1:5" x14ac:dyDescent="0.2">
      <c r="A49" s="51" t="s">
        <v>102</v>
      </c>
      <c r="B49" s="35">
        <v>0</v>
      </c>
      <c r="C49" s="35">
        <v>4</v>
      </c>
      <c r="D49" s="35">
        <v>0</v>
      </c>
      <c r="E49" s="57">
        <v>4</v>
      </c>
    </row>
    <row r="50" spans="1:5" x14ac:dyDescent="0.2">
      <c r="A50" s="51" t="s">
        <v>103</v>
      </c>
      <c r="B50" s="35">
        <v>2</v>
      </c>
      <c r="C50" s="35">
        <v>46</v>
      </c>
      <c r="D50" s="35">
        <v>2</v>
      </c>
      <c r="E50" s="57">
        <v>50</v>
      </c>
    </row>
    <row r="51" spans="1:5" x14ac:dyDescent="0.2">
      <c r="A51" s="51" t="s">
        <v>26</v>
      </c>
      <c r="B51" s="35">
        <v>10</v>
      </c>
      <c r="C51" s="35">
        <v>89</v>
      </c>
      <c r="D51" s="35">
        <v>12</v>
      </c>
      <c r="E51" s="57">
        <v>111</v>
      </c>
    </row>
    <row r="52" spans="1:5" x14ac:dyDescent="0.2">
      <c r="A52" s="51" t="s">
        <v>104</v>
      </c>
      <c r="B52" s="35">
        <v>0</v>
      </c>
      <c r="C52" s="35">
        <v>9</v>
      </c>
      <c r="D52" s="35">
        <v>0</v>
      </c>
      <c r="E52" s="57">
        <v>9</v>
      </c>
    </row>
    <row r="53" spans="1:5" x14ac:dyDescent="0.2">
      <c r="A53" s="51" t="s">
        <v>27</v>
      </c>
      <c r="B53" s="35">
        <v>2</v>
      </c>
      <c r="C53" s="35">
        <v>32</v>
      </c>
      <c r="D53" s="35">
        <v>27</v>
      </c>
      <c r="E53" s="57">
        <v>61</v>
      </c>
    </row>
    <row r="54" spans="1:5" x14ac:dyDescent="0.2">
      <c r="A54" s="51" t="s">
        <v>105</v>
      </c>
      <c r="B54" s="35">
        <v>0</v>
      </c>
      <c r="C54" s="35">
        <v>5</v>
      </c>
      <c r="D54" s="35">
        <v>0</v>
      </c>
      <c r="E54" s="57">
        <v>5</v>
      </c>
    </row>
    <row r="55" spans="1:5" x14ac:dyDescent="0.2">
      <c r="A55" s="51" t="s">
        <v>28</v>
      </c>
      <c r="B55" s="35">
        <v>58</v>
      </c>
      <c r="C55" s="35">
        <v>414</v>
      </c>
      <c r="D55" s="35">
        <v>21</v>
      </c>
      <c r="E55" s="57">
        <v>493</v>
      </c>
    </row>
    <row r="56" spans="1:5" x14ac:dyDescent="0.2">
      <c r="A56" s="51" t="s">
        <v>29</v>
      </c>
      <c r="B56" s="35">
        <v>0</v>
      </c>
      <c r="C56" s="35">
        <v>79</v>
      </c>
      <c r="D56" s="35">
        <v>7</v>
      </c>
      <c r="E56" s="57">
        <v>86</v>
      </c>
    </row>
    <row r="57" spans="1:5" x14ac:dyDescent="0.2">
      <c r="A57" s="51" t="s">
        <v>30</v>
      </c>
      <c r="B57" s="35">
        <v>0</v>
      </c>
      <c r="C57" s="35">
        <v>40</v>
      </c>
      <c r="D57" s="35">
        <v>3</v>
      </c>
      <c r="E57" s="57">
        <v>43</v>
      </c>
    </row>
    <row r="58" spans="1:5" x14ac:dyDescent="0.2">
      <c r="A58" s="51" t="s">
        <v>31</v>
      </c>
      <c r="B58" s="35">
        <v>7</v>
      </c>
      <c r="C58" s="35">
        <v>37</v>
      </c>
      <c r="D58" s="35">
        <v>1</v>
      </c>
      <c r="E58" s="57">
        <v>45</v>
      </c>
    </row>
    <row r="59" spans="1:5" x14ac:dyDescent="0.2">
      <c r="A59" s="51" t="s">
        <v>33</v>
      </c>
      <c r="B59" s="35">
        <v>2</v>
      </c>
      <c r="C59" s="35">
        <v>16</v>
      </c>
      <c r="D59" s="35">
        <v>11</v>
      </c>
      <c r="E59" s="57">
        <v>29</v>
      </c>
    </row>
    <row r="60" spans="1:5" x14ac:dyDescent="0.2">
      <c r="A60" s="51" t="s">
        <v>107</v>
      </c>
      <c r="B60" s="35">
        <v>0</v>
      </c>
      <c r="C60" s="35">
        <v>2</v>
      </c>
      <c r="D60" s="35">
        <v>3</v>
      </c>
      <c r="E60" s="57">
        <v>5</v>
      </c>
    </row>
    <row r="61" spans="1:5" x14ac:dyDescent="0.2">
      <c r="A61" s="51" t="s">
        <v>108</v>
      </c>
      <c r="B61" s="35">
        <v>1</v>
      </c>
      <c r="C61" s="35">
        <v>71</v>
      </c>
      <c r="D61" s="35">
        <v>1</v>
      </c>
      <c r="E61" s="57">
        <v>73</v>
      </c>
    </row>
    <row r="62" spans="1:5" x14ac:dyDescent="0.2">
      <c r="A62" s="51" t="s">
        <v>109</v>
      </c>
      <c r="B62" s="35">
        <v>0</v>
      </c>
      <c r="C62" s="35">
        <v>1</v>
      </c>
      <c r="D62" s="35">
        <v>0</v>
      </c>
      <c r="E62" s="57">
        <v>1</v>
      </c>
    </row>
    <row r="63" spans="1:5" x14ac:dyDescent="0.2">
      <c r="A63" s="51" t="s">
        <v>35</v>
      </c>
      <c r="B63" s="35">
        <v>3</v>
      </c>
      <c r="C63" s="35">
        <v>132</v>
      </c>
      <c r="D63" s="35">
        <v>2</v>
      </c>
      <c r="E63" s="57">
        <v>137</v>
      </c>
    </row>
    <row r="64" spans="1:5" x14ac:dyDescent="0.2">
      <c r="A64" s="51" t="s">
        <v>156</v>
      </c>
      <c r="B64" s="35">
        <v>0</v>
      </c>
      <c r="C64" s="35">
        <v>1</v>
      </c>
      <c r="D64" s="35">
        <v>0</v>
      </c>
      <c r="E64" s="57">
        <v>1</v>
      </c>
    </row>
    <row r="65" spans="1:5" x14ac:dyDescent="0.2">
      <c r="A65" s="51" t="s">
        <v>267</v>
      </c>
      <c r="B65" s="35">
        <v>0</v>
      </c>
      <c r="C65" s="35">
        <v>1</v>
      </c>
      <c r="D65" s="35">
        <v>0</v>
      </c>
      <c r="E65" s="57">
        <v>1</v>
      </c>
    </row>
    <row r="66" spans="1:5" x14ac:dyDescent="0.2">
      <c r="A66" s="51" t="s">
        <v>111</v>
      </c>
      <c r="B66" s="35">
        <v>6</v>
      </c>
      <c r="C66" s="35">
        <v>102</v>
      </c>
      <c r="D66" s="35">
        <v>13</v>
      </c>
      <c r="E66" s="57">
        <v>121</v>
      </c>
    </row>
    <row r="67" spans="1:5" x14ac:dyDescent="0.2">
      <c r="A67" s="51" t="s">
        <v>36</v>
      </c>
      <c r="B67" s="35">
        <v>1</v>
      </c>
      <c r="C67" s="35">
        <v>4</v>
      </c>
      <c r="D67" s="35">
        <v>1</v>
      </c>
      <c r="E67" s="57">
        <v>6</v>
      </c>
    </row>
    <row r="68" spans="1:5" x14ac:dyDescent="0.2">
      <c r="A68" s="51" t="s">
        <v>37</v>
      </c>
      <c r="B68" s="35">
        <v>4</v>
      </c>
      <c r="C68" s="35">
        <v>17</v>
      </c>
      <c r="D68" s="35">
        <v>6</v>
      </c>
      <c r="E68" s="57">
        <v>27</v>
      </c>
    </row>
    <row r="69" spans="1:5" x14ac:dyDescent="0.2">
      <c r="A69" s="51" t="s">
        <v>285</v>
      </c>
      <c r="B69" s="35">
        <v>0</v>
      </c>
      <c r="C69" s="35">
        <v>4</v>
      </c>
      <c r="D69" s="35">
        <v>0</v>
      </c>
      <c r="E69" s="57">
        <v>4</v>
      </c>
    </row>
    <row r="70" spans="1:5" x14ac:dyDescent="0.2">
      <c r="A70" s="51" t="s">
        <v>40</v>
      </c>
      <c r="B70" s="35">
        <v>0</v>
      </c>
      <c r="C70" s="35">
        <v>9</v>
      </c>
      <c r="D70" s="35">
        <v>4</v>
      </c>
      <c r="E70" s="57">
        <v>13</v>
      </c>
    </row>
    <row r="71" spans="1:5" x14ac:dyDescent="0.2">
      <c r="A71" s="51" t="s">
        <v>129</v>
      </c>
      <c r="B71" s="35">
        <v>0</v>
      </c>
      <c r="C71" s="35">
        <v>1</v>
      </c>
      <c r="D71" s="35">
        <v>1</v>
      </c>
      <c r="E71" s="57">
        <v>2</v>
      </c>
    </row>
    <row r="72" spans="1:5" x14ac:dyDescent="0.2">
      <c r="A72" s="51" t="s">
        <v>204</v>
      </c>
      <c r="B72" s="35">
        <v>0</v>
      </c>
      <c r="C72" s="35">
        <v>2</v>
      </c>
      <c r="D72" s="35">
        <v>0</v>
      </c>
      <c r="E72" s="57">
        <v>2</v>
      </c>
    </row>
    <row r="73" spans="1:5" x14ac:dyDescent="0.2">
      <c r="A73" s="51" t="s">
        <v>41</v>
      </c>
      <c r="B73" s="35">
        <v>0</v>
      </c>
      <c r="C73" s="35">
        <v>2</v>
      </c>
      <c r="D73" s="35">
        <v>5</v>
      </c>
      <c r="E73" s="57">
        <v>7</v>
      </c>
    </row>
    <row r="74" spans="1:5" x14ac:dyDescent="0.2">
      <c r="A74" s="51" t="s">
        <v>42</v>
      </c>
      <c r="B74" s="35">
        <v>15</v>
      </c>
      <c r="C74" s="35">
        <v>223</v>
      </c>
      <c r="D74" s="35">
        <v>7</v>
      </c>
      <c r="E74" s="57">
        <v>245</v>
      </c>
    </row>
    <row r="75" spans="1:5" x14ac:dyDescent="0.2">
      <c r="A75" s="51" t="s">
        <v>43</v>
      </c>
      <c r="B75" s="35">
        <v>0</v>
      </c>
      <c r="C75" s="35">
        <v>1</v>
      </c>
      <c r="D75" s="35">
        <v>0</v>
      </c>
      <c r="E75" s="57">
        <v>1</v>
      </c>
    </row>
    <row r="76" spans="1:5" x14ac:dyDescent="0.2">
      <c r="A76" s="51" t="s">
        <v>83</v>
      </c>
      <c r="B76" s="35">
        <v>0</v>
      </c>
      <c r="C76" s="35">
        <v>7</v>
      </c>
      <c r="D76" s="35">
        <v>0</v>
      </c>
      <c r="E76" s="57">
        <v>7</v>
      </c>
    </row>
    <row r="77" spans="1:5" x14ac:dyDescent="0.2">
      <c r="A77" s="51" t="s">
        <v>113</v>
      </c>
      <c r="B77" s="35">
        <v>0</v>
      </c>
      <c r="C77" s="35">
        <v>16</v>
      </c>
      <c r="D77" s="35">
        <v>5</v>
      </c>
      <c r="E77" s="57">
        <v>21</v>
      </c>
    </row>
    <row r="78" spans="1:5" x14ac:dyDescent="0.2">
      <c r="A78" s="51" t="s">
        <v>287</v>
      </c>
      <c r="B78" s="35">
        <v>1</v>
      </c>
      <c r="C78" s="35">
        <v>4</v>
      </c>
      <c r="D78" s="35">
        <v>0</v>
      </c>
      <c r="E78" s="57">
        <v>5</v>
      </c>
    </row>
    <row r="79" spans="1:5" x14ac:dyDescent="0.2">
      <c r="A79" s="51" t="s">
        <v>198</v>
      </c>
      <c r="B79" s="35">
        <v>3</v>
      </c>
      <c r="C79" s="35">
        <v>21</v>
      </c>
      <c r="D79" s="35">
        <v>0</v>
      </c>
      <c r="E79" s="57">
        <v>24</v>
      </c>
    </row>
    <row r="80" spans="1:5" x14ac:dyDescent="0.2">
      <c r="A80" s="51" t="s">
        <v>44</v>
      </c>
      <c r="B80" s="35">
        <v>116</v>
      </c>
      <c r="C80" s="35">
        <v>120</v>
      </c>
      <c r="D80" s="35">
        <v>0</v>
      </c>
      <c r="E80" s="57">
        <v>236</v>
      </c>
    </row>
    <row r="81" spans="1:5" x14ac:dyDescent="0.2">
      <c r="A81" s="51" t="s">
        <v>130</v>
      </c>
      <c r="B81" s="35">
        <v>0</v>
      </c>
      <c r="C81" s="35">
        <v>1</v>
      </c>
      <c r="D81" s="35">
        <v>0</v>
      </c>
      <c r="E81" s="57">
        <v>1</v>
      </c>
    </row>
    <row r="82" spans="1:5" x14ac:dyDescent="0.2">
      <c r="A82" s="51" t="s">
        <v>114</v>
      </c>
      <c r="B82" s="35">
        <v>0</v>
      </c>
      <c r="C82" s="35">
        <v>4</v>
      </c>
      <c r="D82" s="35">
        <v>1</v>
      </c>
      <c r="E82" s="57">
        <v>5</v>
      </c>
    </row>
    <row r="83" spans="1:5" x14ac:dyDescent="0.2">
      <c r="A83" s="51" t="s">
        <v>45</v>
      </c>
      <c r="B83" s="35">
        <v>16</v>
      </c>
      <c r="C83" s="35">
        <v>98</v>
      </c>
      <c r="D83" s="35">
        <v>21</v>
      </c>
      <c r="E83" s="57">
        <v>135</v>
      </c>
    </row>
    <row r="84" spans="1:5" x14ac:dyDescent="0.2">
      <c r="A84" s="51" t="s">
        <v>268</v>
      </c>
      <c r="B84" s="35">
        <v>0</v>
      </c>
      <c r="C84" s="35">
        <v>2</v>
      </c>
      <c r="D84" s="35">
        <v>0</v>
      </c>
      <c r="E84" s="57">
        <v>2</v>
      </c>
    </row>
    <row r="85" spans="1:5" x14ac:dyDescent="0.2">
      <c r="A85" s="51" t="s">
        <v>69</v>
      </c>
      <c r="B85" s="35">
        <v>5</v>
      </c>
      <c r="C85" s="35">
        <v>175</v>
      </c>
      <c r="D85" s="35">
        <v>29</v>
      </c>
      <c r="E85" s="57">
        <v>209</v>
      </c>
    </row>
    <row r="86" spans="1:5" x14ac:dyDescent="0.2">
      <c r="A86" s="51" t="s">
        <v>131</v>
      </c>
      <c r="B86" s="35">
        <v>0</v>
      </c>
      <c r="C86" s="35">
        <v>1</v>
      </c>
      <c r="D86" s="35">
        <v>0</v>
      </c>
      <c r="E86" s="57">
        <v>1</v>
      </c>
    </row>
    <row r="87" spans="1:5" x14ac:dyDescent="0.2">
      <c r="A87" s="51" t="s">
        <v>46</v>
      </c>
      <c r="B87" s="35">
        <v>32</v>
      </c>
      <c r="C87" s="35">
        <v>209</v>
      </c>
      <c r="D87" s="35">
        <v>30</v>
      </c>
      <c r="E87" s="57">
        <v>271</v>
      </c>
    </row>
    <row r="88" spans="1:5" x14ac:dyDescent="0.2">
      <c r="A88" s="51" t="s">
        <v>181</v>
      </c>
      <c r="B88" s="35">
        <v>3</v>
      </c>
      <c r="C88" s="35">
        <v>60</v>
      </c>
      <c r="D88" s="35">
        <v>1</v>
      </c>
      <c r="E88" s="57">
        <v>64</v>
      </c>
    </row>
    <row r="89" spans="1:5" x14ac:dyDescent="0.2">
      <c r="A89" s="51" t="s">
        <v>116</v>
      </c>
      <c r="B89" s="35">
        <v>0</v>
      </c>
      <c r="C89" s="35">
        <v>1</v>
      </c>
      <c r="D89" s="35">
        <v>0</v>
      </c>
      <c r="E89" s="57">
        <v>1</v>
      </c>
    </row>
    <row r="90" spans="1:5" x14ac:dyDescent="0.2">
      <c r="A90" s="51" t="s">
        <v>117</v>
      </c>
      <c r="B90" s="35">
        <v>0</v>
      </c>
      <c r="C90" s="35">
        <v>26</v>
      </c>
      <c r="D90" s="35">
        <v>3</v>
      </c>
      <c r="E90" s="57">
        <v>29</v>
      </c>
    </row>
    <row r="91" spans="1:5" x14ac:dyDescent="0.2">
      <c r="A91" s="51" t="s">
        <v>47</v>
      </c>
      <c r="B91" s="35">
        <v>3</v>
      </c>
      <c r="C91" s="35">
        <v>59</v>
      </c>
      <c r="D91" s="35">
        <v>3</v>
      </c>
      <c r="E91" s="57">
        <v>65</v>
      </c>
    </row>
    <row r="92" spans="1:5" x14ac:dyDescent="0.2">
      <c r="A92" s="51" t="s">
        <v>48</v>
      </c>
      <c r="B92" s="35">
        <v>317</v>
      </c>
      <c r="C92" s="35">
        <v>2541</v>
      </c>
      <c r="D92" s="35">
        <v>135</v>
      </c>
      <c r="E92" s="57">
        <v>2993</v>
      </c>
    </row>
    <row r="93" spans="1:5" x14ac:dyDescent="0.2">
      <c r="A93" s="51" t="s">
        <v>73</v>
      </c>
      <c r="B93" s="35">
        <v>3</v>
      </c>
      <c r="C93" s="35">
        <v>6</v>
      </c>
      <c r="D93" s="35">
        <v>3</v>
      </c>
      <c r="E93" s="57">
        <v>12</v>
      </c>
    </row>
    <row r="94" spans="1:5" x14ac:dyDescent="0.2">
      <c r="A94" s="51" t="s">
        <v>49</v>
      </c>
      <c r="B94" s="35">
        <v>4</v>
      </c>
      <c r="C94" s="35">
        <v>20</v>
      </c>
      <c r="D94" s="35">
        <v>23</v>
      </c>
      <c r="E94" s="57">
        <v>47</v>
      </c>
    </row>
    <row r="95" spans="1:5" x14ac:dyDescent="0.2">
      <c r="A95" s="51" t="s">
        <v>50</v>
      </c>
      <c r="B95" s="35">
        <v>0</v>
      </c>
      <c r="C95" s="35">
        <v>7</v>
      </c>
      <c r="D95" s="35">
        <v>9</v>
      </c>
      <c r="E95" s="57">
        <v>16</v>
      </c>
    </row>
    <row r="96" spans="1:5" x14ac:dyDescent="0.2">
      <c r="A96" s="51" t="s">
        <v>51</v>
      </c>
      <c r="B96" s="35">
        <v>0</v>
      </c>
      <c r="C96" s="35">
        <v>8</v>
      </c>
      <c r="D96" s="35">
        <v>0</v>
      </c>
      <c r="E96" s="57">
        <v>8</v>
      </c>
    </row>
    <row r="97" spans="1:5" x14ac:dyDescent="0.2">
      <c r="A97" s="51" t="s">
        <v>52</v>
      </c>
      <c r="B97" s="35">
        <v>2</v>
      </c>
      <c r="C97" s="35">
        <v>2</v>
      </c>
      <c r="D97" s="35">
        <v>0</v>
      </c>
      <c r="E97" s="57">
        <v>4</v>
      </c>
    </row>
    <row r="98" spans="1:5" x14ac:dyDescent="0.2">
      <c r="A98" s="51" t="s">
        <v>53</v>
      </c>
      <c r="B98" s="35">
        <v>4</v>
      </c>
      <c r="C98" s="35">
        <v>48</v>
      </c>
      <c r="D98" s="35">
        <v>2</v>
      </c>
      <c r="E98" s="57">
        <v>54</v>
      </c>
    </row>
    <row r="99" spans="1:5" x14ac:dyDescent="0.2">
      <c r="A99" s="51" t="s">
        <v>120</v>
      </c>
      <c r="B99" s="35">
        <v>0</v>
      </c>
      <c r="C99" s="35">
        <v>7</v>
      </c>
      <c r="D99" s="35">
        <v>0</v>
      </c>
      <c r="E99" s="57">
        <v>7</v>
      </c>
    </row>
    <row r="100" spans="1:5" x14ac:dyDescent="0.2">
      <c r="A100" s="51" t="s">
        <v>54</v>
      </c>
      <c r="B100" s="35">
        <v>1</v>
      </c>
      <c r="C100" s="35">
        <v>11</v>
      </c>
      <c r="D100" s="35">
        <v>1</v>
      </c>
      <c r="E100" s="57">
        <v>13</v>
      </c>
    </row>
    <row r="101" spans="1:5" x14ac:dyDescent="0.2">
      <c r="A101" s="51" t="s">
        <v>276</v>
      </c>
      <c r="B101" s="35">
        <v>0</v>
      </c>
      <c r="C101" s="35">
        <v>1</v>
      </c>
      <c r="D101" s="35">
        <v>0</v>
      </c>
      <c r="E101" s="57">
        <v>1</v>
      </c>
    </row>
    <row r="102" spans="1:5" x14ac:dyDescent="0.2">
      <c r="A102" s="51" t="s">
        <v>218</v>
      </c>
      <c r="B102" s="35">
        <v>0</v>
      </c>
      <c r="C102" s="35">
        <v>1</v>
      </c>
      <c r="D102" s="35">
        <v>2</v>
      </c>
      <c r="E102" s="57">
        <v>3</v>
      </c>
    </row>
    <row r="103" spans="1:5" x14ac:dyDescent="0.2">
      <c r="A103" s="51" t="s">
        <v>55</v>
      </c>
      <c r="B103" s="35">
        <v>24</v>
      </c>
      <c r="C103" s="35">
        <v>250</v>
      </c>
      <c r="D103" s="35">
        <v>41</v>
      </c>
      <c r="E103" s="57">
        <v>315</v>
      </c>
    </row>
    <row r="104" spans="1:5" x14ac:dyDescent="0.2">
      <c r="A104" s="51" t="s">
        <v>56</v>
      </c>
      <c r="B104" s="35">
        <v>10</v>
      </c>
      <c r="C104" s="35">
        <v>24</v>
      </c>
      <c r="D104" s="35">
        <v>3</v>
      </c>
      <c r="E104" s="57">
        <v>37</v>
      </c>
    </row>
    <row r="105" spans="1:5" x14ac:dyDescent="0.2">
      <c r="A105" s="51" t="s">
        <v>86</v>
      </c>
      <c r="B105" s="35">
        <v>5</v>
      </c>
      <c r="C105" s="35">
        <v>152</v>
      </c>
      <c r="D105" s="35">
        <v>2</v>
      </c>
      <c r="E105" s="57">
        <v>159</v>
      </c>
    </row>
    <row r="106" spans="1:5" x14ac:dyDescent="0.2">
      <c r="A106" s="51" t="s">
        <v>87</v>
      </c>
      <c r="B106" s="35">
        <v>0</v>
      </c>
      <c r="C106" s="35">
        <v>1</v>
      </c>
      <c r="D106" s="35">
        <v>1</v>
      </c>
      <c r="E106" s="57">
        <v>2</v>
      </c>
    </row>
    <row r="107" spans="1:5" x14ac:dyDescent="0.2">
      <c r="A107" s="51" t="s">
        <v>70</v>
      </c>
      <c r="B107" s="35">
        <v>0</v>
      </c>
      <c r="C107" s="35">
        <v>30</v>
      </c>
      <c r="D107" s="35">
        <v>3</v>
      </c>
      <c r="E107" s="57">
        <v>33</v>
      </c>
    </row>
    <row r="108" spans="1:5" x14ac:dyDescent="0.2">
      <c r="A108" s="51" t="s">
        <v>57</v>
      </c>
      <c r="B108" s="35">
        <v>0</v>
      </c>
      <c r="C108" s="35">
        <v>5</v>
      </c>
      <c r="D108" s="35">
        <v>2</v>
      </c>
      <c r="E108" s="57">
        <v>7</v>
      </c>
    </row>
    <row r="109" spans="1:5" x14ac:dyDescent="0.2">
      <c r="A109" s="51" t="s">
        <v>58</v>
      </c>
      <c r="B109" s="35">
        <v>26</v>
      </c>
      <c r="C109" s="35">
        <v>324</v>
      </c>
      <c r="D109" s="35">
        <v>9</v>
      </c>
      <c r="E109" s="57">
        <v>359</v>
      </c>
    </row>
    <row r="110" spans="1:5" x14ac:dyDescent="0.2">
      <c r="A110" s="51" t="s">
        <v>59</v>
      </c>
      <c r="B110" s="35">
        <v>122</v>
      </c>
      <c r="C110" s="35">
        <v>556</v>
      </c>
      <c r="D110" s="35">
        <v>154</v>
      </c>
      <c r="E110" s="57">
        <v>832</v>
      </c>
    </row>
    <row r="111" spans="1:5" x14ac:dyDescent="0.2">
      <c r="A111" s="51" t="s">
        <v>60</v>
      </c>
      <c r="B111" s="35">
        <v>4</v>
      </c>
      <c r="C111" s="35">
        <v>18</v>
      </c>
      <c r="D111" s="35">
        <v>1</v>
      </c>
      <c r="E111" s="57">
        <v>23</v>
      </c>
    </row>
    <row r="112" spans="1:5" x14ac:dyDescent="0.2">
      <c r="A112" s="51" t="s">
        <v>61</v>
      </c>
      <c r="B112" s="35">
        <v>0</v>
      </c>
      <c r="C112" s="35">
        <v>29</v>
      </c>
      <c r="D112" s="35">
        <v>2</v>
      </c>
      <c r="E112" s="57">
        <v>31</v>
      </c>
    </row>
    <row r="113" spans="1:7" x14ac:dyDescent="0.2">
      <c r="A113" s="51" t="s">
        <v>62</v>
      </c>
      <c r="B113" s="35">
        <v>852</v>
      </c>
      <c r="C113" s="35">
        <v>17386</v>
      </c>
      <c r="D113" s="35">
        <v>535</v>
      </c>
      <c r="E113" s="57">
        <v>18773</v>
      </c>
    </row>
    <row r="114" spans="1:7" x14ac:dyDescent="0.2">
      <c r="A114" s="51" t="s">
        <v>63</v>
      </c>
      <c r="B114" s="35">
        <v>19</v>
      </c>
      <c r="C114" s="35">
        <v>142</v>
      </c>
      <c r="D114" s="35">
        <v>26</v>
      </c>
      <c r="E114" s="57">
        <v>187</v>
      </c>
    </row>
    <row r="115" spans="1:7" x14ac:dyDescent="0.2">
      <c r="A115" s="51" t="s">
        <v>64</v>
      </c>
      <c r="B115" s="35">
        <v>1</v>
      </c>
      <c r="C115" s="35">
        <v>22</v>
      </c>
      <c r="D115" s="35">
        <v>1</v>
      </c>
      <c r="E115" s="57">
        <v>24</v>
      </c>
    </row>
    <row r="116" spans="1:7" x14ac:dyDescent="0.2">
      <c r="A116" s="51" t="s">
        <v>65</v>
      </c>
      <c r="B116" s="35">
        <v>215</v>
      </c>
      <c r="C116" s="35">
        <v>245</v>
      </c>
      <c r="D116" s="35">
        <v>27</v>
      </c>
      <c r="E116" s="57">
        <v>487</v>
      </c>
    </row>
    <row r="117" spans="1:7" x14ac:dyDescent="0.2">
      <c r="A117" s="51" t="s">
        <v>66</v>
      </c>
      <c r="B117" s="35">
        <v>0</v>
      </c>
      <c r="C117" s="35">
        <v>8</v>
      </c>
      <c r="D117" s="35">
        <v>46</v>
      </c>
      <c r="E117" s="57">
        <v>54</v>
      </c>
    </row>
    <row r="118" spans="1:7" x14ac:dyDescent="0.2">
      <c r="A118" s="51" t="s">
        <v>71</v>
      </c>
      <c r="B118" s="35">
        <v>0</v>
      </c>
      <c r="C118" s="35">
        <v>10</v>
      </c>
      <c r="D118" s="35">
        <v>1</v>
      </c>
      <c r="E118" s="57">
        <v>11</v>
      </c>
    </row>
    <row r="119" spans="1:7" x14ac:dyDescent="0.2">
      <c r="A119" s="51" t="s">
        <v>89</v>
      </c>
      <c r="B119" s="35">
        <v>0</v>
      </c>
      <c r="C119" s="35">
        <v>19</v>
      </c>
      <c r="D119" s="35">
        <v>1</v>
      </c>
      <c r="E119" s="57">
        <v>20</v>
      </c>
      <c r="G119" s="174"/>
    </row>
    <row r="120" spans="1:7" x14ac:dyDescent="0.2">
      <c r="A120" s="169" t="s">
        <v>171</v>
      </c>
      <c r="B120" s="170">
        <f>SUM(B1:B101)</f>
        <v>1983</v>
      </c>
      <c r="C120" s="170">
        <f>SUM(C1:C101)</f>
        <v>13547</v>
      </c>
      <c r="D120" s="170">
        <f>SUM(D1:D101)</f>
        <v>1458</v>
      </c>
      <c r="E120" s="171">
        <f>SUM(E1:E101)</f>
        <v>16987</v>
      </c>
    </row>
  </sheetData>
  <sortState ref="A4:E120">
    <sortCondition ref="A4:A120"/>
  </sortState>
  <phoneticPr fontId="2" type="noConversion"/>
  <pageMargins left="0.7" right="0.7" top="0.75" bottom="0.75" header="0.3" footer="0.3"/>
  <pageSetup paperSize="9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rgb="FFFFCC99"/>
  </sheetPr>
  <dimension ref="A1:O114"/>
  <sheetViews>
    <sheetView zoomScaleNormal="100" workbookViewId="0">
      <selection activeCell="O38" sqref="O38"/>
    </sheetView>
  </sheetViews>
  <sheetFormatPr defaultRowHeight="12" x14ac:dyDescent="0.2"/>
  <cols>
    <col min="1" max="1" width="38.7109375" style="1" customWidth="1"/>
    <col min="2" max="5" width="9.140625" style="1"/>
    <col min="6" max="6" width="10.42578125" style="1" customWidth="1"/>
    <col min="7" max="7" width="8.7109375" style="1" customWidth="1"/>
    <col min="8" max="16384" width="9.140625" style="1"/>
  </cols>
  <sheetData>
    <row r="1" spans="1:5" x14ac:dyDescent="0.2">
      <c r="A1" s="44" t="s">
        <v>310</v>
      </c>
    </row>
    <row r="2" spans="1:5" x14ac:dyDescent="0.2">
      <c r="A2" s="39" t="s">
        <v>275</v>
      </c>
    </row>
    <row r="3" spans="1:5" ht="12.75" thickBot="1" x14ac:dyDescent="0.25"/>
    <row r="4" spans="1:5" ht="24.75" thickBot="1" x14ac:dyDescent="0.25">
      <c r="A4" s="12" t="s">
        <v>0</v>
      </c>
      <c r="B4" s="11" t="s">
        <v>193</v>
      </c>
      <c r="C4" s="25" t="s">
        <v>194</v>
      </c>
      <c r="D4" s="34" t="s">
        <v>2</v>
      </c>
      <c r="E4" s="33" t="s">
        <v>3</v>
      </c>
    </row>
    <row r="5" spans="1:5" x14ac:dyDescent="0.2">
      <c r="A5" s="52" t="s">
        <v>4</v>
      </c>
      <c r="B5" s="40">
        <v>7</v>
      </c>
      <c r="C5" s="41">
        <v>18</v>
      </c>
      <c r="D5" s="58">
        <f t="shared" ref="D5:D36" si="0">SUM(B5:C5)</f>
        <v>25</v>
      </c>
      <c r="E5" s="66">
        <f t="shared" ref="E5:E36" si="1">D5*100/$D$114</f>
        <v>0.14511260738332946</v>
      </c>
    </row>
    <row r="6" spans="1:5" x14ac:dyDescent="0.2">
      <c r="A6" s="51" t="s">
        <v>67</v>
      </c>
      <c r="B6" s="42">
        <v>1</v>
      </c>
      <c r="C6" s="43">
        <v>16</v>
      </c>
      <c r="D6" s="58">
        <f t="shared" si="0"/>
        <v>17</v>
      </c>
      <c r="E6" s="66">
        <f t="shared" si="1"/>
        <v>9.867657302066403E-2</v>
      </c>
    </row>
    <row r="7" spans="1:5" x14ac:dyDescent="0.2">
      <c r="A7" s="51" t="s">
        <v>5</v>
      </c>
      <c r="B7" s="42">
        <v>5</v>
      </c>
      <c r="C7" s="43">
        <v>39</v>
      </c>
      <c r="D7" s="58">
        <f t="shared" si="0"/>
        <v>44</v>
      </c>
      <c r="E7" s="66">
        <f t="shared" si="1"/>
        <v>0.25539818899465988</v>
      </c>
    </row>
    <row r="8" spans="1:5" x14ac:dyDescent="0.2">
      <c r="A8" s="51" t="s">
        <v>6</v>
      </c>
      <c r="B8" s="42">
        <v>1</v>
      </c>
      <c r="C8" s="43">
        <v>3</v>
      </c>
      <c r="D8" s="58">
        <f t="shared" si="0"/>
        <v>4</v>
      </c>
      <c r="E8" s="66">
        <f t="shared" si="1"/>
        <v>2.3218017181332713E-2</v>
      </c>
    </row>
    <row r="9" spans="1:5" x14ac:dyDescent="0.2">
      <c r="A9" s="51" t="s">
        <v>90</v>
      </c>
      <c r="B9" s="42">
        <v>0</v>
      </c>
      <c r="C9" s="43">
        <v>1</v>
      </c>
      <c r="D9" s="58">
        <f t="shared" si="0"/>
        <v>1</v>
      </c>
      <c r="E9" s="66">
        <f t="shared" si="1"/>
        <v>5.8045042953331783E-3</v>
      </c>
    </row>
    <row r="10" spans="1:5" x14ac:dyDescent="0.2">
      <c r="A10" s="51" t="s">
        <v>91</v>
      </c>
      <c r="B10" s="42">
        <v>1</v>
      </c>
      <c r="C10" s="43">
        <v>5</v>
      </c>
      <c r="D10" s="58">
        <f t="shared" si="0"/>
        <v>6</v>
      </c>
      <c r="E10" s="66">
        <f t="shared" si="1"/>
        <v>3.4827025771999073E-2</v>
      </c>
    </row>
    <row r="11" spans="1:5" x14ac:dyDescent="0.2">
      <c r="A11" s="51" t="s">
        <v>7</v>
      </c>
      <c r="B11" s="42">
        <v>45</v>
      </c>
      <c r="C11" s="43">
        <v>50</v>
      </c>
      <c r="D11" s="58">
        <f t="shared" si="0"/>
        <v>95</v>
      </c>
      <c r="E11" s="66">
        <f t="shared" si="1"/>
        <v>0.55142790805665198</v>
      </c>
    </row>
    <row r="12" spans="1:5" x14ac:dyDescent="0.2">
      <c r="A12" s="51" t="s">
        <v>92</v>
      </c>
      <c r="B12" s="42">
        <v>5</v>
      </c>
      <c r="C12" s="43">
        <v>6</v>
      </c>
      <c r="D12" s="58">
        <f t="shared" si="0"/>
        <v>11</v>
      </c>
      <c r="E12" s="66">
        <f t="shared" si="1"/>
        <v>6.384954724866497E-2</v>
      </c>
    </row>
    <row r="13" spans="1:5" x14ac:dyDescent="0.2">
      <c r="A13" s="51" t="s">
        <v>8</v>
      </c>
      <c r="B13" s="42">
        <v>11</v>
      </c>
      <c r="C13" s="43">
        <v>5</v>
      </c>
      <c r="D13" s="58">
        <f t="shared" si="0"/>
        <v>16</v>
      </c>
      <c r="E13" s="66">
        <f t="shared" si="1"/>
        <v>9.2872068725330853E-2</v>
      </c>
    </row>
    <row r="14" spans="1:5" x14ac:dyDescent="0.2">
      <c r="A14" s="51" t="s">
        <v>9</v>
      </c>
      <c r="B14" s="42">
        <v>3</v>
      </c>
      <c r="C14" s="43">
        <v>17</v>
      </c>
      <c r="D14" s="58">
        <f t="shared" si="0"/>
        <v>20</v>
      </c>
      <c r="E14" s="66">
        <f t="shared" si="1"/>
        <v>0.11609008590666357</v>
      </c>
    </row>
    <row r="15" spans="1:5" x14ac:dyDescent="0.2">
      <c r="A15" s="51" t="s">
        <v>178</v>
      </c>
      <c r="B15" s="42">
        <v>1</v>
      </c>
      <c r="C15" s="43">
        <v>0</v>
      </c>
      <c r="D15" s="58">
        <f t="shared" si="0"/>
        <v>1</v>
      </c>
      <c r="E15" s="66">
        <f t="shared" si="1"/>
        <v>5.8045042953331783E-3</v>
      </c>
    </row>
    <row r="16" spans="1:5" x14ac:dyDescent="0.2">
      <c r="A16" s="51" t="s">
        <v>10</v>
      </c>
      <c r="B16" s="42">
        <v>2</v>
      </c>
      <c r="C16" s="43">
        <v>11</v>
      </c>
      <c r="D16" s="58">
        <f t="shared" si="0"/>
        <v>13</v>
      </c>
      <c r="E16" s="66">
        <f t="shared" si="1"/>
        <v>7.5458555839331323E-2</v>
      </c>
    </row>
    <row r="17" spans="1:5" x14ac:dyDescent="0.2">
      <c r="A17" s="51" t="s">
        <v>12</v>
      </c>
      <c r="B17" s="42">
        <v>2585</v>
      </c>
      <c r="C17" s="43">
        <v>3406</v>
      </c>
      <c r="D17" s="58">
        <f t="shared" si="0"/>
        <v>5991</v>
      </c>
      <c r="E17" s="66">
        <f t="shared" si="1"/>
        <v>34.774785233341071</v>
      </c>
    </row>
    <row r="18" spans="1:5" x14ac:dyDescent="0.2">
      <c r="A18" s="51" t="s">
        <v>94</v>
      </c>
      <c r="B18" s="42">
        <v>2</v>
      </c>
      <c r="C18" s="43">
        <v>1</v>
      </c>
      <c r="D18" s="58">
        <f t="shared" si="0"/>
        <v>3</v>
      </c>
      <c r="E18" s="66">
        <f t="shared" si="1"/>
        <v>1.7413512885999537E-2</v>
      </c>
    </row>
    <row r="19" spans="1:5" x14ac:dyDescent="0.2">
      <c r="A19" s="51" t="s">
        <v>202</v>
      </c>
      <c r="B19" s="42">
        <v>1</v>
      </c>
      <c r="C19" s="43">
        <v>0</v>
      </c>
      <c r="D19" s="58">
        <f t="shared" si="0"/>
        <v>1</v>
      </c>
      <c r="E19" s="66">
        <f t="shared" si="1"/>
        <v>5.8045042953331783E-3</v>
      </c>
    </row>
    <row r="20" spans="1:5" x14ac:dyDescent="0.2">
      <c r="A20" s="51" t="s">
        <v>95</v>
      </c>
      <c r="B20" s="42">
        <v>8</v>
      </c>
      <c r="C20" s="43">
        <v>20</v>
      </c>
      <c r="D20" s="58">
        <f t="shared" si="0"/>
        <v>28</v>
      </c>
      <c r="E20" s="66">
        <f t="shared" si="1"/>
        <v>0.162526120269329</v>
      </c>
    </row>
    <row r="21" spans="1:5" x14ac:dyDescent="0.2">
      <c r="A21" s="51" t="s">
        <v>13</v>
      </c>
      <c r="B21" s="42">
        <v>1</v>
      </c>
      <c r="C21" s="43">
        <v>1</v>
      </c>
      <c r="D21" s="58">
        <f t="shared" si="0"/>
        <v>2</v>
      </c>
      <c r="E21" s="66">
        <f t="shared" si="1"/>
        <v>1.1609008590666357E-2</v>
      </c>
    </row>
    <row r="22" spans="1:5" x14ac:dyDescent="0.2">
      <c r="A22" s="51" t="s">
        <v>96</v>
      </c>
      <c r="B22" s="42">
        <v>2</v>
      </c>
      <c r="C22" s="43">
        <v>8</v>
      </c>
      <c r="D22" s="58">
        <f t="shared" si="0"/>
        <v>10</v>
      </c>
      <c r="E22" s="66">
        <f t="shared" si="1"/>
        <v>5.8045042953331787E-2</v>
      </c>
    </row>
    <row r="23" spans="1:5" x14ac:dyDescent="0.2">
      <c r="A23" s="51" t="s">
        <v>15</v>
      </c>
      <c r="B23" s="42">
        <v>62</v>
      </c>
      <c r="C23" s="43">
        <v>42</v>
      </c>
      <c r="D23" s="58">
        <f t="shared" si="0"/>
        <v>104</v>
      </c>
      <c r="E23" s="66">
        <f t="shared" si="1"/>
        <v>0.60366844671465059</v>
      </c>
    </row>
    <row r="24" spans="1:5" x14ac:dyDescent="0.2">
      <c r="A24" s="51" t="s">
        <v>79</v>
      </c>
      <c r="B24" s="42">
        <v>0</v>
      </c>
      <c r="C24" s="43">
        <v>1</v>
      </c>
      <c r="D24" s="58">
        <f t="shared" si="0"/>
        <v>1</v>
      </c>
      <c r="E24" s="66">
        <f t="shared" si="1"/>
        <v>5.8045042953331783E-3</v>
      </c>
    </row>
    <row r="25" spans="1:5" x14ac:dyDescent="0.2">
      <c r="A25" s="51" t="s">
        <v>138</v>
      </c>
      <c r="B25" s="42">
        <v>0</v>
      </c>
      <c r="C25" s="43">
        <v>1</v>
      </c>
      <c r="D25" s="58">
        <f t="shared" si="0"/>
        <v>1</v>
      </c>
      <c r="E25" s="66">
        <f t="shared" si="1"/>
        <v>5.8045042953331783E-3</v>
      </c>
    </row>
    <row r="26" spans="1:5" x14ac:dyDescent="0.2">
      <c r="A26" s="51" t="s">
        <v>161</v>
      </c>
      <c r="B26" s="42">
        <v>1</v>
      </c>
      <c r="C26" s="43">
        <v>0</v>
      </c>
      <c r="D26" s="58">
        <f t="shared" si="0"/>
        <v>1</v>
      </c>
      <c r="E26" s="66">
        <f t="shared" si="1"/>
        <v>5.8045042953331783E-3</v>
      </c>
    </row>
    <row r="27" spans="1:5" x14ac:dyDescent="0.2">
      <c r="A27" s="51" t="s">
        <v>98</v>
      </c>
      <c r="B27" s="42">
        <v>1</v>
      </c>
      <c r="C27" s="43">
        <v>3</v>
      </c>
      <c r="D27" s="58">
        <f t="shared" si="0"/>
        <v>4</v>
      </c>
      <c r="E27" s="66">
        <f t="shared" si="1"/>
        <v>2.3218017181332713E-2</v>
      </c>
    </row>
    <row r="28" spans="1:5" x14ac:dyDescent="0.2">
      <c r="A28" s="51" t="s">
        <v>16</v>
      </c>
      <c r="B28" s="42">
        <v>3</v>
      </c>
      <c r="C28" s="43">
        <v>80</v>
      </c>
      <c r="D28" s="58">
        <f t="shared" si="0"/>
        <v>83</v>
      </c>
      <c r="E28" s="66">
        <f t="shared" si="1"/>
        <v>0.48177385651265381</v>
      </c>
    </row>
    <row r="29" spans="1:5" x14ac:dyDescent="0.2">
      <c r="A29" s="51" t="s">
        <v>99</v>
      </c>
      <c r="B29" s="42">
        <v>3</v>
      </c>
      <c r="C29" s="43">
        <v>2</v>
      </c>
      <c r="D29" s="58">
        <f t="shared" si="0"/>
        <v>5</v>
      </c>
      <c r="E29" s="66">
        <f t="shared" si="1"/>
        <v>2.9022521476665893E-2</v>
      </c>
    </row>
    <row r="30" spans="1:5" x14ac:dyDescent="0.2">
      <c r="A30" s="51" t="s">
        <v>17</v>
      </c>
      <c r="B30" s="42">
        <v>2</v>
      </c>
      <c r="C30" s="43">
        <v>2</v>
      </c>
      <c r="D30" s="58">
        <f t="shared" si="0"/>
        <v>4</v>
      </c>
      <c r="E30" s="66">
        <f t="shared" si="1"/>
        <v>2.3218017181332713E-2</v>
      </c>
    </row>
    <row r="31" spans="1:5" x14ac:dyDescent="0.2">
      <c r="A31" s="51" t="s">
        <v>18</v>
      </c>
      <c r="B31" s="42">
        <v>1</v>
      </c>
      <c r="C31" s="43">
        <v>0</v>
      </c>
      <c r="D31" s="58">
        <f t="shared" si="0"/>
        <v>1</v>
      </c>
      <c r="E31" s="66">
        <f t="shared" si="1"/>
        <v>5.8045042953331783E-3</v>
      </c>
    </row>
    <row r="32" spans="1:5" x14ac:dyDescent="0.2">
      <c r="A32" s="51" t="s">
        <v>80</v>
      </c>
      <c r="B32" s="42">
        <v>18</v>
      </c>
      <c r="C32" s="43">
        <v>0</v>
      </c>
      <c r="D32" s="58">
        <f t="shared" si="0"/>
        <v>18</v>
      </c>
      <c r="E32" s="66">
        <f t="shared" si="1"/>
        <v>0.10448107731599722</v>
      </c>
    </row>
    <row r="33" spans="1:15" x14ac:dyDescent="0.2">
      <c r="A33" s="51" t="s">
        <v>19</v>
      </c>
      <c r="B33" s="42">
        <v>1</v>
      </c>
      <c r="C33" s="43">
        <v>3</v>
      </c>
      <c r="D33" s="58">
        <f t="shared" si="0"/>
        <v>4</v>
      </c>
      <c r="E33" s="66">
        <f t="shared" si="1"/>
        <v>2.3218017181332713E-2</v>
      </c>
    </row>
    <row r="34" spans="1:15" x14ac:dyDescent="0.2">
      <c r="A34" s="51" t="s">
        <v>20</v>
      </c>
      <c r="B34" s="42">
        <v>0</v>
      </c>
      <c r="C34" s="43">
        <v>4</v>
      </c>
      <c r="D34" s="58">
        <f t="shared" si="0"/>
        <v>4</v>
      </c>
      <c r="E34" s="66">
        <f t="shared" si="1"/>
        <v>2.3218017181332713E-2</v>
      </c>
    </row>
    <row r="35" spans="1:15" x14ac:dyDescent="0.2">
      <c r="A35" s="51" t="s">
        <v>21</v>
      </c>
      <c r="B35" s="42">
        <v>34</v>
      </c>
      <c r="C35" s="43">
        <v>45</v>
      </c>
      <c r="D35" s="58">
        <f t="shared" si="0"/>
        <v>79</v>
      </c>
      <c r="E35" s="66">
        <f t="shared" si="1"/>
        <v>0.4585558393313211</v>
      </c>
    </row>
    <row r="36" spans="1:15" x14ac:dyDescent="0.2">
      <c r="A36" s="51" t="s">
        <v>128</v>
      </c>
      <c r="B36" s="42">
        <v>1</v>
      </c>
      <c r="C36" s="43">
        <v>0</v>
      </c>
      <c r="D36" s="58">
        <f t="shared" si="0"/>
        <v>1</v>
      </c>
      <c r="E36" s="66">
        <f t="shared" si="1"/>
        <v>5.8045042953331783E-3</v>
      </c>
    </row>
    <row r="37" spans="1:15" x14ac:dyDescent="0.2">
      <c r="A37" s="51" t="s">
        <v>100</v>
      </c>
      <c r="B37" s="42">
        <v>0</v>
      </c>
      <c r="C37" s="43">
        <v>2</v>
      </c>
      <c r="D37" s="58">
        <f t="shared" ref="D37:D68" si="2">SUM(B37:C37)</f>
        <v>2</v>
      </c>
      <c r="E37" s="66">
        <f t="shared" ref="E37:E68" si="3">D37*100/$D$114</f>
        <v>1.1609008590666357E-2</v>
      </c>
    </row>
    <row r="38" spans="1:15" x14ac:dyDescent="0.2">
      <c r="A38" s="51" t="s">
        <v>22</v>
      </c>
      <c r="B38" s="42">
        <v>1</v>
      </c>
      <c r="C38" s="43">
        <v>1</v>
      </c>
      <c r="D38" s="58">
        <f t="shared" si="2"/>
        <v>2</v>
      </c>
      <c r="E38" s="66">
        <f t="shared" si="3"/>
        <v>1.1609008590666357E-2</v>
      </c>
      <c r="O38" s="174"/>
    </row>
    <row r="39" spans="1:15" x14ac:dyDescent="0.2">
      <c r="A39" s="51" t="s">
        <v>211</v>
      </c>
      <c r="B39" s="42">
        <v>2</v>
      </c>
      <c r="C39" s="43">
        <v>0</v>
      </c>
      <c r="D39" s="58">
        <f t="shared" si="2"/>
        <v>2</v>
      </c>
      <c r="E39" s="66">
        <f t="shared" si="3"/>
        <v>1.1609008590666357E-2</v>
      </c>
    </row>
    <row r="40" spans="1:15" x14ac:dyDescent="0.2">
      <c r="A40" s="51" t="s">
        <v>23</v>
      </c>
      <c r="B40" s="42">
        <v>15</v>
      </c>
      <c r="C40" s="43">
        <v>53</v>
      </c>
      <c r="D40" s="58">
        <f t="shared" si="2"/>
        <v>68</v>
      </c>
      <c r="E40" s="66">
        <f t="shared" si="3"/>
        <v>0.39470629208265612</v>
      </c>
    </row>
    <row r="41" spans="1:15" x14ac:dyDescent="0.2">
      <c r="A41" s="51" t="s">
        <v>81</v>
      </c>
      <c r="B41" s="42">
        <v>3</v>
      </c>
      <c r="C41" s="43">
        <v>2</v>
      </c>
      <c r="D41" s="58">
        <f t="shared" si="2"/>
        <v>5</v>
      </c>
      <c r="E41" s="66">
        <f t="shared" si="3"/>
        <v>2.9022521476665893E-2</v>
      </c>
    </row>
    <row r="42" spans="1:15" x14ac:dyDescent="0.2">
      <c r="A42" s="51" t="s">
        <v>24</v>
      </c>
      <c r="B42" s="42">
        <v>10</v>
      </c>
      <c r="C42" s="43">
        <v>24</v>
      </c>
      <c r="D42" s="58">
        <f t="shared" si="2"/>
        <v>34</v>
      </c>
      <c r="E42" s="66">
        <f t="shared" si="3"/>
        <v>0.19735314604132806</v>
      </c>
    </row>
    <row r="43" spans="1:15" x14ac:dyDescent="0.2">
      <c r="A43" s="51" t="s">
        <v>25</v>
      </c>
      <c r="B43" s="42">
        <v>5</v>
      </c>
      <c r="C43" s="43">
        <v>11</v>
      </c>
      <c r="D43" s="58">
        <f t="shared" si="2"/>
        <v>16</v>
      </c>
      <c r="E43" s="66">
        <f t="shared" si="3"/>
        <v>9.2872068725330853E-2</v>
      </c>
    </row>
    <row r="44" spans="1:15" x14ac:dyDescent="0.2">
      <c r="A44" s="51" t="s">
        <v>101</v>
      </c>
      <c r="B44" s="42">
        <v>4</v>
      </c>
      <c r="C44" s="43">
        <v>8</v>
      </c>
      <c r="D44" s="58">
        <f t="shared" si="2"/>
        <v>12</v>
      </c>
      <c r="E44" s="66">
        <f t="shared" si="3"/>
        <v>6.9654051543998147E-2</v>
      </c>
    </row>
    <row r="45" spans="1:15" x14ac:dyDescent="0.2">
      <c r="A45" s="51" t="s">
        <v>102</v>
      </c>
      <c r="B45" s="42">
        <v>12</v>
      </c>
      <c r="C45" s="43">
        <v>8</v>
      </c>
      <c r="D45" s="58">
        <f t="shared" si="2"/>
        <v>20</v>
      </c>
      <c r="E45" s="66">
        <f t="shared" si="3"/>
        <v>0.11609008590666357</v>
      </c>
    </row>
    <row r="46" spans="1:15" x14ac:dyDescent="0.2">
      <c r="A46" s="51" t="s">
        <v>103</v>
      </c>
      <c r="B46" s="42">
        <v>1</v>
      </c>
      <c r="C46" s="43">
        <v>3</v>
      </c>
      <c r="D46" s="58">
        <f t="shared" si="2"/>
        <v>4</v>
      </c>
      <c r="E46" s="66">
        <f t="shared" si="3"/>
        <v>2.3218017181332713E-2</v>
      </c>
    </row>
    <row r="47" spans="1:15" x14ac:dyDescent="0.2">
      <c r="A47" s="51" t="s">
        <v>26</v>
      </c>
      <c r="B47" s="42">
        <v>1</v>
      </c>
      <c r="C47" s="43">
        <v>11</v>
      </c>
      <c r="D47" s="58">
        <f t="shared" si="2"/>
        <v>12</v>
      </c>
      <c r="E47" s="66">
        <f t="shared" si="3"/>
        <v>6.9654051543998147E-2</v>
      </c>
    </row>
    <row r="48" spans="1:15" x14ac:dyDescent="0.2">
      <c r="A48" s="51" t="s">
        <v>104</v>
      </c>
      <c r="B48" s="42">
        <v>1</v>
      </c>
      <c r="C48" s="43">
        <v>0</v>
      </c>
      <c r="D48" s="58">
        <f t="shared" si="2"/>
        <v>1</v>
      </c>
      <c r="E48" s="66">
        <f t="shared" si="3"/>
        <v>5.8045042953331783E-3</v>
      </c>
    </row>
    <row r="49" spans="1:5" x14ac:dyDescent="0.2">
      <c r="A49" s="51" t="s">
        <v>27</v>
      </c>
      <c r="B49" s="42">
        <v>2</v>
      </c>
      <c r="C49" s="43">
        <v>9</v>
      </c>
      <c r="D49" s="58">
        <f t="shared" si="2"/>
        <v>11</v>
      </c>
      <c r="E49" s="66">
        <f t="shared" si="3"/>
        <v>6.384954724866497E-2</v>
      </c>
    </row>
    <row r="50" spans="1:5" x14ac:dyDescent="0.2">
      <c r="A50" s="51" t="s">
        <v>105</v>
      </c>
      <c r="B50" s="42">
        <v>3</v>
      </c>
      <c r="C50" s="43">
        <v>9</v>
      </c>
      <c r="D50" s="58">
        <f t="shared" si="2"/>
        <v>12</v>
      </c>
      <c r="E50" s="66">
        <f t="shared" si="3"/>
        <v>6.9654051543998147E-2</v>
      </c>
    </row>
    <row r="51" spans="1:5" x14ac:dyDescent="0.2">
      <c r="A51" s="51" t="s">
        <v>28</v>
      </c>
      <c r="B51" s="42">
        <v>30</v>
      </c>
      <c r="C51" s="43">
        <v>22</v>
      </c>
      <c r="D51" s="58">
        <f t="shared" si="2"/>
        <v>52</v>
      </c>
      <c r="E51" s="66">
        <f t="shared" si="3"/>
        <v>0.30183422335732529</v>
      </c>
    </row>
    <row r="52" spans="1:5" x14ac:dyDescent="0.2">
      <c r="A52" s="51" t="s">
        <v>29</v>
      </c>
      <c r="B52" s="42">
        <v>3</v>
      </c>
      <c r="C52" s="43">
        <v>5</v>
      </c>
      <c r="D52" s="58">
        <f t="shared" si="2"/>
        <v>8</v>
      </c>
      <c r="E52" s="66">
        <f t="shared" si="3"/>
        <v>4.6436034362665427E-2</v>
      </c>
    </row>
    <row r="53" spans="1:5" x14ac:dyDescent="0.2">
      <c r="A53" s="51" t="s">
        <v>30</v>
      </c>
      <c r="B53" s="42">
        <v>6</v>
      </c>
      <c r="C53" s="43">
        <v>9</v>
      </c>
      <c r="D53" s="58">
        <f t="shared" si="2"/>
        <v>15</v>
      </c>
      <c r="E53" s="66">
        <f t="shared" si="3"/>
        <v>8.7067564429997676E-2</v>
      </c>
    </row>
    <row r="54" spans="1:5" x14ac:dyDescent="0.2">
      <c r="A54" s="51" t="s">
        <v>31</v>
      </c>
      <c r="B54" s="42">
        <v>3</v>
      </c>
      <c r="C54" s="43">
        <v>6</v>
      </c>
      <c r="D54" s="58">
        <f t="shared" si="2"/>
        <v>9</v>
      </c>
      <c r="E54" s="66">
        <f t="shared" si="3"/>
        <v>5.224053865799861E-2</v>
      </c>
    </row>
    <row r="55" spans="1:5" x14ac:dyDescent="0.2">
      <c r="A55" s="51" t="s">
        <v>33</v>
      </c>
      <c r="B55" s="42">
        <v>1</v>
      </c>
      <c r="C55" s="43">
        <v>0</v>
      </c>
      <c r="D55" s="58">
        <f t="shared" si="2"/>
        <v>1</v>
      </c>
      <c r="E55" s="66">
        <f t="shared" si="3"/>
        <v>5.8045042953331783E-3</v>
      </c>
    </row>
    <row r="56" spans="1:5" x14ac:dyDescent="0.2">
      <c r="A56" s="51" t="s">
        <v>107</v>
      </c>
      <c r="B56" s="42">
        <v>9</v>
      </c>
      <c r="C56" s="43">
        <v>4</v>
      </c>
      <c r="D56" s="58">
        <f t="shared" si="2"/>
        <v>13</v>
      </c>
      <c r="E56" s="66">
        <f t="shared" si="3"/>
        <v>7.5458555839331323E-2</v>
      </c>
    </row>
    <row r="57" spans="1:5" x14ac:dyDescent="0.2">
      <c r="A57" s="51" t="s">
        <v>108</v>
      </c>
      <c r="B57" s="42">
        <v>1</v>
      </c>
      <c r="C57" s="43">
        <v>1</v>
      </c>
      <c r="D57" s="58">
        <f t="shared" si="2"/>
        <v>2</v>
      </c>
      <c r="E57" s="66">
        <f t="shared" si="3"/>
        <v>1.1609008590666357E-2</v>
      </c>
    </row>
    <row r="58" spans="1:5" x14ac:dyDescent="0.2">
      <c r="A58" s="51" t="s">
        <v>109</v>
      </c>
      <c r="B58" s="42">
        <v>0</v>
      </c>
      <c r="C58" s="43">
        <v>2</v>
      </c>
      <c r="D58" s="58">
        <f t="shared" si="2"/>
        <v>2</v>
      </c>
      <c r="E58" s="66">
        <f t="shared" si="3"/>
        <v>1.1609008590666357E-2</v>
      </c>
    </row>
    <row r="59" spans="1:5" x14ac:dyDescent="0.2">
      <c r="A59" s="51" t="s">
        <v>35</v>
      </c>
      <c r="B59" s="42">
        <v>3</v>
      </c>
      <c r="C59" s="43">
        <v>1</v>
      </c>
      <c r="D59" s="58">
        <f t="shared" si="2"/>
        <v>4</v>
      </c>
      <c r="E59" s="66">
        <f t="shared" si="3"/>
        <v>2.3218017181332713E-2</v>
      </c>
    </row>
    <row r="60" spans="1:5" x14ac:dyDescent="0.2">
      <c r="A60" s="51" t="s">
        <v>156</v>
      </c>
      <c r="B60" s="42">
        <v>0</v>
      </c>
      <c r="C60" s="43">
        <v>1</v>
      </c>
      <c r="D60" s="58">
        <f t="shared" si="2"/>
        <v>1</v>
      </c>
      <c r="E60" s="66">
        <f t="shared" si="3"/>
        <v>5.8045042953331783E-3</v>
      </c>
    </row>
    <row r="61" spans="1:5" x14ac:dyDescent="0.2">
      <c r="A61" s="51" t="s">
        <v>111</v>
      </c>
      <c r="B61" s="42">
        <v>1</v>
      </c>
      <c r="C61" s="43">
        <v>7</v>
      </c>
      <c r="D61" s="58">
        <f t="shared" si="2"/>
        <v>8</v>
      </c>
      <c r="E61" s="66">
        <f t="shared" si="3"/>
        <v>4.6436034362665427E-2</v>
      </c>
    </row>
    <row r="62" spans="1:5" x14ac:dyDescent="0.2">
      <c r="A62" s="51" t="s">
        <v>37</v>
      </c>
      <c r="B62" s="42">
        <v>1</v>
      </c>
      <c r="C62" s="43">
        <v>11</v>
      </c>
      <c r="D62" s="58">
        <f t="shared" si="2"/>
        <v>12</v>
      </c>
      <c r="E62" s="66">
        <f t="shared" si="3"/>
        <v>6.9654051543998147E-2</v>
      </c>
    </row>
    <row r="63" spans="1:5" x14ac:dyDescent="0.2">
      <c r="A63" s="51" t="s">
        <v>38</v>
      </c>
      <c r="B63" s="42">
        <v>4</v>
      </c>
      <c r="C63" s="43">
        <v>0</v>
      </c>
      <c r="D63" s="58">
        <f t="shared" si="2"/>
        <v>4</v>
      </c>
      <c r="E63" s="66">
        <f t="shared" si="3"/>
        <v>2.3218017181332713E-2</v>
      </c>
    </row>
    <row r="64" spans="1:5" x14ac:dyDescent="0.2">
      <c r="A64" s="51" t="s">
        <v>164</v>
      </c>
      <c r="B64" s="42">
        <v>1</v>
      </c>
      <c r="C64" s="43">
        <v>0</v>
      </c>
      <c r="D64" s="58">
        <f t="shared" si="2"/>
        <v>1</v>
      </c>
      <c r="E64" s="66">
        <f t="shared" si="3"/>
        <v>5.8045042953331783E-3</v>
      </c>
    </row>
    <row r="65" spans="1:5" x14ac:dyDescent="0.2">
      <c r="A65" s="51" t="s">
        <v>285</v>
      </c>
      <c r="B65" s="42">
        <v>1</v>
      </c>
      <c r="C65" s="43">
        <v>5</v>
      </c>
      <c r="D65" s="58">
        <f t="shared" si="2"/>
        <v>6</v>
      </c>
      <c r="E65" s="66">
        <f t="shared" si="3"/>
        <v>3.4827025771999073E-2</v>
      </c>
    </row>
    <row r="66" spans="1:5" x14ac:dyDescent="0.2">
      <c r="A66" s="51" t="s">
        <v>112</v>
      </c>
      <c r="B66" s="42">
        <v>4</v>
      </c>
      <c r="C66" s="43">
        <v>2</v>
      </c>
      <c r="D66" s="58">
        <f t="shared" si="2"/>
        <v>6</v>
      </c>
      <c r="E66" s="66">
        <f t="shared" si="3"/>
        <v>3.4827025771999073E-2</v>
      </c>
    </row>
    <row r="67" spans="1:5" x14ac:dyDescent="0.2">
      <c r="A67" s="51" t="s">
        <v>42</v>
      </c>
      <c r="B67" s="42">
        <v>1</v>
      </c>
      <c r="C67" s="43">
        <v>37</v>
      </c>
      <c r="D67" s="58">
        <f t="shared" si="2"/>
        <v>38</v>
      </c>
      <c r="E67" s="66">
        <f t="shared" si="3"/>
        <v>0.22057116322266079</v>
      </c>
    </row>
    <row r="68" spans="1:5" x14ac:dyDescent="0.2">
      <c r="A68" s="51" t="s">
        <v>113</v>
      </c>
      <c r="B68" s="42">
        <v>7</v>
      </c>
      <c r="C68" s="43">
        <v>22</v>
      </c>
      <c r="D68" s="58">
        <f t="shared" si="2"/>
        <v>29</v>
      </c>
      <c r="E68" s="66">
        <f t="shared" si="3"/>
        <v>0.16833062456466219</v>
      </c>
    </row>
    <row r="69" spans="1:5" x14ac:dyDescent="0.2">
      <c r="A69" s="51" t="s">
        <v>198</v>
      </c>
      <c r="B69" s="42">
        <v>41</v>
      </c>
      <c r="C69" s="43">
        <v>32</v>
      </c>
      <c r="D69" s="58">
        <f t="shared" ref="D69:D100" si="4">SUM(B69:C69)</f>
        <v>73</v>
      </c>
      <c r="E69" s="66">
        <f t="shared" ref="E69:E100" si="5">D69*100/$D$114</f>
        <v>0.42372881355932202</v>
      </c>
    </row>
    <row r="70" spans="1:5" x14ac:dyDescent="0.2">
      <c r="A70" s="51" t="s">
        <v>44</v>
      </c>
      <c r="B70" s="42">
        <v>10</v>
      </c>
      <c r="C70" s="43">
        <v>2</v>
      </c>
      <c r="D70" s="58">
        <f t="shared" si="4"/>
        <v>12</v>
      </c>
      <c r="E70" s="66">
        <f t="shared" si="5"/>
        <v>6.9654051543998147E-2</v>
      </c>
    </row>
    <row r="71" spans="1:5" x14ac:dyDescent="0.2">
      <c r="A71" s="51" t="s">
        <v>45</v>
      </c>
      <c r="B71" s="42">
        <v>6</v>
      </c>
      <c r="C71" s="43">
        <v>6</v>
      </c>
      <c r="D71" s="58">
        <f t="shared" si="4"/>
        <v>12</v>
      </c>
      <c r="E71" s="66">
        <f t="shared" si="5"/>
        <v>6.9654051543998147E-2</v>
      </c>
    </row>
    <row r="72" spans="1:5" x14ac:dyDescent="0.2">
      <c r="A72" s="51" t="s">
        <v>154</v>
      </c>
      <c r="B72" s="42">
        <v>0</v>
      </c>
      <c r="C72" s="43">
        <v>2</v>
      </c>
      <c r="D72" s="58">
        <f t="shared" si="4"/>
        <v>2</v>
      </c>
      <c r="E72" s="66">
        <f t="shared" si="5"/>
        <v>1.1609008590666357E-2</v>
      </c>
    </row>
    <row r="73" spans="1:5" x14ac:dyDescent="0.2">
      <c r="A73" s="51" t="s">
        <v>144</v>
      </c>
      <c r="B73" s="42">
        <v>0</v>
      </c>
      <c r="C73" s="43">
        <v>5</v>
      </c>
      <c r="D73" s="58">
        <f t="shared" si="4"/>
        <v>5</v>
      </c>
      <c r="E73" s="66">
        <f t="shared" si="5"/>
        <v>2.9022521476665893E-2</v>
      </c>
    </row>
    <row r="74" spans="1:5" x14ac:dyDescent="0.2">
      <c r="A74" s="51" t="s">
        <v>278</v>
      </c>
      <c r="B74" s="42">
        <v>1</v>
      </c>
      <c r="C74" s="43">
        <v>0</v>
      </c>
      <c r="D74" s="58">
        <f t="shared" si="4"/>
        <v>1</v>
      </c>
      <c r="E74" s="66">
        <f t="shared" si="5"/>
        <v>5.8045042953331783E-3</v>
      </c>
    </row>
    <row r="75" spans="1:5" x14ac:dyDescent="0.2">
      <c r="A75" s="51" t="s">
        <v>69</v>
      </c>
      <c r="B75" s="42">
        <v>1</v>
      </c>
      <c r="C75" s="43">
        <v>34</v>
      </c>
      <c r="D75" s="58">
        <f t="shared" si="4"/>
        <v>35</v>
      </c>
      <c r="E75" s="66">
        <f t="shared" si="5"/>
        <v>0.20315765033666125</v>
      </c>
    </row>
    <row r="76" spans="1:5" x14ac:dyDescent="0.2">
      <c r="A76" s="51" t="s">
        <v>131</v>
      </c>
      <c r="B76" s="42">
        <v>0</v>
      </c>
      <c r="C76" s="43">
        <v>1</v>
      </c>
      <c r="D76" s="58">
        <f t="shared" si="4"/>
        <v>1</v>
      </c>
      <c r="E76" s="66">
        <f t="shared" si="5"/>
        <v>5.8045042953331783E-3</v>
      </c>
    </row>
    <row r="77" spans="1:5" x14ac:dyDescent="0.2">
      <c r="A77" s="51" t="s">
        <v>115</v>
      </c>
      <c r="B77" s="42">
        <v>0</v>
      </c>
      <c r="C77" s="43">
        <v>4</v>
      </c>
      <c r="D77" s="58">
        <f t="shared" si="4"/>
        <v>4</v>
      </c>
      <c r="E77" s="66">
        <f t="shared" si="5"/>
        <v>2.3218017181332713E-2</v>
      </c>
    </row>
    <row r="78" spans="1:5" x14ac:dyDescent="0.2">
      <c r="A78" s="51" t="s">
        <v>46</v>
      </c>
      <c r="B78" s="42">
        <v>4</v>
      </c>
      <c r="C78" s="43">
        <v>34</v>
      </c>
      <c r="D78" s="58">
        <f t="shared" si="4"/>
        <v>38</v>
      </c>
      <c r="E78" s="66">
        <f t="shared" si="5"/>
        <v>0.22057116322266079</v>
      </c>
    </row>
    <row r="79" spans="1:5" x14ac:dyDescent="0.2">
      <c r="A79" s="51" t="s">
        <v>181</v>
      </c>
      <c r="B79" s="42">
        <v>2</v>
      </c>
      <c r="C79" s="43">
        <v>3</v>
      </c>
      <c r="D79" s="58">
        <f t="shared" si="4"/>
        <v>5</v>
      </c>
      <c r="E79" s="66">
        <f t="shared" si="5"/>
        <v>2.9022521476665893E-2</v>
      </c>
    </row>
    <row r="80" spans="1:5" x14ac:dyDescent="0.2">
      <c r="A80" s="51" t="s">
        <v>132</v>
      </c>
      <c r="B80" s="42">
        <v>1</v>
      </c>
      <c r="C80" s="43">
        <v>1</v>
      </c>
      <c r="D80" s="58">
        <f t="shared" si="4"/>
        <v>2</v>
      </c>
      <c r="E80" s="66">
        <f t="shared" si="5"/>
        <v>1.1609008590666357E-2</v>
      </c>
    </row>
    <row r="81" spans="1:5" x14ac:dyDescent="0.2">
      <c r="A81" s="51" t="s">
        <v>116</v>
      </c>
      <c r="B81" s="42">
        <v>1</v>
      </c>
      <c r="C81" s="43">
        <v>1</v>
      </c>
      <c r="D81" s="58">
        <f t="shared" si="4"/>
        <v>2</v>
      </c>
      <c r="E81" s="66">
        <f t="shared" si="5"/>
        <v>1.1609008590666357E-2</v>
      </c>
    </row>
    <row r="82" spans="1:5" x14ac:dyDescent="0.2">
      <c r="A82" s="51" t="s">
        <v>117</v>
      </c>
      <c r="B82" s="42">
        <v>5</v>
      </c>
      <c r="C82" s="43">
        <v>5</v>
      </c>
      <c r="D82" s="58">
        <f t="shared" si="4"/>
        <v>10</v>
      </c>
      <c r="E82" s="66">
        <f t="shared" si="5"/>
        <v>5.8045042953331787E-2</v>
      </c>
    </row>
    <row r="83" spans="1:5" x14ac:dyDescent="0.2">
      <c r="A83" s="51" t="s">
        <v>47</v>
      </c>
      <c r="B83" s="42">
        <v>5</v>
      </c>
      <c r="C83" s="43">
        <v>6</v>
      </c>
      <c r="D83" s="58">
        <f t="shared" si="4"/>
        <v>11</v>
      </c>
      <c r="E83" s="66">
        <f t="shared" si="5"/>
        <v>6.384954724866497E-2</v>
      </c>
    </row>
    <row r="84" spans="1:5" x14ac:dyDescent="0.2">
      <c r="A84" s="51" t="s">
        <v>176</v>
      </c>
      <c r="B84" s="42">
        <v>0</v>
      </c>
      <c r="C84" s="43">
        <v>1</v>
      </c>
      <c r="D84" s="58">
        <f t="shared" si="4"/>
        <v>1</v>
      </c>
      <c r="E84" s="66">
        <f t="shared" si="5"/>
        <v>5.8045042953331783E-3</v>
      </c>
    </row>
    <row r="85" spans="1:5" x14ac:dyDescent="0.2">
      <c r="A85" s="51" t="s">
        <v>48</v>
      </c>
      <c r="B85" s="42">
        <v>475</v>
      </c>
      <c r="C85" s="43">
        <v>379</v>
      </c>
      <c r="D85" s="58">
        <f t="shared" si="4"/>
        <v>854</v>
      </c>
      <c r="E85" s="66">
        <f t="shared" si="5"/>
        <v>4.9570466682145344</v>
      </c>
    </row>
    <row r="86" spans="1:5" x14ac:dyDescent="0.2">
      <c r="A86" s="51" t="s">
        <v>133</v>
      </c>
      <c r="B86" s="42">
        <v>0</v>
      </c>
      <c r="C86" s="43">
        <v>1</v>
      </c>
      <c r="D86" s="58">
        <f t="shared" si="4"/>
        <v>1</v>
      </c>
      <c r="E86" s="66">
        <f t="shared" si="5"/>
        <v>5.8045042953331783E-3</v>
      </c>
    </row>
    <row r="87" spans="1:5" x14ac:dyDescent="0.2">
      <c r="A87" s="51" t="s">
        <v>270</v>
      </c>
      <c r="B87" s="42">
        <v>1</v>
      </c>
      <c r="C87" s="43">
        <v>0</v>
      </c>
      <c r="D87" s="58">
        <f t="shared" si="4"/>
        <v>1</v>
      </c>
      <c r="E87" s="66">
        <f t="shared" si="5"/>
        <v>5.8045042953331783E-3</v>
      </c>
    </row>
    <row r="88" spans="1:5" x14ac:dyDescent="0.2">
      <c r="A88" s="51" t="s">
        <v>49</v>
      </c>
      <c r="B88" s="42">
        <v>0</v>
      </c>
      <c r="C88" s="43">
        <v>1</v>
      </c>
      <c r="D88" s="58">
        <f t="shared" si="4"/>
        <v>1</v>
      </c>
      <c r="E88" s="66">
        <f t="shared" si="5"/>
        <v>5.8045042953331783E-3</v>
      </c>
    </row>
    <row r="89" spans="1:5" x14ac:dyDescent="0.2">
      <c r="A89" s="51" t="s">
        <v>50</v>
      </c>
      <c r="B89" s="42">
        <v>7</v>
      </c>
      <c r="C89" s="43">
        <v>12</v>
      </c>
      <c r="D89" s="58">
        <f t="shared" si="4"/>
        <v>19</v>
      </c>
      <c r="E89" s="66">
        <f t="shared" si="5"/>
        <v>0.1102855816113304</v>
      </c>
    </row>
    <row r="90" spans="1:5" x14ac:dyDescent="0.2">
      <c r="A90" s="51" t="s">
        <v>51</v>
      </c>
      <c r="B90" s="42">
        <v>0</v>
      </c>
      <c r="C90" s="43">
        <v>1</v>
      </c>
      <c r="D90" s="58">
        <f t="shared" si="4"/>
        <v>1</v>
      </c>
      <c r="E90" s="66">
        <f t="shared" si="5"/>
        <v>5.8045042953331783E-3</v>
      </c>
    </row>
    <row r="91" spans="1:5" x14ac:dyDescent="0.2">
      <c r="A91" s="51" t="s">
        <v>118</v>
      </c>
      <c r="B91" s="42">
        <v>1</v>
      </c>
      <c r="C91" s="43">
        <v>0</v>
      </c>
      <c r="D91" s="58">
        <f t="shared" si="4"/>
        <v>1</v>
      </c>
      <c r="E91" s="66">
        <f t="shared" si="5"/>
        <v>5.8045042953331783E-3</v>
      </c>
    </row>
    <row r="92" spans="1:5" x14ac:dyDescent="0.2">
      <c r="A92" s="51" t="s">
        <v>145</v>
      </c>
      <c r="B92" s="42">
        <v>2</v>
      </c>
      <c r="C92" s="43">
        <v>1</v>
      </c>
      <c r="D92" s="58">
        <f t="shared" si="4"/>
        <v>3</v>
      </c>
      <c r="E92" s="66">
        <f t="shared" si="5"/>
        <v>1.7413512885999537E-2</v>
      </c>
    </row>
    <row r="93" spans="1:5" x14ac:dyDescent="0.2">
      <c r="A93" s="51" t="s">
        <v>52</v>
      </c>
      <c r="B93" s="42">
        <v>0</v>
      </c>
      <c r="C93" s="43">
        <v>1</v>
      </c>
      <c r="D93" s="58">
        <f t="shared" si="4"/>
        <v>1</v>
      </c>
      <c r="E93" s="66">
        <f t="shared" si="5"/>
        <v>5.8045042953331783E-3</v>
      </c>
    </row>
    <row r="94" spans="1:5" x14ac:dyDescent="0.2">
      <c r="A94" s="51" t="s">
        <v>53</v>
      </c>
      <c r="B94" s="42">
        <v>3</v>
      </c>
      <c r="C94" s="43">
        <v>1</v>
      </c>
      <c r="D94" s="58">
        <f t="shared" si="4"/>
        <v>4</v>
      </c>
      <c r="E94" s="66">
        <f t="shared" si="5"/>
        <v>2.3218017181332713E-2</v>
      </c>
    </row>
    <row r="95" spans="1:5" x14ac:dyDescent="0.2">
      <c r="A95" s="51" t="s">
        <v>120</v>
      </c>
      <c r="B95" s="42">
        <v>18</v>
      </c>
      <c r="C95" s="43">
        <v>75</v>
      </c>
      <c r="D95" s="58">
        <f t="shared" si="4"/>
        <v>93</v>
      </c>
      <c r="E95" s="66">
        <f t="shared" si="5"/>
        <v>0.5398188994659856</v>
      </c>
    </row>
    <row r="96" spans="1:5" x14ac:dyDescent="0.2">
      <c r="A96" s="51" t="s">
        <v>54</v>
      </c>
      <c r="B96" s="42">
        <v>1</v>
      </c>
      <c r="C96" s="43">
        <v>2</v>
      </c>
      <c r="D96" s="58">
        <f t="shared" si="4"/>
        <v>3</v>
      </c>
      <c r="E96" s="66">
        <f t="shared" si="5"/>
        <v>1.7413512885999537E-2</v>
      </c>
    </row>
    <row r="97" spans="1:5" x14ac:dyDescent="0.2">
      <c r="A97" s="51" t="s">
        <v>55</v>
      </c>
      <c r="B97" s="42">
        <v>16</v>
      </c>
      <c r="C97" s="43">
        <v>49</v>
      </c>
      <c r="D97" s="58">
        <f t="shared" si="4"/>
        <v>65</v>
      </c>
      <c r="E97" s="66">
        <f t="shared" si="5"/>
        <v>0.3772927791966566</v>
      </c>
    </row>
    <row r="98" spans="1:5" x14ac:dyDescent="0.2">
      <c r="A98" s="51" t="s">
        <v>56</v>
      </c>
      <c r="B98" s="42">
        <v>1</v>
      </c>
      <c r="C98" s="43">
        <v>0</v>
      </c>
      <c r="D98" s="58">
        <f t="shared" si="4"/>
        <v>1</v>
      </c>
      <c r="E98" s="66">
        <f t="shared" si="5"/>
        <v>5.8045042953331783E-3</v>
      </c>
    </row>
    <row r="99" spans="1:5" x14ac:dyDescent="0.2">
      <c r="A99" s="51" t="s">
        <v>86</v>
      </c>
      <c r="B99" s="42">
        <v>10</v>
      </c>
      <c r="C99" s="43">
        <v>1</v>
      </c>
      <c r="D99" s="58">
        <f t="shared" si="4"/>
        <v>11</v>
      </c>
      <c r="E99" s="66">
        <f t="shared" si="5"/>
        <v>6.384954724866497E-2</v>
      </c>
    </row>
    <row r="100" spans="1:5" x14ac:dyDescent="0.2">
      <c r="A100" s="51" t="s">
        <v>87</v>
      </c>
      <c r="B100" s="42">
        <v>3</v>
      </c>
      <c r="C100" s="43">
        <v>0</v>
      </c>
      <c r="D100" s="58">
        <f t="shared" si="4"/>
        <v>3</v>
      </c>
      <c r="E100" s="66">
        <f t="shared" si="5"/>
        <v>1.7413512885999537E-2</v>
      </c>
    </row>
    <row r="101" spans="1:5" x14ac:dyDescent="0.2">
      <c r="A101" s="51" t="s">
        <v>57</v>
      </c>
      <c r="B101" s="42">
        <v>0</v>
      </c>
      <c r="C101" s="43">
        <v>2</v>
      </c>
      <c r="D101" s="58">
        <f t="shared" ref="D101:D113" si="6">SUM(B101:C101)</f>
        <v>2</v>
      </c>
      <c r="E101" s="66">
        <f t="shared" ref="E101:E113" si="7">D101*100/$D$114</f>
        <v>1.1609008590666357E-2</v>
      </c>
    </row>
    <row r="102" spans="1:5" x14ac:dyDescent="0.2">
      <c r="A102" s="51" t="s">
        <v>88</v>
      </c>
      <c r="B102" s="42">
        <v>1</v>
      </c>
      <c r="C102" s="43">
        <v>1</v>
      </c>
      <c r="D102" s="58">
        <f t="shared" si="6"/>
        <v>2</v>
      </c>
      <c r="E102" s="66">
        <f t="shared" si="7"/>
        <v>1.1609008590666357E-2</v>
      </c>
    </row>
    <row r="103" spans="1:5" x14ac:dyDescent="0.2">
      <c r="A103" s="51" t="s">
        <v>58</v>
      </c>
      <c r="B103" s="42">
        <v>2</v>
      </c>
      <c r="C103" s="43">
        <v>73</v>
      </c>
      <c r="D103" s="58">
        <f t="shared" si="6"/>
        <v>75</v>
      </c>
      <c r="E103" s="66">
        <f t="shared" si="7"/>
        <v>0.4353378221499884</v>
      </c>
    </row>
    <row r="104" spans="1:5" x14ac:dyDescent="0.2">
      <c r="A104" s="51" t="s">
        <v>59</v>
      </c>
      <c r="B104" s="42">
        <v>22</v>
      </c>
      <c r="C104" s="43">
        <v>85</v>
      </c>
      <c r="D104" s="58">
        <f t="shared" si="6"/>
        <v>107</v>
      </c>
      <c r="E104" s="66">
        <f t="shared" si="7"/>
        <v>0.62108195960065016</v>
      </c>
    </row>
    <row r="105" spans="1:5" x14ac:dyDescent="0.2">
      <c r="A105" s="51" t="s">
        <v>60</v>
      </c>
      <c r="B105" s="42">
        <v>5</v>
      </c>
      <c r="C105" s="43">
        <v>9</v>
      </c>
      <c r="D105" s="58">
        <f t="shared" si="6"/>
        <v>14</v>
      </c>
      <c r="E105" s="66">
        <f t="shared" si="7"/>
        <v>8.12630601346645E-2</v>
      </c>
    </row>
    <row r="106" spans="1:5" x14ac:dyDescent="0.2">
      <c r="A106" s="51" t="s">
        <v>61</v>
      </c>
      <c r="B106" s="42">
        <v>2</v>
      </c>
      <c r="C106" s="43">
        <v>1</v>
      </c>
      <c r="D106" s="58">
        <f t="shared" si="6"/>
        <v>3</v>
      </c>
      <c r="E106" s="66">
        <f t="shared" si="7"/>
        <v>1.7413512885999537E-2</v>
      </c>
    </row>
    <row r="107" spans="1:5" x14ac:dyDescent="0.2">
      <c r="A107" s="51" t="s">
        <v>62</v>
      </c>
      <c r="B107" s="42">
        <v>4423</v>
      </c>
      <c r="C107" s="43">
        <v>4051</v>
      </c>
      <c r="D107" s="58">
        <f t="shared" si="6"/>
        <v>8474</v>
      </c>
      <c r="E107" s="66">
        <f t="shared" si="7"/>
        <v>49.187369398653352</v>
      </c>
    </row>
    <row r="108" spans="1:5" x14ac:dyDescent="0.2">
      <c r="A108" s="51" t="s">
        <v>63</v>
      </c>
      <c r="B108" s="42">
        <v>20</v>
      </c>
      <c r="C108" s="43">
        <v>14</v>
      </c>
      <c r="D108" s="58">
        <f t="shared" si="6"/>
        <v>34</v>
      </c>
      <c r="E108" s="66">
        <f t="shared" si="7"/>
        <v>0.19735314604132806</v>
      </c>
    </row>
    <row r="109" spans="1:5" x14ac:dyDescent="0.2">
      <c r="A109" s="51" t="s">
        <v>64</v>
      </c>
      <c r="B109" s="42">
        <v>4</v>
      </c>
      <c r="C109" s="43">
        <v>3</v>
      </c>
      <c r="D109" s="58">
        <f t="shared" si="6"/>
        <v>7</v>
      </c>
      <c r="E109" s="66">
        <f t="shared" si="7"/>
        <v>4.063153006733225E-2</v>
      </c>
    </row>
    <row r="110" spans="1:5" x14ac:dyDescent="0.2">
      <c r="A110" s="51" t="s">
        <v>65</v>
      </c>
      <c r="B110" s="42">
        <v>110</v>
      </c>
      <c r="C110" s="43">
        <v>110</v>
      </c>
      <c r="D110" s="58">
        <f t="shared" si="6"/>
        <v>220</v>
      </c>
      <c r="E110" s="66">
        <f t="shared" si="7"/>
        <v>1.2769909449732992</v>
      </c>
    </row>
    <row r="111" spans="1:5" x14ac:dyDescent="0.2">
      <c r="A111" s="51" t="s">
        <v>150</v>
      </c>
      <c r="B111" s="42">
        <v>0</v>
      </c>
      <c r="C111" s="43">
        <v>1</v>
      </c>
      <c r="D111" s="58">
        <f t="shared" si="6"/>
        <v>1</v>
      </c>
      <c r="E111" s="66">
        <f t="shared" si="7"/>
        <v>5.8045042953331783E-3</v>
      </c>
    </row>
    <row r="112" spans="1:5" x14ac:dyDescent="0.2">
      <c r="A112" s="51" t="s">
        <v>66</v>
      </c>
      <c r="B112" s="42">
        <v>1</v>
      </c>
      <c r="C112" s="43">
        <v>0</v>
      </c>
      <c r="D112" s="58">
        <f t="shared" si="6"/>
        <v>1</v>
      </c>
      <c r="E112" s="66">
        <f t="shared" si="7"/>
        <v>5.8045042953331783E-3</v>
      </c>
    </row>
    <row r="113" spans="1:5" ht="12.75" thickBot="1" x14ac:dyDescent="0.25">
      <c r="A113" s="51" t="s">
        <v>89</v>
      </c>
      <c r="B113" s="42">
        <v>1</v>
      </c>
      <c r="C113" s="43">
        <v>1</v>
      </c>
      <c r="D113" s="58">
        <f t="shared" si="6"/>
        <v>2</v>
      </c>
      <c r="E113" s="66">
        <f t="shared" si="7"/>
        <v>1.1609008590666357E-2</v>
      </c>
    </row>
    <row r="114" spans="1:5" ht="12.75" thickBot="1" x14ac:dyDescent="0.25">
      <c r="A114" s="13" t="s">
        <v>171</v>
      </c>
      <c r="B114" s="26">
        <f>SUM(B5:B113)</f>
        <v>8150</v>
      </c>
      <c r="C114" s="64">
        <f>SUM(C5:C113)</f>
        <v>9078</v>
      </c>
      <c r="D114" s="65">
        <f>SUM(D5:D113)</f>
        <v>17228</v>
      </c>
      <c r="E114" s="67">
        <f t="shared" ref="E114" si="8">D114*100/$D$114</f>
        <v>100</v>
      </c>
    </row>
  </sheetData>
  <sortState ref="A5:E113">
    <sortCondition ref="A5:A113"/>
  </sortState>
  <phoneticPr fontId="2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rgb="FFFFCC99"/>
  </sheetPr>
  <dimension ref="A1:R114"/>
  <sheetViews>
    <sheetView zoomScaleNormal="100" workbookViewId="0">
      <selection activeCell="R23" sqref="R23"/>
    </sheetView>
  </sheetViews>
  <sheetFormatPr defaultRowHeight="12" x14ac:dyDescent="0.2"/>
  <cols>
    <col min="1" max="1" width="35.140625" style="1" customWidth="1"/>
    <col min="2" max="10" width="6.5703125" style="1" bestFit="1" customWidth="1"/>
    <col min="11" max="11" width="7" style="1" customWidth="1"/>
    <col min="12" max="16384" width="9.140625" style="1"/>
  </cols>
  <sheetData>
    <row r="1" spans="1:10" s="39" customFormat="1" ht="12.75" customHeight="1" x14ac:dyDescent="0.2">
      <c r="A1" s="44" t="s">
        <v>308</v>
      </c>
    </row>
    <row r="2" spans="1:10" s="39" customFormat="1" ht="12.75" customHeight="1" x14ac:dyDescent="0.2">
      <c r="A2" s="39" t="s">
        <v>311</v>
      </c>
    </row>
    <row r="3" spans="1:10" ht="12.75" thickBot="1" x14ac:dyDescent="0.25"/>
    <row r="4" spans="1:10" x14ac:dyDescent="0.2">
      <c r="A4" s="389" t="s">
        <v>0</v>
      </c>
      <c r="B4" s="394" t="s">
        <v>243</v>
      </c>
      <c r="C4" s="392"/>
      <c r="D4" s="395"/>
      <c r="E4" s="391" t="s">
        <v>244</v>
      </c>
      <c r="F4" s="392"/>
      <c r="G4" s="393"/>
      <c r="H4" s="391" t="s">
        <v>246</v>
      </c>
      <c r="I4" s="392"/>
      <c r="J4" s="393"/>
    </row>
    <row r="5" spans="1:10" ht="12.75" thickBot="1" x14ac:dyDescent="0.25">
      <c r="A5" s="390" t="s">
        <v>245</v>
      </c>
      <c r="B5" s="16" t="s">
        <v>193</v>
      </c>
      <c r="C5" s="14" t="s">
        <v>194</v>
      </c>
      <c r="D5" s="17" t="s">
        <v>2</v>
      </c>
      <c r="E5" s="10" t="s">
        <v>193</v>
      </c>
      <c r="F5" s="14" t="s">
        <v>194</v>
      </c>
      <c r="G5" s="15" t="s">
        <v>2</v>
      </c>
      <c r="H5" s="10" t="s">
        <v>193</v>
      </c>
      <c r="I5" s="14" t="s">
        <v>194</v>
      </c>
      <c r="J5" s="15" t="s">
        <v>2</v>
      </c>
    </row>
    <row r="6" spans="1:10" x14ac:dyDescent="0.2">
      <c r="A6" s="60" t="s">
        <v>4</v>
      </c>
      <c r="B6" s="3">
        <v>12</v>
      </c>
      <c r="C6" s="7">
        <v>21</v>
      </c>
      <c r="D6" s="55">
        <f t="shared" ref="D6:D37" si="0">SUM(B6:C6)</f>
        <v>33</v>
      </c>
      <c r="E6" s="9">
        <v>0</v>
      </c>
      <c r="F6" s="7">
        <v>7</v>
      </c>
      <c r="G6" s="53">
        <f t="shared" ref="G6:G37" si="1">SUM(E6:F6)</f>
        <v>7</v>
      </c>
      <c r="H6" s="9">
        <v>1</v>
      </c>
      <c r="I6" s="7">
        <v>0</v>
      </c>
      <c r="J6" s="53">
        <f t="shared" ref="J6:J37" si="2">SUM(H6:I6)</f>
        <v>1</v>
      </c>
    </row>
    <row r="7" spans="1:10" x14ac:dyDescent="0.2">
      <c r="A7" s="59" t="s">
        <v>67</v>
      </c>
      <c r="B7" s="5">
        <v>0</v>
      </c>
      <c r="C7" s="2">
        <v>12</v>
      </c>
      <c r="D7" s="61">
        <f t="shared" si="0"/>
        <v>12</v>
      </c>
      <c r="E7" s="8">
        <v>0</v>
      </c>
      <c r="F7" s="2">
        <v>1</v>
      </c>
      <c r="G7" s="53">
        <f t="shared" si="1"/>
        <v>1</v>
      </c>
      <c r="H7" s="8">
        <v>0</v>
      </c>
      <c r="I7" s="2">
        <v>0</v>
      </c>
      <c r="J7" s="54">
        <f t="shared" si="2"/>
        <v>0</v>
      </c>
    </row>
    <row r="8" spans="1:10" x14ac:dyDescent="0.2">
      <c r="A8" s="59" t="s">
        <v>5</v>
      </c>
      <c r="B8" s="5">
        <v>4</v>
      </c>
      <c r="C8" s="2">
        <v>41</v>
      </c>
      <c r="D8" s="61">
        <f t="shared" si="0"/>
        <v>45</v>
      </c>
      <c r="E8" s="8">
        <v>0</v>
      </c>
      <c r="F8" s="2">
        <v>2</v>
      </c>
      <c r="G8" s="53">
        <f t="shared" si="1"/>
        <v>2</v>
      </c>
      <c r="H8" s="8">
        <v>0</v>
      </c>
      <c r="I8" s="2">
        <v>1</v>
      </c>
      <c r="J8" s="54">
        <f t="shared" si="2"/>
        <v>1</v>
      </c>
    </row>
    <row r="9" spans="1:10" x14ac:dyDescent="0.2">
      <c r="A9" s="59" t="s">
        <v>6</v>
      </c>
      <c r="B9" s="5">
        <v>0</v>
      </c>
      <c r="C9" s="2">
        <v>2</v>
      </c>
      <c r="D9" s="61">
        <f t="shared" si="0"/>
        <v>2</v>
      </c>
      <c r="E9" s="8">
        <v>0</v>
      </c>
      <c r="F9" s="2">
        <v>0</v>
      </c>
      <c r="G9" s="53">
        <f t="shared" si="1"/>
        <v>0</v>
      </c>
      <c r="H9" s="8">
        <v>0</v>
      </c>
      <c r="I9" s="2">
        <v>0</v>
      </c>
      <c r="J9" s="54">
        <f t="shared" si="2"/>
        <v>0</v>
      </c>
    </row>
    <row r="10" spans="1:10" x14ac:dyDescent="0.2">
      <c r="A10" s="59" t="s">
        <v>90</v>
      </c>
      <c r="B10" s="5">
        <v>0</v>
      </c>
      <c r="C10" s="2">
        <v>1</v>
      </c>
      <c r="D10" s="61">
        <f t="shared" si="0"/>
        <v>1</v>
      </c>
      <c r="E10" s="8">
        <v>0</v>
      </c>
      <c r="F10" s="2">
        <v>0</v>
      </c>
      <c r="G10" s="53">
        <f t="shared" si="1"/>
        <v>0</v>
      </c>
      <c r="H10" s="8">
        <v>0</v>
      </c>
      <c r="I10" s="2">
        <v>0</v>
      </c>
      <c r="J10" s="54">
        <f t="shared" si="2"/>
        <v>0</v>
      </c>
    </row>
    <row r="11" spans="1:10" x14ac:dyDescent="0.2">
      <c r="A11" s="59" t="s">
        <v>91</v>
      </c>
      <c r="B11" s="5">
        <v>1</v>
      </c>
      <c r="C11" s="2">
        <v>4</v>
      </c>
      <c r="D11" s="61">
        <f t="shared" si="0"/>
        <v>5</v>
      </c>
      <c r="E11" s="8">
        <v>0</v>
      </c>
      <c r="F11" s="2">
        <v>1</v>
      </c>
      <c r="G11" s="53">
        <f t="shared" si="1"/>
        <v>1</v>
      </c>
      <c r="H11" s="8">
        <v>0</v>
      </c>
      <c r="I11" s="2">
        <v>1</v>
      </c>
      <c r="J11" s="54">
        <f t="shared" si="2"/>
        <v>1</v>
      </c>
    </row>
    <row r="12" spans="1:10" x14ac:dyDescent="0.2">
      <c r="A12" s="59" t="s">
        <v>7</v>
      </c>
      <c r="B12" s="5">
        <v>40</v>
      </c>
      <c r="C12" s="2">
        <v>48</v>
      </c>
      <c r="D12" s="61">
        <f t="shared" si="0"/>
        <v>88</v>
      </c>
      <c r="E12" s="8">
        <v>9</v>
      </c>
      <c r="F12" s="2">
        <v>3</v>
      </c>
      <c r="G12" s="53">
        <f t="shared" si="1"/>
        <v>12</v>
      </c>
      <c r="H12" s="8">
        <v>3</v>
      </c>
      <c r="I12" s="2">
        <v>6</v>
      </c>
      <c r="J12" s="54">
        <f t="shared" si="2"/>
        <v>9</v>
      </c>
    </row>
    <row r="13" spans="1:10" x14ac:dyDescent="0.2">
      <c r="A13" s="59" t="s">
        <v>92</v>
      </c>
      <c r="B13" s="5">
        <v>2</v>
      </c>
      <c r="C13" s="2">
        <v>5</v>
      </c>
      <c r="D13" s="61">
        <f t="shared" si="0"/>
        <v>7</v>
      </c>
      <c r="E13" s="8">
        <v>1</v>
      </c>
      <c r="F13" s="2">
        <v>0</v>
      </c>
      <c r="G13" s="53">
        <f t="shared" si="1"/>
        <v>1</v>
      </c>
      <c r="H13" s="8">
        <v>0</v>
      </c>
      <c r="I13" s="2">
        <v>0</v>
      </c>
      <c r="J13" s="54">
        <f t="shared" si="2"/>
        <v>0</v>
      </c>
    </row>
    <row r="14" spans="1:10" x14ac:dyDescent="0.2">
      <c r="A14" s="59" t="s">
        <v>8</v>
      </c>
      <c r="B14" s="5">
        <v>10</v>
      </c>
      <c r="C14" s="2">
        <v>3</v>
      </c>
      <c r="D14" s="61">
        <f t="shared" si="0"/>
        <v>13</v>
      </c>
      <c r="E14" s="8">
        <v>0</v>
      </c>
      <c r="F14" s="2">
        <v>0</v>
      </c>
      <c r="G14" s="53">
        <f t="shared" si="1"/>
        <v>0</v>
      </c>
      <c r="H14" s="8">
        <v>0</v>
      </c>
      <c r="I14" s="2">
        <v>1</v>
      </c>
      <c r="J14" s="54">
        <f t="shared" si="2"/>
        <v>1</v>
      </c>
    </row>
    <row r="15" spans="1:10" x14ac:dyDescent="0.2">
      <c r="A15" s="59" t="s">
        <v>192</v>
      </c>
      <c r="B15" s="5">
        <v>0</v>
      </c>
      <c r="C15" s="2">
        <v>1</v>
      </c>
      <c r="D15" s="61">
        <f t="shared" si="0"/>
        <v>1</v>
      </c>
      <c r="E15" s="8">
        <v>0</v>
      </c>
      <c r="F15" s="2">
        <v>0</v>
      </c>
      <c r="G15" s="53">
        <f t="shared" si="1"/>
        <v>0</v>
      </c>
      <c r="H15" s="8">
        <v>0</v>
      </c>
      <c r="I15" s="2">
        <v>0</v>
      </c>
      <c r="J15" s="54">
        <f t="shared" si="2"/>
        <v>0</v>
      </c>
    </row>
    <row r="16" spans="1:10" x14ac:dyDescent="0.2">
      <c r="A16" s="59" t="s">
        <v>9</v>
      </c>
      <c r="B16" s="5">
        <v>2</v>
      </c>
      <c r="C16" s="2">
        <v>8</v>
      </c>
      <c r="D16" s="61">
        <f t="shared" si="0"/>
        <v>10</v>
      </c>
      <c r="E16" s="8">
        <v>0</v>
      </c>
      <c r="F16" s="2">
        <v>3</v>
      </c>
      <c r="G16" s="53">
        <f t="shared" si="1"/>
        <v>3</v>
      </c>
      <c r="H16" s="8">
        <v>0</v>
      </c>
      <c r="I16" s="2">
        <v>2</v>
      </c>
      <c r="J16" s="54">
        <f t="shared" si="2"/>
        <v>2</v>
      </c>
    </row>
    <row r="17" spans="1:18" x14ac:dyDescent="0.2">
      <c r="A17" s="59" t="s">
        <v>178</v>
      </c>
      <c r="B17" s="5">
        <v>1</v>
      </c>
      <c r="C17" s="2">
        <v>0</v>
      </c>
      <c r="D17" s="61">
        <f t="shared" si="0"/>
        <v>1</v>
      </c>
      <c r="E17" s="8">
        <v>0</v>
      </c>
      <c r="F17" s="2">
        <v>0</v>
      </c>
      <c r="G17" s="53">
        <f t="shared" si="1"/>
        <v>0</v>
      </c>
      <c r="H17" s="8">
        <v>0</v>
      </c>
      <c r="I17" s="2">
        <v>0</v>
      </c>
      <c r="J17" s="54">
        <f t="shared" si="2"/>
        <v>0</v>
      </c>
    </row>
    <row r="18" spans="1:18" x14ac:dyDescent="0.2">
      <c r="A18" s="59" t="s">
        <v>10</v>
      </c>
      <c r="B18" s="5">
        <v>7</v>
      </c>
      <c r="C18" s="2">
        <v>9</v>
      </c>
      <c r="D18" s="61">
        <f t="shared" si="0"/>
        <v>16</v>
      </c>
      <c r="E18" s="8">
        <v>1</v>
      </c>
      <c r="F18" s="2">
        <v>1</v>
      </c>
      <c r="G18" s="53">
        <f t="shared" si="1"/>
        <v>2</v>
      </c>
      <c r="H18" s="8">
        <v>1</v>
      </c>
      <c r="I18" s="2">
        <v>0</v>
      </c>
      <c r="J18" s="54">
        <f t="shared" si="2"/>
        <v>1</v>
      </c>
    </row>
    <row r="19" spans="1:18" x14ac:dyDescent="0.2">
      <c r="A19" s="59" t="s">
        <v>12</v>
      </c>
      <c r="B19" s="5">
        <v>2214</v>
      </c>
      <c r="C19" s="2">
        <v>2736</v>
      </c>
      <c r="D19" s="61">
        <f t="shared" si="0"/>
        <v>4950</v>
      </c>
      <c r="E19" s="8">
        <v>448</v>
      </c>
      <c r="F19" s="2">
        <v>735</v>
      </c>
      <c r="G19" s="53">
        <f t="shared" si="1"/>
        <v>1183</v>
      </c>
      <c r="H19" s="8">
        <v>71</v>
      </c>
      <c r="I19" s="2">
        <v>88</v>
      </c>
      <c r="J19" s="54">
        <f t="shared" si="2"/>
        <v>159</v>
      </c>
    </row>
    <row r="20" spans="1:18" x14ac:dyDescent="0.2">
      <c r="A20" s="59" t="s">
        <v>94</v>
      </c>
      <c r="B20" s="5">
        <v>2</v>
      </c>
      <c r="C20" s="2">
        <v>0</v>
      </c>
      <c r="D20" s="61">
        <f t="shared" si="0"/>
        <v>2</v>
      </c>
      <c r="E20" s="8">
        <v>0</v>
      </c>
      <c r="F20" s="2">
        <v>0</v>
      </c>
      <c r="G20" s="53">
        <f t="shared" si="1"/>
        <v>0</v>
      </c>
      <c r="H20" s="8">
        <v>0</v>
      </c>
      <c r="I20" s="2">
        <v>0</v>
      </c>
      <c r="J20" s="54">
        <f t="shared" si="2"/>
        <v>0</v>
      </c>
    </row>
    <row r="21" spans="1:18" x14ac:dyDescent="0.2">
      <c r="A21" s="59" t="s">
        <v>202</v>
      </c>
      <c r="B21" s="5">
        <v>1</v>
      </c>
      <c r="C21" s="2">
        <v>2</v>
      </c>
      <c r="D21" s="61">
        <f t="shared" si="0"/>
        <v>3</v>
      </c>
      <c r="E21" s="8">
        <v>0</v>
      </c>
      <c r="F21" s="2">
        <v>0</v>
      </c>
      <c r="G21" s="53">
        <f t="shared" si="1"/>
        <v>0</v>
      </c>
      <c r="H21" s="8">
        <v>0</v>
      </c>
      <c r="I21" s="2">
        <v>0</v>
      </c>
      <c r="J21" s="54">
        <f t="shared" si="2"/>
        <v>0</v>
      </c>
    </row>
    <row r="22" spans="1:18" x14ac:dyDescent="0.2">
      <c r="A22" s="59" t="s">
        <v>95</v>
      </c>
      <c r="B22" s="5">
        <v>12</v>
      </c>
      <c r="C22" s="2">
        <v>21</v>
      </c>
      <c r="D22" s="61">
        <f t="shared" si="0"/>
        <v>33</v>
      </c>
      <c r="E22" s="8">
        <v>2</v>
      </c>
      <c r="F22" s="2">
        <v>2</v>
      </c>
      <c r="G22" s="53">
        <f t="shared" si="1"/>
        <v>4</v>
      </c>
      <c r="H22" s="8">
        <v>0</v>
      </c>
      <c r="I22" s="2">
        <v>1</v>
      </c>
      <c r="J22" s="54">
        <f t="shared" si="2"/>
        <v>1</v>
      </c>
    </row>
    <row r="23" spans="1:18" x14ac:dyDescent="0.2">
      <c r="A23" s="59" t="s">
        <v>96</v>
      </c>
      <c r="B23" s="5">
        <v>1</v>
      </c>
      <c r="C23" s="2">
        <v>10</v>
      </c>
      <c r="D23" s="61">
        <f t="shared" si="0"/>
        <v>11</v>
      </c>
      <c r="E23" s="8">
        <v>0</v>
      </c>
      <c r="F23" s="2">
        <v>0</v>
      </c>
      <c r="G23" s="53">
        <f t="shared" si="1"/>
        <v>0</v>
      </c>
      <c r="H23" s="8">
        <v>2</v>
      </c>
      <c r="I23" s="2">
        <v>2</v>
      </c>
      <c r="J23" s="54">
        <f t="shared" si="2"/>
        <v>4</v>
      </c>
      <c r="R23" s="174"/>
    </row>
    <row r="24" spans="1:18" x14ac:dyDescent="0.2">
      <c r="A24" s="59" t="s">
        <v>15</v>
      </c>
      <c r="B24" s="5">
        <v>58</v>
      </c>
      <c r="C24" s="2">
        <v>35</v>
      </c>
      <c r="D24" s="61">
        <f t="shared" si="0"/>
        <v>93</v>
      </c>
      <c r="E24" s="8">
        <v>5</v>
      </c>
      <c r="F24" s="2">
        <v>3</v>
      </c>
      <c r="G24" s="53">
        <f t="shared" si="1"/>
        <v>8</v>
      </c>
      <c r="H24" s="8">
        <v>5</v>
      </c>
      <c r="I24" s="2">
        <v>3</v>
      </c>
      <c r="J24" s="54">
        <f t="shared" si="2"/>
        <v>8</v>
      </c>
    </row>
    <row r="25" spans="1:18" x14ac:dyDescent="0.2">
      <c r="A25" s="59" t="s">
        <v>79</v>
      </c>
      <c r="B25" s="5">
        <v>0</v>
      </c>
      <c r="C25" s="2">
        <v>1</v>
      </c>
      <c r="D25" s="61">
        <f t="shared" si="0"/>
        <v>1</v>
      </c>
      <c r="E25" s="8">
        <v>0</v>
      </c>
      <c r="F25" s="2">
        <v>0</v>
      </c>
      <c r="G25" s="53">
        <f t="shared" si="1"/>
        <v>0</v>
      </c>
      <c r="H25" s="8">
        <v>0</v>
      </c>
      <c r="I25" s="2">
        <v>0</v>
      </c>
      <c r="J25" s="54">
        <f t="shared" si="2"/>
        <v>0</v>
      </c>
    </row>
    <row r="26" spans="1:18" x14ac:dyDescent="0.2">
      <c r="A26" s="59" t="s">
        <v>161</v>
      </c>
      <c r="B26" s="5">
        <v>0</v>
      </c>
      <c r="C26" s="2">
        <v>0</v>
      </c>
      <c r="D26" s="61">
        <f t="shared" si="0"/>
        <v>0</v>
      </c>
      <c r="E26" s="8">
        <v>0</v>
      </c>
      <c r="F26" s="2">
        <v>0</v>
      </c>
      <c r="G26" s="53">
        <f t="shared" si="1"/>
        <v>0</v>
      </c>
      <c r="H26" s="8">
        <v>1</v>
      </c>
      <c r="I26" s="2">
        <v>0</v>
      </c>
      <c r="J26" s="54">
        <f t="shared" si="2"/>
        <v>1</v>
      </c>
    </row>
    <row r="27" spans="1:18" x14ac:dyDescent="0.2">
      <c r="A27" s="59" t="s">
        <v>180</v>
      </c>
      <c r="B27" s="5">
        <v>1</v>
      </c>
      <c r="C27" s="2">
        <v>0</v>
      </c>
      <c r="D27" s="61">
        <f t="shared" si="0"/>
        <v>1</v>
      </c>
      <c r="E27" s="8">
        <v>0</v>
      </c>
      <c r="F27" s="2">
        <v>0</v>
      </c>
      <c r="G27" s="53">
        <f t="shared" si="1"/>
        <v>0</v>
      </c>
      <c r="H27" s="8">
        <v>0</v>
      </c>
      <c r="I27" s="2">
        <v>0</v>
      </c>
      <c r="J27" s="54">
        <f t="shared" si="2"/>
        <v>0</v>
      </c>
    </row>
    <row r="28" spans="1:18" x14ac:dyDescent="0.2">
      <c r="A28" s="59" t="s">
        <v>98</v>
      </c>
      <c r="B28" s="5">
        <v>2</v>
      </c>
      <c r="C28" s="2">
        <v>2</v>
      </c>
      <c r="D28" s="61">
        <f t="shared" si="0"/>
        <v>4</v>
      </c>
      <c r="E28" s="8">
        <v>0</v>
      </c>
      <c r="F28" s="2">
        <v>0</v>
      </c>
      <c r="G28" s="53">
        <f t="shared" si="1"/>
        <v>0</v>
      </c>
      <c r="H28" s="8">
        <v>0</v>
      </c>
      <c r="I28" s="2">
        <v>0</v>
      </c>
      <c r="J28" s="54">
        <f t="shared" si="2"/>
        <v>0</v>
      </c>
    </row>
    <row r="29" spans="1:18" x14ac:dyDescent="0.2">
      <c r="A29" s="59" t="s">
        <v>16</v>
      </c>
      <c r="B29" s="5">
        <v>4</v>
      </c>
      <c r="C29" s="2">
        <v>80</v>
      </c>
      <c r="D29" s="61">
        <f t="shared" si="0"/>
        <v>84</v>
      </c>
      <c r="E29" s="8">
        <v>0</v>
      </c>
      <c r="F29" s="2">
        <v>8</v>
      </c>
      <c r="G29" s="53">
        <f t="shared" si="1"/>
        <v>8</v>
      </c>
      <c r="H29" s="8">
        <v>0</v>
      </c>
      <c r="I29" s="2">
        <v>3</v>
      </c>
      <c r="J29" s="54">
        <f t="shared" si="2"/>
        <v>3</v>
      </c>
    </row>
    <row r="30" spans="1:18" x14ac:dyDescent="0.2">
      <c r="A30" s="59" t="s">
        <v>99</v>
      </c>
      <c r="B30" s="5">
        <v>1</v>
      </c>
      <c r="C30" s="2">
        <v>0</v>
      </c>
      <c r="D30" s="61">
        <f t="shared" si="0"/>
        <v>1</v>
      </c>
      <c r="E30" s="8">
        <v>0</v>
      </c>
      <c r="F30" s="2">
        <v>0</v>
      </c>
      <c r="G30" s="53">
        <f t="shared" si="1"/>
        <v>0</v>
      </c>
      <c r="H30" s="8">
        <v>0</v>
      </c>
      <c r="I30" s="2">
        <v>0</v>
      </c>
      <c r="J30" s="54">
        <f t="shared" si="2"/>
        <v>0</v>
      </c>
    </row>
    <row r="31" spans="1:18" x14ac:dyDescent="0.2">
      <c r="A31" s="59" t="s">
        <v>17</v>
      </c>
      <c r="B31" s="5">
        <v>2</v>
      </c>
      <c r="C31" s="2">
        <v>2</v>
      </c>
      <c r="D31" s="61">
        <f t="shared" si="0"/>
        <v>4</v>
      </c>
      <c r="E31" s="8">
        <v>0</v>
      </c>
      <c r="F31" s="2">
        <v>0</v>
      </c>
      <c r="G31" s="53">
        <f t="shared" si="1"/>
        <v>0</v>
      </c>
      <c r="H31" s="8">
        <v>0</v>
      </c>
      <c r="I31" s="2">
        <v>0</v>
      </c>
      <c r="J31" s="54">
        <f t="shared" si="2"/>
        <v>0</v>
      </c>
    </row>
    <row r="32" spans="1:18" x14ac:dyDescent="0.2">
      <c r="A32" s="59" t="s">
        <v>18</v>
      </c>
      <c r="B32" s="5">
        <v>2</v>
      </c>
      <c r="C32" s="2">
        <v>0</v>
      </c>
      <c r="D32" s="61">
        <f t="shared" si="0"/>
        <v>2</v>
      </c>
      <c r="E32" s="8">
        <v>0</v>
      </c>
      <c r="F32" s="2">
        <v>0</v>
      </c>
      <c r="G32" s="53">
        <f t="shared" si="1"/>
        <v>0</v>
      </c>
      <c r="H32" s="8">
        <v>0</v>
      </c>
      <c r="I32" s="2">
        <v>0</v>
      </c>
      <c r="J32" s="54">
        <f t="shared" si="2"/>
        <v>0</v>
      </c>
    </row>
    <row r="33" spans="1:10" x14ac:dyDescent="0.2">
      <c r="A33" s="59" t="s">
        <v>80</v>
      </c>
      <c r="B33" s="5">
        <v>22</v>
      </c>
      <c r="C33" s="2">
        <v>0</v>
      </c>
      <c r="D33" s="61">
        <f t="shared" si="0"/>
        <v>22</v>
      </c>
      <c r="E33" s="8">
        <v>2</v>
      </c>
      <c r="F33" s="2">
        <v>0</v>
      </c>
      <c r="G33" s="53">
        <f t="shared" si="1"/>
        <v>2</v>
      </c>
      <c r="H33" s="8">
        <v>0</v>
      </c>
      <c r="I33" s="2">
        <v>0</v>
      </c>
      <c r="J33" s="54">
        <f t="shared" si="2"/>
        <v>0</v>
      </c>
    </row>
    <row r="34" spans="1:10" x14ac:dyDescent="0.2">
      <c r="A34" s="59" t="s">
        <v>19</v>
      </c>
      <c r="B34" s="5">
        <v>1</v>
      </c>
      <c r="C34" s="2">
        <v>2</v>
      </c>
      <c r="D34" s="61">
        <f t="shared" si="0"/>
        <v>3</v>
      </c>
      <c r="E34" s="8">
        <v>0</v>
      </c>
      <c r="F34" s="2">
        <v>0</v>
      </c>
      <c r="G34" s="53">
        <f t="shared" si="1"/>
        <v>0</v>
      </c>
      <c r="H34" s="8">
        <v>0</v>
      </c>
      <c r="I34" s="2">
        <v>0</v>
      </c>
      <c r="J34" s="54">
        <f t="shared" si="2"/>
        <v>0</v>
      </c>
    </row>
    <row r="35" spans="1:10" x14ac:dyDescent="0.2">
      <c r="A35" s="59" t="s">
        <v>20</v>
      </c>
      <c r="B35" s="5">
        <v>0</v>
      </c>
      <c r="C35" s="2">
        <v>3</v>
      </c>
      <c r="D35" s="61">
        <f t="shared" si="0"/>
        <v>3</v>
      </c>
      <c r="E35" s="8">
        <v>0</v>
      </c>
      <c r="F35" s="2">
        <v>1</v>
      </c>
      <c r="G35" s="53">
        <f t="shared" si="1"/>
        <v>1</v>
      </c>
      <c r="H35" s="8">
        <v>1</v>
      </c>
      <c r="I35" s="2">
        <v>1</v>
      </c>
      <c r="J35" s="54">
        <f t="shared" si="2"/>
        <v>2</v>
      </c>
    </row>
    <row r="36" spans="1:10" x14ac:dyDescent="0.2">
      <c r="A36" s="59" t="s">
        <v>21</v>
      </c>
      <c r="B36" s="5">
        <v>24</v>
      </c>
      <c r="C36" s="2">
        <v>34</v>
      </c>
      <c r="D36" s="61">
        <f t="shared" si="0"/>
        <v>58</v>
      </c>
      <c r="E36" s="8">
        <v>6</v>
      </c>
      <c r="F36" s="2">
        <v>2</v>
      </c>
      <c r="G36" s="53">
        <f t="shared" si="1"/>
        <v>8</v>
      </c>
      <c r="H36" s="8">
        <v>0</v>
      </c>
      <c r="I36" s="2">
        <v>3</v>
      </c>
      <c r="J36" s="54">
        <f t="shared" si="2"/>
        <v>3</v>
      </c>
    </row>
    <row r="37" spans="1:10" x14ac:dyDescent="0.2">
      <c r="A37" s="59" t="s">
        <v>100</v>
      </c>
      <c r="B37" s="5">
        <v>0</v>
      </c>
      <c r="C37" s="2">
        <v>1</v>
      </c>
      <c r="D37" s="61">
        <f t="shared" si="0"/>
        <v>1</v>
      </c>
      <c r="E37" s="8">
        <v>0</v>
      </c>
      <c r="F37" s="2">
        <v>0</v>
      </c>
      <c r="G37" s="53">
        <f t="shared" si="1"/>
        <v>0</v>
      </c>
      <c r="H37" s="8">
        <v>0</v>
      </c>
      <c r="I37" s="2">
        <v>0</v>
      </c>
      <c r="J37" s="54">
        <f t="shared" si="2"/>
        <v>0</v>
      </c>
    </row>
    <row r="38" spans="1:10" x14ac:dyDescent="0.2">
      <c r="A38" s="59" t="s">
        <v>22</v>
      </c>
      <c r="B38" s="5">
        <v>0</v>
      </c>
      <c r="C38" s="2">
        <v>4</v>
      </c>
      <c r="D38" s="61">
        <f t="shared" ref="D38:D69" si="3">SUM(B38:C38)</f>
        <v>4</v>
      </c>
      <c r="E38" s="8">
        <v>1</v>
      </c>
      <c r="F38" s="2">
        <v>1</v>
      </c>
      <c r="G38" s="53">
        <f t="shared" ref="G38:G69" si="4">SUM(E38:F38)</f>
        <v>2</v>
      </c>
      <c r="H38" s="8">
        <v>0</v>
      </c>
      <c r="I38" s="2">
        <v>0</v>
      </c>
      <c r="J38" s="54">
        <f t="shared" ref="J38:J69" si="5">SUM(H38:I38)</f>
        <v>0</v>
      </c>
    </row>
    <row r="39" spans="1:10" x14ac:dyDescent="0.2">
      <c r="A39" s="59" t="s">
        <v>23</v>
      </c>
      <c r="B39" s="5">
        <v>14</v>
      </c>
      <c r="C39" s="2">
        <v>51</v>
      </c>
      <c r="D39" s="61">
        <f t="shared" si="3"/>
        <v>65</v>
      </c>
      <c r="E39" s="8">
        <v>0</v>
      </c>
      <c r="F39" s="2">
        <v>7</v>
      </c>
      <c r="G39" s="53">
        <f t="shared" si="4"/>
        <v>7</v>
      </c>
      <c r="H39" s="8">
        <v>1</v>
      </c>
      <c r="I39" s="2">
        <v>2</v>
      </c>
      <c r="J39" s="54">
        <f t="shared" si="5"/>
        <v>3</v>
      </c>
    </row>
    <row r="40" spans="1:10" x14ac:dyDescent="0.2">
      <c r="A40" s="59" t="s">
        <v>81</v>
      </c>
      <c r="B40" s="5">
        <v>6</v>
      </c>
      <c r="C40" s="2">
        <v>1</v>
      </c>
      <c r="D40" s="61">
        <f t="shared" si="3"/>
        <v>7</v>
      </c>
      <c r="E40" s="8">
        <v>2</v>
      </c>
      <c r="F40" s="2">
        <v>0</v>
      </c>
      <c r="G40" s="53">
        <f t="shared" si="4"/>
        <v>2</v>
      </c>
      <c r="H40" s="8">
        <v>0</v>
      </c>
      <c r="I40" s="2">
        <v>0</v>
      </c>
      <c r="J40" s="54">
        <f t="shared" si="5"/>
        <v>0</v>
      </c>
    </row>
    <row r="41" spans="1:10" x14ac:dyDescent="0.2">
      <c r="A41" s="59" t="s">
        <v>24</v>
      </c>
      <c r="B41" s="5">
        <v>5</v>
      </c>
      <c r="C41" s="2">
        <v>14</v>
      </c>
      <c r="D41" s="61">
        <f t="shared" si="3"/>
        <v>19</v>
      </c>
      <c r="E41" s="8">
        <v>1</v>
      </c>
      <c r="F41" s="2">
        <v>4</v>
      </c>
      <c r="G41" s="53">
        <f t="shared" si="4"/>
        <v>5</v>
      </c>
      <c r="H41" s="8">
        <v>2</v>
      </c>
      <c r="I41" s="2">
        <v>3</v>
      </c>
      <c r="J41" s="54">
        <f t="shared" si="5"/>
        <v>5</v>
      </c>
    </row>
    <row r="42" spans="1:10" x14ac:dyDescent="0.2">
      <c r="A42" s="59" t="s">
        <v>25</v>
      </c>
      <c r="B42" s="5">
        <v>3</v>
      </c>
      <c r="C42" s="2">
        <v>10</v>
      </c>
      <c r="D42" s="61">
        <f t="shared" si="3"/>
        <v>13</v>
      </c>
      <c r="E42" s="8">
        <v>0</v>
      </c>
      <c r="F42" s="2">
        <v>4</v>
      </c>
      <c r="G42" s="53">
        <f t="shared" si="4"/>
        <v>4</v>
      </c>
      <c r="H42" s="8">
        <v>1</v>
      </c>
      <c r="I42" s="2">
        <v>0</v>
      </c>
      <c r="J42" s="54">
        <f t="shared" si="5"/>
        <v>1</v>
      </c>
    </row>
    <row r="43" spans="1:10" x14ac:dyDescent="0.2">
      <c r="A43" s="59" t="s">
        <v>101</v>
      </c>
      <c r="B43" s="5">
        <v>5</v>
      </c>
      <c r="C43" s="2">
        <v>7</v>
      </c>
      <c r="D43" s="61">
        <f t="shared" si="3"/>
        <v>12</v>
      </c>
      <c r="E43" s="8">
        <v>2</v>
      </c>
      <c r="F43" s="2">
        <v>0</v>
      </c>
      <c r="G43" s="53">
        <f t="shared" si="4"/>
        <v>2</v>
      </c>
      <c r="H43" s="8">
        <v>0</v>
      </c>
      <c r="I43" s="2">
        <v>0</v>
      </c>
      <c r="J43" s="54">
        <f t="shared" si="5"/>
        <v>0</v>
      </c>
    </row>
    <row r="44" spans="1:10" x14ac:dyDescent="0.2">
      <c r="A44" s="59" t="s">
        <v>82</v>
      </c>
      <c r="B44" s="5">
        <v>1</v>
      </c>
      <c r="C44" s="2">
        <v>0</v>
      </c>
      <c r="D44" s="61">
        <f t="shared" si="3"/>
        <v>1</v>
      </c>
      <c r="E44" s="8">
        <v>0</v>
      </c>
      <c r="F44" s="2">
        <v>0</v>
      </c>
      <c r="G44" s="53">
        <f t="shared" si="4"/>
        <v>0</v>
      </c>
      <c r="H44" s="8">
        <v>0</v>
      </c>
      <c r="I44" s="2">
        <v>0</v>
      </c>
      <c r="J44" s="54">
        <f t="shared" si="5"/>
        <v>0</v>
      </c>
    </row>
    <row r="45" spans="1:10" x14ac:dyDescent="0.2">
      <c r="A45" s="59" t="s">
        <v>102</v>
      </c>
      <c r="B45" s="5">
        <v>13</v>
      </c>
      <c r="C45" s="2">
        <v>10</v>
      </c>
      <c r="D45" s="61">
        <f t="shared" si="3"/>
        <v>23</v>
      </c>
      <c r="E45" s="8">
        <v>0</v>
      </c>
      <c r="F45" s="2">
        <v>0</v>
      </c>
      <c r="G45" s="53">
        <f t="shared" si="4"/>
        <v>0</v>
      </c>
      <c r="H45" s="8">
        <v>0</v>
      </c>
      <c r="I45" s="2">
        <v>0</v>
      </c>
      <c r="J45" s="54">
        <f t="shared" si="5"/>
        <v>0</v>
      </c>
    </row>
    <row r="46" spans="1:10" x14ac:dyDescent="0.2">
      <c r="A46" s="59" t="s">
        <v>103</v>
      </c>
      <c r="B46" s="5">
        <v>4</v>
      </c>
      <c r="C46" s="2">
        <v>1</v>
      </c>
      <c r="D46" s="61">
        <f t="shared" si="3"/>
        <v>5</v>
      </c>
      <c r="E46" s="8">
        <v>0</v>
      </c>
      <c r="F46" s="2">
        <v>2</v>
      </c>
      <c r="G46" s="53">
        <f t="shared" si="4"/>
        <v>2</v>
      </c>
      <c r="H46" s="8">
        <v>0</v>
      </c>
      <c r="I46" s="2">
        <v>0</v>
      </c>
      <c r="J46" s="54">
        <f t="shared" si="5"/>
        <v>0</v>
      </c>
    </row>
    <row r="47" spans="1:10" x14ac:dyDescent="0.2">
      <c r="A47" s="59" t="s">
        <v>26</v>
      </c>
      <c r="B47" s="5">
        <v>1</v>
      </c>
      <c r="C47" s="2">
        <v>7</v>
      </c>
      <c r="D47" s="61">
        <f t="shared" si="3"/>
        <v>8</v>
      </c>
      <c r="E47" s="8">
        <v>0</v>
      </c>
      <c r="F47" s="2">
        <v>1</v>
      </c>
      <c r="G47" s="53">
        <f t="shared" si="4"/>
        <v>1</v>
      </c>
      <c r="H47" s="8">
        <v>0</v>
      </c>
      <c r="I47" s="2">
        <v>1</v>
      </c>
      <c r="J47" s="54">
        <f t="shared" si="5"/>
        <v>1</v>
      </c>
    </row>
    <row r="48" spans="1:10" x14ac:dyDescent="0.2">
      <c r="A48" s="59" t="s">
        <v>104</v>
      </c>
      <c r="B48" s="5">
        <v>0</v>
      </c>
      <c r="C48" s="2">
        <v>0</v>
      </c>
      <c r="D48" s="61">
        <f t="shared" si="3"/>
        <v>0</v>
      </c>
      <c r="E48" s="8">
        <v>1</v>
      </c>
      <c r="F48" s="2">
        <v>0</v>
      </c>
      <c r="G48" s="53">
        <f t="shared" si="4"/>
        <v>1</v>
      </c>
      <c r="H48" s="8">
        <v>0</v>
      </c>
      <c r="I48" s="2">
        <v>0</v>
      </c>
      <c r="J48" s="54">
        <f t="shared" si="5"/>
        <v>0</v>
      </c>
    </row>
    <row r="49" spans="1:10" x14ac:dyDescent="0.2">
      <c r="A49" s="59" t="s">
        <v>27</v>
      </c>
      <c r="B49" s="5">
        <v>4</v>
      </c>
      <c r="C49" s="2">
        <v>4</v>
      </c>
      <c r="D49" s="61">
        <f t="shared" si="3"/>
        <v>8</v>
      </c>
      <c r="E49" s="8">
        <v>0</v>
      </c>
      <c r="F49" s="2">
        <v>1</v>
      </c>
      <c r="G49" s="53">
        <f t="shared" si="4"/>
        <v>1</v>
      </c>
      <c r="H49" s="8">
        <v>0</v>
      </c>
      <c r="I49" s="2">
        <v>2</v>
      </c>
      <c r="J49" s="54">
        <f t="shared" si="5"/>
        <v>2</v>
      </c>
    </row>
    <row r="50" spans="1:10" x14ac:dyDescent="0.2">
      <c r="A50" s="59" t="s">
        <v>105</v>
      </c>
      <c r="B50" s="5">
        <v>4</v>
      </c>
      <c r="C50" s="2">
        <v>8</v>
      </c>
      <c r="D50" s="61">
        <f t="shared" si="3"/>
        <v>12</v>
      </c>
      <c r="E50" s="8">
        <v>0</v>
      </c>
      <c r="F50" s="2">
        <v>3</v>
      </c>
      <c r="G50" s="53">
        <f t="shared" si="4"/>
        <v>3</v>
      </c>
      <c r="H50" s="8">
        <v>0</v>
      </c>
      <c r="I50" s="2">
        <v>0</v>
      </c>
      <c r="J50" s="54">
        <f t="shared" si="5"/>
        <v>0</v>
      </c>
    </row>
    <row r="51" spans="1:10" x14ac:dyDescent="0.2">
      <c r="A51" s="59" t="s">
        <v>28</v>
      </c>
      <c r="B51" s="5">
        <v>38</v>
      </c>
      <c r="C51" s="2">
        <v>32</v>
      </c>
      <c r="D51" s="61">
        <f t="shared" si="3"/>
        <v>70</v>
      </c>
      <c r="E51" s="8">
        <v>5</v>
      </c>
      <c r="F51" s="2">
        <v>2</v>
      </c>
      <c r="G51" s="53">
        <f t="shared" si="4"/>
        <v>7</v>
      </c>
      <c r="H51" s="8">
        <v>1</v>
      </c>
      <c r="I51" s="2">
        <v>1</v>
      </c>
      <c r="J51" s="54">
        <f t="shared" si="5"/>
        <v>2</v>
      </c>
    </row>
    <row r="52" spans="1:10" x14ac:dyDescent="0.2">
      <c r="A52" s="59" t="s">
        <v>29</v>
      </c>
      <c r="B52" s="5">
        <v>3</v>
      </c>
      <c r="C52" s="2">
        <v>4</v>
      </c>
      <c r="D52" s="61">
        <f t="shared" si="3"/>
        <v>7</v>
      </c>
      <c r="E52" s="8">
        <v>0</v>
      </c>
      <c r="F52" s="2">
        <v>0</v>
      </c>
      <c r="G52" s="53">
        <f t="shared" si="4"/>
        <v>0</v>
      </c>
      <c r="H52" s="8">
        <v>0</v>
      </c>
      <c r="I52" s="2">
        <v>0</v>
      </c>
      <c r="J52" s="54">
        <f t="shared" si="5"/>
        <v>0</v>
      </c>
    </row>
    <row r="53" spans="1:10" x14ac:dyDescent="0.2">
      <c r="A53" s="59" t="s">
        <v>30</v>
      </c>
      <c r="B53" s="5">
        <v>6</v>
      </c>
      <c r="C53" s="2">
        <v>8</v>
      </c>
      <c r="D53" s="61">
        <f t="shared" si="3"/>
        <v>14</v>
      </c>
      <c r="E53" s="8">
        <v>1</v>
      </c>
      <c r="F53" s="2">
        <v>0</v>
      </c>
      <c r="G53" s="53">
        <f t="shared" si="4"/>
        <v>1</v>
      </c>
      <c r="H53" s="8">
        <v>0</v>
      </c>
      <c r="I53" s="2">
        <v>0</v>
      </c>
      <c r="J53" s="54">
        <f t="shared" si="5"/>
        <v>0</v>
      </c>
    </row>
    <row r="54" spans="1:10" x14ac:dyDescent="0.2">
      <c r="A54" s="59" t="s">
        <v>31</v>
      </c>
      <c r="B54" s="5">
        <v>4</v>
      </c>
      <c r="C54" s="2">
        <v>5</v>
      </c>
      <c r="D54" s="61">
        <f t="shared" si="3"/>
        <v>9</v>
      </c>
      <c r="E54" s="8">
        <v>0</v>
      </c>
      <c r="F54" s="2">
        <v>0</v>
      </c>
      <c r="G54" s="53">
        <f t="shared" si="4"/>
        <v>0</v>
      </c>
      <c r="H54" s="8">
        <v>1</v>
      </c>
      <c r="I54" s="2">
        <v>0</v>
      </c>
      <c r="J54" s="54">
        <f t="shared" si="5"/>
        <v>1</v>
      </c>
    </row>
    <row r="55" spans="1:10" x14ac:dyDescent="0.2">
      <c r="A55" s="59" t="s">
        <v>33</v>
      </c>
      <c r="B55" s="5">
        <v>2</v>
      </c>
      <c r="C55" s="2">
        <v>0</v>
      </c>
      <c r="D55" s="61">
        <f t="shared" si="3"/>
        <v>2</v>
      </c>
      <c r="E55" s="8">
        <v>0</v>
      </c>
      <c r="F55" s="2">
        <v>0</v>
      </c>
      <c r="G55" s="53">
        <f t="shared" si="4"/>
        <v>0</v>
      </c>
      <c r="H55" s="8">
        <v>0</v>
      </c>
      <c r="I55" s="2">
        <v>0</v>
      </c>
      <c r="J55" s="54">
        <f t="shared" si="5"/>
        <v>0</v>
      </c>
    </row>
    <row r="56" spans="1:10" x14ac:dyDescent="0.2">
      <c r="A56" s="59" t="s">
        <v>107</v>
      </c>
      <c r="B56" s="5">
        <v>10</v>
      </c>
      <c r="C56" s="2">
        <v>8</v>
      </c>
      <c r="D56" s="61">
        <f t="shared" si="3"/>
        <v>18</v>
      </c>
      <c r="E56" s="8">
        <v>0</v>
      </c>
      <c r="F56" s="2">
        <v>0</v>
      </c>
      <c r="G56" s="53">
        <f t="shared" si="4"/>
        <v>0</v>
      </c>
      <c r="H56" s="8">
        <v>0</v>
      </c>
      <c r="I56" s="2">
        <v>0</v>
      </c>
      <c r="J56" s="54">
        <f t="shared" si="5"/>
        <v>0</v>
      </c>
    </row>
    <row r="57" spans="1:10" x14ac:dyDescent="0.2">
      <c r="A57" s="59" t="s">
        <v>108</v>
      </c>
      <c r="B57" s="5">
        <v>0</v>
      </c>
      <c r="C57" s="2">
        <v>1</v>
      </c>
      <c r="D57" s="61">
        <f t="shared" si="3"/>
        <v>1</v>
      </c>
      <c r="E57" s="8">
        <v>0</v>
      </c>
      <c r="F57" s="2">
        <v>1</v>
      </c>
      <c r="G57" s="53">
        <f t="shared" si="4"/>
        <v>1</v>
      </c>
      <c r="H57" s="8">
        <v>0</v>
      </c>
      <c r="I57" s="2">
        <v>0</v>
      </c>
      <c r="J57" s="54">
        <f t="shared" si="5"/>
        <v>0</v>
      </c>
    </row>
    <row r="58" spans="1:10" x14ac:dyDescent="0.2">
      <c r="A58" s="59" t="s">
        <v>109</v>
      </c>
      <c r="B58" s="5">
        <v>1</v>
      </c>
      <c r="C58" s="2">
        <v>2</v>
      </c>
      <c r="D58" s="61">
        <f t="shared" si="3"/>
        <v>3</v>
      </c>
      <c r="E58" s="8">
        <v>0</v>
      </c>
      <c r="F58" s="2">
        <v>0</v>
      </c>
      <c r="G58" s="53">
        <f t="shared" si="4"/>
        <v>0</v>
      </c>
      <c r="H58" s="8">
        <v>0</v>
      </c>
      <c r="I58" s="2">
        <v>1</v>
      </c>
      <c r="J58" s="54">
        <f t="shared" si="5"/>
        <v>1</v>
      </c>
    </row>
    <row r="59" spans="1:10" x14ac:dyDescent="0.2">
      <c r="A59" s="59" t="s">
        <v>35</v>
      </c>
      <c r="B59" s="5">
        <v>6</v>
      </c>
      <c r="C59" s="2">
        <v>2</v>
      </c>
      <c r="D59" s="61">
        <f t="shared" si="3"/>
        <v>8</v>
      </c>
      <c r="E59" s="8">
        <v>0</v>
      </c>
      <c r="F59" s="2">
        <v>0</v>
      </c>
      <c r="G59" s="53">
        <f t="shared" si="4"/>
        <v>0</v>
      </c>
      <c r="H59" s="8">
        <v>1</v>
      </c>
      <c r="I59" s="2">
        <v>0</v>
      </c>
      <c r="J59" s="54">
        <f t="shared" si="5"/>
        <v>1</v>
      </c>
    </row>
    <row r="60" spans="1:10" x14ac:dyDescent="0.2">
      <c r="A60" s="59" t="s">
        <v>111</v>
      </c>
      <c r="B60" s="5">
        <v>2</v>
      </c>
      <c r="C60" s="2">
        <v>7</v>
      </c>
      <c r="D60" s="61">
        <f t="shared" si="3"/>
        <v>9</v>
      </c>
      <c r="E60" s="8">
        <v>0</v>
      </c>
      <c r="F60" s="2">
        <v>0</v>
      </c>
      <c r="G60" s="53">
        <f t="shared" si="4"/>
        <v>0</v>
      </c>
      <c r="H60" s="8">
        <v>1</v>
      </c>
      <c r="I60" s="2">
        <v>1</v>
      </c>
      <c r="J60" s="54">
        <f t="shared" si="5"/>
        <v>2</v>
      </c>
    </row>
    <row r="61" spans="1:10" x14ac:dyDescent="0.2">
      <c r="A61" s="59" t="s">
        <v>36</v>
      </c>
      <c r="B61" s="5">
        <v>0</v>
      </c>
      <c r="C61" s="2">
        <v>1</v>
      </c>
      <c r="D61" s="61">
        <f t="shared" si="3"/>
        <v>1</v>
      </c>
      <c r="E61" s="8">
        <v>0</v>
      </c>
      <c r="F61" s="2">
        <v>1</v>
      </c>
      <c r="G61" s="53">
        <f t="shared" si="4"/>
        <v>1</v>
      </c>
      <c r="H61" s="8">
        <v>0</v>
      </c>
      <c r="I61" s="2">
        <v>0</v>
      </c>
      <c r="J61" s="54">
        <f t="shared" si="5"/>
        <v>0</v>
      </c>
    </row>
    <row r="62" spans="1:10" x14ac:dyDescent="0.2">
      <c r="A62" s="59" t="s">
        <v>37</v>
      </c>
      <c r="B62" s="5">
        <v>0</v>
      </c>
      <c r="C62" s="2">
        <v>10</v>
      </c>
      <c r="D62" s="61">
        <f t="shared" si="3"/>
        <v>10</v>
      </c>
      <c r="E62" s="8">
        <v>0</v>
      </c>
      <c r="F62" s="2">
        <v>1</v>
      </c>
      <c r="G62" s="53">
        <f t="shared" si="4"/>
        <v>1</v>
      </c>
      <c r="H62" s="8">
        <v>0</v>
      </c>
      <c r="I62" s="2">
        <v>2</v>
      </c>
      <c r="J62" s="54">
        <f t="shared" si="5"/>
        <v>2</v>
      </c>
    </row>
    <row r="63" spans="1:10" x14ac:dyDescent="0.2">
      <c r="A63" s="59" t="s">
        <v>38</v>
      </c>
      <c r="B63" s="5">
        <v>0</v>
      </c>
      <c r="C63" s="2">
        <v>0</v>
      </c>
      <c r="D63" s="61">
        <f t="shared" si="3"/>
        <v>0</v>
      </c>
      <c r="E63" s="8">
        <v>0</v>
      </c>
      <c r="F63" s="2">
        <v>0</v>
      </c>
      <c r="G63" s="53">
        <f t="shared" si="4"/>
        <v>0</v>
      </c>
      <c r="H63" s="8">
        <v>2</v>
      </c>
      <c r="I63" s="2">
        <v>0</v>
      </c>
      <c r="J63" s="54">
        <f t="shared" si="5"/>
        <v>2</v>
      </c>
    </row>
    <row r="64" spans="1:10" x14ac:dyDescent="0.2">
      <c r="A64" s="59" t="s">
        <v>164</v>
      </c>
      <c r="B64" s="5">
        <v>7</v>
      </c>
      <c r="C64" s="2">
        <v>4</v>
      </c>
      <c r="D64" s="61">
        <f t="shared" si="3"/>
        <v>11</v>
      </c>
      <c r="E64" s="8">
        <v>0</v>
      </c>
      <c r="F64" s="2">
        <v>0</v>
      </c>
      <c r="G64" s="53">
        <f t="shared" si="4"/>
        <v>0</v>
      </c>
      <c r="H64" s="8">
        <v>0</v>
      </c>
      <c r="I64" s="2">
        <v>0</v>
      </c>
      <c r="J64" s="54">
        <f t="shared" si="5"/>
        <v>0</v>
      </c>
    </row>
    <row r="65" spans="1:10" x14ac:dyDescent="0.2">
      <c r="A65" s="59" t="s">
        <v>285</v>
      </c>
      <c r="B65" s="5">
        <v>4</v>
      </c>
      <c r="C65" s="2">
        <v>4</v>
      </c>
      <c r="D65" s="61">
        <f t="shared" si="3"/>
        <v>8</v>
      </c>
      <c r="E65" s="8">
        <v>0</v>
      </c>
      <c r="F65" s="2">
        <v>1</v>
      </c>
      <c r="G65" s="53">
        <f t="shared" si="4"/>
        <v>1</v>
      </c>
      <c r="H65" s="8">
        <v>0</v>
      </c>
      <c r="I65" s="2">
        <v>0</v>
      </c>
      <c r="J65" s="54">
        <f t="shared" si="5"/>
        <v>0</v>
      </c>
    </row>
    <row r="66" spans="1:10" x14ac:dyDescent="0.2">
      <c r="A66" s="59" t="s">
        <v>40</v>
      </c>
      <c r="B66" s="5">
        <v>0</v>
      </c>
      <c r="C66" s="2">
        <v>1</v>
      </c>
      <c r="D66" s="61">
        <f t="shared" si="3"/>
        <v>1</v>
      </c>
      <c r="E66" s="8">
        <v>0</v>
      </c>
      <c r="F66" s="2">
        <v>0</v>
      </c>
      <c r="G66" s="53">
        <f t="shared" si="4"/>
        <v>0</v>
      </c>
      <c r="H66" s="8">
        <v>0</v>
      </c>
      <c r="I66" s="2">
        <v>0</v>
      </c>
      <c r="J66" s="54">
        <f t="shared" si="5"/>
        <v>0</v>
      </c>
    </row>
    <row r="67" spans="1:10" x14ac:dyDescent="0.2">
      <c r="A67" s="59" t="s">
        <v>112</v>
      </c>
      <c r="B67" s="5">
        <v>4</v>
      </c>
      <c r="C67" s="2">
        <v>0</v>
      </c>
      <c r="D67" s="61">
        <f t="shared" si="3"/>
        <v>4</v>
      </c>
      <c r="E67" s="8">
        <v>0</v>
      </c>
      <c r="F67" s="2">
        <v>0</v>
      </c>
      <c r="G67" s="53">
        <f t="shared" si="4"/>
        <v>0</v>
      </c>
      <c r="H67" s="8">
        <v>0</v>
      </c>
      <c r="I67" s="2">
        <v>0</v>
      </c>
      <c r="J67" s="54">
        <f t="shared" si="5"/>
        <v>0</v>
      </c>
    </row>
    <row r="68" spans="1:10" x14ac:dyDescent="0.2">
      <c r="A68" s="59" t="s">
        <v>42</v>
      </c>
      <c r="B68" s="5">
        <v>1</v>
      </c>
      <c r="C68" s="2">
        <v>26</v>
      </c>
      <c r="D68" s="61">
        <f t="shared" si="3"/>
        <v>27</v>
      </c>
      <c r="E68" s="8">
        <v>0</v>
      </c>
      <c r="F68" s="2">
        <v>2</v>
      </c>
      <c r="G68" s="53">
        <f t="shared" si="4"/>
        <v>2</v>
      </c>
      <c r="H68" s="8">
        <v>0</v>
      </c>
      <c r="I68" s="2">
        <v>1</v>
      </c>
      <c r="J68" s="54">
        <f t="shared" si="5"/>
        <v>1</v>
      </c>
    </row>
    <row r="69" spans="1:10" x14ac:dyDescent="0.2">
      <c r="A69" s="59" t="s">
        <v>83</v>
      </c>
      <c r="B69" s="5">
        <v>1</v>
      </c>
      <c r="C69" s="2">
        <v>0</v>
      </c>
      <c r="D69" s="61">
        <f t="shared" si="3"/>
        <v>1</v>
      </c>
      <c r="E69" s="8">
        <v>0</v>
      </c>
      <c r="F69" s="2">
        <v>0</v>
      </c>
      <c r="G69" s="53">
        <f t="shared" si="4"/>
        <v>0</v>
      </c>
      <c r="H69" s="8">
        <v>0</v>
      </c>
      <c r="I69" s="2">
        <v>0</v>
      </c>
      <c r="J69" s="54">
        <f t="shared" si="5"/>
        <v>0</v>
      </c>
    </row>
    <row r="70" spans="1:10" x14ac:dyDescent="0.2">
      <c r="A70" s="59" t="s">
        <v>113</v>
      </c>
      <c r="B70" s="5">
        <v>9</v>
      </c>
      <c r="C70" s="2">
        <v>15</v>
      </c>
      <c r="D70" s="61">
        <f t="shared" ref="D70:D101" si="6">SUM(B70:C70)</f>
        <v>24</v>
      </c>
      <c r="E70" s="8">
        <v>0</v>
      </c>
      <c r="F70" s="2">
        <v>1</v>
      </c>
      <c r="G70" s="53">
        <f t="shared" ref="G70:G101" si="7">SUM(E70:F70)</f>
        <v>1</v>
      </c>
      <c r="H70" s="8">
        <v>0</v>
      </c>
      <c r="I70" s="2">
        <v>1</v>
      </c>
      <c r="J70" s="54">
        <f t="shared" ref="J70:J101" si="8">SUM(H70:I70)</f>
        <v>1</v>
      </c>
    </row>
    <row r="71" spans="1:10" x14ac:dyDescent="0.2">
      <c r="A71" s="59" t="s">
        <v>198</v>
      </c>
      <c r="B71" s="5">
        <v>38</v>
      </c>
      <c r="C71" s="2">
        <v>29</v>
      </c>
      <c r="D71" s="61">
        <f t="shared" si="6"/>
        <v>67</v>
      </c>
      <c r="E71" s="8">
        <v>9</v>
      </c>
      <c r="F71" s="2">
        <v>3</v>
      </c>
      <c r="G71" s="53">
        <f t="shared" si="7"/>
        <v>12</v>
      </c>
      <c r="H71" s="8">
        <v>1</v>
      </c>
      <c r="I71" s="2">
        <v>2</v>
      </c>
      <c r="J71" s="54">
        <f t="shared" si="8"/>
        <v>3</v>
      </c>
    </row>
    <row r="72" spans="1:10" x14ac:dyDescent="0.2">
      <c r="A72" s="59" t="s">
        <v>44</v>
      </c>
      <c r="B72" s="5">
        <v>8</v>
      </c>
      <c r="C72" s="2">
        <v>1</v>
      </c>
      <c r="D72" s="61">
        <f t="shared" si="6"/>
        <v>9</v>
      </c>
      <c r="E72" s="8">
        <v>3</v>
      </c>
      <c r="F72" s="2">
        <v>1</v>
      </c>
      <c r="G72" s="53">
        <f t="shared" si="7"/>
        <v>4</v>
      </c>
      <c r="H72" s="8">
        <v>1</v>
      </c>
      <c r="I72" s="2">
        <v>0</v>
      </c>
      <c r="J72" s="54">
        <f t="shared" si="8"/>
        <v>1</v>
      </c>
    </row>
    <row r="73" spans="1:10" x14ac:dyDescent="0.2">
      <c r="A73" s="59" t="s">
        <v>114</v>
      </c>
      <c r="B73" s="5">
        <v>1</v>
      </c>
      <c r="C73" s="2">
        <v>0</v>
      </c>
      <c r="D73" s="61">
        <f t="shared" si="6"/>
        <v>1</v>
      </c>
      <c r="E73" s="8">
        <v>0</v>
      </c>
      <c r="F73" s="2">
        <v>0</v>
      </c>
      <c r="G73" s="53">
        <f t="shared" si="7"/>
        <v>0</v>
      </c>
      <c r="H73" s="8">
        <v>0</v>
      </c>
      <c r="I73" s="2">
        <v>0</v>
      </c>
      <c r="J73" s="54">
        <f t="shared" si="8"/>
        <v>0</v>
      </c>
    </row>
    <row r="74" spans="1:10" x14ac:dyDescent="0.2">
      <c r="A74" s="59" t="s">
        <v>45</v>
      </c>
      <c r="B74" s="5">
        <v>6</v>
      </c>
      <c r="C74" s="2">
        <v>7</v>
      </c>
      <c r="D74" s="61">
        <f t="shared" si="6"/>
        <v>13</v>
      </c>
      <c r="E74" s="8">
        <v>0</v>
      </c>
      <c r="F74" s="2">
        <v>1</v>
      </c>
      <c r="G74" s="53">
        <f t="shared" si="7"/>
        <v>1</v>
      </c>
      <c r="H74" s="8">
        <v>0</v>
      </c>
      <c r="I74" s="2">
        <v>2</v>
      </c>
      <c r="J74" s="54">
        <f t="shared" si="8"/>
        <v>2</v>
      </c>
    </row>
    <row r="75" spans="1:10" x14ac:dyDescent="0.2">
      <c r="A75" s="59" t="s">
        <v>303</v>
      </c>
      <c r="B75" s="5">
        <v>1</v>
      </c>
      <c r="C75" s="2">
        <v>1</v>
      </c>
      <c r="D75" s="61">
        <f t="shared" si="6"/>
        <v>2</v>
      </c>
      <c r="E75" s="8">
        <v>0</v>
      </c>
      <c r="F75" s="2">
        <v>0</v>
      </c>
      <c r="G75" s="53">
        <f t="shared" si="7"/>
        <v>0</v>
      </c>
      <c r="H75" s="8">
        <v>0</v>
      </c>
      <c r="I75" s="2">
        <v>0</v>
      </c>
      <c r="J75" s="54">
        <f t="shared" si="8"/>
        <v>0</v>
      </c>
    </row>
    <row r="76" spans="1:10" x14ac:dyDescent="0.2">
      <c r="A76" s="59" t="s">
        <v>69</v>
      </c>
      <c r="B76" s="5">
        <v>2</v>
      </c>
      <c r="C76" s="2">
        <v>32</v>
      </c>
      <c r="D76" s="61">
        <f t="shared" si="6"/>
        <v>34</v>
      </c>
      <c r="E76" s="8">
        <v>0</v>
      </c>
      <c r="F76" s="2">
        <v>3</v>
      </c>
      <c r="G76" s="53">
        <f t="shared" si="7"/>
        <v>3</v>
      </c>
      <c r="H76" s="8">
        <v>0</v>
      </c>
      <c r="I76" s="2">
        <v>4</v>
      </c>
      <c r="J76" s="54">
        <f t="shared" si="8"/>
        <v>4</v>
      </c>
    </row>
    <row r="77" spans="1:10" x14ac:dyDescent="0.2">
      <c r="A77" s="59" t="s">
        <v>131</v>
      </c>
      <c r="B77" s="5">
        <v>0</v>
      </c>
      <c r="C77" s="2">
        <v>1</v>
      </c>
      <c r="D77" s="61">
        <f t="shared" si="6"/>
        <v>1</v>
      </c>
      <c r="E77" s="8">
        <v>0</v>
      </c>
      <c r="F77" s="2">
        <v>0</v>
      </c>
      <c r="G77" s="53">
        <f t="shared" si="7"/>
        <v>0</v>
      </c>
      <c r="H77" s="8">
        <v>0</v>
      </c>
      <c r="I77" s="2">
        <v>0</v>
      </c>
      <c r="J77" s="54">
        <f t="shared" si="8"/>
        <v>0</v>
      </c>
    </row>
    <row r="78" spans="1:10" x14ac:dyDescent="0.2">
      <c r="A78" s="59" t="s">
        <v>115</v>
      </c>
      <c r="B78" s="5">
        <v>0</v>
      </c>
      <c r="C78" s="2">
        <v>3</v>
      </c>
      <c r="D78" s="61">
        <f t="shared" si="6"/>
        <v>3</v>
      </c>
      <c r="E78" s="8">
        <v>0</v>
      </c>
      <c r="F78" s="2">
        <v>1</v>
      </c>
      <c r="G78" s="53">
        <f t="shared" si="7"/>
        <v>1</v>
      </c>
      <c r="H78" s="8">
        <v>0</v>
      </c>
      <c r="I78" s="2">
        <v>1</v>
      </c>
      <c r="J78" s="54">
        <f t="shared" si="8"/>
        <v>1</v>
      </c>
    </row>
    <row r="79" spans="1:10" x14ac:dyDescent="0.2">
      <c r="A79" s="59" t="s">
        <v>46</v>
      </c>
      <c r="B79" s="5">
        <v>6</v>
      </c>
      <c r="C79" s="2">
        <v>38</v>
      </c>
      <c r="D79" s="61">
        <f t="shared" si="6"/>
        <v>44</v>
      </c>
      <c r="E79" s="8">
        <v>0</v>
      </c>
      <c r="F79" s="2">
        <v>6</v>
      </c>
      <c r="G79" s="53">
        <f t="shared" si="7"/>
        <v>6</v>
      </c>
      <c r="H79" s="8">
        <v>0</v>
      </c>
      <c r="I79" s="2">
        <v>2</v>
      </c>
      <c r="J79" s="54">
        <f t="shared" si="8"/>
        <v>2</v>
      </c>
    </row>
    <row r="80" spans="1:10" x14ac:dyDescent="0.2">
      <c r="A80" s="59" t="s">
        <v>181</v>
      </c>
      <c r="B80" s="5">
        <v>2</v>
      </c>
      <c r="C80" s="2">
        <v>0</v>
      </c>
      <c r="D80" s="61">
        <f t="shared" si="6"/>
        <v>2</v>
      </c>
      <c r="E80" s="8">
        <v>0</v>
      </c>
      <c r="F80" s="2">
        <v>2</v>
      </c>
      <c r="G80" s="53">
        <f t="shared" si="7"/>
        <v>2</v>
      </c>
      <c r="H80" s="8">
        <v>0</v>
      </c>
      <c r="I80" s="2">
        <v>1</v>
      </c>
      <c r="J80" s="54">
        <f t="shared" si="8"/>
        <v>1</v>
      </c>
    </row>
    <row r="81" spans="1:10" x14ac:dyDescent="0.2">
      <c r="A81" s="59" t="s">
        <v>116</v>
      </c>
      <c r="B81" s="5">
        <v>1</v>
      </c>
      <c r="C81" s="2">
        <v>1</v>
      </c>
      <c r="D81" s="61">
        <f t="shared" si="6"/>
        <v>2</v>
      </c>
      <c r="E81" s="8">
        <v>0</v>
      </c>
      <c r="F81" s="2">
        <v>1</v>
      </c>
      <c r="G81" s="53">
        <f t="shared" si="7"/>
        <v>1</v>
      </c>
      <c r="H81" s="8">
        <v>0</v>
      </c>
      <c r="I81" s="2">
        <v>0</v>
      </c>
      <c r="J81" s="54">
        <f t="shared" si="8"/>
        <v>0</v>
      </c>
    </row>
    <row r="82" spans="1:10" x14ac:dyDescent="0.2">
      <c r="A82" s="59" t="s">
        <v>117</v>
      </c>
      <c r="B82" s="5">
        <v>3</v>
      </c>
      <c r="C82" s="2">
        <v>4</v>
      </c>
      <c r="D82" s="61">
        <f t="shared" si="6"/>
        <v>7</v>
      </c>
      <c r="E82" s="8">
        <v>0</v>
      </c>
      <c r="F82" s="2">
        <v>2</v>
      </c>
      <c r="G82" s="53">
        <f t="shared" si="7"/>
        <v>2</v>
      </c>
      <c r="H82" s="8">
        <v>0</v>
      </c>
      <c r="I82" s="2">
        <v>0</v>
      </c>
      <c r="J82" s="54">
        <f t="shared" si="8"/>
        <v>0</v>
      </c>
    </row>
    <row r="83" spans="1:10" x14ac:dyDescent="0.2">
      <c r="A83" s="59" t="s">
        <v>47</v>
      </c>
      <c r="B83" s="5">
        <v>3</v>
      </c>
      <c r="C83" s="2">
        <v>9</v>
      </c>
      <c r="D83" s="61">
        <f t="shared" si="6"/>
        <v>12</v>
      </c>
      <c r="E83" s="8">
        <v>0</v>
      </c>
      <c r="F83" s="2">
        <v>0</v>
      </c>
      <c r="G83" s="53">
        <f t="shared" si="7"/>
        <v>0</v>
      </c>
      <c r="H83" s="8">
        <v>0</v>
      </c>
      <c r="I83" s="2">
        <v>1</v>
      </c>
      <c r="J83" s="54">
        <f t="shared" si="8"/>
        <v>1</v>
      </c>
    </row>
    <row r="84" spans="1:10" x14ac:dyDescent="0.2">
      <c r="A84" s="59" t="s">
        <v>176</v>
      </c>
      <c r="B84" s="5">
        <v>0</v>
      </c>
      <c r="C84" s="2">
        <v>1</v>
      </c>
      <c r="D84" s="61">
        <f t="shared" si="6"/>
        <v>1</v>
      </c>
      <c r="E84" s="8">
        <v>0</v>
      </c>
      <c r="F84" s="2">
        <v>1</v>
      </c>
      <c r="G84" s="53">
        <f t="shared" si="7"/>
        <v>1</v>
      </c>
      <c r="H84" s="8">
        <v>0</v>
      </c>
      <c r="I84" s="2">
        <v>0</v>
      </c>
      <c r="J84" s="54">
        <f t="shared" si="8"/>
        <v>0</v>
      </c>
    </row>
    <row r="85" spans="1:10" x14ac:dyDescent="0.2">
      <c r="A85" s="59" t="s">
        <v>48</v>
      </c>
      <c r="B85" s="5">
        <v>383</v>
      </c>
      <c r="C85" s="2">
        <v>289</v>
      </c>
      <c r="D85" s="61">
        <f t="shared" si="6"/>
        <v>672</v>
      </c>
      <c r="E85" s="8">
        <v>61</v>
      </c>
      <c r="F85" s="2">
        <v>99</v>
      </c>
      <c r="G85" s="53">
        <f t="shared" si="7"/>
        <v>160</v>
      </c>
      <c r="H85" s="8">
        <v>19</v>
      </c>
      <c r="I85" s="2">
        <v>10</v>
      </c>
      <c r="J85" s="54">
        <f t="shared" si="8"/>
        <v>29</v>
      </c>
    </row>
    <row r="86" spans="1:10" x14ac:dyDescent="0.2">
      <c r="A86" s="59" t="s">
        <v>133</v>
      </c>
      <c r="B86" s="5">
        <v>0</v>
      </c>
      <c r="C86" s="2">
        <v>0</v>
      </c>
      <c r="D86" s="61">
        <f t="shared" si="6"/>
        <v>0</v>
      </c>
      <c r="E86" s="8">
        <v>0</v>
      </c>
      <c r="F86" s="2">
        <v>0</v>
      </c>
      <c r="G86" s="53">
        <f t="shared" si="7"/>
        <v>0</v>
      </c>
      <c r="H86" s="8">
        <v>0</v>
      </c>
      <c r="I86" s="2">
        <v>1</v>
      </c>
      <c r="J86" s="54">
        <f t="shared" si="8"/>
        <v>1</v>
      </c>
    </row>
    <row r="87" spans="1:10" x14ac:dyDescent="0.2">
      <c r="A87" s="59" t="s">
        <v>73</v>
      </c>
      <c r="B87" s="5">
        <v>0</v>
      </c>
      <c r="C87" s="2">
        <v>1</v>
      </c>
      <c r="D87" s="61">
        <f t="shared" si="6"/>
        <v>1</v>
      </c>
      <c r="E87" s="8">
        <v>0</v>
      </c>
      <c r="F87" s="2">
        <v>0</v>
      </c>
      <c r="G87" s="53">
        <f t="shared" si="7"/>
        <v>0</v>
      </c>
      <c r="H87" s="8">
        <v>0</v>
      </c>
      <c r="I87" s="2">
        <v>0</v>
      </c>
      <c r="J87" s="54">
        <f t="shared" si="8"/>
        <v>0</v>
      </c>
    </row>
    <row r="88" spans="1:10" x14ac:dyDescent="0.2">
      <c r="A88" s="59" t="s">
        <v>49</v>
      </c>
      <c r="B88" s="5">
        <v>0</v>
      </c>
      <c r="C88" s="2">
        <v>2</v>
      </c>
      <c r="D88" s="61">
        <f t="shared" si="6"/>
        <v>2</v>
      </c>
      <c r="E88" s="8">
        <v>0</v>
      </c>
      <c r="F88" s="2">
        <v>0</v>
      </c>
      <c r="G88" s="53">
        <f t="shared" si="7"/>
        <v>0</v>
      </c>
      <c r="H88" s="8">
        <v>0</v>
      </c>
      <c r="I88" s="2">
        <v>1</v>
      </c>
      <c r="J88" s="54">
        <f t="shared" si="8"/>
        <v>1</v>
      </c>
    </row>
    <row r="89" spans="1:10" x14ac:dyDescent="0.2">
      <c r="A89" s="59" t="s">
        <v>50</v>
      </c>
      <c r="B89" s="5">
        <v>3</v>
      </c>
      <c r="C89" s="2">
        <v>12</v>
      </c>
      <c r="D89" s="61">
        <f t="shared" si="6"/>
        <v>15</v>
      </c>
      <c r="E89" s="8">
        <v>1</v>
      </c>
      <c r="F89" s="2">
        <v>0</v>
      </c>
      <c r="G89" s="53">
        <f t="shared" si="7"/>
        <v>1</v>
      </c>
      <c r="H89" s="8">
        <v>0</v>
      </c>
      <c r="I89" s="2">
        <v>0</v>
      </c>
      <c r="J89" s="54">
        <f t="shared" si="8"/>
        <v>0</v>
      </c>
    </row>
    <row r="90" spans="1:10" x14ac:dyDescent="0.2">
      <c r="A90" s="59" t="s">
        <v>51</v>
      </c>
      <c r="B90" s="5">
        <v>0</v>
      </c>
      <c r="C90" s="2">
        <v>1</v>
      </c>
      <c r="D90" s="61">
        <f t="shared" si="6"/>
        <v>1</v>
      </c>
      <c r="E90" s="8">
        <v>0</v>
      </c>
      <c r="F90" s="2">
        <v>0</v>
      </c>
      <c r="G90" s="53">
        <f t="shared" si="7"/>
        <v>0</v>
      </c>
      <c r="H90" s="8">
        <v>0</v>
      </c>
      <c r="I90" s="2">
        <v>0</v>
      </c>
      <c r="J90" s="54">
        <f t="shared" si="8"/>
        <v>0</v>
      </c>
    </row>
    <row r="91" spans="1:10" x14ac:dyDescent="0.2">
      <c r="A91" s="59" t="s">
        <v>118</v>
      </c>
      <c r="B91" s="5">
        <v>1</v>
      </c>
      <c r="C91" s="2">
        <v>0</v>
      </c>
      <c r="D91" s="61">
        <f t="shared" si="6"/>
        <v>1</v>
      </c>
      <c r="E91" s="8">
        <v>0</v>
      </c>
      <c r="F91" s="2">
        <v>0</v>
      </c>
      <c r="G91" s="53">
        <f t="shared" si="7"/>
        <v>0</v>
      </c>
      <c r="H91" s="8">
        <v>0</v>
      </c>
      <c r="I91" s="2">
        <v>0</v>
      </c>
      <c r="J91" s="54">
        <f t="shared" si="8"/>
        <v>0</v>
      </c>
    </row>
    <row r="92" spans="1:10" x14ac:dyDescent="0.2">
      <c r="A92" s="59" t="s">
        <v>52</v>
      </c>
      <c r="B92" s="5">
        <v>0</v>
      </c>
      <c r="C92" s="2">
        <v>3</v>
      </c>
      <c r="D92" s="61">
        <f t="shared" si="6"/>
        <v>3</v>
      </c>
      <c r="E92" s="8">
        <v>0</v>
      </c>
      <c r="F92" s="2">
        <v>0</v>
      </c>
      <c r="G92" s="53">
        <f t="shared" si="7"/>
        <v>0</v>
      </c>
      <c r="H92" s="8">
        <v>0</v>
      </c>
      <c r="I92" s="2">
        <v>0</v>
      </c>
      <c r="J92" s="54">
        <f t="shared" si="8"/>
        <v>0</v>
      </c>
    </row>
    <row r="93" spans="1:10" x14ac:dyDescent="0.2">
      <c r="A93" s="59" t="s">
        <v>53</v>
      </c>
      <c r="B93" s="5">
        <v>4</v>
      </c>
      <c r="C93" s="2">
        <v>0</v>
      </c>
      <c r="D93" s="61">
        <f t="shared" si="6"/>
        <v>4</v>
      </c>
      <c r="E93" s="8">
        <v>0</v>
      </c>
      <c r="F93" s="2">
        <v>0</v>
      </c>
      <c r="G93" s="53">
        <f t="shared" si="7"/>
        <v>0</v>
      </c>
      <c r="H93" s="8">
        <v>0</v>
      </c>
      <c r="I93" s="2">
        <v>0</v>
      </c>
      <c r="J93" s="54">
        <f t="shared" si="8"/>
        <v>0</v>
      </c>
    </row>
    <row r="94" spans="1:10" x14ac:dyDescent="0.2">
      <c r="A94" s="59" t="s">
        <v>120</v>
      </c>
      <c r="B94" s="5">
        <v>17</v>
      </c>
      <c r="C94" s="2">
        <v>66</v>
      </c>
      <c r="D94" s="61">
        <f t="shared" si="6"/>
        <v>83</v>
      </c>
      <c r="E94" s="8">
        <v>2</v>
      </c>
      <c r="F94" s="2">
        <v>2</v>
      </c>
      <c r="G94" s="53">
        <f t="shared" si="7"/>
        <v>4</v>
      </c>
      <c r="H94" s="8">
        <v>2</v>
      </c>
      <c r="I94" s="2">
        <v>4</v>
      </c>
      <c r="J94" s="54">
        <f t="shared" si="8"/>
        <v>6</v>
      </c>
    </row>
    <row r="95" spans="1:10" x14ac:dyDescent="0.2">
      <c r="A95" s="59" t="s">
        <v>54</v>
      </c>
      <c r="B95" s="5">
        <v>1</v>
      </c>
      <c r="C95" s="2">
        <v>0</v>
      </c>
      <c r="D95" s="61">
        <f t="shared" si="6"/>
        <v>1</v>
      </c>
      <c r="E95" s="8">
        <v>0</v>
      </c>
      <c r="F95" s="2">
        <v>0</v>
      </c>
      <c r="G95" s="53">
        <f t="shared" si="7"/>
        <v>0</v>
      </c>
      <c r="H95" s="8">
        <v>0</v>
      </c>
      <c r="I95" s="2">
        <v>1</v>
      </c>
      <c r="J95" s="54">
        <f t="shared" si="8"/>
        <v>1</v>
      </c>
    </row>
    <row r="96" spans="1:10" x14ac:dyDescent="0.2">
      <c r="A96" s="59" t="s">
        <v>55</v>
      </c>
      <c r="B96" s="5">
        <v>18</v>
      </c>
      <c r="C96" s="2">
        <v>48</v>
      </c>
      <c r="D96" s="61">
        <f t="shared" si="6"/>
        <v>66</v>
      </c>
      <c r="E96" s="8">
        <v>7</v>
      </c>
      <c r="F96" s="2">
        <v>10</v>
      </c>
      <c r="G96" s="53">
        <f t="shared" si="7"/>
        <v>17</v>
      </c>
      <c r="H96" s="8">
        <v>0</v>
      </c>
      <c r="I96" s="2">
        <v>1</v>
      </c>
      <c r="J96" s="54">
        <f t="shared" si="8"/>
        <v>1</v>
      </c>
    </row>
    <row r="97" spans="1:10" x14ac:dyDescent="0.2">
      <c r="A97" s="59" t="s">
        <v>56</v>
      </c>
      <c r="B97" s="5">
        <v>1</v>
      </c>
      <c r="C97" s="2">
        <v>0</v>
      </c>
      <c r="D97" s="61">
        <f t="shared" si="6"/>
        <v>1</v>
      </c>
      <c r="E97" s="8">
        <v>1</v>
      </c>
      <c r="F97" s="2">
        <v>0</v>
      </c>
      <c r="G97" s="53">
        <f t="shared" si="7"/>
        <v>1</v>
      </c>
      <c r="H97" s="8">
        <v>0</v>
      </c>
      <c r="I97" s="2">
        <v>0</v>
      </c>
      <c r="J97" s="54">
        <f t="shared" si="8"/>
        <v>0</v>
      </c>
    </row>
    <row r="98" spans="1:10" x14ac:dyDescent="0.2">
      <c r="A98" s="59" t="s">
        <v>86</v>
      </c>
      <c r="B98" s="5">
        <v>10</v>
      </c>
      <c r="C98" s="2">
        <v>0</v>
      </c>
      <c r="D98" s="61">
        <f t="shared" si="6"/>
        <v>10</v>
      </c>
      <c r="E98" s="8">
        <v>0</v>
      </c>
      <c r="F98" s="2">
        <v>1</v>
      </c>
      <c r="G98" s="53">
        <f t="shared" si="7"/>
        <v>1</v>
      </c>
      <c r="H98" s="8">
        <v>0</v>
      </c>
      <c r="I98" s="2">
        <v>0</v>
      </c>
      <c r="J98" s="54">
        <f t="shared" si="8"/>
        <v>0</v>
      </c>
    </row>
    <row r="99" spans="1:10" x14ac:dyDescent="0.2">
      <c r="A99" s="59" t="s">
        <v>87</v>
      </c>
      <c r="B99" s="5">
        <v>3</v>
      </c>
      <c r="C99" s="2">
        <v>0</v>
      </c>
      <c r="D99" s="61">
        <f t="shared" si="6"/>
        <v>3</v>
      </c>
      <c r="E99" s="8">
        <v>0</v>
      </c>
      <c r="F99" s="2">
        <v>0</v>
      </c>
      <c r="G99" s="53">
        <f t="shared" si="7"/>
        <v>0</v>
      </c>
      <c r="H99" s="8">
        <v>0</v>
      </c>
      <c r="I99" s="2">
        <v>0</v>
      </c>
      <c r="J99" s="54">
        <f t="shared" si="8"/>
        <v>0</v>
      </c>
    </row>
    <row r="100" spans="1:10" x14ac:dyDescent="0.2">
      <c r="A100" s="59" t="s">
        <v>57</v>
      </c>
      <c r="B100" s="5">
        <v>1</v>
      </c>
      <c r="C100" s="2">
        <v>2</v>
      </c>
      <c r="D100" s="61">
        <f t="shared" si="6"/>
        <v>3</v>
      </c>
      <c r="E100" s="8">
        <v>0</v>
      </c>
      <c r="F100" s="2">
        <v>0</v>
      </c>
      <c r="G100" s="53">
        <f t="shared" si="7"/>
        <v>0</v>
      </c>
      <c r="H100" s="8">
        <v>0</v>
      </c>
      <c r="I100" s="2">
        <v>0</v>
      </c>
      <c r="J100" s="54">
        <f t="shared" si="8"/>
        <v>0</v>
      </c>
    </row>
    <row r="101" spans="1:10" x14ac:dyDescent="0.2">
      <c r="A101" s="59" t="s">
        <v>88</v>
      </c>
      <c r="B101" s="5">
        <v>0</v>
      </c>
      <c r="C101" s="2">
        <v>0</v>
      </c>
      <c r="D101" s="61">
        <f t="shared" si="6"/>
        <v>0</v>
      </c>
      <c r="E101" s="8">
        <v>0</v>
      </c>
      <c r="F101" s="2">
        <v>1</v>
      </c>
      <c r="G101" s="53">
        <f t="shared" si="7"/>
        <v>1</v>
      </c>
      <c r="H101" s="8">
        <v>0</v>
      </c>
      <c r="I101" s="2">
        <v>0</v>
      </c>
      <c r="J101" s="54">
        <f t="shared" si="8"/>
        <v>0</v>
      </c>
    </row>
    <row r="102" spans="1:10" x14ac:dyDescent="0.2">
      <c r="A102" s="59" t="s">
        <v>58</v>
      </c>
      <c r="B102" s="5">
        <v>4</v>
      </c>
      <c r="C102" s="2">
        <v>74</v>
      </c>
      <c r="D102" s="61">
        <f t="shared" ref="D102:D113" si="9">SUM(B102:C102)</f>
        <v>78</v>
      </c>
      <c r="E102" s="8">
        <v>0</v>
      </c>
      <c r="F102" s="2">
        <v>7</v>
      </c>
      <c r="G102" s="53">
        <f t="shared" ref="G102:G113" si="10">SUM(E102:F102)</f>
        <v>7</v>
      </c>
      <c r="H102" s="8">
        <v>0</v>
      </c>
      <c r="I102" s="2">
        <v>2</v>
      </c>
      <c r="J102" s="54">
        <f t="shared" ref="J102:J113" si="11">SUM(H102:I102)</f>
        <v>2</v>
      </c>
    </row>
    <row r="103" spans="1:10" x14ac:dyDescent="0.2">
      <c r="A103" s="59" t="s">
        <v>59</v>
      </c>
      <c r="B103" s="5">
        <v>21</v>
      </c>
      <c r="C103" s="2">
        <v>75</v>
      </c>
      <c r="D103" s="61">
        <f t="shared" si="9"/>
        <v>96</v>
      </c>
      <c r="E103" s="8">
        <v>1</v>
      </c>
      <c r="F103" s="2">
        <v>10</v>
      </c>
      <c r="G103" s="53">
        <f t="shared" si="10"/>
        <v>11</v>
      </c>
      <c r="H103" s="8">
        <v>0</v>
      </c>
      <c r="I103" s="2">
        <v>0</v>
      </c>
      <c r="J103" s="54">
        <f t="shared" si="11"/>
        <v>0</v>
      </c>
    </row>
    <row r="104" spans="1:10" x14ac:dyDescent="0.2">
      <c r="A104" s="59" t="s">
        <v>60</v>
      </c>
      <c r="B104" s="5">
        <v>4</v>
      </c>
      <c r="C104" s="2">
        <v>6</v>
      </c>
      <c r="D104" s="61">
        <f t="shared" si="9"/>
        <v>10</v>
      </c>
      <c r="E104" s="8">
        <v>0</v>
      </c>
      <c r="F104" s="2">
        <v>1</v>
      </c>
      <c r="G104" s="53">
        <f t="shared" si="10"/>
        <v>1</v>
      </c>
      <c r="H104" s="8">
        <v>0</v>
      </c>
      <c r="I104" s="2">
        <v>0</v>
      </c>
      <c r="J104" s="54">
        <f t="shared" si="11"/>
        <v>0</v>
      </c>
    </row>
    <row r="105" spans="1:10" x14ac:dyDescent="0.2">
      <c r="A105" s="59" t="s">
        <v>61</v>
      </c>
      <c r="B105" s="5">
        <v>1</v>
      </c>
      <c r="C105" s="2">
        <v>0</v>
      </c>
      <c r="D105" s="61">
        <f t="shared" si="9"/>
        <v>1</v>
      </c>
      <c r="E105" s="8">
        <v>0</v>
      </c>
      <c r="F105" s="2">
        <v>0</v>
      </c>
      <c r="G105" s="53">
        <f t="shared" si="10"/>
        <v>0</v>
      </c>
      <c r="H105" s="8">
        <v>0</v>
      </c>
      <c r="I105" s="2">
        <v>0</v>
      </c>
      <c r="J105" s="54">
        <f t="shared" si="11"/>
        <v>0</v>
      </c>
    </row>
    <row r="106" spans="1:10" x14ac:dyDescent="0.2">
      <c r="A106" s="59" t="s">
        <v>62</v>
      </c>
      <c r="B106" s="5">
        <v>3809</v>
      </c>
      <c r="C106" s="2">
        <v>3358</v>
      </c>
      <c r="D106" s="61">
        <f t="shared" si="9"/>
        <v>7167</v>
      </c>
      <c r="E106" s="8">
        <v>602</v>
      </c>
      <c r="F106" s="2">
        <v>700</v>
      </c>
      <c r="G106" s="53">
        <f t="shared" si="10"/>
        <v>1302</v>
      </c>
      <c r="H106" s="8">
        <v>212</v>
      </c>
      <c r="I106" s="2">
        <v>284</v>
      </c>
      <c r="J106" s="54">
        <f t="shared" si="11"/>
        <v>496</v>
      </c>
    </row>
    <row r="107" spans="1:10" x14ac:dyDescent="0.2">
      <c r="A107" s="59" t="s">
        <v>148</v>
      </c>
      <c r="B107" s="5">
        <v>1</v>
      </c>
      <c r="C107" s="2">
        <v>0</v>
      </c>
      <c r="D107" s="61">
        <f t="shared" si="9"/>
        <v>1</v>
      </c>
      <c r="E107" s="8">
        <v>0</v>
      </c>
      <c r="F107" s="2">
        <v>0</v>
      </c>
      <c r="G107" s="53">
        <f t="shared" si="10"/>
        <v>0</v>
      </c>
      <c r="H107" s="8">
        <v>0</v>
      </c>
      <c r="I107" s="2">
        <v>0</v>
      </c>
      <c r="J107" s="54">
        <f t="shared" si="11"/>
        <v>0</v>
      </c>
    </row>
    <row r="108" spans="1:10" x14ac:dyDescent="0.2">
      <c r="A108" s="59" t="s">
        <v>63</v>
      </c>
      <c r="B108" s="5">
        <v>20</v>
      </c>
      <c r="C108" s="2">
        <v>6</v>
      </c>
      <c r="D108" s="61">
        <f t="shared" si="9"/>
        <v>26</v>
      </c>
      <c r="E108" s="8">
        <v>0</v>
      </c>
      <c r="F108" s="2">
        <v>2</v>
      </c>
      <c r="G108" s="53">
        <f t="shared" si="10"/>
        <v>2</v>
      </c>
      <c r="H108" s="8">
        <v>2</v>
      </c>
      <c r="I108" s="2">
        <v>2</v>
      </c>
      <c r="J108" s="54">
        <f t="shared" si="11"/>
        <v>4</v>
      </c>
    </row>
    <row r="109" spans="1:10" x14ac:dyDescent="0.2">
      <c r="A109" s="59" t="s">
        <v>64</v>
      </c>
      <c r="B109" s="5">
        <v>4</v>
      </c>
      <c r="C109" s="2">
        <v>7</v>
      </c>
      <c r="D109" s="61">
        <f t="shared" si="9"/>
        <v>11</v>
      </c>
      <c r="E109" s="8">
        <v>0</v>
      </c>
      <c r="F109" s="2">
        <v>0</v>
      </c>
      <c r="G109" s="53">
        <f t="shared" si="10"/>
        <v>0</v>
      </c>
      <c r="H109" s="8">
        <v>0</v>
      </c>
      <c r="I109" s="2">
        <v>0</v>
      </c>
      <c r="J109" s="54">
        <f t="shared" si="11"/>
        <v>0</v>
      </c>
    </row>
    <row r="110" spans="1:10" x14ac:dyDescent="0.2">
      <c r="A110" s="59" t="s">
        <v>149</v>
      </c>
      <c r="B110" s="5">
        <v>0</v>
      </c>
      <c r="C110" s="2">
        <v>0</v>
      </c>
      <c r="D110" s="61">
        <f t="shared" si="9"/>
        <v>0</v>
      </c>
      <c r="E110" s="8">
        <v>0</v>
      </c>
      <c r="F110" s="2">
        <v>0</v>
      </c>
      <c r="G110" s="53">
        <f t="shared" si="10"/>
        <v>0</v>
      </c>
      <c r="H110" s="8">
        <v>0</v>
      </c>
      <c r="I110" s="2">
        <v>1</v>
      </c>
      <c r="J110" s="54">
        <f t="shared" si="11"/>
        <v>1</v>
      </c>
    </row>
    <row r="111" spans="1:10" x14ac:dyDescent="0.2">
      <c r="A111" s="59" t="s">
        <v>65</v>
      </c>
      <c r="B111" s="5">
        <v>98</v>
      </c>
      <c r="C111" s="2">
        <v>87</v>
      </c>
      <c r="D111" s="61">
        <f t="shared" si="9"/>
        <v>185</v>
      </c>
      <c r="E111" s="8">
        <v>6</v>
      </c>
      <c r="F111" s="2">
        <v>19</v>
      </c>
      <c r="G111" s="53">
        <f t="shared" si="10"/>
        <v>25</v>
      </c>
      <c r="H111" s="8">
        <v>6</v>
      </c>
      <c r="I111" s="2">
        <v>7</v>
      </c>
      <c r="J111" s="54">
        <f t="shared" si="11"/>
        <v>13</v>
      </c>
    </row>
    <row r="112" spans="1:10" x14ac:dyDescent="0.2">
      <c r="A112" s="59" t="s">
        <v>66</v>
      </c>
      <c r="B112" s="5">
        <v>2</v>
      </c>
      <c r="C112" s="2">
        <v>0</v>
      </c>
      <c r="D112" s="61">
        <f t="shared" si="9"/>
        <v>2</v>
      </c>
      <c r="E112" s="8">
        <v>0</v>
      </c>
      <c r="F112" s="2">
        <v>0</v>
      </c>
      <c r="G112" s="53">
        <f t="shared" si="10"/>
        <v>0</v>
      </c>
      <c r="H112" s="8">
        <v>0</v>
      </c>
      <c r="I112" s="2">
        <v>0</v>
      </c>
      <c r="J112" s="54">
        <f t="shared" si="11"/>
        <v>0</v>
      </c>
    </row>
    <row r="113" spans="1:10" ht="12.75" thickBot="1" x14ac:dyDescent="0.25">
      <c r="A113" s="59" t="s">
        <v>89</v>
      </c>
      <c r="B113" s="5">
        <v>1</v>
      </c>
      <c r="C113" s="2">
        <v>1</v>
      </c>
      <c r="D113" s="61">
        <f t="shared" si="9"/>
        <v>2</v>
      </c>
      <c r="E113" s="8">
        <v>0</v>
      </c>
      <c r="F113" s="2">
        <v>0</v>
      </c>
      <c r="G113" s="53">
        <f t="shared" si="10"/>
        <v>0</v>
      </c>
      <c r="H113" s="8">
        <v>0</v>
      </c>
      <c r="I113" s="2">
        <v>0</v>
      </c>
      <c r="J113" s="54">
        <f t="shared" si="11"/>
        <v>0</v>
      </c>
    </row>
    <row r="114" spans="1:10" ht="12.75" thickBot="1" x14ac:dyDescent="0.25">
      <c r="A114" s="38" t="s">
        <v>171</v>
      </c>
      <c r="B114" s="37">
        <f t="shared" ref="B114:J114" si="12">SUM(B6:B113)</f>
        <v>7062</v>
      </c>
      <c r="C114" s="28">
        <f t="shared" si="12"/>
        <v>7496</v>
      </c>
      <c r="D114" s="29">
        <f t="shared" si="12"/>
        <v>14558</v>
      </c>
      <c r="E114" s="27">
        <f t="shared" si="12"/>
        <v>1180</v>
      </c>
      <c r="F114" s="28">
        <f t="shared" si="12"/>
        <v>1674</v>
      </c>
      <c r="G114" s="29">
        <f t="shared" si="12"/>
        <v>2854</v>
      </c>
      <c r="H114" s="27">
        <f t="shared" si="12"/>
        <v>338</v>
      </c>
      <c r="I114" s="28">
        <f t="shared" si="12"/>
        <v>454</v>
      </c>
      <c r="J114" s="29">
        <f t="shared" si="12"/>
        <v>792</v>
      </c>
    </row>
  </sheetData>
  <sortState ref="A6:J113">
    <sortCondition ref="A6:A113"/>
  </sortState>
  <mergeCells count="4">
    <mergeCell ref="A4:A5"/>
    <mergeCell ref="E4:G4"/>
    <mergeCell ref="B4:D4"/>
    <mergeCell ref="H4:J4"/>
  </mergeCells>
  <phoneticPr fontId="2" type="noConversion"/>
  <pageMargins left="0.25" right="0.25" top="0.75" bottom="0.75" header="0.3" footer="0.3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21</vt:i4>
      </vt:variant>
      <vt:variant>
        <vt:lpstr>Zakresy nazwane</vt:lpstr>
      </vt:variant>
      <vt:variant>
        <vt:i4>17</vt:i4>
      </vt:variant>
    </vt:vector>
  </HeadingPairs>
  <TitlesOfParts>
    <vt:vector size="38" baseType="lpstr">
      <vt:lpstr>WNIOSKI_OCHRONA</vt:lpstr>
      <vt:lpstr>DECYZJE-OCHR</vt:lpstr>
      <vt:lpstr>ODWOŁANIA</vt:lpstr>
      <vt:lpstr>DECYZJE-RADA</vt:lpstr>
      <vt:lpstr>AZYL</vt:lpstr>
      <vt:lpstr>WIZY</vt:lpstr>
      <vt:lpstr>ZAPROSZENIA</vt:lpstr>
      <vt:lpstr>POB.STAŁY-WNIOSKI</vt:lpstr>
      <vt:lpstr>POB.STAŁY-DECYZJE</vt:lpstr>
      <vt:lpstr>POB.CZASOWY-WNIOSKI</vt:lpstr>
      <vt:lpstr>POB.CZASOWY-DECYZJE</vt:lpstr>
      <vt:lpstr>UNIA EUROPEJSKA</vt:lpstr>
      <vt:lpstr>RODZINY UE</vt:lpstr>
      <vt:lpstr>REZYDENT-WNI</vt:lpstr>
      <vt:lpstr>REZYDENT-DEC</vt:lpstr>
      <vt:lpstr>ODMOWA</vt:lpstr>
      <vt:lpstr>ZOBOWIĄZANIA</vt:lpstr>
      <vt:lpstr>POBYT TOLEROWANY</vt:lpstr>
      <vt:lpstr>POBYT HUMANITARNY</vt:lpstr>
      <vt:lpstr>ODWOŁANIA - LEGALIZACJA</vt:lpstr>
      <vt:lpstr>KARTY POBYTU</vt:lpstr>
      <vt:lpstr>WIZY!Obszar_wydruku</vt:lpstr>
      <vt:lpstr>'DECYZJE-OCHR'!Tytuły_wydruku</vt:lpstr>
      <vt:lpstr>'DECYZJE-RADA'!Tytuły_wydruku</vt:lpstr>
      <vt:lpstr>'KARTY POBYTU'!Tytuły_wydruku</vt:lpstr>
      <vt:lpstr>ODMOWA!Tytuły_wydruku</vt:lpstr>
      <vt:lpstr>ODWOŁANIA!Tytuły_wydruku</vt:lpstr>
      <vt:lpstr>'POB.CZASOWY-DECYZJE'!Tytuły_wydruku</vt:lpstr>
      <vt:lpstr>'POB.CZASOWY-WNIOSKI'!Tytuły_wydruku</vt:lpstr>
      <vt:lpstr>'POB.STAŁY-DECYZJE'!Tytuły_wydruku</vt:lpstr>
      <vt:lpstr>'POB.STAŁY-WNIOSKI'!Tytuły_wydruku</vt:lpstr>
      <vt:lpstr>'REZYDENT-DEC'!Tytuły_wydruku</vt:lpstr>
      <vt:lpstr>'REZYDENT-WNI'!Tytuły_wydruku</vt:lpstr>
      <vt:lpstr>'UNIA EUROPEJSKA'!Tytuły_wydruku</vt:lpstr>
      <vt:lpstr>WIZY!Tytuły_wydruku</vt:lpstr>
      <vt:lpstr>WNIOSKI_OCHRONA!Tytuły_wydruku</vt:lpstr>
      <vt:lpstr>ZAPROSZENIA!Tytuły_wydruku</vt:lpstr>
      <vt:lpstr>ZOBOWIĄZANIA!Tytuły_wydruku</vt:lpstr>
    </vt:vector>
  </TitlesOfParts>
  <Company>URiC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udmu2020</dc:creator>
  <cp:lastModifiedBy>Kozłowska Magdalena</cp:lastModifiedBy>
  <cp:lastPrinted>2020-01-30T14:03:02Z</cp:lastPrinted>
  <dcterms:created xsi:type="dcterms:W3CDTF">2009-01-05T09:12:16Z</dcterms:created>
  <dcterms:modified xsi:type="dcterms:W3CDTF">2020-01-31T09:54:22Z</dcterms:modified>
</cp:coreProperties>
</file>