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250" activeTab="0"/>
  </bookViews>
  <sheets>
    <sheet name="I półrocze 2023" sheetId="1" r:id="rId1"/>
    <sheet name="Arkusz2" sheetId="2" r:id="rId2"/>
    <sheet name="Arkusz3" sheetId="3" r:id="rId3"/>
  </sheets>
  <definedNames>
    <definedName name="_xlnm.Print_Area" localSheetId="0">'I półrocze 2023'!$A$1:$K$33</definedName>
  </definedNames>
  <calcPr fullCalcOnLoad="1"/>
</workbook>
</file>

<file path=xl/sharedStrings.xml><?xml version="1.0" encoding="utf-8"?>
<sst xmlns="http://schemas.openxmlformats.org/spreadsheetml/2006/main" count="68" uniqueCount="48">
  <si>
    <t>L.p.</t>
  </si>
  <si>
    <t>NAZWA</t>
  </si>
  <si>
    <t>Jm.</t>
  </si>
  <si>
    <t>op.</t>
  </si>
  <si>
    <t>cena jedn. brutto</t>
  </si>
  <si>
    <t>razem cena netto</t>
  </si>
  <si>
    <t>razem cena brutto</t>
  </si>
  <si>
    <t>Razem</t>
  </si>
  <si>
    <t>Do podłóż i agarów należy dostarczyć świadectwa jakosci.</t>
  </si>
  <si>
    <t>razem ilość opakowań</t>
  </si>
  <si>
    <t xml:space="preserve">Podłoża i agary  powinny być dostarczone z terminem przydatności ( w dniu dostarczenia ) z zachowaniem przynajmniej 2/3 terminu przydatności dla danego podłoża i agaru. </t>
  </si>
  <si>
    <t>g</t>
  </si>
  <si>
    <t>ml</t>
  </si>
  <si>
    <t>fiolka</t>
  </si>
  <si>
    <t>fiolka na 500ml</t>
  </si>
  <si>
    <r>
      <rPr>
        <b/>
        <sz val="10"/>
        <rFont val="Times New Roman"/>
        <family val="1"/>
      </rPr>
      <t xml:space="preserve">Podłoże Slanetza i Bartleya (SB) </t>
    </r>
    <r>
      <rPr>
        <sz val="10"/>
        <rFont val="Times New Roman"/>
        <family val="1"/>
      </rPr>
      <t>wg. PN-EN ISO 7899-2:2004</t>
    </r>
  </si>
  <si>
    <t>szt.</t>
  </si>
  <si>
    <r>
      <rPr>
        <b/>
        <sz val="10"/>
        <rFont val="Times New Roman"/>
        <family val="1"/>
      </rPr>
      <t>Podłoże</t>
    </r>
    <r>
      <rPr>
        <sz val="10"/>
        <rFont val="Times New Roman"/>
        <family val="1"/>
      </rPr>
      <t xml:space="preserve"> </t>
    </r>
    <r>
      <rPr>
        <b/>
        <sz val="10"/>
        <rFont val="Times New Roman"/>
        <family val="1"/>
      </rPr>
      <t>XLD</t>
    </r>
    <r>
      <rPr>
        <sz val="10"/>
        <rFont val="Times New Roman"/>
        <family val="1"/>
      </rPr>
      <t xml:space="preserve"> agar z ksylozą i lizyną wg PN-EN ISO 6579</t>
    </r>
  </si>
  <si>
    <r>
      <rPr>
        <b/>
        <sz val="10"/>
        <rFont val="Times New Roman"/>
        <family val="1"/>
      </rPr>
      <t xml:space="preserve">Zbuforowana woda peptonowa </t>
    </r>
    <r>
      <rPr>
        <sz val="10"/>
        <rFont val="Times New Roman"/>
        <family val="1"/>
      </rPr>
      <t>wg PN-EN ISO 6579</t>
    </r>
  </si>
  <si>
    <r>
      <rPr>
        <b/>
        <sz val="10"/>
        <rFont val="Times New Roman"/>
        <family val="1"/>
      </rPr>
      <t xml:space="preserve">Bulion TSB </t>
    </r>
    <r>
      <rPr>
        <sz val="10"/>
        <rFont val="Times New Roman"/>
        <family val="1"/>
      </rPr>
      <t xml:space="preserve">(do sporali A) Skład na 1000 ml:ekstrakt mięsny 3 g,pepton 10 g, glukoza 10 g, chlorek sodu 5 g. pH=7,2±0,1 </t>
    </r>
  </si>
  <si>
    <r>
      <rPr>
        <b/>
        <sz val="10"/>
        <rFont val="Times New Roman"/>
        <family val="1"/>
      </rPr>
      <t xml:space="preserve">Podłoże Wilson-Blaira </t>
    </r>
    <r>
      <rPr>
        <sz val="10"/>
        <rFont val="Times New Roman"/>
        <family val="1"/>
      </rPr>
      <t>Skład na 1000 ml: enzymatyczny hydrolizat tkanek zwierzęcych 10,00 g, ekstrakt wołowy 5,00 g, disodu wodorofosforan bezwodny 4,00 g, glukoza 5,00 g, siarczyn bizmutu wskażnik 8,00 g, siarczan żelaza 30,00 g, zieleń brylantowa 0,025 g, agar 20,00 g. pH=7,7±0,2</t>
    </r>
  </si>
  <si>
    <r>
      <rPr>
        <b/>
        <sz val="10"/>
        <rFont val="Times New Roman"/>
        <family val="1"/>
      </rPr>
      <t xml:space="preserve">Podłoże SS </t>
    </r>
    <r>
      <rPr>
        <sz val="10"/>
        <rFont val="Times New Roman"/>
        <family val="1"/>
      </rPr>
      <t>Skład na 1000 ml: ekstrakt wołowy 5 g, pepton 5 g, laktoza 10 g, sole żółci (3-8) 5 g,cytrynian sodu 8,5 g, tiosiarczan sodu 8,5 g, cytrynian żelaza 1 g, zieleń brylantowa 0,33 mg, czerwień obojętna 0,025 g, agar 13,5 g. pH=7,0±0,2</t>
    </r>
  </si>
  <si>
    <r>
      <rPr>
        <b/>
        <sz val="10"/>
        <rFont val="Times New Roman"/>
        <family val="1"/>
      </rPr>
      <t xml:space="preserve">Podłoże Kliglera </t>
    </r>
    <r>
      <rPr>
        <sz val="10"/>
        <rFont val="Times New Roman"/>
        <family val="1"/>
      </rPr>
      <t>Skład na 1000 ml: ekstrat mięsny 3 g, ekstrakt drożdżowy 3 g, pankreatynowy hydrolizat kazeiny 20 g, laktoza 10 g, tiosiarczan sodu 0,3 g, siarczan żelaza II 0,2 g, chlorek sodu 5 g, czerwień fenolowa 0,025 g, agar 15 g. pH=7,4±0,2</t>
    </r>
  </si>
  <si>
    <r>
      <rPr>
        <b/>
        <sz val="10"/>
        <rFont val="Times New Roman"/>
        <family val="1"/>
      </rPr>
      <t xml:space="preserve">Podłoże Hektoen </t>
    </r>
    <r>
      <rPr>
        <sz val="10"/>
        <rFont val="Times New Roman"/>
        <family val="1"/>
      </rPr>
      <t>Skład na 1000 ml: pepton proteose 12 g, sole żółci No 3 9 g, sacharoza 12 g, chlorek sodu 5 g, cytrynian żelazowo-amonowy 1,5 g, ekstrakt drożdżowy 3 g, laktoza 12 g, salicyna 2 g, tiosiarczan sodu 5 g, błękit bromotymolowy 0,065 g, fuksyna kwaśna 0,10 g, agar 14 g, końcowe pH 7,5</t>
    </r>
    <r>
      <rPr>
        <sz val="10"/>
        <rFont val="Calibri"/>
        <family val="2"/>
      </rPr>
      <t>±</t>
    </r>
    <r>
      <rPr>
        <sz val="10"/>
        <rFont val="Times New Roman"/>
        <family val="1"/>
      </rPr>
      <t>0,2</t>
    </r>
  </si>
  <si>
    <r>
      <rPr>
        <b/>
        <sz val="10"/>
        <rFont val="Times New Roman"/>
        <family val="1"/>
      </rPr>
      <t>Podłoże Mac`Conkeya</t>
    </r>
    <r>
      <rPr>
        <sz val="10"/>
        <rFont val="Times New Roman"/>
        <family val="1"/>
      </rPr>
      <t xml:space="preserve"> Skład na 1000 ml: pepton proteose 20 g, NaCl 5 g, dezoksycholan sodu 0,9 g, agar 17 g, laktoza 10 g, czerwień obojętna 0,03 g, fiolet krystaliczny 0,001 g pH 7,1</t>
    </r>
    <r>
      <rPr>
        <sz val="10"/>
        <rFont val="Calibri"/>
        <family val="2"/>
      </rPr>
      <t>±</t>
    </r>
    <r>
      <rPr>
        <sz val="10"/>
        <rFont val="Times New Roman"/>
        <family val="1"/>
      </rPr>
      <t>0,2</t>
    </r>
  </si>
  <si>
    <t xml:space="preserve">I transza - kwiecień
</t>
  </si>
  <si>
    <t xml:space="preserve">II transza - czerwiec
</t>
  </si>
  <si>
    <r>
      <rPr>
        <b/>
        <sz val="10"/>
        <rFont val="Times New Roman"/>
        <family val="1"/>
      </rPr>
      <t xml:space="preserve">Agar z mocznikiem (Christensena) </t>
    </r>
    <r>
      <rPr>
        <sz val="10"/>
        <rFont val="Times New Roman"/>
        <family val="1"/>
      </rPr>
      <t>wg PN-EN ISO 6579</t>
    </r>
  </si>
  <si>
    <r>
      <rPr>
        <b/>
        <sz val="10"/>
        <rFont val="Times New Roman"/>
        <family val="1"/>
      </rPr>
      <t>Emulsja żółtka jaja kurzego</t>
    </r>
    <r>
      <rPr>
        <sz val="10"/>
        <rFont val="Times New Roman"/>
        <family val="1"/>
      </rPr>
      <t xml:space="preserve"> z polimyksyną B wg PN-EN ISO 7932:2005</t>
    </r>
  </si>
  <si>
    <r>
      <rPr>
        <b/>
        <sz val="10"/>
        <rFont val="Times New Roman"/>
        <family val="1"/>
      </rPr>
      <t>Podłoże TSA</t>
    </r>
    <r>
      <rPr>
        <sz val="10"/>
        <rFont val="Times New Roman"/>
        <family val="1"/>
      </rPr>
      <t xml:space="preserve"> wg PN-EN ISO 22717:2016-01</t>
    </r>
  </si>
  <si>
    <r>
      <rPr>
        <b/>
        <sz val="10"/>
        <rFont val="Times New Roman"/>
        <family val="1"/>
      </rPr>
      <t>Wankomycyna</t>
    </r>
    <r>
      <rPr>
        <sz val="10"/>
        <rFont val="Times New Roman"/>
        <family val="1"/>
      </rPr>
      <t xml:space="preserve"> wg PN-EN ISO 22964:2017-06</t>
    </r>
  </si>
  <si>
    <r>
      <rPr>
        <b/>
        <sz val="10"/>
        <rFont val="Times New Roman"/>
        <family val="1"/>
      </rPr>
      <t>Agar TSI</t>
    </r>
    <r>
      <rPr>
        <sz val="10"/>
        <rFont val="Times New Roman"/>
        <family val="1"/>
      </rPr>
      <t xml:space="preserve"> wg PN-EN ISO 6579</t>
    </r>
  </si>
  <si>
    <r>
      <rPr>
        <b/>
        <sz val="10"/>
        <rFont val="Times New Roman"/>
        <family val="1"/>
      </rPr>
      <t>Cetrymidowa pożywka agarowa (CN)</t>
    </r>
    <r>
      <rPr>
        <sz val="10"/>
        <rFont val="Times New Roman"/>
        <family val="1"/>
      </rPr>
      <t xml:space="preserve"> wg PN-EN ISO 22717:2016-01 </t>
    </r>
  </si>
  <si>
    <r>
      <rPr>
        <b/>
        <sz val="10"/>
        <rFont val="Times New Roman"/>
        <family val="1"/>
      </rPr>
      <t xml:space="preserve">CCA  - chromogenne podłoże agarowe dla bakterii grupy coli </t>
    </r>
    <r>
      <rPr>
        <sz val="10"/>
        <rFont val="Times New Roman"/>
        <family val="1"/>
      </rPr>
      <t>wg PN-EN ISO 9308-1:2014-12 +A1:2017-04</t>
    </r>
  </si>
  <si>
    <r>
      <rPr>
        <b/>
        <sz val="10"/>
        <rFont val="Times New Roman"/>
        <family val="1"/>
      </rPr>
      <t xml:space="preserve">Podłoże Mueller-Hinton  </t>
    </r>
    <r>
      <rPr>
        <sz val="10"/>
        <rFont val="Times New Roman"/>
        <family val="1"/>
      </rPr>
      <t>agar Skład na 1000 ml: kwaśny pepton kazeinowy- 17,5 g, wyciąg wołowy 2 g, skrobia ropuszczalna 1,5 g, agar 17 g. pH=7,3±0,2</t>
    </r>
  </si>
  <si>
    <r>
      <t xml:space="preserve"> </t>
    </r>
    <r>
      <rPr>
        <b/>
        <sz val="10"/>
        <rFont val="Times New Roman"/>
        <family val="1"/>
      </rPr>
      <t>C-T Suplement</t>
    </r>
    <r>
      <rPr>
        <sz val="10"/>
        <rFont val="Times New Roman"/>
        <family val="1"/>
      </rPr>
      <t xml:space="preserve"> (do Smac-ct)</t>
    </r>
  </si>
  <si>
    <t>fiolka10ml</t>
  </si>
  <si>
    <r>
      <rPr>
        <b/>
        <sz val="10"/>
        <rFont val="Times New Roman"/>
        <family val="1"/>
      </rPr>
      <t>Surowica końska</t>
    </r>
    <r>
      <rPr>
        <sz val="10"/>
        <rFont val="Times New Roman"/>
        <family val="1"/>
      </rPr>
      <t xml:space="preserve"> wg PN-EN ISO 18416</t>
    </r>
  </si>
  <si>
    <r>
      <rPr>
        <b/>
        <sz val="10"/>
        <rFont val="Times New Roman"/>
        <family val="1"/>
      </rPr>
      <t>Beef Extract</t>
    </r>
    <r>
      <rPr>
        <sz val="10"/>
        <rFont val="Times New Roman"/>
        <family val="1"/>
      </rPr>
      <t xml:space="preserve"> (wyciąg wołowy)</t>
    </r>
  </si>
  <si>
    <r>
      <t xml:space="preserve">Trypton </t>
    </r>
    <r>
      <rPr>
        <sz val="10"/>
        <rFont val="Times New Roman"/>
        <family val="1"/>
      </rPr>
      <t>(trzustkowy wyciąg kazeiny)</t>
    </r>
  </si>
  <si>
    <t>Pepton bakteriologiczny</t>
  </si>
  <si>
    <r>
      <t xml:space="preserve">Yeast Exstract Mikrogranulat </t>
    </r>
    <r>
      <rPr>
        <sz val="10"/>
        <rFont val="Times New Roman"/>
        <family val="1"/>
      </rPr>
      <t>(wyciąg drożdżowy)</t>
    </r>
  </si>
  <si>
    <r>
      <rPr>
        <b/>
        <sz val="10"/>
        <rFont val="Times New Roman"/>
        <family val="1"/>
      </rPr>
      <t xml:space="preserve">Woda peptonowa 10% </t>
    </r>
    <r>
      <rPr>
        <sz val="10"/>
        <rFont val="Times New Roman"/>
        <family val="1"/>
      </rPr>
      <t xml:space="preserve">Skład na 1000 ml:pepton 100,0g, chlorek dodu 50,0g, azotan potasu 1,0g, węglan sodu 0,74g. pH=7,3 </t>
    </r>
  </si>
  <si>
    <t xml:space="preserve">cena jedn. netto           </t>
  </si>
  <si>
    <t>Agary i podłoża sypkie - pakiet C           PSSE Skierniewice I półrocze 2023r.                                                    Załącznik nr 7</t>
  </si>
  <si>
    <t>mg</t>
  </si>
  <si>
    <r>
      <rPr>
        <b/>
        <sz val="10"/>
        <rFont val="Times New Roman"/>
        <family val="1"/>
      </rPr>
      <t>RPF suplement</t>
    </r>
    <r>
      <rPr>
        <sz val="10"/>
        <rFont val="Times New Roman"/>
        <family val="1"/>
      </rPr>
      <t xml:space="preserve"> wg PN-EN ISO 6888-2</t>
    </r>
  </si>
  <si>
    <t>na 100ml</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</si>
</sst>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9">
    <font>
      <sz val="10"/>
      <name val="Arial"/>
      <family val="0"/>
    </font>
    <font>
      <b/>
      <sz val="9"/>
      <name val="Arial"/>
      <family val="2"/>
    </font>
    <font>
      <b/>
      <sz val="9"/>
      <name val="Times New Roman"/>
      <family val="1"/>
    </font>
    <font>
      <b/>
      <sz val="8"/>
      <name val="Times New Roman"/>
      <family val="1"/>
    </font>
    <font>
      <sz val="9"/>
      <name val="Times New Roman"/>
      <family val="1"/>
    </font>
    <font>
      <sz val="10"/>
      <name val="Times New Roman"/>
      <family val="1"/>
    </font>
    <font>
      <sz val="8"/>
      <name val="Times New Roman"/>
      <family val="1"/>
    </font>
    <font>
      <b/>
      <sz val="11"/>
      <name val="Times New Roman"/>
      <family val="1"/>
    </font>
    <font>
      <b/>
      <sz val="10"/>
      <name val="Times New Roman"/>
      <family val="1"/>
    </font>
    <font>
      <sz val="10"/>
      <name val="Calibri"/>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cellStyleXfs>
  <cellXfs count="43">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4"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6" fillId="32" borderId="11" xfId="0" applyFont="1" applyFill="1" applyBorder="1" applyAlignment="1">
      <alignment horizontal="center" vertical="center"/>
    </xf>
    <xf numFmtId="0" fontId="4" fillId="32" borderId="11" xfId="0" applyFont="1" applyFill="1" applyBorder="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0" fillId="32" borderId="0" xfId="0" applyFill="1" applyAlignment="1">
      <alignment vertical="center"/>
    </xf>
    <xf numFmtId="0" fontId="4" fillId="32" borderId="12" xfId="0" applyFont="1" applyFill="1" applyBorder="1" applyAlignment="1">
      <alignment horizontal="center" vertical="center"/>
    </xf>
    <xf numFmtId="0" fontId="2" fillId="32" borderId="13" xfId="0" applyFont="1" applyFill="1" applyBorder="1" applyAlignment="1">
      <alignment horizontal="left" vertical="center" wrapText="1"/>
    </xf>
    <xf numFmtId="0" fontId="2" fillId="32" borderId="14" xfId="0" applyFont="1" applyFill="1" applyBorder="1" applyAlignment="1">
      <alignment horizontal="center" vertical="center"/>
    </xf>
    <xf numFmtId="0" fontId="2" fillId="32" borderId="14" xfId="0" applyFont="1" applyFill="1" applyBorder="1" applyAlignment="1">
      <alignment horizontal="center" vertical="center" wrapText="1"/>
    </xf>
    <xf numFmtId="0" fontId="3" fillId="32" borderId="14" xfId="0" applyFont="1" applyFill="1" applyBorder="1" applyAlignment="1">
      <alignment horizontal="center" vertical="center"/>
    </xf>
    <xf numFmtId="0" fontId="4" fillId="0" borderId="11" xfId="0" applyFont="1" applyBorder="1" applyAlignment="1">
      <alignment horizontal="center" vertical="center" wrapText="1"/>
    </xf>
    <xf numFmtId="0" fontId="6" fillId="0" borderId="11" xfId="0" applyFont="1" applyBorder="1" applyAlignment="1">
      <alignment horizontal="center" vertical="center"/>
    </xf>
    <xf numFmtId="0" fontId="5" fillId="32" borderId="10" xfId="0" applyFont="1" applyFill="1" applyBorder="1" applyAlignment="1">
      <alignment horizontal="left" vertical="top" wrapText="1"/>
    </xf>
    <xf numFmtId="0" fontId="6" fillId="32" borderId="11" xfId="0" applyFont="1" applyFill="1" applyBorder="1" applyAlignment="1">
      <alignment horizontal="center" vertical="center" wrapText="1"/>
    </xf>
    <xf numFmtId="0" fontId="5" fillId="32" borderId="11" xfId="0" applyFont="1" applyFill="1" applyBorder="1" applyAlignment="1">
      <alignment horizontal="left" vertical="top" wrapText="1"/>
    </xf>
    <xf numFmtId="0" fontId="5" fillId="0" borderId="10" xfId="0" applyFont="1" applyBorder="1" applyAlignment="1">
      <alignment horizontal="left" vertical="top" wrapText="1"/>
    </xf>
    <xf numFmtId="0" fontId="8" fillId="0" borderId="10" xfId="0" applyFont="1" applyBorder="1" applyAlignment="1">
      <alignment horizontal="left" vertical="top" wrapText="1"/>
    </xf>
    <xf numFmtId="0" fontId="3" fillId="32" borderId="10" xfId="0" applyFont="1" applyFill="1" applyBorder="1" applyAlignment="1">
      <alignment horizontal="center" vertical="center" wrapText="1"/>
    </xf>
    <xf numFmtId="0" fontId="10" fillId="0" borderId="0" xfId="0" applyFont="1" applyAlignment="1">
      <alignment vertical="center"/>
    </xf>
    <xf numFmtId="2" fontId="4" fillId="32" borderId="10" xfId="0" applyNumberFormat="1" applyFont="1" applyFill="1" applyBorder="1" applyAlignment="1">
      <alignment horizontal="center" vertical="center"/>
    </xf>
    <xf numFmtId="2" fontId="3" fillId="32" borderId="14" xfId="0" applyNumberFormat="1" applyFont="1" applyFill="1" applyBorder="1" applyAlignment="1">
      <alignment horizontal="center" vertical="center"/>
    </xf>
    <xf numFmtId="2" fontId="0" fillId="0" borderId="0" xfId="0" applyNumberFormat="1" applyAlignment="1">
      <alignment vertical="center"/>
    </xf>
    <xf numFmtId="0" fontId="4" fillId="32" borderId="10" xfId="0" applyFont="1" applyFill="1" applyBorder="1" applyAlignment="1">
      <alignment horizontal="center" vertical="top"/>
    </xf>
    <xf numFmtId="0" fontId="6" fillId="32" borderId="10" xfId="0" applyFont="1" applyFill="1" applyBorder="1" applyAlignment="1">
      <alignment horizontal="center" vertical="top" wrapText="1"/>
    </xf>
    <xf numFmtId="0" fontId="6" fillId="32" borderId="10" xfId="0" applyFont="1" applyFill="1" applyBorder="1" applyAlignment="1">
      <alignment horizontal="center" vertical="top"/>
    </xf>
    <xf numFmtId="0" fontId="3" fillId="32" borderId="10" xfId="0" applyFont="1" applyFill="1" applyBorder="1" applyAlignment="1">
      <alignment horizontal="center" vertical="top" wrapText="1"/>
    </xf>
    <xf numFmtId="2" fontId="4" fillId="32" borderId="10" xfId="0" applyNumberFormat="1" applyFont="1" applyFill="1" applyBorder="1" applyAlignment="1">
      <alignment horizontal="center" vertical="top"/>
    </xf>
    <xf numFmtId="49" fontId="2" fillId="32" borderId="10" xfId="0" applyNumberFormat="1"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0" borderId="0" xfId="0" applyFont="1" applyAlignment="1">
      <alignment horizontal="left" vertical="center" wrapText="1"/>
    </xf>
    <xf numFmtId="0" fontId="7" fillId="32" borderId="0" xfId="0" applyFont="1" applyFill="1" applyAlignment="1">
      <alignment horizontal="center" vertical="center" wrapText="1"/>
    </xf>
    <xf numFmtId="0" fontId="7" fillId="32" borderId="15"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361950</xdr:rowOff>
    </xdr:to>
    <xdr:sp>
      <xdr:nvSpPr>
        <xdr:cNvPr id="1" name="Line 1"/>
        <xdr:cNvSpPr>
          <a:spLocks/>
        </xdr:cNvSpPr>
      </xdr:nvSpPr>
      <xdr:spPr>
        <a:xfrm>
          <a:off x="4743450" y="3429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152400</xdr:rowOff>
    </xdr:from>
    <xdr:to>
      <xdr:col>6</xdr:col>
      <xdr:colOff>0</xdr:colOff>
      <xdr:row>2</xdr:row>
      <xdr:rowOff>361950</xdr:rowOff>
    </xdr:to>
    <xdr:sp>
      <xdr:nvSpPr>
        <xdr:cNvPr id="2" name="Line 2"/>
        <xdr:cNvSpPr>
          <a:spLocks/>
        </xdr:cNvSpPr>
      </xdr:nvSpPr>
      <xdr:spPr>
        <a:xfrm>
          <a:off x="6029325" y="3333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0</xdr:rowOff>
    </xdr:from>
    <xdr:to>
      <xdr:col>4</xdr:col>
      <xdr:colOff>0</xdr:colOff>
      <xdr:row>2</xdr:row>
      <xdr:rowOff>361950</xdr:rowOff>
    </xdr:to>
    <xdr:sp>
      <xdr:nvSpPr>
        <xdr:cNvPr id="3" name="Line 3"/>
        <xdr:cNvSpPr>
          <a:spLocks/>
        </xdr:cNvSpPr>
      </xdr:nvSpPr>
      <xdr:spPr>
        <a:xfrm>
          <a:off x="4743450" y="3429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152400</xdr:rowOff>
    </xdr:from>
    <xdr:to>
      <xdr:col>6</xdr:col>
      <xdr:colOff>0</xdr:colOff>
      <xdr:row>2</xdr:row>
      <xdr:rowOff>361950</xdr:rowOff>
    </xdr:to>
    <xdr:sp>
      <xdr:nvSpPr>
        <xdr:cNvPr id="4" name="Line 4"/>
        <xdr:cNvSpPr>
          <a:spLocks/>
        </xdr:cNvSpPr>
      </xdr:nvSpPr>
      <xdr:spPr>
        <a:xfrm>
          <a:off x="6029325" y="3333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1">
      <selection activeCell="E21" sqref="E21"/>
    </sheetView>
  </sheetViews>
  <sheetFormatPr defaultColWidth="9.140625" defaultRowHeight="12.75"/>
  <cols>
    <col min="1" max="1" width="4.140625" style="1" customWidth="1"/>
    <col min="2" max="2" width="47.140625" style="9" customWidth="1"/>
    <col min="3" max="3" width="12.140625" style="1" customWidth="1"/>
    <col min="4" max="4" width="7.7109375" style="1" customWidth="1"/>
    <col min="5" max="5" width="8.7109375" style="15" customWidth="1"/>
    <col min="6" max="6" width="10.57421875" style="15" customWidth="1"/>
    <col min="7" max="7" width="9.7109375" style="29" customWidth="1"/>
    <col min="8" max="9" width="7.7109375" style="1" customWidth="1"/>
    <col min="10" max="11" width="7.7109375" style="32" customWidth="1"/>
    <col min="12" max="16384" width="9.140625" style="1" customWidth="1"/>
  </cols>
  <sheetData>
    <row r="1" spans="1:11" ht="14.25" customHeight="1">
      <c r="A1" s="41" t="s">
        <v>44</v>
      </c>
      <c r="B1" s="41"/>
      <c r="C1" s="41"/>
      <c r="D1" s="41"/>
      <c r="E1" s="41"/>
      <c r="F1" s="41"/>
      <c r="G1" s="41"/>
      <c r="H1" s="41"/>
      <c r="I1" s="41"/>
      <c r="J1" s="41"/>
      <c r="K1" s="41"/>
    </row>
    <row r="2" spans="1:11" ht="12.75" customHeight="1">
      <c r="A2" s="42"/>
      <c r="B2" s="42"/>
      <c r="C2" s="42"/>
      <c r="D2" s="42"/>
      <c r="E2" s="42"/>
      <c r="F2" s="42"/>
      <c r="G2" s="42"/>
      <c r="H2" s="42"/>
      <c r="I2" s="42"/>
      <c r="J2" s="42"/>
      <c r="K2" s="42"/>
    </row>
    <row r="3" spans="1:11" ht="56.25" customHeight="1">
      <c r="A3" s="3" t="s">
        <v>0</v>
      </c>
      <c r="B3" s="4" t="s">
        <v>1</v>
      </c>
      <c r="C3" s="3" t="s">
        <v>2</v>
      </c>
      <c r="D3" s="4" t="s">
        <v>3</v>
      </c>
      <c r="E3" s="4" t="s">
        <v>25</v>
      </c>
      <c r="F3" s="4" t="s">
        <v>26</v>
      </c>
      <c r="G3" s="4" t="s">
        <v>9</v>
      </c>
      <c r="H3" s="38" t="s">
        <v>43</v>
      </c>
      <c r="I3" s="38" t="s">
        <v>4</v>
      </c>
      <c r="J3" s="39" t="s">
        <v>5</v>
      </c>
      <c r="K3" s="39" t="s">
        <v>6</v>
      </c>
    </row>
    <row r="4" spans="1:11" ht="12.75">
      <c r="A4" s="5">
        <v>1</v>
      </c>
      <c r="B4" s="23" t="s">
        <v>17</v>
      </c>
      <c r="C4" s="5" t="s">
        <v>11</v>
      </c>
      <c r="D4" s="6">
        <v>500</v>
      </c>
      <c r="E4" s="7">
        <v>2</v>
      </c>
      <c r="F4" s="7"/>
      <c r="G4" s="28">
        <f>SUM(E4:F4)</f>
        <v>2</v>
      </c>
      <c r="H4" s="5"/>
      <c r="I4" s="5"/>
      <c r="J4" s="30">
        <f>G4*H4</f>
        <v>0</v>
      </c>
      <c r="K4" s="30">
        <f>I4*G4</f>
        <v>0</v>
      </c>
    </row>
    <row r="5" spans="1:11" ht="38.25">
      <c r="A5" s="5">
        <v>2</v>
      </c>
      <c r="B5" s="23" t="s">
        <v>19</v>
      </c>
      <c r="C5" s="5" t="s">
        <v>11</v>
      </c>
      <c r="D5" s="6">
        <v>250</v>
      </c>
      <c r="E5" s="7">
        <v>1</v>
      </c>
      <c r="F5" s="7"/>
      <c r="G5" s="28">
        <f aca="true" t="shared" si="0" ref="G5:G29">SUM(E5:F5)</f>
        <v>1</v>
      </c>
      <c r="H5" s="5"/>
      <c r="I5" s="5"/>
      <c r="J5" s="30">
        <f aca="true" t="shared" si="1" ref="J5:J28">G5*H5</f>
        <v>0</v>
      </c>
      <c r="K5" s="30">
        <f aca="true" t="shared" si="2" ref="K5:K28">I5*G5</f>
        <v>0</v>
      </c>
    </row>
    <row r="6" spans="1:11" ht="25.5">
      <c r="A6" s="5">
        <v>3</v>
      </c>
      <c r="B6" s="23" t="s">
        <v>28</v>
      </c>
      <c r="C6" s="5" t="s">
        <v>12</v>
      </c>
      <c r="D6" s="6">
        <v>100</v>
      </c>
      <c r="E6" s="7">
        <v>1</v>
      </c>
      <c r="F6" s="7"/>
      <c r="G6" s="28">
        <f t="shared" si="0"/>
        <v>1</v>
      </c>
      <c r="H6" s="5"/>
      <c r="I6" s="5"/>
      <c r="J6" s="30">
        <f t="shared" si="1"/>
        <v>0</v>
      </c>
      <c r="K6" s="30">
        <f t="shared" si="2"/>
        <v>0</v>
      </c>
    </row>
    <row r="7" spans="1:11" ht="76.5">
      <c r="A7" s="5">
        <v>4</v>
      </c>
      <c r="B7" s="23" t="s">
        <v>23</v>
      </c>
      <c r="C7" s="5" t="s">
        <v>11</v>
      </c>
      <c r="D7" s="6">
        <v>500</v>
      </c>
      <c r="E7" s="7">
        <v>6</v>
      </c>
      <c r="F7" s="7"/>
      <c r="G7" s="28">
        <f t="shared" si="0"/>
        <v>6</v>
      </c>
      <c r="H7" s="5"/>
      <c r="I7" s="5"/>
      <c r="J7" s="30">
        <f t="shared" si="1"/>
        <v>0</v>
      </c>
      <c r="K7" s="30">
        <f t="shared" si="2"/>
        <v>0</v>
      </c>
    </row>
    <row r="8" spans="1:11" ht="12.75">
      <c r="A8" s="5">
        <v>5</v>
      </c>
      <c r="B8" s="23" t="s">
        <v>31</v>
      </c>
      <c r="C8" s="5" t="s">
        <v>11</v>
      </c>
      <c r="D8" s="6">
        <v>250</v>
      </c>
      <c r="E8" s="7">
        <v>1</v>
      </c>
      <c r="F8" s="7"/>
      <c r="G8" s="28">
        <f t="shared" si="0"/>
        <v>1</v>
      </c>
      <c r="H8" s="5"/>
      <c r="I8" s="5"/>
      <c r="J8" s="30">
        <f t="shared" si="1"/>
        <v>0</v>
      </c>
      <c r="K8" s="30">
        <f t="shared" si="2"/>
        <v>0</v>
      </c>
    </row>
    <row r="9" spans="1:11" ht="12.75">
      <c r="A9" s="5">
        <v>6</v>
      </c>
      <c r="B9" s="23" t="s">
        <v>27</v>
      </c>
      <c r="C9" s="12" t="s">
        <v>11</v>
      </c>
      <c r="D9" s="13">
        <v>250</v>
      </c>
      <c r="E9" s="7">
        <v>2</v>
      </c>
      <c r="F9" s="7"/>
      <c r="G9" s="28">
        <f t="shared" si="0"/>
        <v>2</v>
      </c>
      <c r="H9" s="5"/>
      <c r="I9" s="5"/>
      <c r="J9" s="30">
        <f t="shared" si="1"/>
        <v>0</v>
      </c>
      <c r="K9" s="30">
        <f t="shared" si="2"/>
        <v>0</v>
      </c>
    </row>
    <row r="10" spans="1:11" ht="25.5">
      <c r="A10" s="5">
        <v>7</v>
      </c>
      <c r="B10" s="25" t="s">
        <v>32</v>
      </c>
      <c r="C10" s="21" t="s">
        <v>11</v>
      </c>
      <c r="D10" s="22">
        <v>250</v>
      </c>
      <c r="E10" s="10">
        <v>1</v>
      </c>
      <c r="F10" s="10"/>
      <c r="G10" s="28">
        <f t="shared" si="0"/>
        <v>1</v>
      </c>
      <c r="H10" s="5"/>
      <c r="I10" s="5"/>
      <c r="J10" s="30">
        <f t="shared" si="1"/>
        <v>0</v>
      </c>
      <c r="K10" s="30">
        <f t="shared" si="2"/>
        <v>0</v>
      </c>
    </row>
    <row r="11" spans="1:11" ht="63.75">
      <c r="A11" s="5">
        <v>8</v>
      </c>
      <c r="B11" s="25" t="s">
        <v>20</v>
      </c>
      <c r="C11" s="21" t="s">
        <v>11</v>
      </c>
      <c r="D11" s="22">
        <v>500</v>
      </c>
      <c r="E11" s="10">
        <v>2</v>
      </c>
      <c r="F11" s="10"/>
      <c r="G11" s="28">
        <f t="shared" si="0"/>
        <v>2</v>
      </c>
      <c r="H11" s="5"/>
      <c r="I11" s="5"/>
      <c r="J11" s="30">
        <f t="shared" si="1"/>
        <v>0</v>
      </c>
      <c r="K11" s="30">
        <f t="shared" si="2"/>
        <v>0</v>
      </c>
    </row>
    <row r="12" spans="1:11" ht="38.25">
      <c r="A12" s="5">
        <v>9</v>
      </c>
      <c r="B12" s="25" t="s">
        <v>42</v>
      </c>
      <c r="C12" s="21" t="s">
        <v>11</v>
      </c>
      <c r="D12" s="22">
        <v>100</v>
      </c>
      <c r="E12" s="10">
        <v>1</v>
      </c>
      <c r="F12" s="10"/>
      <c r="G12" s="28">
        <f t="shared" si="0"/>
        <v>1</v>
      </c>
      <c r="H12" s="5"/>
      <c r="I12" s="5"/>
      <c r="J12" s="30">
        <f t="shared" si="1"/>
        <v>0</v>
      </c>
      <c r="K12" s="30">
        <f t="shared" si="2"/>
        <v>0</v>
      </c>
    </row>
    <row r="13" spans="1:11" ht="12.75">
      <c r="A13" s="5">
        <v>10</v>
      </c>
      <c r="B13" s="25" t="s">
        <v>29</v>
      </c>
      <c r="C13" s="21" t="s">
        <v>11</v>
      </c>
      <c r="D13" s="22">
        <v>250</v>
      </c>
      <c r="E13" s="10">
        <v>1</v>
      </c>
      <c r="F13" s="10"/>
      <c r="G13" s="28">
        <f>SUM(E13:F13)</f>
        <v>1</v>
      </c>
      <c r="H13" s="5"/>
      <c r="I13" s="5"/>
      <c r="J13" s="30">
        <f t="shared" si="1"/>
        <v>0</v>
      </c>
      <c r="K13" s="30">
        <f t="shared" si="2"/>
        <v>0</v>
      </c>
    </row>
    <row r="14" spans="1:11" ht="12.75">
      <c r="A14" s="5">
        <v>11</v>
      </c>
      <c r="B14" s="25" t="s">
        <v>18</v>
      </c>
      <c r="C14" s="11" t="s">
        <v>11</v>
      </c>
      <c r="D14" s="24">
        <v>500</v>
      </c>
      <c r="E14" s="10">
        <v>3</v>
      </c>
      <c r="F14" s="10"/>
      <c r="G14" s="28">
        <f t="shared" si="0"/>
        <v>3</v>
      </c>
      <c r="H14" s="5"/>
      <c r="I14" s="5"/>
      <c r="J14" s="30">
        <f t="shared" si="1"/>
        <v>0</v>
      </c>
      <c r="K14" s="30">
        <f t="shared" si="2"/>
        <v>0</v>
      </c>
    </row>
    <row r="15" spans="1:11" ht="63.75">
      <c r="A15" s="5">
        <v>12</v>
      </c>
      <c r="B15" s="25" t="s">
        <v>22</v>
      </c>
      <c r="C15" s="11" t="s">
        <v>11</v>
      </c>
      <c r="D15" s="24">
        <v>500</v>
      </c>
      <c r="E15" s="10">
        <v>1</v>
      </c>
      <c r="F15" s="10"/>
      <c r="G15" s="28">
        <f t="shared" si="0"/>
        <v>1</v>
      </c>
      <c r="H15" s="5"/>
      <c r="I15" s="5"/>
      <c r="J15" s="30">
        <f t="shared" si="1"/>
        <v>0</v>
      </c>
      <c r="K15" s="30">
        <f t="shared" si="2"/>
        <v>0</v>
      </c>
    </row>
    <row r="16" spans="1:11" ht="63.75">
      <c r="A16" s="5">
        <v>13</v>
      </c>
      <c r="B16" s="25" t="s">
        <v>21</v>
      </c>
      <c r="C16" s="11" t="s">
        <v>11</v>
      </c>
      <c r="D16" s="24">
        <v>500</v>
      </c>
      <c r="E16" s="10">
        <v>1</v>
      </c>
      <c r="F16" s="10"/>
      <c r="G16" s="28">
        <f t="shared" si="0"/>
        <v>1</v>
      </c>
      <c r="H16" s="5"/>
      <c r="I16" s="5"/>
      <c r="J16" s="30">
        <f t="shared" si="1"/>
        <v>0</v>
      </c>
      <c r="K16" s="30">
        <f t="shared" si="2"/>
        <v>0</v>
      </c>
    </row>
    <row r="17" spans="1:11" ht="51">
      <c r="A17" s="5">
        <v>14</v>
      </c>
      <c r="B17" s="23" t="s">
        <v>24</v>
      </c>
      <c r="C17" s="12" t="s">
        <v>11</v>
      </c>
      <c r="D17" s="13">
        <v>500</v>
      </c>
      <c r="E17" s="7">
        <v>5</v>
      </c>
      <c r="F17" s="7"/>
      <c r="G17" s="28">
        <f t="shared" si="0"/>
        <v>5</v>
      </c>
      <c r="H17" s="5"/>
      <c r="I17" s="5"/>
      <c r="J17" s="30">
        <f t="shared" si="1"/>
        <v>0</v>
      </c>
      <c r="K17" s="30">
        <f t="shared" si="2"/>
        <v>0</v>
      </c>
    </row>
    <row r="18" spans="1:11" ht="38.25">
      <c r="A18" s="5">
        <v>15</v>
      </c>
      <c r="B18" s="23" t="s">
        <v>34</v>
      </c>
      <c r="C18" s="12" t="s">
        <v>11</v>
      </c>
      <c r="D18" s="14">
        <v>100</v>
      </c>
      <c r="E18" s="7">
        <v>1</v>
      </c>
      <c r="F18" s="7"/>
      <c r="G18" s="28">
        <f t="shared" si="0"/>
        <v>1</v>
      </c>
      <c r="H18" s="5"/>
      <c r="I18" s="5"/>
      <c r="J18" s="30">
        <f t="shared" si="1"/>
        <v>0</v>
      </c>
      <c r="K18" s="30">
        <f t="shared" si="2"/>
        <v>0</v>
      </c>
    </row>
    <row r="19" spans="1:11" ht="18" customHeight="1">
      <c r="A19" s="5">
        <v>16</v>
      </c>
      <c r="B19" s="26" t="s">
        <v>15</v>
      </c>
      <c r="C19" s="33" t="s">
        <v>11</v>
      </c>
      <c r="D19" s="34">
        <v>100</v>
      </c>
      <c r="E19" s="35"/>
      <c r="F19" s="35">
        <v>1</v>
      </c>
      <c r="G19" s="36">
        <f t="shared" si="0"/>
        <v>1</v>
      </c>
      <c r="H19" s="33"/>
      <c r="I19" s="33"/>
      <c r="J19" s="37">
        <f t="shared" si="1"/>
        <v>0</v>
      </c>
      <c r="K19" s="37">
        <f t="shared" si="2"/>
        <v>0</v>
      </c>
    </row>
    <row r="20" spans="1:11" ht="25.5">
      <c r="A20" s="5">
        <v>17</v>
      </c>
      <c r="B20" s="26" t="s">
        <v>33</v>
      </c>
      <c r="C20" s="5" t="s">
        <v>11</v>
      </c>
      <c r="D20" s="6">
        <v>100</v>
      </c>
      <c r="E20" s="7"/>
      <c r="F20" s="7">
        <v>1</v>
      </c>
      <c r="G20" s="28">
        <f t="shared" si="0"/>
        <v>1</v>
      </c>
      <c r="H20" s="5"/>
      <c r="I20" s="5"/>
      <c r="J20" s="30">
        <f t="shared" si="1"/>
        <v>0</v>
      </c>
      <c r="K20" s="30">
        <f t="shared" si="2"/>
        <v>0</v>
      </c>
    </row>
    <row r="21" spans="1:11" ht="12.75">
      <c r="A21" s="5">
        <v>18</v>
      </c>
      <c r="B21" s="26" t="s">
        <v>46</v>
      </c>
      <c r="C21" s="5" t="s">
        <v>13</v>
      </c>
      <c r="D21" s="6" t="s">
        <v>47</v>
      </c>
      <c r="E21" s="7">
        <v>4</v>
      </c>
      <c r="F21" s="7"/>
      <c r="G21" s="28">
        <f t="shared" si="0"/>
        <v>4</v>
      </c>
      <c r="H21" s="5"/>
      <c r="I21" s="5"/>
      <c r="J21" s="30">
        <f t="shared" si="1"/>
        <v>0</v>
      </c>
      <c r="K21" s="30">
        <f t="shared" si="2"/>
        <v>0</v>
      </c>
    </row>
    <row r="22" spans="1:11" ht="12.75">
      <c r="A22" s="5">
        <v>19</v>
      </c>
      <c r="B22" s="27" t="s">
        <v>39</v>
      </c>
      <c r="C22" s="5" t="s">
        <v>11</v>
      </c>
      <c r="D22" s="6">
        <v>25</v>
      </c>
      <c r="E22" s="7">
        <v>1</v>
      </c>
      <c r="F22" s="7"/>
      <c r="G22" s="28">
        <f t="shared" si="0"/>
        <v>1</v>
      </c>
      <c r="H22" s="5"/>
      <c r="I22" s="5"/>
      <c r="J22" s="30">
        <f t="shared" si="1"/>
        <v>0</v>
      </c>
      <c r="K22" s="30">
        <f t="shared" si="2"/>
        <v>0</v>
      </c>
    </row>
    <row r="23" spans="1:11" ht="12.75">
      <c r="A23" s="5">
        <v>20</v>
      </c>
      <c r="B23" s="26" t="s">
        <v>38</v>
      </c>
      <c r="C23" s="5" t="s">
        <v>11</v>
      </c>
      <c r="D23" s="6">
        <v>25</v>
      </c>
      <c r="E23" s="7">
        <v>1</v>
      </c>
      <c r="F23" s="7"/>
      <c r="G23" s="28">
        <f t="shared" si="0"/>
        <v>1</v>
      </c>
      <c r="H23" s="5"/>
      <c r="I23" s="5"/>
      <c r="J23" s="30">
        <f t="shared" si="1"/>
        <v>0</v>
      </c>
      <c r="K23" s="30">
        <f t="shared" si="2"/>
        <v>0</v>
      </c>
    </row>
    <row r="24" spans="1:11" ht="12.75">
      <c r="A24" s="5">
        <v>21</v>
      </c>
      <c r="B24" s="27" t="s">
        <v>40</v>
      </c>
      <c r="C24" s="5" t="s">
        <v>11</v>
      </c>
      <c r="D24" s="6">
        <v>25</v>
      </c>
      <c r="E24" s="7">
        <v>1</v>
      </c>
      <c r="F24" s="7"/>
      <c r="G24" s="28">
        <f t="shared" si="0"/>
        <v>1</v>
      </c>
      <c r="H24" s="5"/>
      <c r="I24" s="5"/>
      <c r="J24" s="30">
        <f t="shared" si="1"/>
        <v>0</v>
      </c>
      <c r="K24" s="30">
        <f t="shared" si="2"/>
        <v>0</v>
      </c>
    </row>
    <row r="25" spans="1:11" ht="12.75">
      <c r="A25" s="5">
        <v>22</v>
      </c>
      <c r="B25" s="27" t="s">
        <v>41</v>
      </c>
      <c r="C25" s="5" t="s">
        <v>11</v>
      </c>
      <c r="D25" s="6">
        <v>25</v>
      </c>
      <c r="E25" s="7">
        <v>1</v>
      </c>
      <c r="F25" s="7"/>
      <c r="G25" s="28">
        <f t="shared" si="0"/>
        <v>1</v>
      </c>
      <c r="H25" s="5"/>
      <c r="I25" s="5"/>
      <c r="J25" s="30">
        <f t="shared" si="1"/>
        <v>0</v>
      </c>
      <c r="K25" s="30">
        <f t="shared" si="2"/>
        <v>0</v>
      </c>
    </row>
    <row r="26" spans="1:11" ht="12.75">
      <c r="A26" s="5">
        <v>23</v>
      </c>
      <c r="B26" s="26" t="s">
        <v>30</v>
      </c>
      <c r="C26" s="5" t="s">
        <v>45</v>
      </c>
      <c r="D26" s="6">
        <v>5</v>
      </c>
      <c r="E26" s="7"/>
      <c r="F26" s="7">
        <v>4</v>
      </c>
      <c r="G26" s="28">
        <f t="shared" si="0"/>
        <v>4</v>
      </c>
      <c r="H26" s="5"/>
      <c r="I26" s="5"/>
      <c r="J26" s="30"/>
      <c r="K26" s="30"/>
    </row>
    <row r="27" spans="1:11" ht="12.75">
      <c r="A27" s="5">
        <v>24</v>
      </c>
      <c r="B27" s="26" t="s">
        <v>37</v>
      </c>
      <c r="C27" s="5" t="s">
        <v>36</v>
      </c>
      <c r="D27" s="6" t="s">
        <v>16</v>
      </c>
      <c r="E27" s="7">
        <v>2</v>
      </c>
      <c r="F27" s="7">
        <v>1</v>
      </c>
      <c r="G27" s="28">
        <f t="shared" si="0"/>
        <v>3</v>
      </c>
      <c r="H27" s="5"/>
      <c r="I27" s="5"/>
      <c r="J27" s="30">
        <f t="shared" si="1"/>
        <v>0</v>
      </c>
      <c r="K27" s="30">
        <f t="shared" si="2"/>
        <v>0</v>
      </c>
    </row>
    <row r="28" spans="1:11" ht="12.75">
      <c r="A28" s="5">
        <v>25</v>
      </c>
      <c r="B28" s="23" t="s">
        <v>35</v>
      </c>
      <c r="C28" s="5" t="s">
        <v>14</v>
      </c>
      <c r="D28" s="6" t="s">
        <v>16</v>
      </c>
      <c r="E28" s="7">
        <v>2</v>
      </c>
      <c r="F28" s="7"/>
      <c r="G28" s="28">
        <f t="shared" si="0"/>
        <v>2</v>
      </c>
      <c r="H28" s="5"/>
      <c r="I28" s="5"/>
      <c r="J28" s="30">
        <f t="shared" si="1"/>
        <v>0</v>
      </c>
      <c r="K28" s="30">
        <f t="shared" si="2"/>
        <v>0</v>
      </c>
    </row>
    <row r="29" spans="1:11" ht="13.5" thickBot="1">
      <c r="A29" s="16"/>
      <c r="B29" s="17" t="s">
        <v>7</v>
      </c>
      <c r="C29" s="18"/>
      <c r="D29" s="19"/>
      <c r="E29" s="28">
        <f>SUM(E4:E28)</f>
        <v>41</v>
      </c>
      <c r="F29" s="28">
        <f>SUM(F4:F28)</f>
        <v>7</v>
      </c>
      <c r="G29" s="28">
        <f t="shared" si="0"/>
        <v>48</v>
      </c>
      <c r="H29" s="20"/>
      <c r="I29" s="20"/>
      <c r="J29" s="31"/>
      <c r="K29" s="31"/>
    </row>
    <row r="31" spans="2:4" ht="21" customHeight="1">
      <c r="B31" s="40" t="s">
        <v>8</v>
      </c>
      <c r="C31" s="40"/>
      <c r="D31" s="40"/>
    </row>
    <row r="32" spans="2:6" ht="27" customHeight="1">
      <c r="B32" s="40" t="s">
        <v>10</v>
      </c>
      <c r="C32" s="40"/>
      <c r="D32" s="40"/>
      <c r="E32" s="40"/>
      <c r="F32" s="40"/>
    </row>
    <row r="33" spans="2:4" ht="12.75">
      <c r="B33" s="8"/>
      <c r="C33" s="2"/>
      <c r="D33" s="2"/>
    </row>
  </sheetData>
  <sheetProtection/>
  <mergeCells count="3">
    <mergeCell ref="B31:D31"/>
    <mergeCell ref="B32:F32"/>
    <mergeCell ref="A1:K2"/>
  </mergeCells>
  <printOptions/>
  <pageMargins left="0.2362204724409449" right="0.2362204724409449" top="0.1968503937007874" bottom="0.15748031496062992" header="0.31496062992125984" footer="0.31496062992125984"/>
  <pageSetup horizontalDpi="600" verticalDpi="600" orientation="landscape" paperSize="9" scale="89" r:id="rId2"/>
  <ignoredErrors>
    <ignoredError sqref="G4:G26"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PSSE Skierniewice - Andrzej Czarnecki</cp:lastModifiedBy>
  <cp:lastPrinted>2023-02-20T07:57:26Z</cp:lastPrinted>
  <dcterms:created xsi:type="dcterms:W3CDTF">2009-06-17T16:38:57Z</dcterms:created>
  <dcterms:modified xsi:type="dcterms:W3CDTF">2023-03-02T11:44:27Z</dcterms:modified>
  <cp:category/>
  <cp:version/>
  <cp:contentType/>
  <cp:contentStatus/>
</cp:coreProperties>
</file>