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ZETARG II -2023\Kosztorys ofertowy\"/>
    </mc:Choice>
  </mc:AlternateContent>
  <bookViews>
    <workbookView xWindow="330" yWindow="510" windowWidth="11190" windowHeight="10530"/>
  </bookViews>
  <sheets>
    <sheet name="Formularz Oferty P5" sheetId="1" r:id="rId1"/>
  </sheets>
  <definedNames>
    <definedName name="_xlnm.Print_Area" localSheetId="0">'Formularz Oferty P5'!$A$1:$O$546</definedName>
  </definedNames>
  <calcPr calcId="162913"/>
</workbook>
</file>

<file path=xl/calcChain.xml><?xml version="1.0" encoding="utf-8"?>
<calcChain xmlns="http://schemas.openxmlformats.org/spreadsheetml/2006/main">
  <c r="I473" i="1" l="1"/>
  <c r="I472" i="1"/>
  <c r="K472" i="1" s="1"/>
  <c r="L472" i="1" s="1"/>
  <c r="I471" i="1"/>
  <c r="K471" i="1" s="1"/>
  <c r="L471" i="1" s="1"/>
  <c r="I470" i="1"/>
  <c r="I469" i="1"/>
  <c r="I468" i="1"/>
  <c r="K468" i="1" s="1"/>
  <c r="L468" i="1" s="1"/>
  <c r="I467" i="1"/>
  <c r="K467" i="1" s="1"/>
  <c r="L467" i="1" s="1"/>
  <c r="I466" i="1"/>
  <c r="I465" i="1"/>
  <c r="K465" i="1" s="1"/>
  <c r="I464" i="1"/>
  <c r="K464" i="1" s="1"/>
  <c r="L464" i="1" s="1"/>
  <c r="I463" i="1"/>
  <c r="K463" i="1" s="1"/>
  <c r="L463" i="1" s="1"/>
  <c r="I462" i="1"/>
  <c r="I461" i="1"/>
  <c r="I460" i="1"/>
  <c r="K460" i="1" s="1"/>
  <c r="L460" i="1" s="1"/>
  <c r="I459" i="1"/>
  <c r="K459" i="1" s="1"/>
  <c r="L459" i="1" s="1"/>
  <c r="I458" i="1"/>
  <c r="I457" i="1"/>
  <c r="I456" i="1"/>
  <c r="K456" i="1" s="1"/>
  <c r="L456" i="1" s="1"/>
  <c r="I455" i="1"/>
  <c r="K455" i="1" s="1"/>
  <c r="L455" i="1" s="1"/>
  <c r="I454" i="1"/>
  <c r="I453" i="1"/>
  <c r="I452" i="1"/>
  <c r="K452" i="1" s="1"/>
  <c r="L452" i="1" s="1"/>
  <c r="I451" i="1"/>
  <c r="K451" i="1" s="1"/>
  <c r="L451" i="1" s="1"/>
  <c r="I450" i="1"/>
  <c r="I449" i="1"/>
  <c r="K449" i="1" s="1"/>
  <c r="I448" i="1"/>
  <c r="K448" i="1" s="1"/>
  <c r="L448" i="1" s="1"/>
  <c r="I447" i="1"/>
  <c r="K447" i="1" s="1"/>
  <c r="L447" i="1" s="1"/>
  <c r="I446" i="1"/>
  <c r="I445" i="1"/>
  <c r="I444" i="1"/>
  <c r="K444" i="1" s="1"/>
  <c r="L444" i="1" s="1"/>
  <c r="I443" i="1"/>
  <c r="K443" i="1" s="1"/>
  <c r="L443" i="1" s="1"/>
  <c r="I442" i="1"/>
  <c r="I441" i="1"/>
  <c r="I440" i="1"/>
  <c r="K440" i="1" s="1"/>
  <c r="L440" i="1" s="1"/>
  <c r="I439" i="1"/>
  <c r="K439" i="1" s="1"/>
  <c r="L439" i="1" s="1"/>
  <c r="I438" i="1"/>
  <c r="I437" i="1"/>
  <c r="I436" i="1"/>
  <c r="K436" i="1" s="1"/>
  <c r="L436" i="1" s="1"/>
  <c r="I435" i="1"/>
  <c r="K435" i="1" s="1"/>
  <c r="L435" i="1" s="1"/>
  <c r="I434" i="1"/>
  <c r="I431" i="1"/>
  <c r="K431" i="1" s="1"/>
  <c r="L431" i="1" s="1"/>
  <c r="I426" i="1"/>
  <c r="K426" i="1" s="1"/>
  <c r="L426" i="1" s="1"/>
  <c r="I421" i="1"/>
  <c r="K421" i="1" s="1"/>
  <c r="L421" i="1" s="1"/>
  <c r="I416" i="1"/>
  <c r="K416" i="1" s="1"/>
  <c r="L416" i="1" s="1"/>
  <c r="I415" i="1"/>
  <c r="K415" i="1" s="1"/>
  <c r="L415" i="1" s="1"/>
  <c r="I410" i="1"/>
  <c r="K410" i="1" s="1"/>
  <c r="L410" i="1" s="1"/>
  <c r="I401" i="1"/>
  <c r="K401" i="1" s="1"/>
  <c r="L401" i="1" s="1"/>
  <c r="I400" i="1"/>
  <c r="I399" i="1"/>
  <c r="K399" i="1" s="1"/>
  <c r="L399" i="1" s="1"/>
  <c r="I398" i="1"/>
  <c r="I397" i="1"/>
  <c r="K397" i="1" s="1"/>
  <c r="L397" i="1" s="1"/>
  <c r="I396" i="1"/>
  <c r="I395" i="1"/>
  <c r="K395" i="1" s="1"/>
  <c r="L395" i="1" s="1"/>
  <c r="I394" i="1"/>
  <c r="K394" i="1" s="1"/>
  <c r="L394" i="1" s="1"/>
  <c r="I393" i="1"/>
  <c r="K393" i="1" s="1"/>
  <c r="L393" i="1" s="1"/>
  <c r="I392" i="1"/>
  <c r="I391" i="1"/>
  <c r="K391" i="1" s="1"/>
  <c r="L391" i="1" s="1"/>
  <c r="I390" i="1"/>
  <c r="I389" i="1"/>
  <c r="K389" i="1" s="1"/>
  <c r="L389" i="1" s="1"/>
  <c r="I388" i="1"/>
  <c r="K388" i="1" s="1"/>
  <c r="L388" i="1" s="1"/>
  <c r="I387" i="1"/>
  <c r="K387" i="1" s="1"/>
  <c r="L387" i="1" s="1"/>
  <c r="I386" i="1"/>
  <c r="K386" i="1" s="1"/>
  <c r="L386" i="1" s="1"/>
  <c r="I385" i="1"/>
  <c r="K385" i="1" s="1"/>
  <c r="L385" i="1" s="1"/>
  <c r="I384" i="1"/>
  <c r="K384" i="1" s="1"/>
  <c r="I383" i="1"/>
  <c r="K383" i="1" s="1"/>
  <c r="L383" i="1" s="1"/>
  <c r="I382" i="1"/>
  <c r="I381" i="1"/>
  <c r="K381" i="1" s="1"/>
  <c r="L381" i="1" s="1"/>
  <c r="I380" i="1"/>
  <c r="I379" i="1"/>
  <c r="K379" i="1" s="1"/>
  <c r="L379" i="1" s="1"/>
  <c r="I378" i="1"/>
  <c r="K378" i="1" s="1"/>
  <c r="L378" i="1" s="1"/>
  <c r="I377" i="1"/>
  <c r="K377" i="1" s="1"/>
  <c r="L377" i="1" s="1"/>
  <c r="I376" i="1"/>
  <c r="I375" i="1"/>
  <c r="K375" i="1" s="1"/>
  <c r="L375" i="1" s="1"/>
  <c r="I374" i="1"/>
  <c r="I373" i="1"/>
  <c r="K373" i="1" s="1"/>
  <c r="L373" i="1" s="1"/>
  <c r="I372" i="1"/>
  <c r="K372" i="1" s="1"/>
  <c r="L372" i="1" s="1"/>
  <c r="I369" i="1"/>
  <c r="K369" i="1" s="1"/>
  <c r="L369" i="1" s="1"/>
  <c r="I364" i="1"/>
  <c r="K364" i="1" s="1"/>
  <c r="L364" i="1" s="1"/>
  <c r="I359" i="1"/>
  <c r="K359" i="1" s="1"/>
  <c r="L359" i="1" s="1"/>
  <c r="I354" i="1"/>
  <c r="K354" i="1" s="1"/>
  <c r="L354" i="1" s="1"/>
  <c r="I350" i="1"/>
  <c r="I349" i="1"/>
  <c r="K349" i="1" s="1"/>
  <c r="L349" i="1" s="1"/>
  <c r="I340" i="1"/>
  <c r="K340" i="1" s="1"/>
  <c r="L340" i="1" s="1"/>
  <c r="I339" i="1"/>
  <c r="K339" i="1" s="1"/>
  <c r="L339" i="1" s="1"/>
  <c r="I338" i="1"/>
  <c r="K338" i="1" s="1"/>
  <c r="L338" i="1" s="1"/>
  <c r="I337" i="1"/>
  <c r="K337" i="1" s="1"/>
  <c r="L337" i="1" s="1"/>
  <c r="I336" i="1"/>
  <c r="K336" i="1" s="1"/>
  <c r="L336" i="1" s="1"/>
  <c r="I335" i="1"/>
  <c r="K335" i="1" s="1"/>
  <c r="L335" i="1" s="1"/>
  <c r="I334" i="1"/>
  <c r="K334" i="1" s="1"/>
  <c r="L334" i="1" s="1"/>
  <c r="I333" i="1"/>
  <c r="K333" i="1" s="1"/>
  <c r="L333" i="1" s="1"/>
  <c r="I332" i="1"/>
  <c r="K332" i="1" s="1"/>
  <c r="L332" i="1" s="1"/>
  <c r="I331" i="1"/>
  <c r="K331" i="1" s="1"/>
  <c r="L331" i="1" s="1"/>
  <c r="I330" i="1"/>
  <c r="K330" i="1" s="1"/>
  <c r="L330" i="1" s="1"/>
  <c r="I329" i="1"/>
  <c r="K329" i="1" s="1"/>
  <c r="L329" i="1" s="1"/>
  <c r="I328" i="1"/>
  <c r="K328" i="1" s="1"/>
  <c r="L328" i="1" s="1"/>
  <c r="I327" i="1"/>
  <c r="K327" i="1" s="1"/>
  <c r="L327" i="1" s="1"/>
  <c r="I326" i="1"/>
  <c r="K326" i="1" s="1"/>
  <c r="L326" i="1" s="1"/>
  <c r="I325" i="1"/>
  <c r="K325" i="1" s="1"/>
  <c r="L325" i="1" s="1"/>
  <c r="I324" i="1"/>
  <c r="K324" i="1" s="1"/>
  <c r="L324" i="1" s="1"/>
  <c r="I323" i="1"/>
  <c r="K323" i="1" s="1"/>
  <c r="L323" i="1" s="1"/>
  <c r="I322" i="1"/>
  <c r="K322" i="1" s="1"/>
  <c r="L322" i="1" s="1"/>
  <c r="I321" i="1"/>
  <c r="K321" i="1" s="1"/>
  <c r="L321" i="1" s="1"/>
  <c r="I320" i="1"/>
  <c r="K320" i="1" s="1"/>
  <c r="L320" i="1" s="1"/>
  <c r="I319" i="1"/>
  <c r="K319" i="1" s="1"/>
  <c r="L319" i="1" s="1"/>
  <c r="I318" i="1"/>
  <c r="K318" i="1" s="1"/>
  <c r="L318" i="1" s="1"/>
  <c r="I317" i="1"/>
  <c r="K317" i="1" s="1"/>
  <c r="L317" i="1" s="1"/>
  <c r="I316" i="1"/>
  <c r="K316" i="1" s="1"/>
  <c r="L316" i="1" s="1"/>
  <c r="I313" i="1"/>
  <c r="I308" i="1"/>
  <c r="I303" i="1"/>
  <c r="K303" i="1" s="1"/>
  <c r="L303" i="1" s="1"/>
  <c r="I298" i="1"/>
  <c r="K298" i="1" s="1"/>
  <c r="L298" i="1" s="1"/>
  <c r="I297" i="1"/>
  <c r="K297" i="1" s="1"/>
  <c r="L297" i="1" s="1"/>
  <c r="I292" i="1"/>
  <c r="K292" i="1" s="1"/>
  <c r="L292" i="1" s="1"/>
  <c r="I283" i="1"/>
  <c r="K283" i="1" s="1"/>
  <c r="L283" i="1" s="1"/>
  <c r="I282" i="1"/>
  <c r="K282" i="1" s="1"/>
  <c r="L282" i="1" s="1"/>
  <c r="I281" i="1"/>
  <c r="K281" i="1" s="1"/>
  <c r="L281" i="1" s="1"/>
  <c r="I280" i="1"/>
  <c r="K280" i="1" s="1"/>
  <c r="L280" i="1" s="1"/>
  <c r="I279" i="1"/>
  <c r="K279" i="1" s="1"/>
  <c r="L279" i="1" s="1"/>
  <c r="I278" i="1"/>
  <c r="K278" i="1" s="1"/>
  <c r="L278" i="1" s="1"/>
  <c r="I277" i="1"/>
  <c r="K277" i="1" s="1"/>
  <c r="L277" i="1" s="1"/>
  <c r="I276" i="1"/>
  <c r="K276" i="1" s="1"/>
  <c r="L276" i="1" s="1"/>
  <c r="I275" i="1"/>
  <c r="K275" i="1" s="1"/>
  <c r="L275" i="1" s="1"/>
  <c r="I274" i="1"/>
  <c r="K274" i="1" s="1"/>
  <c r="L274" i="1" s="1"/>
  <c r="I273" i="1"/>
  <c r="K273" i="1" s="1"/>
  <c r="L273" i="1" s="1"/>
  <c r="I272" i="1"/>
  <c r="K272" i="1" s="1"/>
  <c r="L272" i="1" s="1"/>
  <c r="I271" i="1"/>
  <c r="K271" i="1" s="1"/>
  <c r="L271" i="1" s="1"/>
  <c r="I270" i="1"/>
  <c r="K270" i="1" s="1"/>
  <c r="L270" i="1" s="1"/>
  <c r="I269" i="1"/>
  <c r="K269" i="1" s="1"/>
  <c r="L269" i="1" s="1"/>
  <c r="I268" i="1"/>
  <c r="K268" i="1" s="1"/>
  <c r="L268" i="1" s="1"/>
  <c r="I267" i="1"/>
  <c r="K267" i="1" s="1"/>
  <c r="L267" i="1" s="1"/>
  <c r="I266" i="1"/>
  <c r="K266" i="1" s="1"/>
  <c r="L266" i="1" s="1"/>
  <c r="I265" i="1"/>
  <c r="K265" i="1" s="1"/>
  <c r="L265" i="1" s="1"/>
  <c r="I264" i="1"/>
  <c r="K264" i="1" s="1"/>
  <c r="L264" i="1" s="1"/>
  <c r="I263" i="1"/>
  <c r="K263" i="1" s="1"/>
  <c r="L263" i="1" s="1"/>
  <c r="I262" i="1"/>
  <c r="K262" i="1" s="1"/>
  <c r="L262" i="1" s="1"/>
  <c r="I261" i="1"/>
  <c r="K261" i="1" s="1"/>
  <c r="L261" i="1" s="1"/>
  <c r="I260" i="1"/>
  <c r="K260" i="1" s="1"/>
  <c r="L260" i="1" s="1"/>
  <c r="I259" i="1"/>
  <c r="K259" i="1" s="1"/>
  <c r="L259" i="1" s="1"/>
  <c r="I258" i="1"/>
  <c r="K258" i="1" s="1"/>
  <c r="L258" i="1" s="1"/>
  <c r="I257" i="1"/>
  <c r="K257" i="1" s="1"/>
  <c r="L257" i="1" s="1"/>
  <c r="I256" i="1"/>
  <c r="K256" i="1" s="1"/>
  <c r="L256" i="1" s="1"/>
  <c r="I255" i="1"/>
  <c r="K255" i="1" s="1"/>
  <c r="L255" i="1" s="1"/>
  <c r="I254" i="1"/>
  <c r="K254" i="1" s="1"/>
  <c r="L254" i="1" s="1"/>
  <c r="I253" i="1"/>
  <c r="K253" i="1" s="1"/>
  <c r="L253" i="1" s="1"/>
  <c r="I252" i="1"/>
  <c r="K252" i="1" s="1"/>
  <c r="L252" i="1" s="1"/>
  <c r="I251" i="1"/>
  <c r="K251" i="1" s="1"/>
  <c r="L251" i="1" s="1"/>
  <c r="I250" i="1"/>
  <c r="K250" i="1" s="1"/>
  <c r="L250" i="1" s="1"/>
  <c r="I247" i="1"/>
  <c r="K247" i="1" s="1"/>
  <c r="L247" i="1" s="1"/>
  <c r="I242" i="1"/>
  <c r="K242" i="1" s="1"/>
  <c r="L242" i="1" s="1"/>
  <c r="I237" i="1"/>
  <c r="K237" i="1" s="1"/>
  <c r="L237" i="1" s="1"/>
  <c r="I232" i="1"/>
  <c r="K232" i="1" s="1"/>
  <c r="L232" i="1" s="1"/>
  <c r="I231" i="1"/>
  <c r="K231" i="1" s="1"/>
  <c r="L231" i="1" s="1"/>
  <c r="I222" i="1"/>
  <c r="K222" i="1" s="1"/>
  <c r="L222" i="1" s="1"/>
  <c r="I221" i="1"/>
  <c r="K221" i="1" s="1"/>
  <c r="L221" i="1" s="1"/>
  <c r="I220" i="1"/>
  <c r="K220" i="1" s="1"/>
  <c r="L220" i="1" s="1"/>
  <c r="I219" i="1"/>
  <c r="K219" i="1" s="1"/>
  <c r="L219" i="1" s="1"/>
  <c r="I218" i="1"/>
  <c r="K218" i="1" s="1"/>
  <c r="L218" i="1" s="1"/>
  <c r="I217" i="1"/>
  <c r="K217" i="1" s="1"/>
  <c r="L217" i="1" s="1"/>
  <c r="I216" i="1"/>
  <c r="K216" i="1" s="1"/>
  <c r="L216" i="1" s="1"/>
  <c r="I215" i="1"/>
  <c r="K215" i="1" s="1"/>
  <c r="L215" i="1" s="1"/>
  <c r="I214" i="1"/>
  <c r="K214" i="1" s="1"/>
  <c r="L214" i="1" s="1"/>
  <c r="I213" i="1"/>
  <c r="K213" i="1" s="1"/>
  <c r="L213" i="1" s="1"/>
  <c r="I212" i="1"/>
  <c r="K212" i="1" s="1"/>
  <c r="L212" i="1" s="1"/>
  <c r="I211" i="1"/>
  <c r="K211" i="1" s="1"/>
  <c r="L211" i="1" s="1"/>
  <c r="I210" i="1"/>
  <c r="K210" i="1" s="1"/>
  <c r="L210" i="1" s="1"/>
  <c r="I209" i="1"/>
  <c r="K209" i="1" s="1"/>
  <c r="L209" i="1" s="1"/>
  <c r="I208" i="1"/>
  <c r="K208" i="1" s="1"/>
  <c r="L208" i="1" s="1"/>
  <c r="I207" i="1"/>
  <c r="K207" i="1" s="1"/>
  <c r="L207" i="1" s="1"/>
  <c r="I206" i="1"/>
  <c r="K206" i="1" s="1"/>
  <c r="L206" i="1" s="1"/>
  <c r="I205" i="1"/>
  <c r="K205" i="1" s="1"/>
  <c r="L205" i="1" s="1"/>
  <c r="I204" i="1"/>
  <c r="K204" i="1" s="1"/>
  <c r="L204" i="1" s="1"/>
  <c r="I203" i="1"/>
  <c r="K203" i="1" s="1"/>
  <c r="L203" i="1" s="1"/>
  <c r="I202" i="1"/>
  <c r="K202" i="1" s="1"/>
  <c r="L202" i="1" s="1"/>
  <c r="I201" i="1"/>
  <c r="K201" i="1" s="1"/>
  <c r="L201" i="1" s="1"/>
  <c r="I200" i="1"/>
  <c r="K200" i="1" s="1"/>
  <c r="L200" i="1" s="1"/>
  <c r="I199" i="1"/>
  <c r="K199" i="1" s="1"/>
  <c r="L199" i="1" s="1"/>
  <c r="I198" i="1"/>
  <c r="K198" i="1" s="1"/>
  <c r="L198" i="1" s="1"/>
  <c r="I197" i="1"/>
  <c r="K197" i="1" s="1"/>
  <c r="L197" i="1" s="1"/>
  <c r="I196" i="1"/>
  <c r="K196" i="1" s="1"/>
  <c r="L196" i="1" s="1"/>
  <c r="I193" i="1"/>
  <c r="K193" i="1" s="1"/>
  <c r="L193" i="1" s="1"/>
  <c r="I188" i="1"/>
  <c r="K188" i="1" s="1"/>
  <c r="L188" i="1" s="1"/>
  <c r="I187" i="1"/>
  <c r="K187" i="1" s="1"/>
  <c r="L187" i="1" s="1"/>
  <c r="I182" i="1"/>
  <c r="K182" i="1" s="1"/>
  <c r="L182" i="1" s="1"/>
  <c r="I181" i="1"/>
  <c r="K181" i="1" s="1"/>
  <c r="L181" i="1" s="1"/>
  <c r="I180" i="1"/>
  <c r="K180" i="1" s="1"/>
  <c r="L180" i="1" s="1"/>
  <c r="I175" i="1"/>
  <c r="K175" i="1" s="1"/>
  <c r="L175" i="1" s="1"/>
  <c r="I174" i="1"/>
  <c r="K174" i="1" s="1"/>
  <c r="L174" i="1" s="1"/>
  <c r="I169" i="1"/>
  <c r="K169" i="1" s="1"/>
  <c r="L169" i="1" s="1"/>
  <c r="I160" i="1"/>
  <c r="K160" i="1" s="1"/>
  <c r="L160" i="1" s="1"/>
  <c r="I159" i="1"/>
  <c r="K159" i="1" s="1"/>
  <c r="L159" i="1" s="1"/>
  <c r="I158" i="1"/>
  <c r="K158" i="1" s="1"/>
  <c r="L158" i="1" s="1"/>
  <c r="I157" i="1"/>
  <c r="K157" i="1" s="1"/>
  <c r="L157" i="1" s="1"/>
  <c r="I156" i="1"/>
  <c r="K156" i="1" s="1"/>
  <c r="L156" i="1" s="1"/>
  <c r="I155" i="1"/>
  <c r="K155" i="1" s="1"/>
  <c r="L155" i="1" s="1"/>
  <c r="I154" i="1"/>
  <c r="K154" i="1" s="1"/>
  <c r="L154" i="1" s="1"/>
  <c r="I153" i="1"/>
  <c r="K153" i="1" s="1"/>
  <c r="L153" i="1" s="1"/>
  <c r="I152" i="1"/>
  <c r="K152" i="1" s="1"/>
  <c r="L152" i="1" s="1"/>
  <c r="I151" i="1"/>
  <c r="K151" i="1" s="1"/>
  <c r="L151" i="1" s="1"/>
  <c r="I150" i="1"/>
  <c r="K150" i="1" s="1"/>
  <c r="L150" i="1" s="1"/>
  <c r="I149" i="1"/>
  <c r="K149" i="1" s="1"/>
  <c r="L149" i="1" s="1"/>
  <c r="I148" i="1"/>
  <c r="K148" i="1" s="1"/>
  <c r="L148" i="1" s="1"/>
  <c r="I147" i="1"/>
  <c r="K147" i="1" s="1"/>
  <c r="L147" i="1" s="1"/>
  <c r="I146" i="1"/>
  <c r="K146" i="1" s="1"/>
  <c r="L146" i="1" s="1"/>
  <c r="I145" i="1"/>
  <c r="K145" i="1" s="1"/>
  <c r="L145" i="1" s="1"/>
  <c r="I144" i="1"/>
  <c r="K144" i="1" s="1"/>
  <c r="L144" i="1" s="1"/>
  <c r="I143" i="1"/>
  <c r="K143" i="1" s="1"/>
  <c r="L143" i="1" s="1"/>
  <c r="I142" i="1"/>
  <c r="K142" i="1" s="1"/>
  <c r="L142" i="1" s="1"/>
  <c r="I141" i="1"/>
  <c r="K141" i="1" s="1"/>
  <c r="L141" i="1" s="1"/>
  <c r="I140" i="1"/>
  <c r="K140" i="1" s="1"/>
  <c r="L140" i="1" s="1"/>
  <c r="I139" i="1"/>
  <c r="K139" i="1" s="1"/>
  <c r="L139" i="1" s="1"/>
  <c r="I138" i="1"/>
  <c r="K138" i="1" s="1"/>
  <c r="L138" i="1" s="1"/>
  <c r="I137" i="1"/>
  <c r="K137" i="1" s="1"/>
  <c r="L137" i="1" s="1"/>
  <c r="I136" i="1"/>
  <c r="K136" i="1" s="1"/>
  <c r="L136" i="1" s="1"/>
  <c r="I135" i="1"/>
  <c r="K135" i="1" s="1"/>
  <c r="L135" i="1" s="1"/>
  <c r="I134" i="1"/>
  <c r="K134" i="1" s="1"/>
  <c r="L134" i="1" s="1"/>
  <c r="I133" i="1"/>
  <c r="K133" i="1" s="1"/>
  <c r="L133" i="1" s="1"/>
  <c r="I132" i="1"/>
  <c r="K132" i="1" s="1"/>
  <c r="L132" i="1" s="1"/>
  <c r="I131" i="1"/>
  <c r="K131" i="1" s="1"/>
  <c r="L131" i="1" s="1"/>
  <c r="I130" i="1"/>
  <c r="K130" i="1" s="1"/>
  <c r="L130" i="1" s="1"/>
  <c r="I129" i="1"/>
  <c r="K129" i="1" s="1"/>
  <c r="L129" i="1" s="1"/>
  <c r="I128" i="1"/>
  <c r="K128" i="1" s="1"/>
  <c r="L128" i="1" s="1"/>
  <c r="I127" i="1"/>
  <c r="K127" i="1" s="1"/>
  <c r="L127" i="1" s="1"/>
  <c r="I126" i="1"/>
  <c r="K126" i="1" s="1"/>
  <c r="L126" i="1" s="1"/>
  <c r="I123" i="1"/>
  <c r="K123" i="1" s="1"/>
  <c r="L123" i="1" s="1"/>
  <c r="I122" i="1"/>
  <c r="K122" i="1" s="1"/>
  <c r="L122" i="1" s="1"/>
  <c r="I117" i="1"/>
  <c r="K117" i="1" s="1"/>
  <c r="L117" i="1" s="1"/>
  <c r="I112" i="1"/>
  <c r="K112" i="1" s="1"/>
  <c r="L112" i="1" s="1"/>
  <c r="I107" i="1"/>
  <c r="K107" i="1" s="1"/>
  <c r="L107" i="1" s="1"/>
  <c r="I102" i="1"/>
  <c r="K102" i="1" s="1"/>
  <c r="L102" i="1" s="1"/>
  <c r="I93" i="1"/>
  <c r="K93" i="1" s="1"/>
  <c r="L93" i="1" s="1"/>
  <c r="I92" i="1"/>
  <c r="K92" i="1" s="1"/>
  <c r="L92" i="1" s="1"/>
  <c r="I91" i="1"/>
  <c r="K91" i="1" s="1"/>
  <c r="L91" i="1" s="1"/>
  <c r="I90" i="1"/>
  <c r="K90" i="1" s="1"/>
  <c r="L90" i="1" s="1"/>
  <c r="I89" i="1"/>
  <c r="K89" i="1" s="1"/>
  <c r="L89" i="1" s="1"/>
  <c r="I88" i="1"/>
  <c r="K88" i="1" s="1"/>
  <c r="L88" i="1" s="1"/>
  <c r="I87" i="1"/>
  <c r="K87" i="1" s="1"/>
  <c r="L87" i="1" s="1"/>
  <c r="I86" i="1"/>
  <c r="K86" i="1" s="1"/>
  <c r="L86" i="1" s="1"/>
  <c r="I85" i="1"/>
  <c r="K85" i="1" s="1"/>
  <c r="L85" i="1" s="1"/>
  <c r="I84" i="1"/>
  <c r="K84" i="1" s="1"/>
  <c r="L84" i="1" s="1"/>
  <c r="I83" i="1"/>
  <c r="K83" i="1" s="1"/>
  <c r="L83" i="1" s="1"/>
  <c r="I82" i="1"/>
  <c r="K82" i="1" s="1"/>
  <c r="L82" i="1" s="1"/>
  <c r="I81" i="1"/>
  <c r="K81" i="1" s="1"/>
  <c r="L81" i="1" s="1"/>
  <c r="I80" i="1"/>
  <c r="K80" i="1" s="1"/>
  <c r="L80" i="1" s="1"/>
  <c r="I79" i="1"/>
  <c r="K79" i="1" s="1"/>
  <c r="L79" i="1" s="1"/>
  <c r="I78" i="1"/>
  <c r="K78" i="1" s="1"/>
  <c r="L78" i="1" s="1"/>
  <c r="I77" i="1"/>
  <c r="K77" i="1" s="1"/>
  <c r="L77" i="1" s="1"/>
  <c r="I76" i="1"/>
  <c r="K76" i="1" s="1"/>
  <c r="L76" i="1" s="1"/>
  <c r="I75" i="1"/>
  <c r="K75" i="1" s="1"/>
  <c r="L75" i="1" s="1"/>
  <c r="I74" i="1"/>
  <c r="K74" i="1" s="1"/>
  <c r="L74" i="1" s="1"/>
  <c r="I73" i="1"/>
  <c r="K73" i="1" s="1"/>
  <c r="L73" i="1" s="1"/>
  <c r="I72" i="1"/>
  <c r="K72" i="1" s="1"/>
  <c r="L72" i="1" s="1"/>
  <c r="I71" i="1"/>
  <c r="K71" i="1" s="1"/>
  <c r="L71" i="1" s="1"/>
  <c r="I70" i="1"/>
  <c r="K70" i="1" s="1"/>
  <c r="L70" i="1" s="1"/>
  <c r="I69" i="1"/>
  <c r="K69" i="1" s="1"/>
  <c r="L69" i="1" s="1"/>
  <c r="I68" i="1"/>
  <c r="K68" i="1" s="1"/>
  <c r="L68" i="1" s="1"/>
  <c r="I67" i="1"/>
  <c r="K67" i="1" s="1"/>
  <c r="L67" i="1" s="1"/>
  <c r="I66" i="1"/>
  <c r="K66" i="1" s="1"/>
  <c r="L66" i="1" s="1"/>
  <c r="I65" i="1"/>
  <c r="K65" i="1" s="1"/>
  <c r="L65" i="1" s="1"/>
  <c r="I64" i="1"/>
  <c r="K64" i="1" s="1"/>
  <c r="L64" i="1" s="1"/>
  <c r="I63" i="1"/>
  <c r="K63" i="1" s="1"/>
  <c r="L63" i="1" s="1"/>
  <c r="I62" i="1"/>
  <c r="K62" i="1" s="1"/>
  <c r="L62" i="1" s="1"/>
  <c r="I61" i="1"/>
  <c r="K61" i="1" s="1"/>
  <c r="L61" i="1" s="1"/>
  <c r="I60" i="1"/>
  <c r="K60" i="1" s="1"/>
  <c r="L60" i="1" s="1"/>
  <c r="I59" i="1"/>
  <c r="K59" i="1" s="1"/>
  <c r="L59" i="1" s="1"/>
  <c r="I56" i="1"/>
  <c r="K56" i="1" s="1"/>
  <c r="L56" i="1" s="1"/>
  <c r="I55" i="1"/>
  <c r="K55" i="1" s="1"/>
  <c r="L55" i="1" s="1"/>
  <c r="I50" i="1"/>
  <c r="K50" i="1" s="1"/>
  <c r="L50" i="1" s="1"/>
  <c r="I45" i="1"/>
  <c r="K45" i="1" s="1"/>
  <c r="L45" i="1" s="1"/>
  <c r="I40" i="1"/>
  <c r="K40" i="1" s="1"/>
  <c r="L40" i="1" s="1"/>
  <c r="I39" i="1"/>
  <c r="K39" i="1" s="1"/>
  <c r="I34" i="1"/>
  <c r="F476" i="1" l="1"/>
  <c r="K454" i="1"/>
  <c r="L454" i="1" s="1"/>
  <c r="K438" i="1"/>
  <c r="L438" i="1" s="1"/>
  <c r="L39" i="1"/>
  <c r="K470" i="1"/>
  <c r="L470" i="1" s="1"/>
  <c r="K34" i="1"/>
  <c r="L34" i="1" s="1"/>
  <c r="K400" i="1"/>
  <c r="L400" i="1" s="1"/>
  <c r="L449" i="1"/>
  <c r="K374" i="1"/>
  <c r="L374" i="1" s="1"/>
  <c r="L384" i="1"/>
  <c r="K390" i="1"/>
  <c r="L390" i="1" s="1"/>
  <c r="K434" i="1"/>
  <c r="L434" i="1" s="1"/>
  <c r="K445" i="1"/>
  <c r="L445" i="1" s="1"/>
  <c r="K450" i="1"/>
  <c r="L450" i="1" s="1"/>
  <c r="K461" i="1"/>
  <c r="L461" i="1" s="1"/>
  <c r="K466" i="1"/>
  <c r="L466" i="1" s="1"/>
  <c r="L465" i="1"/>
  <c r="K308" i="1"/>
  <c r="L308" i="1" s="1"/>
  <c r="K380" i="1"/>
  <c r="L380" i="1" s="1"/>
  <c r="K396" i="1"/>
  <c r="L396" i="1" s="1"/>
  <c r="K441" i="1"/>
  <c r="L441" i="1" s="1"/>
  <c r="K446" i="1"/>
  <c r="L446" i="1" s="1"/>
  <c r="K457" i="1"/>
  <c r="L457" i="1" s="1"/>
  <c r="K462" i="1"/>
  <c r="L462" i="1" s="1"/>
  <c r="K473" i="1"/>
  <c r="L473" i="1" s="1"/>
  <c r="K313" i="1"/>
  <c r="L313" i="1" s="1"/>
  <c r="K376" i="1"/>
  <c r="L376" i="1" s="1"/>
  <c r="K392" i="1"/>
  <c r="L392" i="1" s="1"/>
  <c r="K382" i="1"/>
  <c r="L382" i="1" s="1"/>
  <c r="K398" i="1"/>
  <c r="L398" i="1" s="1"/>
  <c r="K437" i="1"/>
  <c r="L437" i="1" s="1"/>
  <c r="K442" i="1"/>
  <c r="L442" i="1" s="1"/>
  <c r="K453" i="1"/>
  <c r="L453" i="1" s="1"/>
  <c r="K458" i="1"/>
  <c r="L458" i="1" s="1"/>
  <c r="K469" i="1"/>
  <c r="L469" i="1" s="1"/>
  <c r="F477" i="1" l="1"/>
</calcChain>
</file>

<file path=xl/sharedStrings.xml><?xml version="1.0" encoding="utf-8"?>
<sst xmlns="http://schemas.openxmlformats.org/spreadsheetml/2006/main" count="1625" uniqueCount="257">
  <si>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</si>
  <si>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</si>
  <si>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</si>
  <si>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</si>
  <si>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</si>
  <si>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</si>
  <si>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</si>
  <si>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</si>
  <si>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</si>
  <si>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</si>
  <si>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</si>
  <si>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</si>
  <si>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</si>
  <si>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</si>
  <si>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</si>
  <si>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</si>
  <si>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</si>
  <si>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</si>
  <si>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 3</t>
  </si>
  <si>
    <t>ZRYW-WYDŁ</t>
  </si>
  <si>
    <t>Dopłata do pozyskania drewna z tytułu wydłużonej zrywki za każde następne rozpoczęte 100m</t>
  </si>
  <si>
    <t xml:space="preserve">  4</t>
  </si>
  <si>
    <t>PODWOZ-DK</t>
  </si>
  <si>
    <t>Podwóz drewna do 1000 m</t>
  </si>
  <si>
    <t xml:space="preserve">  5</t>
  </si>
  <si>
    <t>PODWOZ-DA</t>
  </si>
  <si>
    <t>Podwóz drewna - za każde następne rozpoczęte 1000 m</t>
  </si>
  <si>
    <t xml:space="preserve"> 19</t>
  </si>
  <si>
    <t>WPOD-N</t>
  </si>
  <si>
    <t>Wycinanie podszytów i podrostów (teren równy lub falisty)</t>
  </si>
  <si>
    <t>HA</t>
  </si>
  <si>
    <t xml:space="preserve"> 26</t>
  </si>
  <si>
    <t>OPR-UC</t>
  </si>
  <si>
    <t>Opryskiwanie upraw opryskiwaczem - ciągnikowym</t>
  </si>
  <si>
    <t xml:space="preserve"> 51</t>
  </si>
  <si>
    <t>WYK-TAL40</t>
  </si>
  <si>
    <t>Zdarcie pokrywy na talerzach 40 cm x 40 cm</t>
  </si>
  <si>
    <t>TSZT</t>
  </si>
  <si>
    <t xml:space="preserve"> 68</t>
  </si>
  <si>
    <t>WYK-PA5CZ</t>
  </si>
  <si>
    <t>Wyorywanie bruzd pługiem leśnym na pow. do 0,50 ha (np. gniazda)</t>
  </si>
  <si>
    <t>KMTR</t>
  </si>
  <si>
    <t xml:space="preserve"> 88</t>
  </si>
  <si>
    <t>PIEL-C</t>
  </si>
  <si>
    <t>Pielęgnowanie międzyrzędów (przejazdy co drugi rząd)</t>
  </si>
  <si>
    <t xml:space="preserve"> 95</t>
  </si>
  <si>
    <t>SADZ WIEL</t>
  </si>
  <si>
    <t>Sadzenie wielolatek z odkrytym systemem korzeniowym</t>
  </si>
  <si>
    <t xml:space="preserve"> 96</t>
  </si>
  <si>
    <t>SADZ POP</t>
  </si>
  <si>
    <t>Sadzenie jednolatek i wielolatek w poprawkach i uzupełnieniach</t>
  </si>
  <si>
    <t>103</t>
  </si>
  <si>
    <t>DOW-SADZ</t>
  </si>
  <si>
    <t>Dowóz sadzonek</t>
  </si>
  <si>
    <t>107</t>
  </si>
  <si>
    <t>KOSZ UA</t>
  </si>
  <si>
    <t>Wykaszanie chwastów w uprawach i usuwanie zbędnych nalotów - stopień trudności I i II</t>
  </si>
  <si>
    <t>108</t>
  </si>
  <si>
    <t>KOSZ UB</t>
  </si>
  <si>
    <t>Wykaszanie chwastów w uprawach i usuwanie zbędnych nalotów - stopień trudności III i IV</t>
  </si>
  <si>
    <t>109</t>
  </si>
  <si>
    <t>KOSZ UC</t>
  </si>
  <si>
    <t>Wykaszanie chwastów w uprawach i usuwanie zbędnych nalotów - stopień trudności V i VI</t>
  </si>
  <si>
    <t>110</t>
  </si>
  <si>
    <t>OPR-CHWAS</t>
  </si>
  <si>
    <t>Chemiczne niszczenie chwastów opryskiwaczem ręcznym</t>
  </si>
  <si>
    <t>112</t>
  </si>
  <si>
    <t>CW-W</t>
  </si>
  <si>
    <t>Czyszczenia wczesne</t>
  </si>
  <si>
    <t>116</t>
  </si>
  <si>
    <t>CP-W</t>
  </si>
  <si>
    <t>Czyszczenia późne</t>
  </si>
  <si>
    <t>117</t>
  </si>
  <si>
    <t>ZAB-REPEL</t>
  </si>
  <si>
    <t>Zabezpieczenie upraw przed zwierzyną przy użyciu repelentów</t>
  </si>
  <si>
    <t>127</t>
  </si>
  <si>
    <t>PUŁ-WT</t>
  </si>
  <si>
    <t>Wykładanie pułapek na szkodniki wtórne</t>
  </si>
  <si>
    <t>SZT</t>
  </si>
  <si>
    <t>131</t>
  </si>
  <si>
    <t>PUŁ-RYJ</t>
  </si>
  <si>
    <t>Wykładanie pułapek na ryjkowce - dołki chwytne, wałki itp.</t>
  </si>
  <si>
    <t>133</t>
  </si>
  <si>
    <t>SZUK-PĘDR</t>
  </si>
  <si>
    <t>Badanie zapędraczenia gleby - dół o objętości 0,5 m3</t>
  </si>
  <si>
    <t>136</t>
  </si>
  <si>
    <t>SZUK-OWA2</t>
  </si>
  <si>
    <t>Próbne poszukiwania owadów w ściole metodą dwóch drzew próbnych</t>
  </si>
  <si>
    <t>139</t>
  </si>
  <si>
    <t>GRODZ-SN</t>
  </si>
  <si>
    <t>Grodzenie upraw przed zwierzyną siatką</t>
  </si>
  <si>
    <t>HM</t>
  </si>
  <si>
    <t>143</t>
  </si>
  <si>
    <t>WYK-SLUPL</t>
  </si>
  <si>
    <t>Przygotowanie słupków liściastych</t>
  </si>
  <si>
    <t>145</t>
  </si>
  <si>
    <t>GRODZ-DEM</t>
  </si>
  <si>
    <t>Demontaż (likwidacja) ogrodzeń</t>
  </si>
  <si>
    <t>146</t>
  </si>
  <si>
    <t>K GRODZEŃ</t>
  </si>
  <si>
    <t>Naprawa (konserwacja) ogrodzeń upraw leśnych</t>
  </si>
  <si>
    <t>H</t>
  </si>
  <si>
    <t>155</t>
  </si>
  <si>
    <t>ZAW-BUD</t>
  </si>
  <si>
    <t>Wywieszanie nowych budek lęgowych i schronów dla nietoperzy</t>
  </si>
  <si>
    <t>157</t>
  </si>
  <si>
    <t>CZYSZ-BUD</t>
  </si>
  <si>
    <t>Czyszczenie budek lęgowych i schronów dla nietoperzy</t>
  </si>
  <si>
    <t>165</t>
  </si>
  <si>
    <t>DOZ DOG</t>
  </si>
  <si>
    <t>Prace wykonywane ręcznie przy dogaszaniu i dozorowaniu pożarzysk</t>
  </si>
  <si>
    <t>384</t>
  </si>
  <si>
    <t>GODZ RH8</t>
  </si>
  <si>
    <t>Prace godzinowe ręczne (8% VAT)</t>
  </si>
  <si>
    <t>385</t>
  </si>
  <si>
    <t>GODZ PILA</t>
  </si>
  <si>
    <t>Prace wykonywane ręcznie z użyciem pilarki</t>
  </si>
  <si>
    <t>386</t>
  </si>
  <si>
    <t>GODZ RU8</t>
  </si>
  <si>
    <t>Prace godzinowe ręczne z urządzeniem</t>
  </si>
  <si>
    <t>388</t>
  </si>
  <si>
    <t>GODZ RH23</t>
  </si>
  <si>
    <t>Prace godzinowe ręczne (23% VAT)</t>
  </si>
  <si>
    <t>389</t>
  </si>
  <si>
    <t>GODZ MH8</t>
  </si>
  <si>
    <t>Prace wykonywane ciągnikiem (8% VAT)</t>
  </si>
  <si>
    <t>390</t>
  </si>
  <si>
    <t>GODZ MH23</t>
  </si>
  <si>
    <t>Prace wykonywane ciągnikiem (23% VAT)</t>
  </si>
  <si>
    <t xml:space="preserve"> 16</t>
  </si>
  <si>
    <t>ROZDR-PGL</t>
  </si>
  <si>
    <t>Rozdrabnianie pozostałości drzewnych na całej powierzchni wraz z mieszaniem z glebą</t>
  </si>
  <si>
    <t xml:space="preserve"> 57</t>
  </si>
  <si>
    <t>PRZ-PAS</t>
  </si>
  <si>
    <t>Przekopanie gleby na pasach w miejscu sadzenia</t>
  </si>
  <si>
    <t xml:space="preserve"> 67</t>
  </si>
  <si>
    <t>WYK-PASCZ</t>
  </si>
  <si>
    <t>Wyorywanie bruzd pługiem leśnym na powierzchni pow. 0,50 ha</t>
  </si>
  <si>
    <t xml:space="preserve"> 97</t>
  </si>
  <si>
    <t>SAD-BRYŁ</t>
  </si>
  <si>
    <t>Sadzenie sadzonek z zakrytym systemem korzeniowym</t>
  </si>
  <si>
    <t>104</t>
  </si>
  <si>
    <t>MOT-PAS</t>
  </si>
  <si>
    <t>Zniszczenie chwastów (zmotyczenie) wokół sadzonek na pasach</t>
  </si>
  <si>
    <t>128</t>
  </si>
  <si>
    <t>KOR-P</t>
  </si>
  <si>
    <t>Korowanie pułapek i niszczenie kory</t>
  </si>
  <si>
    <t>148</t>
  </si>
  <si>
    <t>PORZ-SPAL</t>
  </si>
  <si>
    <t>Spalanie gałęzi ułożonych w stosy</t>
  </si>
  <si>
    <t>M3P</t>
  </si>
  <si>
    <t>149</t>
  </si>
  <si>
    <t>PORZ-STOS</t>
  </si>
  <si>
    <t>Wynoszenie i układanie pozostałości w stosy niewymiarowe</t>
  </si>
  <si>
    <t xml:space="preserve">  2.03</t>
  </si>
  <si>
    <t>ZRYW BP</t>
  </si>
  <si>
    <t>Zrywka ZUL bez pozyskania</t>
  </si>
  <si>
    <t xml:space="preserve"> 98</t>
  </si>
  <si>
    <t>POP-BRYŁ</t>
  </si>
  <si>
    <t>Sadzenie sadzonek z zakrytym systemem korzeniowym w poprawkach i uzupełnieniach</t>
  </si>
  <si>
    <t>163</t>
  </si>
  <si>
    <t>PPOŻ-PORZ</t>
  </si>
  <si>
    <t>Porządkowanie terenów na pasach przeciwpożarowych</t>
  </si>
  <si>
    <t xml:space="preserve"> 70</t>
  </si>
  <si>
    <t>WYK-POGCZ</t>
  </si>
  <si>
    <t>Wyorywanie bruzd pługiem leśnym z pogłębiaczem na powierzchni pow. 0,5 ha</t>
  </si>
  <si>
    <t xml:space="preserve"> 23</t>
  </si>
  <si>
    <t>PPOD N</t>
  </si>
  <si>
    <t>Wyniesienie wyciętych podszytów (teren równy lub falisty)</t>
  </si>
  <si>
    <t xml:space="preserve"> 94</t>
  </si>
  <si>
    <t>SADZ 1R</t>
  </si>
  <si>
    <t>Sadzenie 1-latek z odkrytym systemem korzeniowym</t>
  </si>
  <si>
    <t>162</t>
  </si>
  <si>
    <t>PPOŻ-ODN</t>
  </si>
  <si>
    <t>Odnowienie bruzdy na pasach przeciwpożarowych</t>
  </si>
  <si>
    <t>Cena łączna netto w PLN</t>
  </si>
  <si>
    <t>Cena łączna brutto w PLN</t>
  </si>
  <si>
    <t xml:space="preserve">Załącznik nr 1 do SWZ 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</si>
  <si>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</si>
  <si>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</si>
  <si>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</si>
  <si>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</si>
  <si>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</si>
  <si>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</si>
  <si>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Leśnictwo: 08 Miodary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</si>
  <si>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</si>
  <si>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</si>
  <si>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</si>
  <si>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</si>
  <si>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</si>
  <si>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Leśnictwo: 09 Sosnówka</t>
  </si>
  <si>
    <t>Leśnictwo: 10 Dąbrowa</t>
  </si>
  <si>
    <t>Leśnictwo: 11 Sokołowice</t>
  </si>
  <si>
    <t>Leśnictwo: 12 Ligota Polska</t>
  </si>
  <si>
    <t>Leśnictwo: 13 Ostrowina</t>
  </si>
  <si>
    <t>Leśnictwo: 19 Zbytowa</t>
  </si>
  <si>
    <t>WYJ 1R</t>
  </si>
  <si>
    <t>Wyjęcie 1-latek</t>
  </si>
  <si>
    <t>Wyjęcie 2-3 latek</t>
  </si>
  <si>
    <t>WYJ 4-5L</t>
  </si>
  <si>
    <t>Wyjęcie materiału 4-5 letniego</t>
  </si>
  <si>
    <t>ZAŁ-1</t>
  </si>
  <si>
    <t>Załadunek lub rozładunek 1latek</t>
  </si>
  <si>
    <t>ZAŁ-2</t>
  </si>
  <si>
    <t>Załadunek lub rozładunek 2-3latek</t>
  </si>
  <si>
    <t>ZAŁ4</t>
  </si>
  <si>
    <t>Załadunek lub rozładunek 4-5latek</t>
  </si>
  <si>
    <t>KG</t>
  </si>
  <si>
    <t>WTJ 2-3L</t>
  </si>
  <si>
    <t>ZB-NASDB</t>
  </si>
  <si>
    <t>Zbiór nasion deba</t>
  </si>
  <si>
    <t>N-ZSGDNSO</t>
  </si>
  <si>
    <t>Zbiór szyszek z gospodarczych drzewostanów nasiennych sosnowych</t>
  </si>
  <si>
    <t>FORMULARZ OFERTOWY</t>
  </si>
  <si>
    <r>
      <rPr>
        <sz val="11"/>
        <rFont val="Cambria"/>
        <family val="1"/>
      </rPr>
      <t xml:space="preserve">1.           Za  wykonanie  przedmiotu  zamówienia  w  tym  Pakiecie  oferujemy  następujące  wynagrodzenie  brutto:  </t>
    </r>
    <r>
      <rPr>
        <u/>
        <sz val="11"/>
        <rFont val="Times New Roman"/>
        <family val="1"/>
      </rPr>
      <t xml:space="preserve">                                                                  
</t>
    </r>
    <r>
      <rPr>
        <sz val="11"/>
        <rFont val="Cambria"/>
        <family val="1"/>
      </rPr>
      <t xml:space="preserve">PLN.
</t>
    </r>
    <r>
      <rPr>
        <sz val="11"/>
        <rFont val="Cambria"/>
        <family val="1"/>
      </rPr>
      <t>2.           Wynagrodzenie  zaoferowane  w  pkt  1  powyżej  wynika  z  poniższego  Kosztorysu  Ofertowego  i  stanowi  sumę  wartości  całkowitych  brutto  za poszczególne pozycje (prace) tworzące ten Pakiet:</t>
    </r>
  </si>
  <si>
    <r>
      <rPr>
        <sz val="11"/>
        <rFont val="Cambria"/>
        <family val="1"/>
      </rPr>
      <t xml:space="preserve">Wartość  ww.  towaru  lub  usługi  objętego  obowiązkiem  podatkowym  Zamawiającego  bez  kwoty  podatku  od  towarów  i  usług  (VAT)  wynosi:
</t>
    </r>
    <r>
      <rPr>
        <u/>
        <sz val="11"/>
        <rFont val="Cambria"/>
        <family val="1"/>
      </rPr>
      <t>                                                                 </t>
    </r>
    <r>
      <rPr>
        <sz val="11"/>
        <rFont val="Cambria"/>
        <family val="1"/>
      </rPr>
      <t xml:space="preserve">PLN.
</t>
    </r>
    <r>
      <rPr>
        <sz val="11"/>
        <rFont val="Cambria"/>
        <family val="1"/>
      </rPr>
      <t>Stawka podatku od towaru i usług (VAT), k</t>
    </r>
  </si>
  <si>
    <r>
      <rPr>
        <sz val="11"/>
        <rFont val="Cambria"/>
        <family val="1"/>
      </rPr>
      <t>5.           Oświadczamy, że uważamy się za związanych niniejszą ofertą przez czas wskazany w specyfikacji warunków zamówienia.</t>
    </r>
  </si>
  <si>
    <r>
      <rPr>
        <sz val="11"/>
        <rFont val="Cambria"/>
        <family val="1"/>
      </rPr>
      <t>6.           Następujące zakresy rzeczowe wchodzące w przedmiot zamówienia zamierzamy zlecić następującym podwykonawcom:</t>
    </r>
  </si>
  <si>
    <r>
      <rPr>
        <sz val="11"/>
        <rFont val="Cambria"/>
        <family val="1"/>
      </rPr>
      <t>Podwykonawca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(firma lub nazwa, adres),</t>
    </r>
  </si>
  <si>
    <r>
      <rPr>
        <sz val="11"/>
        <rFont val="Cambria"/>
        <family val="1"/>
      </rPr>
      <t>Zakres rzeczowy</t>
    </r>
  </si>
  <si>
    <r>
      <rPr>
        <sz val="11"/>
        <rFont val="Cambria"/>
        <family val="1"/>
      </rPr>
      <t>Nazwy (firmy) podwykonawców, na których zasoby powołujemy się na zasadach określonych w art. 118 PZP, w celu wykazania spełniania</t>
    </r>
  </si>
  <si>
    <r>
      <rPr>
        <sz val="11"/>
        <rFont val="Cambria"/>
        <family val="1"/>
      </rPr>
      <t>warunków udziału w postępowaniu: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</si>
  <si>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</si>
  <si>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r>
      <rPr>
        <sz val="11"/>
        <rFont val="Cambria"/>
        <family val="1"/>
      </rPr>
      <t>7.           Oświadczamy, że następujące usługi stanowiące przedmiot zamówienia wykonają poszczególni Wykonawcy wspólnie ubiegający się o udzielenie</t>
    </r>
  </si>
  <si>
    <r>
      <rPr>
        <sz val="11"/>
        <rFont val="Cambria"/>
        <family val="1"/>
      </rPr>
      <t>zamówienia</t>
    </r>
    <r>
      <rPr>
        <sz val="7"/>
        <rFont val="Cambria"/>
        <family val="1"/>
      </rPr>
      <t>1</t>
    </r>
    <r>
      <rPr>
        <sz val="11"/>
        <rFont val="Cambria"/>
        <family val="1"/>
      </rPr>
      <t>:</t>
    </r>
  </si>
  <si>
    <r>
      <rPr>
        <sz val="11"/>
        <rFont val="Cambria"/>
        <family val="1"/>
      </rPr>
      <t xml:space="preserve">Wykonawca wspólnie ubiegający się o udzielenie zamówienia
</t>
    </r>
    <r>
      <rPr>
        <sz val="11"/>
        <rFont val="Cambria"/>
        <family val="1"/>
      </rPr>
      <t>(nazwa/firma, adres)</t>
    </r>
  </si>
  <si>
    <r>
      <rPr>
        <sz val="11"/>
        <rFont val="Cambria"/>
        <family val="1"/>
      </rPr>
      <t xml:space="preserve">Zakres zamówienia, który zostanie wykonany przez danego
</t>
    </r>
    <r>
      <rPr>
        <sz val="11"/>
        <rFont val="Cambria"/>
        <family val="1"/>
      </rPr>
      <t>Wykonawcę wspólnie ubiegającego się o udzielenie zamówienia</t>
    </r>
  </si>
  <si>
    <r>
      <rPr>
        <sz val="11"/>
        <rFont val="Cambria"/>
        <family val="1"/>
      </rPr>
      <t>8.           Następujące informacje zawarte w naszej ofercie stanowią tajemnicę przedsiębiorstwa: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</si>
  <si>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</si>
  <si>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r>
      <rPr>
        <sz val="11"/>
        <rFont val="Cambria"/>
        <family val="1"/>
      </rPr>
      <t>Uzasadnienie zastrzeżenia ww. informacji jako tajemnicy przedsiębiorstwa zostało załączone do naszej oferty.</t>
    </r>
  </si>
  <si>
    <r>
      <rPr>
        <sz val="11"/>
        <rFont val="Cambria"/>
        <family val="1"/>
      </rPr>
      <t>9.           Wszelką korespondencję w sprawie niniejszego postępowania należy kierować na:</t>
    </r>
  </si>
  <si>
    <t>______________________________________________________________________________________________________</t>
  </si>
  <si>
    <r>
      <rPr>
        <sz val="11"/>
        <rFont val="Cambria"/>
        <family val="1"/>
      </rPr>
      <t>e-mail:</t>
    </r>
    <r>
      <rPr>
        <sz val="11"/>
        <rFont val="Times New Roman"/>
        <family val="1"/>
      </rPr>
      <t xml:space="preserve"> </t>
    </r>
    <r>
      <rPr>
        <u/>
        <sz val="11"/>
        <rFont val="Times New Roman"/>
        <family val="1"/>
      </rPr>
      <t>                                                                                                    </t>
    </r>
  </si>
  <si>
    <r>
      <rPr>
        <sz val="5"/>
        <rFont val="Cambria"/>
        <family val="1"/>
      </rPr>
      <t xml:space="preserve">1   </t>
    </r>
    <r>
      <rPr>
        <sz val="8"/>
        <rFont val="Cambria"/>
        <family val="1"/>
      </rPr>
      <t>Oświadczenie, zgodnie z art. 117 ust. 4 PZP składają Wykonawcy wspólnie ubiegający się o udzielenie zamówienia oraz działający w formie spółki cywilnej.</t>
    </r>
  </si>
  <si>
    <r>
      <rPr>
        <sz val="11"/>
        <rFont val="Cambria"/>
        <family val="1"/>
      </rPr>
      <t>10. Oświadczamy, iż realizując zamówienie będziemy stosować przepisy rozporządzenia Parlamentu Europejskiego i Rady (UE) 2016/679 z dnia 27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kwietnia 2016 r. w sprawie ochrony osób fizycznych w związku z przetwarzaniem danych osobowych i w sprawie swobodnego przepływu takich danych oraz uchylenia dyrektywy 95/46/WE (ogólne rozporządzenie o ochronie danych, Dz. Urz. UE L 2016 r. nr. 119 s. 1 – „RODO”).</t>
    </r>
  </si>
  <si>
    <r>
      <rPr>
        <sz val="11"/>
        <rFont val="Cambria"/>
        <family val="1"/>
      </rPr>
  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  </r>
  </si>
  <si>
    <r>
      <rPr>
        <sz val="11"/>
        <rFont val="Cambria"/>
        <family val="1"/>
      </rPr>
      <t>12.        Oświadczamy, że Wykonawca jest: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</si>
  <si>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mikroprzedsiębiorstwem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</si>
  <si>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małym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</si>
  <si>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średnim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</si>
  <si>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dużym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</si>
  <si>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prowadzi jednoosobową działalność gospodarczą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</si>
  <si>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jest osobą fizyczną nieprowadzącą działalności gospodarczej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</si>
  <si>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inny rodzaj</t>
    </r>
  </si>
  <si>
    <r>
      <rPr>
        <sz val="11"/>
        <rFont val="Cambria"/>
        <family val="1"/>
      </rPr>
      <t>13.        Załącznikami do niniejszej oferty są: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</si>
  <si>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</si>
  <si>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____________</t>
  </si>
  <si>
    <r>
      <rPr>
        <sz val="11"/>
        <rFont val="Cambria"/>
        <family val="1"/>
      </rPr>
      <t>(podpis)</t>
    </r>
  </si>
  <si>
    <r>
      <rPr>
        <i/>
        <sz val="11"/>
        <rFont val="Cambria"/>
        <family val="1"/>
      </rPr>
      <t>Dokument musi być złożony pod rygorem nieważności</t>
    </r>
  </si>
  <si>
    <r>
      <rPr>
        <i/>
        <sz val="11"/>
        <rFont val="Cambria"/>
        <family val="1"/>
      </rPr>
      <t>w formie elektronicznej (tj. w postaci elektronicznej opatrzonej</t>
    </r>
    <r>
      <rPr>
        <i/>
        <sz val="11"/>
        <rFont val="Times New Roman"/>
        <family val="1"/>
      </rPr>
      <t xml:space="preserve"> </t>
    </r>
    <r>
      <rPr>
        <i/>
        <sz val="11"/>
        <rFont val="Cambria"/>
        <family val="1"/>
      </rPr>
      <t>kwalifikowanym podpisem elektronicznym)</t>
    </r>
  </si>
  <si>
    <r>
      <rPr>
        <sz val="11"/>
        <rFont val="Cambria"/>
        <family val="1"/>
      </rPr>
      <t>* - niepotrzebne skreślić</t>
    </r>
  </si>
  <si>
    <t xml:space="preserve">____________________________________________  PLN.   
</t>
  </si>
  <si>
    <t xml:space="preserve">Stawka podatku od towaru i usług (VAT), która zgodnie z naszą wiedzą będzie miała zastosowanie to __________   %             
</t>
  </si>
  <si>
    <r>
      <rPr>
        <sz val="11"/>
        <rFont val="Cambria"/>
        <family val="1"/>
      </rPr>
      <t>4.           Oświadczamy, że zapoznaliśmy się ze specyfikacją warunków zamówienia, w tym także ze wzorem umowy i uzyskaliśmy wszelkie informacje</t>
    </r>
  </si>
  <si>
    <r>
      <rPr>
        <sz val="11"/>
        <rFont val="Cambria"/>
        <family val="1"/>
      </rPr>
      <t>niezbędne do przygotowania niniejszej oferty. W przypadku wyboru naszej oferty zobowiązujemy się do zawarcia umowy zgodnej z niniejszą ofertą, na warunkach określonych w specyfikacji warunków zamówienia oraz w miejscu i terminie wyznaczonym przez Zamawiającego, a przed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zawarciem umowy wniesienia zabezpieczenia należytego wykonania umowy.</t>
    </r>
  </si>
  <si>
    <r>
      <t xml:space="preserve">3.           Informujemy, że wybór oferty nie </t>
    </r>
    <r>
      <rPr>
        <b/>
        <sz val="11"/>
        <rFont val="Cambria"/>
        <family val="1"/>
      </rPr>
      <t xml:space="preserve">będzie/będzie* </t>
    </r>
    <r>
      <rPr>
        <sz val="11"/>
        <rFont val="Cambria"/>
        <family val="1"/>
      </rPr>
      <t>prowadzić do powstania u Zamawiającego obowiązku podatkowego zgodnie z przepisami o podatku od towarów i usług. Nazwa (rodzaj) towaru lub usługi, których dostawa lub świadczenie będzie prowadzićdo powstania u Zamawiajacego obowiązku podatkowego zgodnie z przepisami  o podatku od towaru i usług (VAT): ___________________________________________________________________.</t>
    </r>
  </si>
  <si>
    <t>Kosztorys inwestorski na przetarg nieograniczony na „Wykonywanie usług z zakresu gospodarki leśnej na terenie Nadleśnictwa Olesnica slaska w roku 2023''  na Pakiet:5 (2/5),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</si>
</sst>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</font>
    <font>
      <sz val="10"/>
      <color rgb="FF000000"/>
      <name val="Times New Roman"/>
      <charset val="204"/>
    </font>
    <font>
      <sz val="11"/>
      <name val="Cambria"/>
      <family val="1"/>
    </font>
    <font>
      <u/>
      <sz val="11"/>
      <name val="Times New Roman"/>
      <family val="1"/>
    </font>
    <font>
      <b/>
      <sz val="11"/>
      <name val="Cambria"/>
      <family val="1"/>
    </font>
    <font>
      <u/>
      <sz val="11"/>
      <name val="Cambria"/>
      <family val="1"/>
    </font>
    <font>
      <sz val="11"/>
      <name val="Cambria"/>
    </font>
    <font>
      <sz val="11"/>
      <name val="Times New Roman"/>
      <family val="1"/>
    </font>
    <font>
      <sz val="11"/>
      <name val="Cambria"/>
      <family val="1"/>
      <charset val="238"/>
    </font>
    <font>
      <sz val="7"/>
      <name val="Cambria"/>
      <family val="1"/>
    </font>
    <font>
      <sz val="5"/>
      <name val="Cambria"/>
      <family val="1"/>
    </font>
    <font>
      <sz val="8"/>
      <name val="Cambria"/>
      <family val="1"/>
    </font>
    <font>
      <sz val="11"/>
      <name val="Wingdings"/>
      <charset val="2"/>
    </font>
    <font>
      <i/>
      <sz val="11"/>
      <name val="Cambria"/>
      <family val="1"/>
      <charset val="238"/>
    </font>
    <font>
      <i/>
      <sz val="11"/>
      <name val="Cambria"/>
      <family val="1"/>
    </font>
    <font>
      <i/>
      <sz val="11"/>
      <name val="Times New Roman"/>
      <family val="1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DBDBDB"/>
      </patternFill>
    </fill>
  </fills>
  <borders count="1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 style="thin">
        <color rgb="FFDDDDDD"/>
      </left>
      <right style="thin">
        <color rgb="FFDDDDDD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0" fontId="15" fillId="0" borderId="0"/>
    <xf numFmtId="0" fontId="31" fillId="0" borderId="0"/>
  </cellStyleXfs>
  <cellXfs count="72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39" fontId="10" fillId="2" borderId="1" xfId="0" applyNumberFormat="1" applyFont="1" applyFill="1" applyBorder="1" applyAlignment="1">
      <alignment horizontal="right" vertical="center"/>
    </xf>
    <xf numFmtId="39" fontId="10" fillId="2" borderId="3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49" fontId="9" fillId="2" borderId="0" xfId="0" applyNumberFormat="1" applyFont="1" applyFill="1" applyAlignment="1">
      <alignment vertical="center"/>
    </xf>
    <xf numFmtId="9" fontId="1" fillId="2" borderId="0" xfId="1" applyFont="1" applyFill="1" applyAlignment="1">
      <alignment horizontal="left"/>
    </xf>
    <xf numFmtId="9" fontId="2" fillId="3" borderId="1" xfId="1" applyFont="1" applyFill="1" applyBorder="1" applyAlignment="1">
      <alignment horizontal="center" vertical="center" wrapText="1"/>
    </xf>
    <xf numFmtId="9" fontId="1" fillId="2" borderId="1" xfId="1" applyFont="1" applyFill="1" applyBorder="1" applyAlignment="1">
      <alignment horizontal="center" vertical="center"/>
    </xf>
    <xf numFmtId="9" fontId="0" fillId="0" borderId="0" xfId="1" applyFont="1"/>
    <xf numFmtId="0" fontId="12" fillId="0" borderId="0" xfId="0" applyFont="1" applyAlignment="1">
      <alignment horizontal="left" wrapText="1"/>
    </xf>
    <xf numFmtId="0" fontId="1" fillId="2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9" fontId="0" fillId="0" borderId="0" xfId="1" applyFont="1" applyProtection="1">
      <protection locked="0"/>
    </xf>
    <xf numFmtId="0" fontId="15" fillId="0" borderId="0" xfId="2" applyFill="1" applyBorder="1" applyAlignment="1" applyProtection="1">
      <alignment horizontal="left" vertical="top"/>
      <protection locked="0"/>
    </xf>
    <xf numFmtId="0" fontId="22" fillId="0" borderId="5" xfId="2" applyFont="1" applyFill="1" applyBorder="1" applyAlignment="1" applyProtection="1">
      <alignment vertical="top" wrapText="1"/>
      <protection locked="0"/>
    </xf>
    <xf numFmtId="0" fontId="15" fillId="0" borderId="5" xfId="2" applyFill="1" applyBorder="1" applyAlignment="1" applyProtection="1">
      <alignment vertical="top" wrapText="1"/>
      <protection locked="0"/>
    </xf>
    <xf numFmtId="0" fontId="22" fillId="0" borderId="0" xfId="2" applyFont="1" applyFill="1" applyBorder="1" applyAlignment="1" applyProtection="1">
      <alignment horizontal="left" vertical="top"/>
      <protection locked="0"/>
    </xf>
    <xf numFmtId="0" fontId="15" fillId="0" borderId="0" xfId="2" applyFill="1" applyBorder="1" applyAlignment="1" applyProtection="1">
      <alignment horizontal="center" vertical="top" wrapText="1"/>
      <protection locked="0"/>
    </xf>
    <xf numFmtId="0" fontId="15" fillId="0" borderId="0" xfId="2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wrapText="1"/>
      <protection locked="0"/>
    </xf>
    <xf numFmtId="0" fontId="27" fillId="0" borderId="0" xfId="2" applyFont="1" applyFill="1" applyBorder="1" applyAlignment="1" applyProtection="1">
      <alignment horizontal="left" vertical="top"/>
      <protection locked="0"/>
    </xf>
    <xf numFmtId="0" fontId="15" fillId="0" borderId="0" xfId="3" applyFill="1" applyBorder="1" applyAlignment="1" applyProtection="1">
      <alignment horizontal="left" vertical="top" wrapText="1" indent="1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31" fillId="0" borderId="0" xfId="4" applyFill="1" applyBorder="1" applyAlignment="1">
      <alignment vertical="top"/>
    </xf>
    <xf numFmtId="0" fontId="31" fillId="0" borderId="0" xfId="4" applyFill="1" applyBorder="1" applyAlignment="1">
      <alignment vertical="top" wrapText="1"/>
    </xf>
    <xf numFmtId="49" fontId="5" fillId="2" borderId="0" xfId="0" applyNumberFormat="1" applyFont="1" applyFill="1" applyAlignment="1">
      <alignment horizontal="right" vertical="top"/>
    </xf>
    <xf numFmtId="49" fontId="4" fillId="3" borderId="1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39" fontId="4" fillId="2" borderId="1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horizontal="left" vertical="center" wrapText="1"/>
    </xf>
    <xf numFmtId="0" fontId="15" fillId="0" borderId="0" xfId="2" applyFill="1" applyBorder="1" applyAlignment="1">
      <alignment horizontal="left" vertical="top" wrapText="1" indent="1"/>
    </xf>
    <xf numFmtId="0" fontId="16" fillId="0" borderId="0" xfId="3" applyFont="1" applyFill="1" applyBorder="1" applyAlignment="1" applyProtection="1">
      <alignment horizontal="left" vertical="top" wrapText="1" indent="1"/>
      <protection locked="0"/>
    </xf>
    <xf numFmtId="0" fontId="15" fillId="0" borderId="0" xfId="3" applyFill="1" applyBorder="1" applyAlignment="1" applyProtection="1">
      <alignment horizontal="left" vertical="top" wrapText="1" indent="1"/>
      <protection locked="0"/>
    </xf>
    <xf numFmtId="0" fontId="20" fillId="0" borderId="0" xfId="3" applyFont="1" applyFill="1" applyBorder="1" applyAlignment="1" applyProtection="1">
      <alignment horizontal="left" vertical="top" wrapText="1" indent="1"/>
      <protection locked="0"/>
    </xf>
    <xf numFmtId="0" fontId="15" fillId="0" borderId="4" xfId="2" applyFill="1" applyBorder="1" applyAlignment="1" applyProtection="1">
      <alignment horizontal="center" vertical="center" wrapText="1"/>
      <protection locked="0"/>
    </xf>
    <xf numFmtId="0" fontId="15" fillId="0" borderId="5" xfId="2" applyFill="1" applyBorder="1" applyAlignment="1" applyProtection="1">
      <alignment horizontal="center" vertical="center" wrapText="1"/>
      <protection locked="0"/>
    </xf>
    <xf numFmtId="0" fontId="15" fillId="0" borderId="6" xfId="2" applyFill="1" applyBorder="1" applyAlignment="1" applyProtection="1">
      <alignment horizontal="center" vertical="center" wrapText="1"/>
      <protection locked="0"/>
    </xf>
    <xf numFmtId="0" fontId="22" fillId="0" borderId="7" xfId="2" applyFont="1" applyFill="1" applyBorder="1" applyAlignment="1" applyProtection="1">
      <alignment horizontal="center" vertical="center" wrapText="1"/>
      <protection locked="0"/>
    </xf>
    <xf numFmtId="0" fontId="22" fillId="0" borderId="8" xfId="2" applyFont="1" applyFill="1" applyBorder="1" applyAlignment="1" applyProtection="1">
      <alignment horizontal="center" vertical="center" wrapText="1"/>
      <protection locked="0"/>
    </xf>
    <xf numFmtId="0" fontId="22" fillId="0" borderId="9" xfId="2" applyFont="1" applyFill="1" applyBorder="1" applyAlignment="1" applyProtection="1">
      <alignment horizontal="center" vertical="center" wrapText="1"/>
      <protection locked="0"/>
    </xf>
    <xf numFmtId="0" fontId="31" fillId="0" borderId="0" xfId="4" applyFill="1" applyBorder="1" applyAlignment="1">
      <alignment horizontal="left" vertical="top" wrapText="1"/>
    </xf>
    <xf numFmtId="0" fontId="15" fillId="0" borderId="0" xfId="3" applyFill="1" applyBorder="1" applyAlignment="1" applyProtection="1">
      <alignment horizontal="left" vertical="top" wrapText="1"/>
      <protection locked="0"/>
    </xf>
    <xf numFmtId="0" fontId="15" fillId="0" borderId="0" xfId="3" applyFill="1" applyBorder="1" applyAlignment="1" applyProtection="1">
      <alignment horizontal="left" vertical="top"/>
      <protection locked="0"/>
    </xf>
    <xf numFmtId="0" fontId="30" fillId="0" borderId="0" xfId="3" applyFont="1" applyFill="1" applyBorder="1" applyAlignment="1" applyProtection="1">
      <alignment horizontal="left" vertical="top" wrapText="1"/>
      <protection locked="0"/>
    </xf>
    <xf numFmtId="0" fontId="15" fillId="0" borderId="4" xfId="2" applyFill="1" applyBorder="1" applyAlignment="1" applyProtection="1">
      <alignment horizontal="left" vertical="top" wrapText="1"/>
      <protection locked="0"/>
    </xf>
    <xf numFmtId="0" fontId="15" fillId="0" borderId="5" xfId="2" applyFill="1" applyBorder="1" applyAlignment="1" applyProtection="1">
      <alignment horizontal="left" vertical="top" wrapText="1"/>
      <protection locked="0"/>
    </xf>
    <xf numFmtId="0" fontId="15" fillId="0" borderId="10" xfId="2" applyFill="1" applyBorder="1" applyAlignment="1" applyProtection="1">
      <alignment horizontal="center" vertical="top" wrapText="1"/>
      <protection locked="0"/>
    </xf>
    <xf numFmtId="0" fontId="22" fillId="0" borderId="0" xfId="2" applyFont="1" applyFill="1" applyBorder="1" applyAlignment="1" applyProtection="1">
      <alignment horizontal="center" vertical="top" wrapText="1"/>
      <protection locked="0"/>
    </xf>
    <xf numFmtId="0" fontId="15" fillId="4" borderId="11" xfId="2" applyFill="1" applyBorder="1" applyAlignment="1" applyProtection="1">
      <alignment horizontal="center" vertical="top" wrapText="1"/>
      <protection locked="0"/>
    </xf>
    <xf numFmtId="0" fontId="15" fillId="4" borderId="10" xfId="2" applyFill="1" applyBorder="1" applyAlignment="1" applyProtection="1">
      <alignment horizontal="center" vertical="top" wrapText="1"/>
      <protection locked="0"/>
    </xf>
    <xf numFmtId="0" fontId="15" fillId="0" borderId="0" xfId="2" applyFill="1" applyBorder="1" applyAlignment="1" applyProtection="1">
      <alignment horizontal="center" vertical="top" wrapText="1"/>
      <protection locked="0"/>
    </xf>
    <xf numFmtId="0" fontId="15" fillId="0" borderId="0" xfId="2" applyFill="1" applyBorder="1" applyAlignment="1" applyProtection="1">
      <alignment horizontal="left" vertical="top" wrapText="1"/>
      <protection locked="0"/>
    </xf>
    <xf numFmtId="0" fontId="15" fillId="0" borderId="0" xfId="2" applyFill="1" applyBorder="1" applyAlignment="1" applyProtection="1">
      <alignment horizontal="left" wrapText="1"/>
      <protection locked="0"/>
    </xf>
  </cellXfs>
  <cellStyles count="5">
    <cellStyle name="Normalny" xfId="0" builtinId="0"/>
    <cellStyle name="Normalny 2" xfId="2"/>
    <cellStyle name="Normalny 3" xfId="4"/>
    <cellStyle name="Normalny_Kosztorys inwestorski" xfId="3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6"/>
  <sheetViews>
    <sheetView tabSelected="1" view="pageBreakPreview" topLeftCell="A289" zoomScale="80" zoomScaleNormal="100" zoomScaleSheetLayoutView="80" workbookViewId="0">
      <selection activeCell="B478" sqref="B478:L478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3.85546875" customWidth="1"/>
    <col min="8" max="8" width="11.140625" customWidth="1"/>
    <col min="9" max="9" width="12.7109375" customWidth="1"/>
    <col min="10" max="10" width="6.85546875" style="21" customWidth="1"/>
    <col min="11" max="11" width="9.5703125" customWidth="1"/>
    <col min="12" max="12" width="13.28515625" customWidth="1"/>
    <col min="13" max="13" width="1.5703125" customWidth="1"/>
    <col min="14" max="14" width="0.140625" customWidth="1"/>
    <col min="15" max="15" width="4.7109375" customWidth="1"/>
  </cols>
  <sheetData>
    <row r="1" spans="2:13" s="1" customFormat="1" ht="5.25" customHeight="1" x14ac:dyDescent="0.2">
      <c r="J1" s="18"/>
    </row>
    <row r="2" spans="2:13" s="1" customFormat="1" ht="17.100000000000001" customHeight="1" x14ac:dyDescent="0.2">
      <c r="I2" s="39" t="s">
        <v>177</v>
      </c>
      <c r="J2" s="39"/>
      <c r="K2" s="39"/>
      <c r="L2" s="39"/>
      <c r="M2" s="39"/>
    </row>
    <row r="3" spans="2:13" s="1" customFormat="1" ht="28.9" customHeight="1" x14ac:dyDescent="0.2">
      <c r="J3" s="18"/>
    </row>
    <row r="4" spans="2:13" s="1" customFormat="1" ht="2.65" customHeight="1" x14ac:dyDescent="0.2">
      <c r="B4" s="42"/>
      <c r="C4" s="42"/>
      <c r="J4" s="18"/>
    </row>
    <row r="5" spans="2:13" s="1" customFormat="1" ht="28.9" customHeight="1" x14ac:dyDescent="0.2">
      <c r="J5" s="18"/>
    </row>
    <row r="6" spans="2:13" s="1" customFormat="1" ht="2.65" customHeight="1" x14ac:dyDescent="0.2">
      <c r="B6" s="42"/>
      <c r="C6" s="42"/>
      <c r="J6" s="18"/>
    </row>
    <row r="7" spans="2:13" s="1" customFormat="1" ht="28.9" customHeight="1" x14ac:dyDescent="0.2">
      <c r="J7" s="18"/>
    </row>
    <row r="8" spans="2:13" s="1" customFormat="1" ht="5.25" customHeight="1" x14ac:dyDescent="0.2">
      <c r="B8" s="42"/>
      <c r="C8" s="42"/>
      <c r="J8" s="18"/>
    </row>
    <row r="9" spans="2:13" s="1" customFormat="1" ht="4.1500000000000004" customHeight="1" x14ac:dyDescent="0.2">
      <c r="J9" s="18"/>
    </row>
    <row r="10" spans="2:13" s="1" customFormat="1" ht="6.95" customHeight="1" x14ac:dyDescent="0.2">
      <c r="B10" s="47" t="s">
        <v>178</v>
      </c>
      <c r="C10" s="47"/>
      <c r="J10" s="18"/>
    </row>
    <row r="11" spans="2:13" s="1" customFormat="1" ht="12.4" customHeight="1" x14ac:dyDescent="0.2">
      <c r="B11" s="47"/>
      <c r="C11" s="47"/>
      <c r="G11" s="46" t="s">
        <v>179</v>
      </c>
      <c r="H11" s="46"/>
      <c r="I11" s="46"/>
      <c r="J11" s="46"/>
      <c r="K11" s="46"/>
      <c r="L11" s="46"/>
    </row>
    <row r="12" spans="2:13" s="1" customFormat="1" ht="7.9" customHeight="1" x14ac:dyDescent="0.2">
      <c r="G12" s="46"/>
      <c r="H12" s="46"/>
      <c r="I12" s="46"/>
      <c r="J12" s="46"/>
      <c r="K12" s="46"/>
      <c r="L12" s="46"/>
    </row>
    <row r="13" spans="2:13" s="1" customFormat="1" ht="14.45" customHeight="1" x14ac:dyDescent="0.2">
      <c r="J13" s="18"/>
    </row>
    <row r="14" spans="2:13" s="1" customFormat="1" ht="24" customHeight="1" x14ac:dyDescent="0.2">
      <c r="E14" s="43" t="s">
        <v>213</v>
      </c>
      <c r="F14" s="43"/>
      <c r="G14" s="43"/>
      <c r="J14" s="18"/>
    </row>
    <row r="15" spans="2:13" s="1" customFormat="1" ht="24" customHeight="1" x14ac:dyDescent="0.2">
      <c r="E15" s="44"/>
      <c r="F15" s="44"/>
      <c r="G15" s="44"/>
      <c r="J15" s="18"/>
    </row>
    <row r="16" spans="2:13" s="1" customFormat="1" ht="34.700000000000003" customHeight="1" x14ac:dyDescent="0.2">
      <c r="J16" s="18"/>
    </row>
    <row r="17" spans="2:13" s="1" customFormat="1" ht="20.65" customHeight="1" x14ac:dyDescent="0.2">
      <c r="B17" s="17" t="s">
        <v>180</v>
      </c>
      <c r="C17" s="17"/>
      <c r="J17" s="18"/>
    </row>
    <row r="18" spans="2:13" s="1" customFormat="1" ht="2.65" customHeight="1" x14ac:dyDescent="0.2">
      <c r="J18" s="18"/>
    </row>
    <row r="19" spans="2:13" s="1" customFormat="1" ht="20.65" customHeight="1" x14ac:dyDescent="0.2">
      <c r="B19" s="17" t="s">
        <v>181</v>
      </c>
      <c r="C19" s="17"/>
      <c r="J19" s="18"/>
    </row>
    <row r="20" spans="2:13" s="1" customFormat="1" ht="2.65" customHeight="1" x14ac:dyDescent="0.2">
      <c r="J20" s="18"/>
    </row>
    <row r="21" spans="2:13" s="1" customFormat="1" ht="20.65" customHeight="1" x14ac:dyDescent="0.2">
      <c r="B21" s="17" t="s">
        <v>182</v>
      </c>
      <c r="C21" s="17"/>
      <c r="J21" s="18"/>
    </row>
    <row r="22" spans="2:13" s="1" customFormat="1" ht="2.65" customHeight="1" x14ac:dyDescent="0.2">
      <c r="J22" s="18"/>
    </row>
    <row r="23" spans="2:13" s="1" customFormat="1" ht="20.65" customHeight="1" x14ac:dyDescent="0.2">
      <c r="B23" s="17" t="s">
        <v>183</v>
      </c>
      <c r="C23" s="17"/>
      <c r="J23" s="18"/>
    </row>
    <row r="24" spans="2:13" s="1" customFormat="1" ht="34.700000000000003" customHeight="1" x14ac:dyDescent="0.2">
      <c r="J24" s="18"/>
    </row>
    <row r="25" spans="2:13" s="1" customFormat="1" ht="50.1" customHeight="1" x14ac:dyDescent="0.2">
      <c r="B25" s="48" t="s">
        <v>256</v>
      </c>
      <c r="C25" s="48"/>
      <c r="D25" s="48"/>
      <c r="E25" s="48"/>
      <c r="F25" s="48"/>
      <c r="G25" s="48"/>
      <c r="H25" s="48"/>
      <c r="I25" s="48"/>
      <c r="J25" s="48"/>
    </row>
    <row r="26" spans="2:13" s="1" customFormat="1" ht="58.15" customHeight="1" x14ac:dyDescent="0.2">
      <c r="B26" s="49" t="s">
        <v>214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</row>
    <row r="27" spans="2:13" s="1" customFormat="1" ht="1.5" customHeight="1" x14ac:dyDescent="0.2">
      <c r="J27" s="18"/>
    </row>
    <row r="28" spans="2:13" s="1" customFormat="1" ht="20.65" customHeight="1" x14ac:dyDescent="0.2">
      <c r="B28" s="41" t="s">
        <v>184</v>
      </c>
      <c r="C28" s="41"/>
      <c r="D28" s="41"/>
      <c r="E28" s="41"/>
      <c r="F28" s="41"/>
      <c r="G28" s="41"/>
      <c r="H28" s="41"/>
      <c r="I28" s="41"/>
      <c r="J28" s="18"/>
    </row>
    <row r="29" spans="2:13" s="1" customFormat="1" ht="2.1" customHeight="1" x14ac:dyDescent="0.2">
      <c r="J29" s="18"/>
    </row>
    <row r="30" spans="2:13" s="1" customFormat="1" ht="1.5" customHeight="1" x14ac:dyDescent="0.2">
      <c r="J30" s="18"/>
    </row>
    <row r="31" spans="2:13" s="1" customFormat="1" ht="18.2" customHeight="1" x14ac:dyDescent="0.2">
      <c r="B31" s="41" t="s">
        <v>185</v>
      </c>
      <c r="C31" s="41"/>
      <c r="D31" s="41"/>
      <c r="E31" s="41"/>
      <c r="F31" s="41"/>
      <c r="G31" s="41"/>
      <c r="H31" s="41"/>
      <c r="I31" s="41"/>
      <c r="J31" s="18"/>
    </row>
    <row r="32" spans="2:13" s="1" customFormat="1" ht="5.25" customHeight="1" x14ac:dyDescent="0.2">
      <c r="J32" s="18"/>
    </row>
    <row r="33" spans="2:12" s="1" customFormat="1" ht="35.65" customHeight="1" x14ac:dyDescent="0.2">
      <c r="B33" s="2" t="s">
        <v>0</v>
      </c>
      <c r="C33" s="3" t="s">
        <v>1</v>
      </c>
      <c r="D33" s="4" t="s">
        <v>2</v>
      </c>
      <c r="E33" s="4" t="s">
        <v>3</v>
      </c>
      <c r="F33" s="4" t="s">
        <v>4</v>
      </c>
      <c r="G33" s="4" t="s">
        <v>5</v>
      </c>
      <c r="H33" s="4" t="s">
        <v>6</v>
      </c>
      <c r="I33" s="3" t="s">
        <v>7</v>
      </c>
      <c r="J33" s="19" t="s">
        <v>8</v>
      </c>
      <c r="K33" s="4" t="s">
        <v>9</v>
      </c>
      <c r="L33" s="3" t="s">
        <v>10</v>
      </c>
    </row>
    <row r="34" spans="2:12" s="1" customFormat="1" ht="19.7" customHeight="1" x14ac:dyDescent="0.2">
      <c r="B34" s="5">
        <v>1</v>
      </c>
      <c r="C34" s="6" t="s">
        <v>11</v>
      </c>
      <c r="D34" s="6" t="s">
        <v>12</v>
      </c>
      <c r="E34" s="7" t="s">
        <v>13</v>
      </c>
      <c r="F34" s="6" t="s">
        <v>14</v>
      </c>
      <c r="G34" s="8">
        <v>2115</v>
      </c>
      <c r="H34" s="8"/>
      <c r="I34" s="8">
        <f>G34*H34</f>
        <v>0</v>
      </c>
      <c r="J34" s="20">
        <v>0.08</v>
      </c>
      <c r="K34" s="8">
        <f>I34*J34</f>
        <v>0</v>
      </c>
      <c r="L34" s="8">
        <f>I34+K34</f>
        <v>0</v>
      </c>
    </row>
    <row r="35" spans="2:12" s="1" customFormat="1" ht="1.5" customHeight="1" x14ac:dyDescent="0.2">
      <c r="J35" s="18"/>
    </row>
    <row r="36" spans="2:12" s="1" customFormat="1" ht="18.2" customHeight="1" x14ac:dyDescent="0.2">
      <c r="B36" s="41" t="s">
        <v>186</v>
      </c>
      <c r="C36" s="41"/>
      <c r="D36" s="41"/>
      <c r="E36" s="41"/>
      <c r="F36" s="41"/>
      <c r="G36" s="41"/>
      <c r="H36" s="41"/>
      <c r="I36" s="41"/>
      <c r="J36" s="18"/>
    </row>
    <row r="37" spans="2:12" s="1" customFormat="1" ht="5.25" customHeight="1" x14ac:dyDescent="0.2">
      <c r="J37" s="18"/>
    </row>
    <row r="38" spans="2:12" s="1" customFormat="1" ht="35.65" customHeight="1" x14ac:dyDescent="0.2">
      <c r="B38" s="2" t="s">
        <v>0</v>
      </c>
      <c r="C38" s="3" t="s">
        <v>1</v>
      </c>
      <c r="D38" s="4" t="s">
        <v>2</v>
      </c>
      <c r="E38" s="4" t="s">
        <v>3</v>
      </c>
      <c r="F38" s="4" t="s">
        <v>4</v>
      </c>
      <c r="G38" s="4" t="s">
        <v>5</v>
      </c>
      <c r="H38" s="4" t="s">
        <v>6</v>
      </c>
      <c r="I38" s="3" t="s">
        <v>7</v>
      </c>
      <c r="J38" s="19" t="s">
        <v>8</v>
      </c>
      <c r="K38" s="4" t="s">
        <v>9</v>
      </c>
      <c r="L38" s="3" t="s">
        <v>10</v>
      </c>
    </row>
    <row r="39" spans="2:12" s="1" customFormat="1" ht="19.7" customHeight="1" x14ac:dyDescent="0.2">
      <c r="B39" s="5">
        <v>2</v>
      </c>
      <c r="C39" s="6" t="s">
        <v>15</v>
      </c>
      <c r="D39" s="6" t="s">
        <v>16</v>
      </c>
      <c r="E39" s="7" t="s">
        <v>17</v>
      </c>
      <c r="F39" s="6" t="s">
        <v>14</v>
      </c>
      <c r="G39" s="8">
        <v>497</v>
      </c>
      <c r="H39" s="8"/>
      <c r="I39" s="8">
        <f t="shared" ref="I39:I40" si="0">G39*H39</f>
        <v>0</v>
      </c>
      <c r="J39" s="20">
        <v>0.08</v>
      </c>
      <c r="K39" s="8">
        <f t="shared" ref="K39:K40" si="1">I39*J39</f>
        <v>0</v>
      </c>
      <c r="L39" s="8">
        <f t="shared" ref="L39:L40" si="2">I39+K39</f>
        <v>0</v>
      </c>
    </row>
    <row r="40" spans="2:12" s="1" customFormat="1" ht="19.7" customHeight="1" x14ac:dyDescent="0.2">
      <c r="B40" s="5">
        <v>3</v>
      </c>
      <c r="C40" s="6" t="s">
        <v>11</v>
      </c>
      <c r="D40" s="6" t="s">
        <v>12</v>
      </c>
      <c r="E40" s="7" t="s">
        <v>13</v>
      </c>
      <c r="F40" s="6" t="s">
        <v>14</v>
      </c>
      <c r="G40" s="8">
        <v>1604</v>
      </c>
      <c r="H40" s="8"/>
      <c r="I40" s="8">
        <f t="shared" si="0"/>
        <v>0</v>
      </c>
      <c r="J40" s="20">
        <v>0.08</v>
      </c>
      <c r="K40" s="8">
        <f t="shared" si="1"/>
        <v>0</v>
      </c>
      <c r="L40" s="8">
        <f t="shared" si="2"/>
        <v>0</v>
      </c>
    </row>
    <row r="41" spans="2:12" s="1" customFormat="1" ht="1.5" customHeight="1" x14ac:dyDescent="0.2">
      <c r="J41" s="18"/>
    </row>
    <row r="42" spans="2:12" s="1" customFormat="1" ht="18.2" customHeight="1" x14ac:dyDescent="0.2">
      <c r="B42" s="41" t="s">
        <v>187</v>
      </c>
      <c r="C42" s="41"/>
      <c r="D42" s="41"/>
      <c r="E42" s="41"/>
      <c r="F42" s="41"/>
      <c r="G42" s="41"/>
      <c r="H42" s="41"/>
      <c r="I42" s="41"/>
      <c r="J42" s="18"/>
    </row>
    <row r="43" spans="2:12" s="1" customFormat="1" ht="5.25" customHeight="1" x14ac:dyDescent="0.2">
      <c r="J43" s="18"/>
    </row>
    <row r="44" spans="2:12" s="1" customFormat="1" ht="35.65" customHeight="1" x14ac:dyDescent="0.2">
      <c r="B44" s="2" t="s">
        <v>0</v>
      </c>
      <c r="C44" s="3" t="s">
        <v>1</v>
      </c>
      <c r="D44" s="4" t="s">
        <v>2</v>
      </c>
      <c r="E44" s="4" t="s">
        <v>3</v>
      </c>
      <c r="F44" s="4" t="s">
        <v>4</v>
      </c>
      <c r="G44" s="4" t="s">
        <v>5</v>
      </c>
      <c r="H44" s="4" t="s">
        <v>6</v>
      </c>
      <c r="I44" s="3" t="s">
        <v>7</v>
      </c>
      <c r="J44" s="19" t="s">
        <v>8</v>
      </c>
      <c r="K44" s="4" t="s">
        <v>9</v>
      </c>
      <c r="L44" s="3" t="s">
        <v>10</v>
      </c>
    </row>
    <row r="45" spans="2:12" s="1" customFormat="1" ht="19.7" customHeight="1" x14ac:dyDescent="0.2">
      <c r="B45" s="5">
        <v>4</v>
      </c>
      <c r="C45" s="6" t="s">
        <v>11</v>
      </c>
      <c r="D45" s="6" t="s">
        <v>12</v>
      </c>
      <c r="E45" s="7" t="s">
        <v>13</v>
      </c>
      <c r="F45" s="6" t="s">
        <v>14</v>
      </c>
      <c r="G45" s="8">
        <v>1392</v>
      </c>
      <c r="H45" s="8"/>
      <c r="I45" s="8">
        <f>G45*H45</f>
        <v>0</v>
      </c>
      <c r="J45" s="20">
        <v>0.08</v>
      </c>
      <c r="K45" s="8">
        <f>I45*J45</f>
        <v>0</v>
      </c>
      <c r="L45" s="8">
        <f>I45+K45</f>
        <v>0</v>
      </c>
    </row>
    <row r="46" spans="2:12" s="1" customFormat="1" ht="1.5" customHeight="1" x14ac:dyDescent="0.2">
      <c r="J46" s="18"/>
    </row>
    <row r="47" spans="2:12" s="1" customFormat="1" ht="18.2" customHeight="1" x14ac:dyDescent="0.2">
      <c r="B47" s="41" t="s">
        <v>188</v>
      </c>
      <c r="C47" s="41"/>
      <c r="D47" s="41"/>
      <c r="E47" s="41"/>
      <c r="F47" s="41"/>
      <c r="G47" s="41"/>
      <c r="H47" s="41"/>
      <c r="I47" s="41"/>
      <c r="J47" s="18"/>
    </row>
    <row r="48" spans="2:12" s="1" customFormat="1" ht="5.25" customHeight="1" x14ac:dyDescent="0.2">
      <c r="J48" s="18"/>
    </row>
    <row r="49" spans="2:12" s="1" customFormat="1" ht="35.65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19" t="s">
        <v>8</v>
      </c>
      <c r="K49" s="4" t="s">
        <v>9</v>
      </c>
      <c r="L49" s="3" t="s">
        <v>10</v>
      </c>
    </row>
    <row r="50" spans="2:12" s="1" customFormat="1" ht="19.7" customHeight="1" x14ac:dyDescent="0.2">
      <c r="B50" s="5">
        <v>5</v>
      </c>
      <c r="C50" s="6" t="s">
        <v>11</v>
      </c>
      <c r="D50" s="6" t="s">
        <v>12</v>
      </c>
      <c r="E50" s="7" t="s">
        <v>13</v>
      </c>
      <c r="F50" s="6" t="s">
        <v>14</v>
      </c>
      <c r="G50" s="8">
        <v>1730</v>
      </c>
      <c r="H50" s="8"/>
      <c r="I50" s="8">
        <f>G50*H50</f>
        <v>0</v>
      </c>
      <c r="J50" s="20">
        <v>0.08</v>
      </c>
      <c r="K50" s="8">
        <f>I50*J50</f>
        <v>0</v>
      </c>
      <c r="L50" s="8">
        <f>I50+K50</f>
        <v>0</v>
      </c>
    </row>
    <row r="51" spans="2:12" s="1" customFormat="1" ht="1.5" customHeight="1" x14ac:dyDescent="0.2">
      <c r="J51" s="18"/>
    </row>
    <row r="52" spans="2:12" s="1" customFormat="1" ht="18.2" customHeight="1" x14ac:dyDescent="0.2">
      <c r="B52" s="41" t="s">
        <v>189</v>
      </c>
      <c r="C52" s="41"/>
      <c r="D52" s="41"/>
      <c r="E52" s="41"/>
      <c r="F52" s="41"/>
      <c r="G52" s="41"/>
      <c r="H52" s="41"/>
      <c r="I52" s="41"/>
      <c r="J52" s="18"/>
    </row>
    <row r="53" spans="2:12" s="1" customFormat="1" ht="5.25" customHeight="1" x14ac:dyDescent="0.2">
      <c r="J53" s="18"/>
    </row>
    <row r="54" spans="2:12" s="1" customFormat="1" ht="35.65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19" t="s">
        <v>8</v>
      </c>
      <c r="K54" s="4" t="s">
        <v>9</v>
      </c>
      <c r="L54" s="3" t="s">
        <v>10</v>
      </c>
    </row>
    <row r="55" spans="2:12" s="1" customFormat="1" ht="19.7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14</v>
      </c>
      <c r="G55" s="8">
        <v>41</v>
      </c>
      <c r="H55" s="8"/>
      <c r="I55" s="8">
        <f t="shared" ref="I55:I56" si="3">G55*H55</f>
        <v>0</v>
      </c>
      <c r="J55" s="20">
        <v>0.08</v>
      </c>
      <c r="K55" s="8">
        <f t="shared" ref="K55:K56" si="4">I55*J55</f>
        <v>0</v>
      </c>
      <c r="L55" s="8">
        <f t="shared" ref="L55:L56" si="5">I55+K55</f>
        <v>0</v>
      </c>
    </row>
    <row r="56" spans="2:12" s="1" customFormat="1" ht="19.7" customHeight="1" x14ac:dyDescent="0.2">
      <c r="B56" s="5">
        <v>7</v>
      </c>
      <c r="C56" s="6" t="s">
        <v>11</v>
      </c>
      <c r="D56" s="6" t="s">
        <v>12</v>
      </c>
      <c r="E56" s="7" t="s">
        <v>13</v>
      </c>
      <c r="F56" s="6" t="s">
        <v>14</v>
      </c>
      <c r="G56" s="8">
        <v>190</v>
      </c>
      <c r="H56" s="8"/>
      <c r="I56" s="8">
        <f t="shared" si="3"/>
        <v>0</v>
      </c>
      <c r="J56" s="20">
        <v>0.08</v>
      </c>
      <c r="K56" s="8">
        <f t="shared" si="4"/>
        <v>0</v>
      </c>
      <c r="L56" s="8">
        <f t="shared" si="5"/>
        <v>0</v>
      </c>
    </row>
    <row r="57" spans="2:12" s="1" customFormat="1" ht="7.5" customHeight="1" x14ac:dyDescent="0.2">
      <c r="J57" s="18"/>
    </row>
    <row r="58" spans="2:12" s="1" customFormat="1" ht="35.65" customHeight="1" x14ac:dyDescent="0.2">
      <c r="B58" s="2" t="s">
        <v>0</v>
      </c>
      <c r="C58" s="3" t="s">
        <v>1</v>
      </c>
      <c r="D58" s="4" t="s">
        <v>2</v>
      </c>
      <c r="E58" s="4" t="s">
        <v>3</v>
      </c>
      <c r="F58" s="4" t="s">
        <v>4</v>
      </c>
      <c r="G58" s="4" t="s">
        <v>5</v>
      </c>
      <c r="H58" s="4" t="s">
        <v>6</v>
      </c>
      <c r="I58" s="3" t="s">
        <v>7</v>
      </c>
      <c r="J58" s="19" t="s">
        <v>8</v>
      </c>
      <c r="K58" s="4" t="s">
        <v>9</v>
      </c>
      <c r="L58" s="3" t="s">
        <v>10</v>
      </c>
    </row>
    <row r="59" spans="2:12" s="1" customFormat="1" ht="28.9" customHeight="1" x14ac:dyDescent="0.2">
      <c r="B59" s="5">
        <v>8</v>
      </c>
      <c r="C59" s="6" t="s">
        <v>18</v>
      </c>
      <c r="D59" s="6" t="s">
        <v>19</v>
      </c>
      <c r="E59" s="7" t="s">
        <v>20</v>
      </c>
      <c r="F59" s="6" t="s">
        <v>14</v>
      </c>
      <c r="G59" s="8">
        <v>200</v>
      </c>
      <c r="H59" s="8"/>
      <c r="I59" s="8">
        <f t="shared" ref="I59:I93" si="6">G59*H59</f>
        <v>0</v>
      </c>
      <c r="J59" s="20">
        <v>0.08</v>
      </c>
      <c r="K59" s="8">
        <f t="shared" ref="K59:K93" si="7">I59*J59</f>
        <v>0</v>
      </c>
      <c r="L59" s="8">
        <f t="shared" ref="L59:L93" si="8">I59+K59</f>
        <v>0</v>
      </c>
    </row>
    <row r="60" spans="2:12" s="1" customFormat="1" ht="19.7" customHeight="1" x14ac:dyDescent="0.2">
      <c r="B60" s="5">
        <v>9</v>
      </c>
      <c r="C60" s="6" t="s">
        <v>21</v>
      </c>
      <c r="D60" s="6" t="s">
        <v>22</v>
      </c>
      <c r="E60" s="7" t="s">
        <v>23</v>
      </c>
      <c r="F60" s="6" t="s">
        <v>14</v>
      </c>
      <c r="G60" s="8">
        <v>100</v>
      </c>
      <c r="H60" s="8"/>
      <c r="I60" s="8">
        <f t="shared" si="6"/>
        <v>0</v>
      </c>
      <c r="J60" s="20">
        <v>0.08</v>
      </c>
      <c r="K60" s="8">
        <f t="shared" si="7"/>
        <v>0</v>
      </c>
      <c r="L60" s="8">
        <f t="shared" si="8"/>
        <v>0</v>
      </c>
    </row>
    <row r="61" spans="2:12" s="1" customFormat="1" ht="19.7" customHeight="1" x14ac:dyDescent="0.2">
      <c r="B61" s="5">
        <v>10</v>
      </c>
      <c r="C61" s="6" t="s">
        <v>24</v>
      </c>
      <c r="D61" s="6" t="s">
        <v>25</v>
      </c>
      <c r="E61" s="7" t="s">
        <v>26</v>
      </c>
      <c r="F61" s="6" t="s">
        <v>14</v>
      </c>
      <c r="G61" s="8">
        <v>100</v>
      </c>
      <c r="H61" s="8"/>
      <c r="I61" s="8">
        <f t="shared" si="6"/>
        <v>0</v>
      </c>
      <c r="J61" s="20">
        <v>0.08</v>
      </c>
      <c r="K61" s="8">
        <f t="shared" si="7"/>
        <v>0</v>
      </c>
      <c r="L61" s="8">
        <f t="shared" si="8"/>
        <v>0</v>
      </c>
    </row>
    <row r="62" spans="2:12" s="1" customFormat="1" ht="19.7" customHeight="1" x14ac:dyDescent="0.2">
      <c r="B62" s="5">
        <v>11</v>
      </c>
      <c r="C62" s="6" t="s">
        <v>27</v>
      </c>
      <c r="D62" s="6" t="s">
        <v>28</v>
      </c>
      <c r="E62" s="7" t="s">
        <v>29</v>
      </c>
      <c r="F62" s="6" t="s">
        <v>30</v>
      </c>
      <c r="G62" s="8">
        <v>5.84</v>
      </c>
      <c r="H62" s="8"/>
      <c r="I62" s="8">
        <f t="shared" si="6"/>
        <v>0</v>
      </c>
      <c r="J62" s="20">
        <v>0.08</v>
      </c>
      <c r="K62" s="8">
        <f t="shared" si="7"/>
        <v>0</v>
      </c>
      <c r="L62" s="8">
        <f t="shared" si="8"/>
        <v>0</v>
      </c>
    </row>
    <row r="63" spans="2:12" s="1" customFormat="1" ht="19.7" customHeight="1" x14ac:dyDescent="0.2">
      <c r="B63" s="5">
        <v>12</v>
      </c>
      <c r="C63" s="6" t="s">
        <v>31</v>
      </c>
      <c r="D63" s="6" t="s">
        <v>32</v>
      </c>
      <c r="E63" s="7" t="s">
        <v>33</v>
      </c>
      <c r="F63" s="6" t="s">
        <v>30</v>
      </c>
      <c r="G63" s="8">
        <v>9.18</v>
      </c>
      <c r="H63" s="8"/>
      <c r="I63" s="8">
        <f t="shared" si="6"/>
        <v>0</v>
      </c>
      <c r="J63" s="20">
        <v>0.08</v>
      </c>
      <c r="K63" s="8">
        <f t="shared" si="7"/>
        <v>0</v>
      </c>
      <c r="L63" s="8">
        <f t="shared" si="8"/>
        <v>0</v>
      </c>
    </row>
    <row r="64" spans="2:12" s="1" customFormat="1" ht="19.7" customHeight="1" x14ac:dyDescent="0.2">
      <c r="B64" s="5">
        <v>13</v>
      </c>
      <c r="C64" s="6" t="s">
        <v>34</v>
      </c>
      <c r="D64" s="6" t="s">
        <v>35</v>
      </c>
      <c r="E64" s="7" t="s">
        <v>36</v>
      </c>
      <c r="F64" s="6" t="s">
        <v>37</v>
      </c>
      <c r="G64" s="8">
        <v>4.12</v>
      </c>
      <c r="H64" s="8"/>
      <c r="I64" s="8">
        <f t="shared" si="6"/>
        <v>0</v>
      </c>
      <c r="J64" s="20">
        <v>0.08</v>
      </c>
      <c r="K64" s="8">
        <f t="shared" si="7"/>
        <v>0</v>
      </c>
      <c r="L64" s="8">
        <f t="shared" si="8"/>
        <v>0</v>
      </c>
    </row>
    <row r="65" spans="2:12" s="1" customFormat="1" ht="28.9" customHeight="1" x14ac:dyDescent="0.2">
      <c r="B65" s="5">
        <v>14</v>
      </c>
      <c r="C65" s="6" t="s">
        <v>38</v>
      </c>
      <c r="D65" s="6" t="s">
        <v>39</v>
      </c>
      <c r="E65" s="7" t="s">
        <v>40</v>
      </c>
      <c r="F65" s="6" t="s">
        <v>41</v>
      </c>
      <c r="G65" s="8">
        <v>0.77</v>
      </c>
      <c r="H65" s="8"/>
      <c r="I65" s="8">
        <f t="shared" si="6"/>
        <v>0</v>
      </c>
      <c r="J65" s="20">
        <v>0.08</v>
      </c>
      <c r="K65" s="8">
        <f t="shared" si="7"/>
        <v>0</v>
      </c>
      <c r="L65" s="8">
        <f t="shared" si="8"/>
        <v>0</v>
      </c>
    </row>
    <row r="66" spans="2:12" s="1" customFormat="1" ht="19.7" customHeight="1" x14ac:dyDescent="0.2">
      <c r="B66" s="5">
        <v>15</v>
      </c>
      <c r="C66" s="6" t="s">
        <v>42</v>
      </c>
      <c r="D66" s="6" t="s">
        <v>43</v>
      </c>
      <c r="E66" s="7" t="s">
        <v>44</v>
      </c>
      <c r="F66" s="6" t="s">
        <v>30</v>
      </c>
      <c r="G66" s="8">
        <v>0.5</v>
      </c>
      <c r="H66" s="8"/>
      <c r="I66" s="8">
        <f t="shared" si="6"/>
        <v>0</v>
      </c>
      <c r="J66" s="20">
        <v>0.08</v>
      </c>
      <c r="K66" s="8">
        <f t="shared" si="7"/>
        <v>0</v>
      </c>
      <c r="L66" s="8">
        <f t="shared" si="8"/>
        <v>0</v>
      </c>
    </row>
    <row r="67" spans="2:12" s="1" customFormat="1" ht="19.7" customHeight="1" x14ac:dyDescent="0.2">
      <c r="B67" s="5">
        <v>16</v>
      </c>
      <c r="C67" s="6" t="s">
        <v>45</v>
      </c>
      <c r="D67" s="6" t="s">
        <v>46</v>
      </c>
      <c r="E67" s="7" t="s">
        <v>47</v>
      </c>
      <c r="F67" s="6" t="s">
        <v>37</v>
      </c>
      <c r="G67" s="8">
        <v>12.87</v>
      </c>
      <c r="H67" s="8"/>
      <c r="I67" s="8">
        <f t="shared" si="6"/>
        <v>0</v>
      </c>
      <c r="J67" s="20">
        <v>0.08</v>
      </c>
      <c r="K67" s="8">
        <f t="shared" si="7"/>
        <v>0</v>
      </c>
      <c r="L67" s="8">
        <f t="shared" si="8"/>
        <v>0</v>
      </c>
    </row>
    <row r="68" spans="2:12" s="1" customFormat="1" ht="28.9" customHeight="1" x14ac:dyDescent="0.2">
      <c r="B68" s="5">
        <v>17</v>
      </c>
      <c r="C68" s="6" t="s">
        <v>48</v>
      </c>
      <c r="D68" s="6" t="s">
        <v>49</v>
      </c>
      <c r="E68" s="7" t="s">
        <v>50</v>
      </c>
      <c r="F68" s="6" t="s">
        <v>37</v>
      </c>
      <c r="G68" s="8">
        <v>6.13</v>
      </c>
      <c r="H68" s="8"/>
      <c r="I68" s="8">
        <f t="shared" si="6"/>
        <v>0</v>
      </c>
      <c r="J68" s="20">
        <v>0.08</v>
      </c>
      <c r="K68" s="8">
        <f t="shared" si="7"/>
        <v>0</v>
      </c>
      <c r="L68" s="8">
        <f t="shared" si="8"/>
        <v>0</v>
      </c>
    </row>
    <row r="69" spans="2:12" s="1" customFormat="1" ht="19.7" customHeight="1" x14ac:dyDescent="0.2">
      <c r="B69" s="5">
        <v>18</v>
      </c>
      <c r="C69" s="6" t="s">
        <v>51</v>
      </c>
      <c r="D69" s="6" t="s">
        <v>52</v>
      </c>
      <c r="E69" s="7" t="s">
        <v>53</v>
      </c>
      <c r="F69" s="6" t="s">
        <v>37</v>
      </c>
      <c r="G69" s="8">
        <v>19</v>
      </c>
      <c r="H69" s="8"/>
      <c r="I69" s="8">
        <f t="shared" si="6"/>
        <v>0</v>
      </c>
      <c r="J69" s="20">
        <v>0.08</v>
      </c>
      <c r="K69" s="8">
        <f t="shared" si="7"/>
        <v>0</v>
      </c>
      <c r="L69" s="8">
        <f t="shared" si="8"/>
        <v>0</v>
      </c>
    </row>
    <row r="70" spans="2:12" s="1" customFormat="1" ht="28.9" customHeight="1" x14ac:dyDescent="0.2">
      <c r="B70" s="5">
        <v>19</v>
      </c>
      <c r="C70" s="6" t="s">
        <v>54</v>
      </c>
      <c r="D70" s="6" t="s">
        <v>55</v>
      </c>
      <c r="E70" s="7" t="s">
        <v>56</v>
      </c>
      <c r="F70" s="6" t="s">
        <v>30</v>
      </c>
      <c r="G70" s="8">
        <v>4.16</v>
      </c>
      <c r="H70" s="8"/>
      <c r="I70" s="8">
        <f t="shared" si="6"/>
        <v>0</v>
      </c>
      <c r="J70" s="20">
        <v>0.08</v>
      </c>
      <c r="K70" s="8">
        <f t="shared" si="7"/>
        <v>0</v>
      </c>
      <c r="L70" s="8">
        <f t="shared" si="8"/>
        <v>0</v>
      </c>
    </row>
    <row r="71" spans="2:12" s="1" customFormat="1" ht="28.9" customHeight="1" x14ac:dyDescent="0.2">
      <c r="B71" s="5">
        <v>20</v>
      </c>
      <c r="C71" s="6" t="s">
        <v>57</v>
      </c>
      <c r="D71" s="6" t="s">
        <v>58</v>
      </c>
      <c r="E71" s="7" t="s">
        <v>59</v>
      </c>
      <c r="F71" s="6" t="s">
        <v>30</v>
      </c>
      <c r="G71" s="8">
        <v>13.61</v>
      </c>
      <c r="H71" s="8"/>
      <c r="I71" s="8">
        <f t="shared" si="6"/>
        <v>0</v>
      </c>
      <c r="J71" s="20">
        <v>0.08</v>
      </c>
      <c r="K71" s="8">
        <f t="shared" si="7"/>
        <v>0</v>
      </c>
      <c r="L71" s="8">
        <f t="shared" si="8"/>
        <v>0</v>
      </c>
    </row>
    <row r="72" spans="2:12" s="1" customFormat="1" ht="28.9" customHeight="1" x14ac:dyDescent="0.2">
      <c r="B72" s="5">
        <v>21</v>
      </c>
      <c r="C72" s="6" t="s">
        <v>60</v>
      </c>
      <c r="D72" s="6" t="s">
        <v>61</v>
      </c>
      <c r="E72" s="7" t="s">
        <v>62</v>
      </c>
      <c r="F72" s="6" t="s">
        <v>30</v>
      </c>
      <c r="G72" s="8">
        <v>6.16</v>
      </c>
      <c r="H72" s="8"/>
      <c r="I72" s="8">
        <f t="shared" si="6"/>
        <v>0</v>
      </c>
      <c r="J72" s="20">
        <v>0.08</v>
      </c>
      <c r="K72" s="8">
        <f t="shared" si="7"/>
        <v>0</v>
      </c>
      <c r="L72" s="8">
        <f t="shared" si="8"/>
        <v>0</v>
      </c>
    </row>
    <row r="73" spans="2:12" s="1" customFormat="1" ht="19.7" customHeight="1" x14ac:dyDescent="0.2">
      <c r="B73" s="5">
        <v>22</v>
      </c>
      <c r="C73" s="6" t="s">
        <v>63</v>
      </c>
      <c r="D73" s="6" t="s">
        <v>64</v>
      </c>
      <c r="E73" s="7" t="s">
        <v>65</v>
      </c>
      <c r="F73" s="6" t="s">
        <v>30</v>
      </c>
      <c r="G73" s="8">
        <v>0.1</v>
      </c>
      <c r="H73" s="8"/>
      <c r="I73" s="8">
        <f t="shared" si="6"/>
        <v>0</v>
      </c>
      <c r="J73" s="20">
        <v>0.08</v>
      </c>
      <c r="K73" s="8">
        <f t="shared" si="7"/>
        <v>0</v>
      </c>
      <c r="L73" s="8">
        <f t="shared" si="8"/>
        <v>0</v>
      </c>
    </row>
    <row r="74" spans="2:12" s="1" customFormat="1" ht="19.7" customHeight="1" x14ac:dyDescent="0.2">
      <c r="B74" s="5">
        <v>23</v>
      </c>
      <c r="C74" s="6" t="s">
        <v>66</v>
      </c>
      <c r="D74" s="6" t="s">
        <v>67</v>
      </c>
      <c r="E74" s="7" t="s">
        <v>68</v>
      </c>
      <c r="F74" s="6" t="s">
        <v>30</v>
      </c>
      <c r="G74" s="8">
        <v>12.74</v>
      </c>
      <c r="H74" s="8"/>
      <c r="I74" s="8">
        <f t="shared" si="6"/>
        <v>0</v>
      </c>
      <c r="J74" s="20">
        <v>0.08</v>
      </c>
      <c r="K74" s="8">
        <f t="shared" si="7"/>
        <v>0</v>
      </c>
      <c r="L74" s="8">
        <f t="shared" si="8"/>
        <v>0</v>
      </c>
    </row>
    <row r="75" spans="2:12" s="1" customFormat="1" ht="19.7" customHeight="1" x14ac:dyDescent="0.2">
      <c r="B75" s="5">
        <v>24</v>
      </c>
      <c r="C75" s="6" t="s">
        <v>69</v>
      </c>
      <c r="D75" s="6" t="s">
        <v>70</v>
      </c>
      <c r="E75" s="7" t="s">
        <v>71</v>
      </c>
      <c r="F75" s="6" t="s">
        <v>30</v>
      </c>
      <c r="G75" s="8">
        <v>10.199999999999999</v>
      </c>
      <c r="H75" s="8"/>
      <c r="I75" s="8">
        <f t="shared" si="6"/>
        <v>0</v>
      </c>
      <c r="J75" s="20">
        <v>0.08</v>
      </c>
      <c r="K75" s="8">
        <f t="shared" si="7"/>
        <v>0</v>
      </c>
      <c r="L75" s="8">
        <f t="shared" si="8"/>
        <v>0</v>
      </c>
    </row>
    <row r="76" spans="2:12" s="1" customFormat="1" ht="28.9" customHeight="1" x14ac:dyDescent="0.2">
      <c r="B76" s="5">
        <v>25</v>
      </c>
      <c r="C76" s="6" t="s">
        <v>72</v>
      </c>
      <c r="D76" s="6" t="s">
        <v>73</v>
      </c>
      <c r="E76" s="7" t="s">
        <v>74</v>
      </c>
      <c r="F76" s="6" t="s">
        <v>30</v>
      </c>
      <c r="G76" s="8">
        <v>8.11</v>
      </c>
      <c r="H76" s="8"/>
      <c r="I76" s="8">
        <f t="shared" si="6"/>
        <v>0</v>
      </c>
      <c r="J76" s="20">
        <v>0.08</v>
      </c>
      <c r="K76" s="8">
        <f t="shared" si="7"/>
        <v>0</v>
      </c>
      <c r="L76" s="8">
        <f t="shared" si="8"/>
        <v>0</v>
      </c>
    </row>
    <row r="77" spans="2:12" s="1" customFormat="1" ht="19.7" customHeight="1" x14ac:dyDescent="0.2">
      <c r="B77" s="5">
        <v>26</v>
      </c>
      <c r="C77" s="6" t="s">
        <v>75</v>
      </c>
      <c r="D77" s="6" t="s">
        <v>76</v>
      </c>
      <c r="E77" s="7" t="s">
        <v>77</v>
      </c>
      <c r="F77" s="6" t="s">
        <v>78</v>
      </c>
      <c r="G77" s="8">
        <v>15</v>
      </c>
      <c r="H77" s="8"/>
      <c r="I77" s="8">
        <f t="shared" si="6"/>
        <v>0</v>
      </c>
      <c r="J77" s="20">
        <v>0.08</v>
      </c>
      <c r="K77" s="8">
        <f t="shared" si="7"/>
        <v>0</v>
      </c>
      <c r="L77" s="8">
        <f t="shared" si="8"/>
        <v>0</v>
      </c>
    </row>
    <row r="78" spans="2:12" s="1" customFormat="1" ht="19.7" customHeight="1" x14ac:dyDescent="0.2">
      <c r="B78" s="5">
        <v>27</v>
      </c>
      <c r="C78" s="6" t="s">
        <v>79</v>
      </c>
      <c r="D78" s="6" t="s">
        <v>80</v>
      </c>
      <c r="E78" s="7" t="s">
        <v>81</v>
      </c>
      <c r="F78" s="6" t="s">
        <v>78</v>
      </c>
      <c r="G78" s="8">
        <v>10</v>
      </c>
      <c r="H78" s="8"/>
      <c r="I78" s="8">
        <f t="shared" si="6"/>
        <v>0</v>
      </c>
      <c r="J78" s="20">
        <v>0.08</v>
      </c>
      <c r="K78" s="8">
        <f t="shared" si="7"/>
        <v>0</v>
      </c>
      <c r="L78" s="8">
        <f t="shared" si="8"/>
        <v>0</v>
      </c>
    </row>
    <row r="79" spans="2:12" s="1" customFormat="1" ht="19.7" customHeight="1" x14ac:dyDescent="0.2">
      <c r="B79" s="5">
        <v>28</v>
      </c>
      <c r="C79" s="6" t="s">
        <v>82</v>
      </c>
      <c r="D79" s="6" t="s">
        <v>83</v>
      </c>
      <c r="E79" s="7" t="s">
        <v>84</v>
      </c>
      <c r="F79" s="6" t="s">
        <v>78</v>
      </c>
      <c r="G79" s="8">
        <v>15</v>
      </c>
      <c r="H79" s="8"/>
      <c r="I79" s="8">
        <f t="shared" si="6"/>
        <v>0</v>
      </c>
      <c r="J79" s="20">
        <v>0.08</v>
      </c>
      <c r="K79" s="8">
        <f t="shared" si="7"/>
        <v>0</v>
      </c>
      <c r="L79" s="8">
        <f t="shared" si="8"/>
        <v>0</v>
      </c>
    </row>
    <row r="80" spans="2:12" s="1" customFormat="1" ht="28.9" customHeight="1" x14ac:dyDescent="0.2">
      <c r="B80" s="5">
        <v>29</v>
      </c>
      <c r="C80" s="6" t="s">
        <v>85</v>
      </c>
      <c r="D80" s="6" t="s">
        <v>86</v>
      </c>
      <c r="E80" s="7" t="s">
        <v>87</v>
      </c>
      <c r="F80" s="6" t="s">
        <v>78</v>
      </c>
      <c r="G80" s="8">
        <v>5</v>
      </c>
      <c r="H80" s="8"/>
      <c r="I80" s="8">
        <f t="shared" si="6"/>
        <v>0</v>
      </c>
      <c r="J80" s="20">
        <v>0.08</v>
      </c>
      <c r="K80" s="8">
        <f t="shared" si="7"/>
        <v>0</v>
      </c>
      <c r="L80" s="8">
        <f t="shared" si="8"/>
        <v>0</v>
      </c>
    </row>
    <row r="81" spans="2:12" s="1" customFormat="1" ht="19.7" customHeight="1" x14ac:dyDescent="0.2">
      <c r="B81" s="5">
        <v>30</v>
      </c>
      <c r="C81" s="6" t="s">
        <v>88</v>
      </c>
      <c r="D81" s="6" t="s">
        <v>89</v>
      </c>
      <c r="E81" s="7" t="s">
        <v>90</v>
      </c>
      <c r="F81" s="6" t="s">
        <v>91</v>
      </c>
      <c r="G81" s="8">
        <v>3.9</v>
      </c>
      <c r="H81" s="8"/>
      <c r="I81" s="8">
        <f t="shared" si="6"/>
        <v>0</v>
      </c>
      <c r="J81" s="20">
        <v>0.23</v>
      </c>
      <c r="K81" s="8">
        <f t="shared" si="7"/>
        <v>0</v>
      </c>
      <c r="L81" s="8">
        <f t="shared" si="8"/>
        <v>0</v>
      </c>
    </row>
    <row r="82" spans="2:12" s="1" customFormat="1" ht="19.7" customHeight="1" x14ac:dyDescent="0.2">
      <c r="B82" s="5">
        <v>31</v>
      </c>
      <c r="C82" s="6" t="s">
        <v>92</v>
      </c>
      <c r="D82" s="6" t="s">
        <v>93</v>
      </c>
      <c r="E82" s="7" t="s">
        <v>94</v>
      </c>
      <c r="F82" s="6" t="s">
        <v>78</v>
      </c>
      <c r="G82" s="8">
        <v>98</v>
      </c>
      <c r="H82" s="8"/>
      <c r="I82" s="8">
        <f t="shared" si="6"/>
        <v>0</v>
      </c>
      <c r="J82" s="20">
        <v>0.23</v>
      </c>
      <c r="K82" s="8">
        <f t="shared" si="7"/>
        <v>0</v>
      </c>
      <c r="L82" s="8">
        <f t="shared" si="8"/>
        <v>0</v>
      </c>
    </row>
    <row r="83" spans="2:12" s="1" customFormat="1" ht="19.7" customHeight="1" x14ac:dyDescent="0.2">
      <c r="B83" s="5">
        <v>32</v>
      </c>
      <c r="C83" s="6" t="s">
        <v>95</v>
      </c>
      <c r="D83" s="6" t="s">
        <v>96</v>
      </c>
      <c r="E83" s="7" t="s">
        <v>97</v>
      </c>
      <c r="F83" s="6" t="s">
        <v>91</v>
      </c>
      <c r="G83" s="8">
        <v>22.56</v>
      </c>
      <c r="H83" s="8"/>
      <c r="I83" s="8">
        <f t="shared" si="6"/>
        <v>0</v>
      </c>
      <c r="J83" s="20">
        <v>0.23</v>
      </c>
      <c r="K83" s="8">
        <f t="shared" si="7"/>
        <v>0</v>
      </c>
      <c r="L83" s="8">
        <f t="shared" si="8"/>
        <v>0</v>
      </c>
    </row>
    <row r="84" spans="2:12" s="1" customFormat="1" ht="19.7" customHeight="1" x14ac:dyDescent="0.2">
      <c r="B84" s="5">
        <v>33</v>
      </c>
      <c r="C84" s="6" t="s">
        <v>98</v>
      </c>
      <c r="D84" s="6" t="s">
        <v>99</v>
      </c>
      <c r="E84" s="7" t="s">
        <v>100</v>
      </c>
      <c r="F84" s="6" t="s">
        <v>101</v>
      </c>
      <c r="G84" s="8">
        <v>30</v>
      </c>
      <c r="H84" s="8"/>
      <c r="I84" s="8">
        <f t="shared" si="6"/>
        <v>0</v>
      </c>
      <c r="J84" s="20">
        <v>0.23</v>
      </c>
      <c r="K84" s="8">
        <f t="shared" si="7"/>
        <v>0</v>
      </c>
      <c r="L84" s="8">
        <f t="shared" si="8"/>
        <v>0</v>
      </c>
    </row>
    <row r="85" spans="2:12" s="1" customFormat="1" ht="28.9" customHeight="1" x14ac:dyDescent="0.2">
      <c r="B85" s="5">
        <v>34</v>
      </c>
      <c r="C85" s="6" t="s">
        <v>102</v>
      </c>
      <c r="D85" s="6" t="s">
        <v>103</v>
      </c>
      <c r="E85" s="7" t="s">
        <v>104</v>
      </c>
      <c r="F85" s="6" t="s">
        <v>78</v>
      </c>
      <c r="G85" s="8">
        <v>10</v>
      </c>
      <c r="H85" s="8"/>
      <c r="I85" s="8">
        <f t="shared" si="6"/>
        <v>0</v>
      </c>
      <c r="J85" s="20">
        <v>0.08</v>
      </c>
      <c r="K85" s="8">
        <f t="shared" si="7"/>
        <v>0</v>
      </c>
      <c r="L85" s="8">
        <f t="shared" si="8"/>
        <v>0</v>
      </c>
    </row>
    <row r="86" spans="2:12" s="1" customFormat="1" ht="19.7" customHeight="1" x14ac:dyDescent="0.2">
      <c r="B86" s="5">
        <v>35</v>
      </c>
      <c r="C86" s="6" t="s">
        <v>105</v>
      </c>
      <c r="D86" s="6" t="s">
        <v>106</v>
      </c>
      <c r="E86" s="7" t="s">
        <v>107</v>
      </c>
      <c r="F86" s="6" t="s">
        <v>78</v>
      </c>
      <c r="G86" s="8">
        <v>233</v>
      </c>
      <c r="H86" s="8"/>
      <c r="I86" s="8">
        <f t="shared" si="6"/>
        <v>0</v>
      </c>
      <c r="J86" s="20">
        <v>0.08</v>
      </c>
      <c r="K86" s="8">
        <f t="shared" si="7"/>
        <v>0</v>
      </c>
      <c r="L86" s="8">
        <f t="shared" si="8"/>
        <v>0</v>
      </c>
    </row>
    <row r="87" spans="2:12" s="1" customFormat="1" ht="28.9" customHeight="1" x14ac:dyDescent="0.2">
      <c r="B87" s="5">
        <v>36</v>
      </c>
      <c r="C87" s="6" t="s">
        <v>108</v>
      </c>
      <c r="D87" s="6" t="s">
        <v>109</v>
      </c>
      <c r="E87" s="7" t="s">
        <v>110</v>
      </c>
      <c r="F87" s="6" t="s">
        <v>101</v>
      </c>
      <c r="G87" s="8">
        <v>30</v>
      </c>
      <c r="H87" s="8"/>
      <c r="I87" s="8">
        <f t="shared" si="6"/>
        <v>0</v>
      </c>
      <c r="J87" s="20">
        <v>0.08</v>
      </c>
      <c r="K87" s="8">
        <f t="shared" si="7"/>
        <v>0</v>
      </c>
      <c r="L87" s="8">
        <f t="shared" si="8"/>
        <v>0</v>
      </c>
    </row>
    <row r="88" spans="2:12" s="1" customFormat="1" ht="19.7" customHeight="1" x14ac:dyDescent="0.2">
      <c r="B88" s="5">
        <v>37</v>
      </c>
      <c r="C88" s="6" t="s">
        <v>111</v>
      </c>
      <c r="D88" s="6" t="s">
        <v>112</v>
      </c>
      <c r="E88" s="7" t="s">
        <v>113</v>
      </c>
      <c r="F88" s="6" t="s">
        <v>101</v>
      </c>
      <c r="G88" s="8">
        <v>149</v>
      </c>
      <c r="H88" s="8"/>
      <c r="I88" s="8">
        <f t="shared" si="6"/>
        <v>0</v>
      </c>
      <c r="J88" s="20">
        <v>0.08</v>
      </c>
      <c r="K88" s="8">
        <f t="shared" si="7"/>
        <v>0</v>
      </c>
      <c r="L88" s="8">
        <f t="shared" si="8"/>
        <v>0</v>
      </c>
    </row>
    <row r="89" spans="2:12" s="1" customFormat="1" ht="19.7" customHeight="1" x14ac:dyDescent="0.2">
      <c r="B89" s="5">
        <v>38</v>
      </c>
      <c r="C89" s="6" t="s">
        <v>114</v>
      </c>
      <c r="D89" s="6" t="s">
        <v>115</v>
      </c>
      <c r="E89" s="7" t="s">
        <v>116</v>
      </c>
      <c r="F89" s="6" t="s">
        <v>101</v>
      </c>
      <c r="G89" s="8">
        <v>45</v>
      </c>
      <c r="H89" s="8"/>
      <c r="I89" s="8">
        <f t="shared" si="6"/>
        <v>0</v>
      </c>
      <c r="J89" s="20">
        <v>0.08</v>
      </c>
      <c r="K89" s="8">
        <f t="shared" si="7"/>
        <v>0</v>
      </c>
      <c r="L89" s="8">
        <f t="shared" si="8"/>
        <v>0</v>
      </c>
    </row>
    <row r="90" spans="2:12" s="1" customFormat="1" ht="19.7" customHeight="1" x14ac:dyDescent="0.2">
      <c r="B90" s="5">
        <v>39</v>
      </c>
      <c r="C90" s="6" t="s">
        <v>117</v>
      </c>
      <c r="D90" s="6" t="s">
        <v>118</v>
      </c>
      <c r="E90" s="7" t="s">
        <v>119</v>
      </c>
      <c r="F90" s="6" t="s">
        <v>101</v>
      </c>
      <c r="G90" s="8">
        <v>16</v>
      </c>
      <c r="H90" s="8"/>
      <c r="I90" s="8">
        <f t="shared" si="6"/>
        <v>0</v>
      </c>
      <c r="J90" s="20">
        <v>0.08</v>
      </c>
      <c r="K90" s="8">
        <f t="shared" si="7"/>
        <v>0</v>
      </c>
      <c r="L90" s="8">
        <f t="shared" si="8"/>
        <v>0</v>
      </c>
    </row>
    <row r="91" spans="2:12" s="1" customFormat="1" ht="19.7" customHeight="1" x14ac:dyDescent="0.2">
      <c r="B91" s="5">
        <v>40</v>
      </c>
      <c r="C91" s="6" t="s">
        <v>120</v>
      </c>
      <c r="D91" s="6" t="s">
        <v>121</v>
      </c>
      <c r="E91" s="7" t="s">
        <v>122</v>
      </c>
      <c r="F91" s="6" t="s">
        <v>101</v>
      </c>
      <c r="G91" s="8">
        <v>26</v>
      </c>
      <c r="H91" s="8"/>
      <c r="I91" s="8">
        <f t="shared" si="6"/>
        <v>0</v>
      </c>
      <c r="J91" s="20">
        <v>0.08</v>
      </c>
      <c r="K91" s="8">
        <f t="shared" si="7"/>
        <v>0</v>
      </c>
      <c r="L91" s="8">
        <f t="shared" si="8"/>
        <v>0</v>
      </c>
    </row>
    <row r="92" spans="2:12" s="1" customFormat="1" ht="19.7" customHeight="1" x14ac:dyDescent="0.2">
      <c r="B92" s="5">
        <v>41</v>
      </c>
      <c r="C92" s="6" t="s">
        <v>123</v>
      </c>
      <c r="D92" s="6" t="s">
        <v>124</v>
      </c>
      <c r="E92" s="7" t="s">
        <v>125</v>
      </c>
      <c r="F92" s="6" t="s">
        <v>101</v>
      </c>
      <c r="G92" s="8">
        <v>54</v>
      </c>
      <c r="H92" s="8"/>
      <c r="I92" s="8">
        <f t="shared" si="6"/>
        <v>0</v>
      </c>
      <c r="J92" s="20">
        <v>0.08</v>
      </c>
      <c r="K92" s="8">
        <f t="shared" si="7"/>
        <v>0</v>
      </c>
      <c r="L92" s="8">
        <f t="shared" si="8"/>
        <v>0</v>
      </c>
    </row>
    <row r="93" spans="2:12" s="1" customFormat="1" ht="19.7" customHeight="1" x14ac:dyDescent="0.2">
      <c r="B93" s="5">
        <v>42</v>
      </c>
      <c r="C93" s="6" t="s">
        <v>126</v>
      </c>
      <c r="D93" s="6" t="s">
        <v>127</v>
      </c>
      <c r="E93" s="7" t="s">
        <v>128</v>
      </c>
      <c r="F93" s="6" t="s">
        <v>101</v>
      </c>
      <c r="G93" s="8">
        <v>16</v>
      </c>
      <c r="H93" s="8"/>
      <c r="I93" s="8">
        <f t="shared" si="6"/>
        <v>0</v>
      </c>
      <c r="J93" s="20">
        <v>0.23</v>
      </c>
      <c r="K93" s="8">
        <f t="shared" si="7"/>
        <v>0</v>
      </c>
      <c r="L93" s="8">
        <f t="shared" si="8"/>
        <v>0</v>
      </c>
    </row>
    <row r="94" spans="2:12" s="1" customFormat="1" ht="30.4" customHeight="1" x14ac:dyDescent="0.2">
      <c r="J94" s="18"/>
    </row>
    <row r="95" spans="2:12" s="1" customFormat="1" ht="1.5" customHeight="1" x14ac:dyDescent="0.2">
      <c r="J95" s="18"/>
    </row>
    <row r="96" spans="2:12" s="1" customFormat="1" ht="20.65" customHeight="1" x14ac:dyDescent="0.2">
      <c r="B96" s="41" t="s">
        <v>190</v>
      </c>
      <c r="C96" s="41"/>
      <c r="D96" s="41"/>
      <c r="E96" s="41"/>
      <c r="F96" s="41"/>
      <c r="G96" s="41"/>
      <c r="H96" s="41"/>
      <c r="I96" s="41"/>
      <c r="J96" s="18"/>
    </row>
    <row r="97" spans="2:12" s="1" customFormat="1" ht="2.1" customHeight="1" x14ac:dyDescent="0.2">
      <c r="J97" s="18"/>
    </row>
    <row r="98" spans="2:12" s="1" customFormat="1" ht="1.5" customHeight="1" x14ac:dyDescent="0.2">
      <c r="J98" s="18"/>
    </row>
    <row r="99" spans="2:12" s="1" customFormat="1" ht="18.2" customHeight="1" x14ac:dyDescent="0.2">
      <c r="B99" s="41" t="s">
        <v>185</v>
      </c>
      <c r="C99" s="41"/>
      <c r="D99" s="41"/>
      <c r="E99" s="41"/>
      <c r="F99" s="41"/>
      <c r="G99" s="41"/>
      <c r="H99" s="41"/>
      <c r="I99" s="41"/>
      <c r="J99" s="18"/>
    </row>
    <row r="100" spans="2:12" s="1" customFormat="1" ht="5.25" customHeight="1" x14ac:dyDescent="0.2">
      <c r="J100" s="18"/>
    </row>
    <row r="101" spans="2:12" s="1" customFormat="1" ht="35.65" customHeight="1" x14ac:dyDescent="0.2">
      <c r="B101" s="2" t="s">
        <v>0</v>
      </c>
      <c r="C101" s="3" t="s">
        <v>1</v>
      </c>
      <c r="D101" s="4" t="s">
        <v>2</v>
      </c>
      <c r="E101" s="4" t="s">
        <v>3</v>
      </c>
      <c r="F101" s="4" t="s">
        <v>4</v>
      </c>
      <c r="G101" s="4" t="s">
        <v>5</v>
      </c>
      <c r="H101" s="4" t="s">
        <v>6</v>
      </c>
      <c r="I101" s="3" t="s">
        <v>7</v>
      </c>
      <c r="J101" s="19" t="s">
        <v>8</v>
      </c>
      <c r="K101" s="4" t="s">
        <v>9</v>
      </c>
      <c r="L101" s="3" t="s">
        <v>10</v>
      </c>
    </row>
    <row r="102" spans="2:12" s="1" customFormat="1" ht="19.7" customHeight="1" x14ac:dyDescent="0.2">
      <c r="B102" s="5">
        <v>43</v>
      </c>
      <c r="C102" s="6" t="s">
        <v>11</v>
      </c>
      <c r="D102" s="6" t="s">
        <v>12</v>
      </c>
      <c r="E102" s="7" t="s">
        <v>13</v>
      </c>
      <c r="F102" s="6" t="s">
        <v>14</v>
      </c>
      <c r="G102" s="8">
        <v>1096</v>
      </c>
      <c r="H102" s="8"/>
      <c r="I102" s="8">
        <f>G102*H102</f>
        <v>0</v>
      </c>
      <c r="J102" s="20">
        <v>0.08</v>
      </c>
      <c r="K102" s="8">
        <f>I102*J102</f>
        <v>0</v>
      </c>
      <c r="L102" s="8">
        <f>I102+K102</f>
        <v>0</v>
      </c>
    </row>
    <row r="103" spans="2:12" s="1" customFormat="1" ht="1.5" customHeight="1" x14ac:dyDescent="0.2">
      <c r="J103" s="18"/>
    </row>
    <row r="104" spans="2:12" s="1" customFormat="1" ht="18.2" customHeight="1" x14ac:dyDescent="0.2">
      <c r="B104" s="41" t="s">
        <v>186</v>
      </c>
      <c r="C104" s="41"/>
      <c r="D104" s="41"/>
      <c r="E104" s="41"/>
      <c r="F104" s="41"/>
      <c r="G104" s="41"/>
      <c r="H104" s="41"/>
      <c r="I104" s="41"/>
      <c r="J104" s="18"/>
    </row>
    <row r="105" spans="2:12" s="1" customFormat="1" ht="5.25" customHeight="1" x14ac:dyDescent="0.2">
      <c r="J105" s="18"/>
    </row>
    <row r="106" spans="2:12" s="1" customFormat="1" ht="35.65" customHeight="1" x14ac:dyDescent="0.2">
      <c r="B106" s="2" t="s">
        <v>0</v>
      </c>
      <c r="C106" s="3" t="s">
        <v>1</v>
      </c>
      <c r="D106" s="4" t="s">
        <v>2</v>
      </c>
      <c r="E106" s="4" t="s">
        <v>3</v>
      </c>
      <c r="F106" s="4" t="s">
        <v>4</v>
      </c>
      <c r="G106" s="4" t="s">
        <v>5</v>
      </c>
      <c r="H106" s="4" t="s">
        <v>6</v>
      </c>
      <c r="I106" s="3" t="s">
        <v>7</v>
      </c>
      <c r="J106" s="19" t="s">
        <v>8</v>
      </c>
      <c r="K106" s="4" t="s">
        <v>9</v>
      </c>
      <c r="L106" s="3" t="s">
        <v>10</v>
      </c>
    </row>
    <row r="107" spans="2:12" s="1" customFormat="1" ht="19.7" customHeight="1" x14ac:dyDescent="0.2">
      <c r="B107" s="5">
        <v>44</v>
      </c>
      <c r="C107" s="6" t="s">
        <v>11</v>
      </c>
      <c r="D107" s="6" t="s">
        <v>12</v>
      </c>
      <c r="E107" s="7" t="s">
        <v>13</v>
      </c>
      <c r="F107" s="6" t="s">
        <v>14</v>
      </c>
      <c r="G107" s="8">
        <v>1342</v>
      </c>
      <c r="H107" s="8"/>
      <c r="I107" s="8">
        <f>G107*H107</f>
        <v>0</v>
      </c>
      <c r="J107" s="20">
        <v>0.08</v>
      </c>
      <c r="K107" s="8">
        <f>I107*J107</f>
        <v>0</v>
      </c>
      <c r="L107" s="8">
        <f>I107+K107</f>
        <v>0</v>
      </c>
    </row>
    <row r="108" spans="2:12" s="1" customFormat="1" ht="1.5" customHeight="1" x14ac:dyDescent="0.2">
      <c r="J108" s="18"/>
    </row>
    <row r="109" spans="2:12" s="1" customFormat="1" ht="18.2" customHeight="1" x14ac:dyDescent="0.2">
      <c r="B109" s="41" t="s">
        <v>187</v>
      </c>
      <c r="C109" s="41"/>
      <c r="D109" s="41"/>
      <c r="E109" s="41"/>
      <c r="F109" s="41"/>
      <c r="G109" s="41"/>
      <c r="H109" s="41"/>
      <c r="I109" s="41"/>
      <c r="J109" s="18"/>
    </row>
    <row r="110" spans="2:12" s="1" customFormat="1" ht="5.25" customHeight="1" x14ac:dyDescent="0.2">
      <c r="J110" s="18"/>
    </row>
    <row r="111" spans="2:12" s="1" customFormat="1" ht="35.65" customHeight="1" x14ac:dyDescent="0.2">
      <c r="B111" s="2" t="s">
        <v>0</v>
      </c>
      <c r="C111" s="3" t="s">
        <v>1</v>
      </c>
      <c r="D111" s="4" t="s">
        <v>2</v>
      </c>
      <c r="E111" s="4" t="s">
        <v>3</v>
      </c>
      <c r="F111" s="4" t="s">
        <v>4</v>
      </c>
      <c r="G111" s="4" t="s">
        <v>5</v>
      </c>
      <c r="H111" s="4" t="s">
        <v>6</v>
      </c>
      <c r="I111" s="3" t="s">
        <v>7</v>
      </c>
      <c r="J111" s="19" t="s">
        <v>8</v>
      </c>
      <c r="K111" s="4" t="s">
        <v>9</v>
      </c>
      <c r="L111" s="3" t="s">
        <v>10</v>
      </c>
    </row>
    <row r="112" spans="2:12" s="1" customFormat="1" ht="19.7" customHeight="1" x14ac:dyDescent="0.2">
      <c r="B112" s="5">
        <v>45</v>
      </c>
      <c r="C112" s="6" t="s">
        <v>11</v>
      </c>
      <c r="D112" s="6" t="s">
        <v>12</v>
      </c>
      <c r="E112" s="7" t="s">
        <v>13</v>
      </c>
      <c r="F112" s="6" t="s">
        <v>14</v>
      </c>
      <c r="G112" s="8">
        <v>555</v>
      </c>
      <c r="H112" s="8"/>
      <c r="I112" s="8">
        <f>G112*H112</f>
        <v>0</v>
      </c>
      <c r="J112" s="20">
        <v>0.08</v>
      </c>
      <c r="K112" s="8">
        <f>I112*J112</f>
        <v>0</v>
      </c>
      <c r="L112" s="8">
        <f>I112+K112</f>
        <v>0</v>
      </c>
    </row>
    <row r="113" spans="2:12" s="1" customFormat="1" ht="1.5" customHeight="1" x14ac:dyDescent="0.2">
      <c r="J113" s="18"/>
    </row>
    <row r="114" spans="2:12" s="1" customFormat="1" ht="18.2" customHeight="1" x14ac:dyDescent="0.2">
      <c r="B114" s="41" t="s">
        <v>188</v>
      </c>
      <c r="C114" s="41"/>
      <c r="D114" s="41"/>
      <c r="E114" s="41"/>
      <c r="F114" s="41"/>
      <c r="G114" s="41"/>
      <c r="H114" s="41"/>
      <c r="I114" s="41"/>
      <c r="J114" s="18"/>
    </row>
    <row r="115" spans="2:12" s="1" customFormat="1" ht="5.25" customHeight="1" x14ac:dyDescent="0.2">
      <c r="J115" s="18"/>
    </row>
    <row r="116" spans="2:12" s="1" customFormat="1" ht="35.65" customHeight="1" x14ac:dyDescent="0.2">
      <c r="B116" s="2" t="s">
        <v>0</v>
      </c>
      <c r="C116" s="3" t="s">
        <v>1</v>
      </c>
      <c r="D116" s="4" t="s">
        <v>2</v>
      </c>
      <c r="E116" s="4" t="s">
        <v>3</v>
      </c>
      <c r="F116" s="4" t="s">
        <v>4</v>
      </c>
      <c r="G116" s="4" t="s">
        <v>5</v>
      </c>
      <c r="H116" s="4" t="s">
        <v>6</v>
      </c>
      <c r="I116" s="3" t="s">
        <v>7</v>
      </c>
      <c r="J116" s="19" t="s">
        <v>8</v>
      </c>
      <c r="K116" s="4" t="s">
        <v>9</v>
      </c>
      <c r="L116" s="3" t="s">
        <v>10</v>
      </c>
    </row>
    <row r="117" spans="2:12" s="1" customFormat="1" ht="19.7" customHeight="1" x14ac:dyDescent="0.2">
      <c r="B117" s="5">
        <v>46</v>
      </c>
      <c r="C117" s="6" t="s">
        <v>11</v>
      </c>
      <c r="D117" s="6" t="s">
        <v>12</v>
      </c>
      <c r="E117" s="7" t="s">
        <v>13</v>
      </c>
      <c r="F117" s="6" t="s">
        <v>14</v>
      </c>
      <c r="G117" s="8">
        <v>870</v>
      </c>
      <c r="H117" s="8"/>
      <c r="I117" s="8">
        <f>G117*H117</f>
        <v>0</v>
      </c>
      <c r="J117" s="20">
        <v>0.08</v>
      </c>
      <c r="K117" s="8">
        <f>I117*J117</f>
        <v>0</v>
      </c>
      <c r="L117" s="8">
        <f>I117+K117</f>
        <v>0</v>
      </c>
    </row>
    <row r="118" spans="2:12" s="1" customFormat="1" ht="1.5" customHeight="1" x14ac:dyDescent="0.2">
      <c r="J118" s="18"/>
    </row>
    <row r="119" spans="2:12" s="1" customFormat="1" ht="18.2" customHeight="1" x14ac:dyDescent="0.2">
      <c r="B119" s="41" t="s">
        <v>189</v>
      </c>
      <c r="C119" s="41"/>
      <c r="D119" s="41"/>
      <c r="E119" s="41"/>
      <c r="F119" s="41"/>
      <c r="G119" s="41"/>
      <c r="H119" s="41"/>
      <c r="I119" s="41"/>
      <c r="J119" s="18"/>
    </row>
    <row r="120" spans="2:12" s="1" customFormat="1" ht="5.25" customHeight="1" x14ac:dyDescent="0.2">
      <c r="J120" s="18"/>
    </row>
    <row r="121" spans="2:12" s="1" customFormat="1" ht="35.65" customHeight="1" x14ac:dyDescent="0.2">
      <c r="B121" s="2" t="s">
        <v>0</v>
      </c>
      <c r="C121" s="3" t="s">
        <v>1</v>
      </c>
      <c r="D121" s="4" t="s">
        <v>2</v>
      </c>
      <c r="E121" s="4" t="s">
        <v>3</v>
      </c>
      <c r="F121" s="4" t="s">
        <v>4</v>
      </c>
      <c r="G121" s="4" t="s">
        <v>5</v>
      </c>
      <c r="H121" s="4" t="s">
        <v>6</v>
      </c>
      <c r="I121" s="3" t="s">
        <v>7</v>
      </c>
      <c r="J121" s="19" t="s">
        <v>8</v>
      </c>
      <c r="K121" s="4" t="s">
        <v>9</v>
      </c>
      <c r="L121" s="3" t="s">
        <v>10</v>
      </c>
    </row>
    <row r="122" spans="2:12" s="1" customFormat="1" ht="19.7" customHeight="1" x14ac:dyDescent="0.2">
      <c r="B122" s="5">
        <v>47</v>
      </c>
      <c r="C122" s="6" t="s">
        <v>15</v>
      </c>
      <c r="D122" s="6" t="s">
        <v>16</v>
      </c>
      <c r="E122" s="7" t="s">
        <v>17</v>
      </c>
      <c r="F122" s="6" t="s">
        <v>14</v>
      </c>
      <c r="G122" s="8">
        <v>259</v>
      </c>
      <c r="H122" s="8"/>
      <c r="I122" s="8">
        <f t="shared" ref="I122:I123" si="9">G122*H122</f>
        <v>0</v>
      </c>
      <c r="J122" s="20">
        <v>0.08</v>
      </c>
      <c r="K122" s="8">
        <f t="shared" ref="K122:K123" si="10">I122*J122</f>
        <v>0</v>
      </c>
      <c r="L122" s="8">
        <f t="shared" ref="L122:L123" si="11">I122+K122</f>
        <v>0</v>
      </c>
    </row>
    <row r="123" spans="2:12" s="1" customFormat="1" ht="19.7" customHeight="1" x14ac:dyDescent="0.2">
      <c r="B123" s="5">
        <v>48</v>
      </c>
      <c r="C123" s="6" t="s">
        <v>11</v>
      </c>
      <c r="D123" s="6" t="s">
        <v>12</v>
      </c>
      <c r="E123" s="7" t="s">
        <v>13</v>
      </c>
      <c r="F123" s="6" t="s">
        <v>14</v>
      </c>
      <c r="G123" s="8">
        <v>460</v>
      </c>
      <c r="H123" s="8"/>
      <c r="I123" s="8">
        <f t="shared" si="9"/>
        <v>0</v>
      </c>
      <c r="J123" s="20">
        <v>0.08</v>
      </c>
      <c r="K123" s="8">
        <f t="shared" si="10"/>
        <v>0</v>
      </c>
      <c r="L123" s="8">
        <f t="shared" si="11"/>
        <v>0</v>
      </c>
    </row>
    <row r="124" spans="2:12" s="1" customFormat="1" ht="7.5" customHeight="1" x14ac:dyDescent="0.2">
      <c r="J124" s="18"/>
    </row>
    <row r="125" spans="2:12" s="1" customFormat="1" ht="35.65" customHeight="1" x14ac:dyDescent="0.2">
      <c r="B125" s="2" t="s">
        <v>0</v>
      </c>
      <c r="C125" s="3" t="s">
        <v>1</v>
      </c>
      <c r="D125" s="4" t="s">
        <v>2</v>
      </c>
      <c r="E125" s="4" t="s">
        <v>3</v>
      </c>
      <c r="F125" s="4" t="s">
        <v>4</v>
      </c>
      <c r="G125" s="4" t="s">
        <v>5</v>
      </c>
      <c r="H125" s="4" t="s">
        <v>6</v>
      </c>
      <c r="I125" s="3" t="s">
        <v>7</v>
      </c>
      <c r="J125" s="19" t="s">
        <v>8</v>
      </c>
      <c r="K125" s="4" t="s">
        <v>9</v>
      </c>
      <c r="L125" s="3" t="s">
        <v>10</v>
      </c>
    </row>
    <row r="126" spans="2:12" s="1" customFormat="1" ht="28.9" customHeight="1" x14ac:dyDescent="0.2">
      <c r="B126" s="5">
        <v>49</v>
      </c>
      <c r="C126" s="6" t="s">
        <v>18</v>
      </c>
      <c r="D126" s="6" t="s">
        <v>19</v>
      </c>
      <c r="E126" s="7" t="s">
        <v>20</v>
      </c>
      <c r="F126" s="6" t="s">
        <v>14</v>
      </c>
      <c r="G126" s="8">
        <v>200</v>
      </c>
      <c r="H126" s="8"/>
      <c r="I126" s="8">
        <f t="shared" ref="I126:I160" si="12">G126*H126</f>
        <v>0</v>
      </c>
      <c r="J126" s="20">
        <v>0.08</v>
      </c>
      <c r="K126" s="8">
        <f t="shared" ref="K126:K160" si="13">I126*J126</f>
        <v>0</v>
      </c>
      <c r="L126" s="8">
        <f t="shared" ref="L126:L160" si="14">I126+K126</f>
        <v>0</v>
      </c>
    </row>
    <row r="127" spans="2:12" s="1" customFormat="1" ht="19.7" customHeight="1" x14ac:dyDescent="0.2">
      <c r="B127" s="5">
        <v>50</v>
      </c>
      <c r="C127" s="6" t="s">
        <v>21</v>
      </c>
      <c r="D127" s="6" t="s">
        <v>22</v>
      </c>
      <c r="E127" s="7" t="s">
        <v>23</v>
      </c>
      <c r="F127" s="6" t="s">
        <v>14</v>
      </c>
      <c r="G127" s="8">
        <v>100</v>
      </c>
      <c r="H127" s="8"/>
      <c r="I127" s="8">
        <f t="shared" si="12"/>
        <v>0</v>
      </c>
      <c r="J127" s="20">
        <v>0.08</v>
      </c>
      <c r="K127" s="8">
        <f t="shared" si="13"/>
        <v>0</v>
      </c>
      <c r="L127" s="8">
        <f t="shared" si="14"/>
        <v>0</v>
      </c>
    </row>
    <row r="128" spans="2:12" s="1" customFormat="1" ht="19.7" customHeight="1" x14ac:dyDescent="0.2">
      <c r="B128" s="5">
        <v>51</v>
      </c>
      <c r="C128" s="6" t="s">
        <v>24</v>
      </c>
      <c r="D128" s="6" t="s">
        <v>25</v>
      </c>
      <c r="E128" s="7" t="s">
        <v>26</v>
      </c>
      <c r="F128" s="6" t="s">
        <v>14</v>
      </c>
      <c r="G128" s="8">
        <v>100</v>
      </c>
      <c r="H128" s="8"/>
      <c r="I128" s="8">
        <f t="shared" si="12"/>
        <v>0</v>
      </c>
      <c r="J128" s="20">
        <v>0.08</v>
      </c>
      <c r="K128" s="8">
        <f t="shared" si="13"/>
        <v>0</v>
      </c>
      <c r="L128" s="8">
        <f t="shared" si="14"/>
        <v>0</v>
      </c>
    </row>
    <row r="129" spans="2:12" s="1" customFormat="1" ht="28.9" customHeight="1" x14ac:dyDescent="0.2">
      <c r="B129" s="5">
        <v>52</v>
      </c>
      <c r="C129" s="6" t="s">
        <v>129</v>
      </c>
      <c r="D129" s="6" t="s">
        <v>130</v>
      </c>
      <c r="E129" s="7" t="s">
        <v>131</v>
      </c>
      <c r="F129" s="6" t="s">
        <v>30</v>
      </c>
      <c r="G129" s="8">
        <v>0.5</v>
      </c>
      <c r="H129" s="8"/>
      <c r="I129" s="8">
        <f t="shared" si="12"/>
        <v>0</v>
      </c>
      <c r="J129" s="20">
        <v>0.08</v>
      </c>
      <c r="K129" s="8">
        <f t="shared" si="13"/>
        <v>0</v>
      </c>
      <c r="L129" s="8">
        <f t="shared" si="14"/>
        <v>0</v>
      </c>
    </row>
    <row r="130" spans="2:12" s="1" customFormat="1" ht="19.7" customHeight="1" x14ac:dyDescent="0.2">
      <c r="B130" s="5">
        <v>53</v>
      </c>
      <c r="C130" s="6" t="s">
        <v>27</v>
      </c>
      <c r="D130" s="6" t="s">
        <v>28</v>
      </c>
      <c r="E130" s="7" t="s">
        <v>29</v>
      </c>
      <c r="F130" s="6" t="s">
        <v>30</v>
      </c>
      <c r="G130" s="8">
        <v>2.78</v>
      </c>
      <c r="H130" s="8"/>
      <c r="I130" s="8">
        <f t="shared" si="12"/>
        <v>0</v>
      </c>
      <c r="J130" s="20">
        <v>0.08</v>
      </c>
      <c r="K130" s="8">
        <f t="shared" si="13"/>
        <v>0</v>
      </c>
      <c r="L130" s="8">
        <f t="shared" si="14"/>
        <v>0</v>
      </c>
    </row>
    <row r="131" spans="2:12" s="1" customFormat="1" ht="19.7" customHeight="1" x14ac:dyDescent="0.2">
      <c r="B131" s="5">
        <v>54</v>
      </c>
      <c r="C131" s="6" t="s">
        <v>132</v>
      </c>
      <c r="D131" s="6" t="s">
        <v>133</v>
      </c>
      <c r="E131" s="7" t="s">
        <v>134</v>
      </c>
      <c r="F131" s="6" t="s">
        <v>41</v>
      </c>
      <c r="G131" s="8">
        <v>0.28000000000000003</v>
      </c>
      <c r="H131" s="8"/>
      <c r="I131" s="8">
        <f t="shared" si="12"/>
        <v>0</v>
      </c>
      <c r="J131" s="20">
        <v>0.08</v>
      </c>
      <c r="K131" s="8">
        <f t="shared" si="13"/>
        <v>0</v>
      </c>
      <c r="L131" s="8">
        <f t="shared" si="14"/>
        <v>0</v>
      </c>
    </row>
    <row r="132" spans="2:12" s="1" customFormat="1" ht="28.9" customHeight="1" x14ac:dyDescent="0.2">
      <c r="B132" s="5">
        <v>55</v>
      </c>
      <c r="C132" s="6" t="s">
        <v>135</v>
      </c>
      <c r="D132" s="6" t="s">
        <v>136</v>
      </c>
      <c r="E132" s="7" t="s">
        <v>137</v>
      </c>
      <c r="F132" s="6" t="s">
        <v>41</v>
      </c>
      <c r="G132" s="8">
        <v>26.9</v>
      </c>
      <c r="H132" s="8"/>
      <c r="I132" s="8">
        <f t="shared" si="12"/>
        <v>0</v>
      </c>
      <c r="J132" s="20">
        <v>0.08</v>
      </c>
      <c r="K132" s="8">
        <f t="shared" si="13"/>
        <v>0</v>
      </c>
      <c r="L132" s="8">
        <f t="shared" si="14"/>
        <v>0</v>
      </c>
    </row>
    <row r="133" spans="2:12" s="1" customFormat="1" ht="19.7" customHeight="1" x14ac:dyDescent="0.2">
      <c r="B133" s="5">
        <v>56</v>
      </c>
      <c r="C133" s="6" t="s">
        <v>42</v>
      </c>
      <c r="D133" s="6" t="s">
        <v>43</v>
      </c>
      <c r="E133" s="7" t="s">
        <v>44</v>
      </c>
      <c r="F133" s="6" t="s">
        <v>30</v>
      </c>
      <c r="G133" s="8">
        <v>7.87</v>
      </c>
      <c r="H133" s="8"/>
      <c r="I133" s="8">
        <f t="shared" si="12"/>
        <v>0</v>
      </c>
      <c r="J133" s="20">
        <v>0.08</v>
      </c>
      <c r="K133" s="8">
        <f t="shared" si="13"/>
        <v>0</v>
      </c>
      <c r="L133" s="8">
        <f t="shared" si="14"/>
        <v>0</v>
      </c>
    </row>
    <row r="134" spans="2:12" s="1" customFormat="1" ht="19.7" customHeight="1" x14ac:dyDescent="0.2">
      <c r="B134" s="5">
        <v>57</v>
      </c>
      <c r="C134" s="6" t="s">
        <v>45</v>
      </c>
      <c r="D134" s="6" t="s">
        <v>46</v>
      </c>
      <c r="E134" s="7" t="s">
        <v>47</v>
      </c>
      <c r="F134" s="6" t="s">
        <v>37</v>
      </c>
      <c r="G134" s="8">
        <v>1.2</v>
      </c>
      <c r="H134" s="8"/>
      <c r="I134" s="8">
        <f t="shared" si="12"/>
        <v>0</v>
      </c>
      <c r="J134" s="20">
        <v>0.08</v>
      </c>
      <c r="K134" s="8">
        <f t="shared" si="13"/>
        <v>0</v>
      </c>
      <c r="L134" s="8">
        <f t="shared" si="14"/>
        <v>0</v>
      </c>
    </row>
    <row r="135" spans="2:12" s="1" customFormat="1" ht="28.9" customHeight="1" x14ac:dyDescent="0.2">
      <c r="B135" s="5">
        <v>58</v>
      </c>
      <c r="C135" s="6" t="s">
        <v>48</v>
      </c>
      <c r="D135" s="6" t="s">
        <v>49</v>
      </c>
      <c r="E135" s="7" t="s">
        <v>50</v>
      </c>
      <c r="F135" s="6" t="s">
        <v>37</v>
      </c>
      <c r="G135" s="8">
        <v>0.7</v>
      </c>
      <c r="H135" s="8"/>
      <c r="I135" s="8">
        <f t="shared" si="12"/>
        <v>0</v>
      </c>
      <c r="J135" s="20">
        <v>0.08</v>
      </c>
      <c r="K135" s="8">
        <f t="shared" si="13"/>
        <v>0</v>
      </c>
      <c r="L135" s="8">
        <f t="shared" si="14"/>
        <v>0</v>
      </c>
    </row>
    <row r="136" spans="2:12" s="1" customFormat="1" ht="19.7" customHeight="1" x14ac:dyDescent="0.2">
      <c r="B136" s="5">
        <v>59</v>
      </c>
      <c r="C136" s="6" t="s">
        <v>138</v>
      </c>
      <c r="D136" s="6" t="s">
        <v>139</v>
      </c>
      <c r="E136" s="7" t="s">
        <v>140</v>
      </c>
      <c r="F136" s="6" t="s">
        <v>37</v>
      </c>
      <c r="G136" s="8">
        <v>2.16</v>
      </c>
      <c r="H136" s="8"/>
      <c r="I136" s="8">
        <f t="shared" si="12"/>
        <v>0</v>
      </c>
      <c r="J136" s="20">
        <v>0.08</v>
      </c>
      <c r="K136" s="8">
        <f t="shared" si="13"/>
        <v>0</v>
      </c>
      <c r="L136" s="8">
        <f t="shared" si="14"/>
        <v>0</v>
      </c>
    </row>
    <row r="137" spans="2:12" s="1" customFormat="1" ht="19.7" customHeight="1" x14ac:dyDescent="0.2">
      <c r="B137" s="5">
        <v>60</v>
      </c>
      <c r="C137" s="6" t="s">
        <v>51</v>
      </c>
      <c r="D137" s="6" t="s">
        <v>52</v>
      </c>
      <c r="E137" s="7" t="s">
        <v>53</v>
      </c>
      <c r="F137" s="6" t="s">
        <v>37</v>
      </c>
      <c r="G137" s="8">
        <v>4.0599999999999996</v>
      </c>
      <c r="H137" s="8"/>
      <c r="I137" s="8">
        <f t="shared" si="12"/>
        <v>0</v>
      </c>
      <c r="J137" s="20">
        <v>0.08</v>
      </c>
      <c r="K137" s="8">
        <f t="shared" si="13"/>
        <v>0</v>
      </c>
      <c r="L137" s="8">
        <f t="shared" si="14"/>
        <v>0</v>
      </c>
    </row>
    <row r="138" spans="2:12" s="1" customFormat="1" ht="28.9" customHeight="1" x14ac:dyDescent="0.2">
      <c r="B138" s="5">
        <v>61</v>
      </c>
      <c r="C138" s="6" t="s">
        <v>141</v>
      </c>
      <c r="D138" s="6" t="s">
        <v>142</v>
      </c>
      <c r="E138" s="7" t="s">
        <v>143</v>
      </c>
      <c r="F138" s="6" t="s">
        <v>41</v>
      </c>
      <c r="G138" s="8">
        <v>10</v>
      </c>
      <c r="H138" s="8"/>
      <c r="I138" s="8">
        <f t="shared" si="12"/>
        <v>0</v>
      </c>
      <c r="J138" s="20">
        <v>0.08</v>
      </c>
      <c r="K138" s="8">
        <f t="shared" si="13"/>
        <v>0</v>
      </c>
      <c r="L138" s="8">
        <f t="shared" si="14"/>
        <v>0</v>
      </c>
    </row>
    <row r="139" spans="2:12" s="1" customFormat="1" ht="28.9" customHeight="1" x14ac:dyDescent="0.2">
      <c r="B139" s="5">
        <v>62</v>
      </c>
      <c r="C139" s="6" t="s">
        <v>54</v>
      </c>
      <c r="D139" s="6" t="s">
        <v>55</v>
      </c>
      <c r="E139" s="7" t="s">
        <v>56</v>
      </c>
      <c r="F139" s="6" t="s">
        <v>30</v>
      </c>
      <c r="G139" s="8">
        <v>7.94</v>
      </c>
      <c r="H139" s="8"/>
      <c r="I139" s="8">
        <f t="shared" si="12"/>
        <v>0</v>
      </c>
      <c r="J139" s="20">
        <v>0.08</v>
      </c>
      <c r="K139" s="8">
        <f t="shared" si="13"/>
        <v>0</v>
      </c>
      <c r="L139" s="8">
        <f t="shared" si="14"/>
        <v>0</v>
      </c>
    </row>
    <row r="140" spans="2:12" s="1" customFormat="1" ht="28.9" customHeight="1" x14ac:dyDescent="0.2">
      <c r="B140" s="5">
        <v>63</v>
      </c>
      <c r="C140" s="6" t="s">
        <v>57</v>
      </c>
      <c r="D140" s="6" t="s">
        <v>58</v>
      </c>
      <c r="E140" s="7" t="s">
        <v>59</v>
      </c>
      <c r="F140" s="6" t="s">
        <v>30</v>
      </c>
      <c r="G140" s="8">
        <v>4.4000000000000004</v>
      </c>
      <c r="H140" s="8"/>
      <c r="I140" s="8">
        <f t="shared" si="12"/>
        <v>0</v>
      </c>
      <c r="J140" s="20">
        <v>0.08</v>
      </c>
      <c r="K140" s="8">
        <f t="shared" si="13"/>
        <v>0</v>
      </c>
      <c r="L140" s="8">
        <f t="shared" si="14"/>
        <v>0</v>
      </c>
    </row>
    <row r="141" spans="2:12" s="1" customFormat="1" ht="19.7" customHeight="1" x14ac:dyDescent="0.2">
      <c r="B141" s="5">
        <v>64</v>
      </c>
      <c r="C141" s="6" t="s">
        <v>66</v>
      </c>
      <c r="D141" s="6" t="s">
        <v>67</v>
      </c>
      <c r="E141" s="7" t="s">
        <v>68</v>
      </c>
      <c r="F141" s="6" t="s">
        <v>30</v>
      </c>
      <c r="G141" s="8">
        <v>6.13</v>
      </c>
      <c r="H141" s="8"/>
      <c r="I141" s="8">
        <f t="shared" si="12"/>
        <v>0</v>
      </c>
      <c r="J141" s="20">
        <v>0.08</v>
      </c>
      <c r="K141" s="8">
        <f t="shared" si="13"/>
        <v>0</v>
      </c>
      <c r="L141" s="8">
        <f t="shared" si="14"/>
        <v>0</v>
      </c>
    </row>
    <row r="142" spans="2:12" s="1" customFormat="1" ht="19.7" customHeight="1" x14ac:dyDescent="0.2">
      <c r="B142" s="5">
        <v>65</v>
      </c>
      <c r="C142" s="6" t="s">
        <v>69</v>
      </c>
      <c r="D142" s="6" t="s">
        <v>70</v>
      </c>
      <c r="E142" s="7" t="s">
        <v>71</v>
      </c>
      <c r="F142" s="6" t="s">
        <v>30</v>
      </c>
      <c r="G142" s="8">
        <v>15.16</v>
      </c>
      <c r="H142" s="8"/>
      <c r="I142" s="8">
        <f t="shared" si="12"/>
        <v>0</v>
      </c>
      <c r="J142" s="20">
        <v>0.08</v>
      </c>
      <c r="K142" s="8">
        <f t="shared" si="13"/>
        <v>0</v>
      </c>
      <c r="L142" s="8">
        <f t="shared" si="14"/>
        <v>0</v>
      </c>
    </row>
    <row r="143" spans="2:12" s="1" customFormat="1" ht="19.7" customHeight="1" x14ac:dyDescent="0.2">
      <c r="B143" s="5">
        <v>66</v>
      </c>
      <c r="C143" s="6" t="s">
        <v>75</v>
      </c>
      <c r="D143" s="6" t="s">
        <v>76</v>
      </c>
      <c r="E143" s="7" t="s">
        <v>77</v>
      </c>
      <c r="F143" s="6" t="s">
        <v>78</v>
      </c>
      <c r="G143" s="8">
        <v>25</v>
      </c>
      <c r="H143" s="8"/>
      <c r="I143" s="8">
        <f t="shared" si="12"/>
        <v>0</v>
      </c>
      <c r="J143" s="20">
        <v>0.08</v>
      </c>
      <c r="K143" s="8">
        <f t="shared" si="13"/>
        <v>0</v>
      </c>
      <c r="L143" s="8">
        <f t="shared" si="14"/>
        <v>0</v>
      </c>
    </row>
    <row r="144" spans="2:12" s="1" customFormat="1" ht="19.7" customHeight="1" x14ac:dyDescent="0.2">
      <c r="B144" s="5">
        <v>67</v>
      </c>
      <c r="C144" s="6" t="s">
        <v>144</v>
      </c>
      <c r="D144" s="6" t="s">
        <v>145</v>
      </c>
      <c r="E144" s="7" t="s">
        <v>146</v>
      </c>
      <c r="F144" s="6" t="s">
        <v>14</v>
      </c>
      <c r="G144" s="8">
        <v>6</v>
      </c>
      <c r="H144" s="8"/>
      <c r="I144" s="8">
        <f t="shared" si="12"/>
        <v>0</v>
      </c>
      <c r="J144" s="20">
        <v>0.08</v>
      </c>
      <c r="K144" s="8">
        <f t="shared" si="13"/>
        <v>0</v>
      </c>
      <c r="L144" s="8">
        <f t="shared" si="14"/>
        <v>0</v>
      </c>
    </row>
    <row r="145" spans="2:12" s="1" customFormat="1" ht="19.7" customHeight="1" x14ac:dyDescent="0.2">
      <c r="B145" s="5">
        <v>68</v>
      </c>
      <c r="C145" s="6" t="s">
        <v>79</v>
      </c>
      <c r="D145" s="6" t="s">
        <v>80</v>
      </c>
      <c r="E145" s="7" t="s">
        <v>81</v>
      </c>
      <c r="F145" s="6" t="s">
        <v>78</v>
      </c>
      <c r="G145" s="8">
        <v>15</v>
      </c>
      <c r="H145" s="8"/>
      <c r="I145" s="8">
        <f t="shared" si="12"/>
        <v>0</v>
      </c>
      <c r="J145" s="20">
        <v>0.08</v>
      </c>
      <c r="K145" s="8">
        <f t="shared" si="13"/>
        <v>0</v>
      </c>
      <c r="L145" s="8">
        <f t="shared" si="14"/>
        <v>0</v>
      </c>
    </row>
    <row r="146" spans="2:12" s="1" customFormat="1" ht="28.9" customHeight="1" x14ac:dyDescent="0.2">
      <c r="B146" s="5">
        <v>69</v>
      </c>
      <c r="C146" s="6" t="s">
        <v>85</v>
      </c>
      <c r="D146" s="6" t="s">
        <v>86</v>
      </c>
      <c r="E146" s="7" t="s">
        <v>87</v>
      </c>
      <c r="F146" s="6" t="s">
        <v>78</v>
      </c>
      <c r="G146" s="8">
        <v>5</v>
      </c>
      <c r="H146" s="8"/>
      <c r="I146" s="8">
        <f t="shared" si="12"/>
        <v>0</v>
      </c>
      <c r="J146" s="20">
        <v>0.08</v>
      </c>
      <c r="K146" s="8">
        <f t="shared" si="13"/>
        <v>0</v>
      </c>
      <c r="L146" s="8">
        <f t="shared" si="14"/>
        <v>0</v>
      </c>
    </row>
    <row r="147" spans="2:12" s="1" customFormat="1" ht="19.7" customHeight="1" x14ac:dyDescent="0.2">
      <c r="B147" s="5">
        <v>70</v>
      </c>
      <c r="C147" s="6" t="s">
        <v>88</v>
      </c>
      <c r="D147" s="6" t="s">
        <v>89</v>
      </c>
      <c r="E147" s="7" t="s">
        <v>90</v>
      </c>
      <c r="F147" s="6" t="s">
        <v>91</v>
      </c>
      <c r="G147" s="8">
        <v>10.1</v>
      </c>
      <c r="H147" s="8"/>
      <c r="I147" s="8">
        <f t="shared" si="12"/>
        <v>0</v>
      </c>
      <c r="J147" s="20">
        <v>0.23</v>
      </c>
      <c r="K147" s="8">
        <f t="shared" si="13"/>
        <v>0</v>
      </c>
      <c r="L147" s="8">
        <f t="shared" si="14"/>
        <v>0</v>
      </c>
    </row>
    <row r="148" spans="2:12" s="1" customFormat="1" ht="19.7" customHeight="1" x14ac:dyDescent="0.2">
      <c r="B148" s="5">
        <v>71</v>
      </c>
      <c r="C148" s="6" t="s">
        <v>92</v>
      </c>
      <c r="D148" s="6" t="s">
        <v>93</v>
      </c>
      <c r="E148" s="7" t="s">
        <v>94</v>
      </c>
      <c r="F148" s="6" t="s">
        <v>78</v>
      </c>
      <c r="G148" s="8">
        <v>250</v>
      </c>
      <c r="H148" s="8"/>
      <c r="I148" s="8">
        <f t="shared" si="12"/>
        <v>0</v>
      </c>
      <c r="J148" s="20">
        <v>0.23</v>
      </c>
      <c r="K148" s="8">
        <f t="shared" si="13"/>
        <v>0</v>
      </c>
      <c r="L148" s="8">
        <f t="shared" si="14"/>
        <v>0</v>
      </c>
    </row>
    <row r="149" spans="2:12" s="1" customFormat="1" ht="19.7" customHeight="1" x14ac:dyDescent="0.2">
      <c r="B149" s="5">
        <v>72</v>
      </c>
      <c r="C149" s="6" t="s">
        <v>95</v>
      </c>
      <c r="D149" s="6" t="s">
        <v>96</v>
      </c>
      <c r="E149" s="7" t="s">
        <v>97</v>
      </c>
      <c r="F149" s="6" t="s">
        <v>91</v>
      </c>
      <c r="G149" s="8">
        <v>18.260000000000002</v>
      </c>
      <c r="H149" s="8"/>
      <c r="I149" s="8">
        <f t="shared" si="12"/>
        <v>0</v>
      </c>
      <c r="J149" s="20">
        <v>0.23</v>
      </c>
      <c r="K149" s="8">
        <f t="shared" si="13"/>
        <v>0</v>
      </c>
      <c r="L149" s="8">
        <f t="shared" si="14"/>
        <v>0</v>
      </c>
    </row>
    <row r="150" spans="2:12" s="1" customFormat="1" ht="19.7" customHeight="1" x14ac:dyDescent="0.2">
      <c r="B150" s="5">
        <v>73</v>
      </c>
      <c r="C150" s="6" t="s">
        <v>98</v>
      </c>
      <c r="D150" s="6" t="s">
        <v>99</v>
      </c>
      <c r="E150" s="7" t="s">
        <v>100</v>
      </c>
      <c r="F150" s="6" t="s">
        <v>101</v>
      </c>
      <c r="G150" s="8">
        <v>30</v>
      </c>
      <c r="H150" s="8"/>
      <c r="I150" s="8">
        <f t="shared" si="12"/>
        <v>0</v>
      </c>
      <c r="J150" s="20">
        <v>0.23</v>
      </c>
      <c r="K150" s="8">
        <f t="shared" si="13"/>
        <v>0</v>
      </c>
      <c r="L150" s="8">
        <f t="shared" si="14"/>
        <v>0</v>
      </c>
    </row>
    <row r="151" spans="2:12" s="1" customFormat="1" ht="19.7" customHeight="1" x14ac:dyDescent="0.2">
      <c r="B151" s="5">
        <v>74</v>
      </c>
      <c r="C151" s="6" t="s">
        <v>147</v>
      </c>
      <c r="D151" s="6" t="s">
        <v>148</v>
      </c>
      <c r="E151" s="7" t="s">
        <v>149</v>
      </c>
      <c r="F151" s="6" t="s">
        <v>150</v>
      </c>
      <c r="G151" s="8">
        <v>200</v>
      </c>
      <c r="H151" s="8"/>
      <c r="I151" s="8">
        <f t="shared" si="12"/>
        <v>0</v>
      </c>
      <c r="J151" s="20">
        <v>0.08</v>
      </c>
      <c r="K151" s="8">
        <f t="shared" si="13"/>
        <v>0</v>
      </c>
      <c r="L151" s="8">
        <f t="shared" si="14"/>
        <v>0</v>
      </c>
    </row>
    <row r="152" spans="2:12" s="1" customFormat="1" ht="28.9" customHeight="1" x14ac:dyDescent="0.2">
      <c r="B152" s="5">
        <v>75</v>
      </c>
      <c r="C152" s="6" t="s">
        <v>151</v>
      </c>
      <c r="D152" s="6" t="s">
        <v>152</v>
      </c>
      <c r="E152" s="7" t="s">
        <v>153</v>
      </c>
      <c r="F152" s="6" t="s">
        <v>150</v>
      </c>
      <c r="G152" s="8">
        <v>200</v>
      </c>
      <c r="H152" s="8"/>
      <c r="I152" s="8">
        <f t="shared" si="12"/>
        <v>0</v>
      </c>
      <c r="J152" s="20">
        <v>0.08</v>
      </c>
      <c r="K152" s="8">
        <f t="shared" si="13"/>
        <v>0</v>
      </c>
      <c r="L152" s="8">
        <f t="shared" si="14"/>
        <v>0</v>
      </c>
    </row>
    <row r="153" spans="2:12" s="1" customFormat="1" ht="28.9" customHeight="1" x14ac:dyDescent="0.2">
      <c r="B153" s="5">
        <v>76</v>
      </c>
      <c r="C153" s="6" t="s">
        <v>102</v>
      </c>
      <c r="D153" s="6" t="s">
        <v>103</v>
      </c>
      <c r="E153" s="7" t="s">
        <v>104</v>
      </c>
      <c r="F153" s="6" t="s">
        <v>78</v>
      </c>
      <c r="G153" s="8">
        <v>20</v>
      </c>
      <c r="H153" s="8"/>
      <c r="I153" s="8">
        <f t="shared" si="12"/>
        <v>0</v>
      </c>
      <c r="J153" s="20">
        <v>0.08</v>
      </c>
      <c r="K153" s="8">
        <f t="shared" si="13"/>
        <v>0</v>
      </c>
      <c r="L153" s="8">
        <f t="shared" si="14"/>
        <v>0</v>
      </c>
    </row>
    <row r="154" spans="2:12" s="1" customFormat="1" ht="19.7" customHeight="1" x14ac:dyDescent="0.2">
      <c r="B154" s="5">
        <v>77</v>
      </c>
      <c r="C154" s="6" t="s">
        <v>105</v>
      </c>
      <c r="D154" s="6" t="s">
        <v>106</v>
      </c>
      <c r="E154" s="7" t="s">
        <v>107</v>
      </c>
      <c r="F154" s="6" t="s">
        <v>78</v>
      </c>
      <c r="G154" s="8">
        <v>180</v>
      </c>
      <c r="H154" s="8"/>
      <c r="I154" s="8">
        <f t="shared" si="12"/>
        <v>0</v>
      </c>
      <c r="J154" s="20">
        <v>0.08</v>
      </c>
      <c r="K154" s="8">
        <f t="shared" si="13"/>
        <v>0</v>
      </c>
      <c r="L154" s="8">
        <f t="shared" si="14"/>
        <v>0</v>
      </c>
    </row>
    <row r="155" spans="2:12" s="1" customFormat="1" ht="28.9" customHeight="1" x14ac:dyDescent="0.2">
      <c r="B155" s="5">
        <v>78</v>
      </c>
      <c r="C155" s="6" t="s">
        <v>108</v>
      </c>
      <c r="D155" s="6" t="s">
        <v>109</v>
      </c>
      <c r="E155" s="7" t="s">
        <v>110</v>
      </c>
      <c r="F155" s="6" t="s">
        <v>101</v>
      </c>
      <c r="G155" s="8">
        <v>30</v>
      </c>
      <c r="H155" s="8"/>
      <c r="I155" s="8">
        <f t="shared" si="12"/>
        <v>0</v>
      </c>
      <c r="J155" s="20">
        <v>0.08</v>
      </c>
      <c r="K155" s="8">
        <f t="shared" si="13"/>
        <v>0</v>
      </c>
      <c r="L155" s="8">
        <f t="shared" si="14"/>
        <v>0</v>
      </c>
    </row>
    <row r="156" spans="2:12" s="1" customFormat="1" ht="19.7" customHeight="1" x14ac:dyDescent="0.2">
      <c r="B156" s="5">
        <v>79</v>
      </c>
      <c r="C156" s="6" t="s">
        <v>111</v>
      </c>
      <c r="D156" s="6" t="s">
        <v>112</v>
      </c>
      <c r="E156" s="7" t="s">
        <v>113</v>
      </c>
      <c r="F156" s="6" t="s">
        <v>101</v>
      </c>
      <c r="G156" s="8">
        <v>229</v>
      </c>
      <c r="H156" s="8"/>
      <c r="I156" s="8">
        <f t="shared" si="12"/>
        <v>0</v>
      </c>
      <c r="J156" s="20">
        <v>0.08</v>
      </c>
      <c r="K156" s="8">
        <f t="shared" si="13"/>
        <v>0</v>
      </c>
      <c r="L156" s="8">
        <f t="shared" si="14"/>
        <v>0</v>
      </c>
    </row>
    <row r="157" spans="2:12" s="1" customFormat="1" ht="19.7" customHeight="1" x14ac:dyDescent="0.2">
      <c r="B157" s="5">
        <v>80</v>
      </c>
      <c r="C157" s="6" t="s">
        <v>114</v>
      </c>
      <c r="D157" s="6" t="s">
        <v>115</v>
      </c>
      <c r="E157" s="7" t="s">
        <v>116</v>
      </c>
      <c r="F157" s="6" t="s">
        <v>101</v>
      </c>
      <c r="G157" s="8">
        <v>45</v>
      </c>
      <c r="H157" s="8"/>
      <c r="I157" s="8">
        <f t="shared" si="12"/>
        <v>0</v>
      </c>
      <c r="J157" s="20">
        <v>0.08</v>
      </c>
      <c r="K157" s="8">
        <f t="shared" si="13"/>
        <v>0</v>
      </c>
      <c r="L157" s="8">
        <f t="shared" si="14"/>
        <v>0</v>
      </c>
    </row>
    <row r="158" spans="2:12" s="1" customFormat="1" ht="19.7" customHeight="1" x14ac:dyDescent="0.2">
      <c r="B158" s="5">
        <v>81</v>
      </c>
      <c r="C158" s="6" t="s">
        <v>120</v>
      </c>
      <c r="D158" s="6" t="s">
        <v>121</v>
      </c>
      <c r="E158" s="7" t="s">
        <v>122</v>
      </c>
      <c r="F158" s="6" t="s">
        <v>101</v>
      </c>
      <c r="G158" s="8">
        <v>24</v>
      </c>
      <c r="H158" s="8"/>
      <c r="I158" s="8">
        <f t="shared" si="12"/>
        <v>0</v>
      </c>
      <c r="J158" s="20">
        <v>0.08</v>
      </c>
      <c r="K158" s="8">
        <f t="shared" si="13"/>
        <v>0</v>
      </c>
      <c r="L158" s="8">
        <f t="shared" si="14"/>
        <v>0</v>
      </c>
    </row>
    <row r="159" spans="2:12" s="1" customFormat="1" ht="19.7" customHeight="1" x14ac:dyDescent="0.2">
      <c r="B159" s="5">
        <v>82</v>
      </c>
      <c r="C159" s="6" t="s">
        <v>123</v>
      </c>
      <c r="D159" s="6" t="s">
        <v>124</v>
      </c>
      <c r="E159" s="7" t="s">
        <v>125</v>
      </c>
      <c r="F159" s="6" t="s">
        <v>101</v>
      </c>
      <c r="G159" s="8">
        <v>81</v>
      </c>
      <c r="H159" s="8"/>
      <c r="I159" s="8">
        <f t="shared" si="12"/>
        <v>0</v>
      </c>
      <c r="J159" s="20">
        <v>0.08</v>
      </c>
      <c r="K159" s="8">
        <f t="shared" si="13"/>
        <v>0</v>
      </c>
      <c r="L159" s="8">
        <f t="shared" si="14"/>
        <v>0</v>
      </c>
    </row>
    <row r="160" spans="2:12" s="1" customFormat="1" ht="19.7" customHeight="1" x14ac:dyDescent="0.2">
      <c r="B160" s="5">
        <v>83</v>
      </c>
      <c r="C160" s="6" t="s">
        <v>126</v>
      </c>
      <c r="D160" s="6" t="s">
        <v>127</v>
      </c>
      <c r="E160" s="7" t="s">
        <v>128</v>
      </c>
      <c r="F160" s="6" t="s">
        <v>101</v>
      </c>
      <c r="G160" s="8">
        <v>21</v>
      </c>
      <c r="H160" s="8"/>
      <c r="I160" s="8">
        <f t="shared" si="12"/>
        <v>0</v>
      </c>
      <c r="J160" s="20">
        <v>0.23</v>
      </c>
      <c r="K160" s="8">
        <f t="shared" si="13"/>
        <v>0</v>
      </c>
      <c r="L160" s="8">
        <f t="shared" si="14"/>
        <v>0</v>
      </c>
    </row>
    <row r="161" spans="2:12" s="1" customFormat="1" ht="30.4" customHeight="1" x14ac:dyDescent="0.2">
      <c r="J161" s="18"/>
    </row>
    <row r="162" spans="2:12" s="1" customFormat="1" ht="1.5" customHeight="1" x14ac:dyDescent="0.2">
      <c r="J162" s="18"/>
    </row>
    <row r="163" spans="2:12" s="1" customFormat="1" ht="20.65" customHeight="1" x14ac:dyDescent="0.2">
      <c r="B163" s="41" t="s">
        <v>191</v>
      </c>
      <c r="C163" s="41"/>
      <c r="D163" s="41"/>
      <c r="E163" s="41"/>
      <c r="F163" s="41"/>
      <c r="G163" s="41"/>
      <c r="H163" s="41"/>
      <c r="I163" s="41"/>
      <c r="J163" s="18"/>
    </row>
    <row r="164" spans="2:12" s="1" customFormat="1" ht="2.1" customHeight="1" x14ac:dyDescent="0.2">
      <c r="J164" s="18"/>
    </row>
    <row r="165" spans="2:12" s="1" customFormat="1" ht="1.5" customHeight="1" x14ac:dyDescent="0.2">
      <c r="J165" s="18"/>
    </row>
    <row r="166" spans="2:12" s="1" customFormat="1" ht="18.2" customHeight="1" x14ac:dyDescent="0.2">
      <c r="B166" s="41" t="s">
        <v>185</v>
      </c>
      <c r="C166" s="41"/>
      <c r="D166" s="41"/>
      <c r="E166" s="41"/>
      <c r="F166" s="41"/>
      <c r="G166" s="41"/>
      <c r="H166" s="41"/>
      <c r="I166" s="41"/>
      <c r="J166" s="18"/>
    </row>
    <row r="167" spans="2:12" s="1" customFormat="1" ht="5.25" customHeight="1" x14ac:dyDescent="0.2">
      <c r="J167" s="18"/>
    </row>
    <row r="168" spans="2:12" s="1" customFormat="1" ht="35.65" customHeight="1" x14ac:dyDescent="0.2">
      <c r="B168" s="2" t="s">
        <v>0</v>
      </c>
      <c r="C168" s="3" t="s">
        <v>1</v>
      </c>
      <c r="D168" s="4" t="s">
        <v>2</v>
      </c>
      <c r="E168" s="4" t="s">
        <v>3</v>
      </c>
      <c r="F168" s="4" t="s">
        <v>4</v>
      </c>
      <c r="G168" s="4" t="s">
        <v>5</v>
      </c>
      <c r="H168" s="4" t="s">
        <v>6</v>
      </c>
      <c r="I168" s="3" t="s">
        <v>7</v>
      </c>
      <c r="J168" s="19" t="s">
        <v>8</v>
      </c>
      <c r="K168" s="4" t="s">
        <v>9</v>
      </c>
      <c r="L168" s="3" t="s">
        <v>10</v>
      </c>
    </row>
    <row r="169" spans="2:12" s="1" customFormat="1" ht="19.7" customHeight="1" x14ac:dyDescent="0.2">
      <c r="B169" s="5">
        <v>84</v>
      </c>
      <c r="C169" s="6" t="s">
        <v>154</v>
      </c>
      <c r="D169" s="6" t="s">
        <v>155</v>
      </c>
      <c r="E169" s="7" t="s">
        <v>156</v>
      </c>
      <c r="F169" s="6" t="s">
        <v>14</v>
      </c>
      <c r="G169" s="8">
        <v>1229</v>
      </c>
      <c r="H169" s="8"/>
      <c r="I169" s="8">
        <f>G169*H169</f>
        <v>0</v>
      </c>
      <c r="J169" s="20">
        <v>0.08</v>
      </c>
      <c r="K169" s="8">
        <f>I169*J169</f>
        <v>0</v>
      </c>
      <c r="L169" s="8">
        <f>I169+K169</f>
        <v>0</v>
      </c>
    </row>
    <row r="170" spans="2:12" s="1" customFormat="1" ht="1.5" customHeight="1" x14ac:dyDescent="0.2">
      <c r="J170" s="18"/>
    </row>
    <row r="171" spans="2:12" s="1" customFormat="1" ht="18.2" customHeight="1" x14ac:dyDescent="0.2">
      <c r="B171" s="41" t="s">
        <v>186</v>
      </c>
      <c r="C171" s="41"/>
      <c r="D171" s="41"/>
      <c r="E171" s="41"/>
      <c r="F171" s="41"/>
      <c r="G171" s="41"/>
      <c r="H171" s="41"/>
      <c r="I171" s="41"/>
      <c r="J171" s="18"/>
    </row>
    <row r="172" spans="2:12" s="1" customFormat="1" ht="5.25" customHeight="1" x14ac:dyDescent="0.2">
      <c r="J172" s="18"/>
    </row>
    <row r="173" spans="2:12" s="1" customFormat="1" ht="35.65" customHeight="1" x14ac:dyDescent="0.2">
      <c r="B173" s="2" t="s">
        <v>0</v>
      </c>
      <c r="C173" s="3" t="s">
        <v>1</v>
      </c>
      <c r="D173" s="4" t="s">
        <v>2</v>
      </c>
      <c r="E173" s="4" t="s">
        <v>3</v>
      </c>
      <c r="F173" s="4" t="s">
        <v>4</v>
      </c>
      <c r="G173" s="4" t="s">
        <v>5</v>
      </c>
      <c r="H173" s="4" t="s">
        <v>6</v>
      </c>
      <c r="I173" s="3" t="s">
        <v>7</v>
      </c>
      <c r="J173" s="19" t="s">
        <v>8</v>
      </c>
      <c r="K173" s="4" t="s">
        <v>9</v>
      </c>
      <c r="L173" s="3" t="s">
        <v>10</v>
      </c>
    </row>
    <row r="174" spans="2:12" s="1" customFormat="1" ht="19.7" customHeight="1" x14ac:dyDescent="0.2">
      <c r="B174" s="5">
        <v>85</v>
      </c>
      <c r="C174" s="6" t="s">
        <v>15</v>
      </c>
      <c r="D174" s="6" t="s">
        <v>16</v>
      </c>
      <c r="E174" s="7" t="s">
        <v>17</v>
      </c>
      <c r="F174" s="6" t="s">
        <v>14</v>
      </c>
      <c r="G174" s="8">
        <v>418</v>
      </c>
      <c r="H174" s="8"/>
      <c r="I174" s="8">
        <f t="shared" ref="I174:I175" si="15">G174*H174</f>
        <v>0</v>
      </c>
      <c r="J174" s="20">
        <v>0.08</v>
      </c>
      <c r="K174" s="8">
        <f t="shared" ref="K174:K175" si="16">I174*J174</f>
        <v>0</v>
      </c>
      <c r="L174" s="8">
        <f t="shared" ref="L174:L175" si="17">I174+K174</f>
        <v>0</v>
      </c>
    </row>
    <row r="175" spans="2:12" s="1" customFormat="1" ht="19.7" customHeight="1" x14ac:dyDescent="0.2">
      <c r="B175" s="5">
        <v>86</v>
      </c>
      <c r="C175" s="6" t="s">
        <v>154</v>
      </c>
      <c r="D175" s="6" t="s">
        <v>155</v>
      </c>
      <c r="E175" s="7" t="s">
        <v>156</v>
      </c>
      <c r="F175" s="6" t="s">
        <v>14</v>
      </c>
      <c r="G175" s="8">
        <v>117</v>
      </c>
      <c r="H175" s="8"/>
      <c r="I175" s="8">
        <f t="shared" si="15"/>
        <v>0</v>
      </c>
      <c r="J175" s="20">
        <v>0.08</v>
      </c>
      <c r="K175" s="8">
        <f t="shared" si="16"/>
        <v>0</v>
      </c>
      <c r="L175" s="8">
        <f t="shared" si="17"/>
        <v>0</v>
      </c>
    </row>
    <row r="176" spans="2:12" s="1" customFormat="1" ht="1.5" customHeight="1" x14ac:dyDescent="0.2">
      <c r="J176" s="18"/>
    </row>
    <row r="177" spans="2:12" s="1" customFormat="1" ht="18.2" customHeight="1" x14ac:dyDescent="0.2">
      <c r="B177" s="41" t="s">
        <v>187</v>
      </c>
      <c r="C177" s="41"/>
      <c r="D177" s="41"/>
      <c r="E177" s="41"/>
      <c r="F177" s="41"/>
      <c r="G177" s="41"/>
      <c r="H177" s="41"/>
      <c r="I177" s="41"/>
      <c r="J177" s="18"/>
    </row>
    <row r="178" spans="2:12" s="1" customFormat="1" ht="5.25" customHeight="1" x14ac:dyDescent="0.2">
      <c r="J178" s="18"/>
    </row>
    <row r="179" spans="2:12" s="1" customFormat="1" ht="35.65" customHeight="1" x14ac:dyDescent="0.2">
      <c r="B179" s="2" t="s">
        <v>0</v>
      </c>
      <c r="C179" s="3" t="s">
        <v>1</v>
      </c>
      <c r="D179" s="4" t="s">
        <v>2</v>
      </c>
      <c r="E179" s="4" t="s">
        <v>3</v>
      </c>
      <c r="F179" s="4" t="s">
        <v>4</v>
      </c>
      <c r="G179" s="4" t="s">
        <v>5</v>
      </c>
      <c r="H179" s="4" t="s">
        <v>6</v>
      </c>
      <c r="I179" s="3" t="s">
        <v>7</v>
      </c>
      <c r="J179" s="19" t="s">
        <v>8</v>
      </c>
      <c r="K179" s="4" t="s">
        <v>9</v>
      </c>
      <c r="L179" s="3" t="s">
        <v>10</v>
      </c>
    </row>
    <row r="180" spans="2:12" s="1" customFormat="1" ht="19.7" customHeight="1" x14ac:dyDescent="0.2">
      <c r="B180" s="5">
        <v>87</v>
      </c>
      <c r="C180" s="6" t="s">
        <v>15</v>
      </c>
      <c r="D180" s="6" t="s">
        <v>16</v>
      </c>
      <c r="E180" s="7" t="s">
        <v>17</v>
      </c>
      <c r="F180" s="6" t="s">
        <v>14</v>
      </c>
      <c r="G180" s="8">
        <v>310</v>
      </c>
      <c r="H180" s="8"/>
      <c r="I180" s="8">
        <f t="shared" ref="I180:I182" si="18">G180*H180</f>
        <v>0</v>
      </c>
      <c r="J180" s="20">
        <v>0.08</v>
      </c>
      <c r="K180" s="8">
        <f t="shared" ref="K180:K182" si="19">I180*J180</f>
        <v>0</v>
      </c>
      <c r="L180" s="8">
        <f t="shared" ref="L180:L182" si="20">I180+K180</f>
        <v>0</v>
      </c>
    </row>
    <row r="181" spans="2:12" s="1" customFormat="1" ht="19.7" customHeight="1" x14ac:dyDescent="0.2">
      <c r="B181" s="5">
        <v>88</v>
      </c>
      <c r="C181" s="6" t="s">
        <v>11</v>
      </c>
      <c r="D181" s="6" t="s">
        <v>12</v>
      </c>
      <c r="E181" s="7" t="s">
        <v>13</v>
      </c>
      <c r="F181" s="6" t="s">
        <v>14</v>
      </c>
      <c r="G181" s="8">
        <v>1415</v>
      </c>
      <c r="H181" s="8"/>
      <c r="I181" s="8">
        <f t="shared" si="18"/>
        <v>0</v>
      </c>
      <c r="J181" s="20">
        <v>0.08</v>
      </c>
      <c r="K181" s="8">
        <f t="shared" si="19"/>
        <v>0</v>
      </c>
      <c r="L181" s="8">
        <f t="shared" si="20"/>
        <v>0</v>
      </c>
    </row>
    <row r="182" spans="2:12" s="1" customFormat="1" ht="19.7" customHeight="1" x14ac:dyDescent="0.2">
      <c r="B182" s="5">
        <v>89</v>
      </c>
      <c r="C182" s="6" t="s">
        <v>154</v>
      </c>
      <c r="D182" s="6" t="s">
        <v>155</v>
      </c>
      <c r="E182" s="7" t="s">
        <v>156</v>
      </c>
      <c r="F182" s="6" t="s">
        <v>14</v>
      </c>
      <c r="G182" s="8">
        <v>1314</v>
      </c>
      <c r="H182" s="8"/>
      <c r="I182" s="8">
        <f t="shared" si="18"/>
        <v>0</v>
      </c>
      <c r="J182" s="20">
        <v>0.08</v>
      </c>
      <c r="K182" s="8">
        <f t="shared" si="19"/>
        <v>0</v>
      </c>
      <c r="L182" s="8">
        <f t="shared" si="20"/>
        <v>0</v>
      </c>
    </row>
    <row r="183" spans="2:12" s="1" customFormat="1" ht="1.5" customHeight="1" x14ac:dyDescent="0.2">
      <c r="J183" s="18"/>
    </row>
    <row r="184" spans="2:12" s="1" customFormat="1" ht="18.2" customHeight="1" x14ac:dyDescent="0.2">
      <c r="B184" s="41" t="s">
        <v>188</v>
      </c>
      <c r="C184" s="41"/>
      <c r="D184" s="41"/>
      <c r="E184" s="41"/>
      <c r="F184" s="41"/>
      <c r="G184" s="41"/>
      <c r="H184" s="41"/>
      <c r="I184" s="41"/>
      <c r="J184" s="18"/>
    </row>
    <row r="185" spans="2:12" s="1" customFormat="1" ht="5.25" customHeight="1" x14ac:dyDescent="0.2">
      <c r="J185" s="18"/>
    </row>
    <row r="186" spans="2:12" s="1" customFormat="1" ht="35.65" customHeight="1" x14ac:dyDescent="0.2">
      <c r="B186" s="2" t="s">
        <v>0</v>
      </c>
      <c r="C186" s="3" t="s">
        <v>1</v>
      </c>
      <c r="D186" s="4" t="s">
        <v>2</v>
      </c>
      <c r="E186" s="4" t="s">
        <v>3</v>
      </c>
      <c r="F186" s="4" t="s">
        <v>4</v>
      </c>
      <c r="G186" s="4" t="s">
        <v>5</v>
      </c>
      <c r="H186" s="4" t="s">
        <v>6</v>
      </c>
      <c r="I186" s="3" t="s">
        <v>7</v>
      </c>
      <c r="J186" s="19" t="s">
        <v>8</v>
      </c>
      <c r="K186" s="4" t="s">
        <v>9</v>
      </c>
      <c r="L186" s="3" t="s">
        <v>10</v>
      </c>
    </row>
    <row r="187" spans="2:12" s="1" customFormat="1" ht="19.7" customHeight="1" x14ac:dyDescent="0.2">
      <c r="B187" s="5">
        <v>90</v>
      </c>
      <c r="C187" s="6" t="s">
        <v>11</v>
      </c>
      <c r="D187" s="6" t="s">
        <v>12</v>
      </c>
      <c r="E187" s="7" t="s">
        <v>13</v>
      </c>
      <c r="F187" s="6" t="s">
        <v>14</v>
      </c>
      <c r="G187" s="8">
        <v>974</v>
      </c>
      <c r="H187" s="8"/>
      <c r="I187" s="8">
        <f t="shared" ref="I187:I188" si="21">G187*H187</f>
        <v>0</v>
      </c>
      <c r="J187" s="20">
        <v>0.08</v>
      </c>
      <c r="K187" s="8">
        <f t="shared" ref="K187:K188" si="22">I187*J187</f>
        <v>0</v>
      </c>
      <c r="L187" s="8">
        <f t="shared" ref="L187:L188" si="23">I187+K187</f>
        <v>0</v>
      </c>
    </row>
    <row r="188" spans="2:12" s="1" customFormat="1" ht="19.7" customHeight="1" x14ac:dyDescent="0.2">
      <c r="B188" s="5">
        <v>91</v>
      </c>
      <c r="C188" s="6" t="s">
        <v>154</v>
      </c>
      <c r="D188" s="6" t="s">
        <v>155</v>
      </c>
      <c r="E188" s="7" t="s">
        <v>156</v>
      </c>
      <c r="F188" s="6" t="s">
        <v>14</v>
      </c>
      <c r="G188" s="8">
        <v>70</v>
      </c>
      <c r="H188" s="8"/>
      <c r="I188" s="8">
        <f t="shared" si="21"/>
        <v>0</v>
      </c>
      <c r="J188" s="20">
        <v>0.08</v>
      </c>
      <c r="K188" s="8">
        <f t="shared" si="22"/>
        <v>0</v>
      </c>
      <c r="L188" s="8">
        <f t="shared" si="23"/>
        <v>0</v>
      </c>
    </row>
    <row r="189" spans="2:12" s="1" customFormat="1" ht="1.5" customHeight="1" x14ac:dyDescent="0.2">
      <c r="J189" s="18"/>
    </row>
    <row r="190" spans="2:12" s="1" customFormat="1" ht="18.2" customHeight="1" x14ac:dyDescent="0.2">
      <c r="B190" s="41" t="s">
        <v>189</v>
      </c>
      <c r="C190" s="41"/>
      <c r="D190" s="41"/>
      <c r="E190" s="41"/>
      <c r="F190" s="41"/>
      <c r="G190" s="41"/>
      <c r="H190" s="41"/>
      <c r="I190" s="41"/>
      <c r="J190" s="18"/>
    </row>
    <row r="191" spans="2:12" s="1" customFormat="1" ht="5.25" customHeight="1" x14ac:dyDescent="0.2">
      <c r="J191" s="18"/>
    </row>
    <row r="192" spans="2:12" s="1" customFormat="1" ht="35.65" customHeight="1" x14ac:dyDescent="0.2">
      <c r="B192" s="2" t="s">
        <v>0</v>
      </c>
      <c r="C192" s="3" t="s">
        <v>1</v>
      </c>
      <c r="D192" s="4" t="s">
        <v>2</v>
      </c>
      <c r="E192" s="4" t="s">
        <v>3</v>
      </c>
      <c r="F192" s="4" t="s">
        <v>4</v>
      </c>
      <c r="G192" s="4" t="s">
        <v>5</v>
      </c>
      <c r="H192" s="4" t="s">
        <v>6</v>
      </c>
      <c r="I192" s="3" t="s">
        <v>7</v>
      </c>
      <c r="J192" s="19" t="s">
        <v>8</v>
      </c>
      <c r="K192" s="4" t="s">
        <v>9</v>
      </c>
      <c r="L192" s="3" t="s">
        <v>10</v>
      </c>
    </row>
    <row r="193" spans="2:12" s="1" customFormat="1" ht="19.7" customHeight="1" x14ac:dyDescent="0.2">
      <c r="B193" s="5">
        <v>92</v>
      </c>
      <c r="C193" s="6" t="s">
        <v>154</v>
      </c>
      <c r="D193" s="6" t="s">
        <v>155</v>
      </c>
      <c r="E193" s="7" t="s">
        <v>156</v>
      </c>
      <c r="F193" s="6" t="s">
        <v>14</v>
      </c>
      <c r="G193" s="8">
        <v>550</v>
      </c>
      <c r="H193" s="8"/>
      <c r="I193" s="8">
        <f>G193*H193</f>
        <v>0</v>
      </c>
      <c r="J193" s="20">
        <v>0.08</v>
      </c>
      <c r="K193" s="8">
        <f>I193*J193</f>
        <v>0</v>
      </c>
      <c r="L193" s="8">
        <f>I193+K193</f>
        <v>0</v>
      </c>
    </row>
    <row r="194" spans="2:12" s="1" customFormat="1" ht="7.5" customHeight="1" x14ac:dyDescent="0.2">
      <c r="J194" s="18"/>
    </row>
    <row r="195" spans="2:12" s="1" customFormat="1" ht="35.65" customHeight="1" x14ac:dyDescent="0.2">
      <c r="B195" s="2" t="s">
        <v>0</v>
      </c>
      <c r="C195" s="3" t="s">
        <v>1</v>
      </c>
      <c r="D195" s="4" t="s">
        <v>2</v>
      </c>
      <c r="E195" s="4" t="s">
        <v>3</v>
      </c>
      <c r="F195" s="4" t="s">
        <v>4</v>
      </c>
      <c r="G195" s="4" t="s">
        <v>5</v>
      </c>
      <c r="H195" s="4" t="s">
        <v>6</v>
      </c>
      <c r="I195" s="3" t="s">
        <v>7</v>
      </c>
      <c r="J195" s="19" t="s">
        <v>8</v>
      </c>
      <c r="K195" s="4" t="s">
        <v>9</v>
      </c>
      <c r="L195" s="3" t="s">
        <v>10</v>
      </c>
    </row>
    <row r="196" spans="2:12" s="1" customFormat="1" ht="28.9" customHeight="1" x14ac:dyDescent="0.2">
      <c r="B196" s="5">
        <v>93</v>
      </c>
      <c r="C196" s="6" t="s">
        <v>18</v>
      </c>
      <c r="D196" s="6" t="s">
        <v>19</v>
      </c>
      <c r="E196" s="7" t="s">
        <v>20</v>
      </c>
      <c r="F196" s="6" t="s">
        <v>14</v>
      </c>
      <c r="G196" s="8">
        <v>200</v>
      </c>
      <c r="H196" s="8"/>
      <c r="I196" s="8">
        <f t="shared" ref="I196:I222" si="24">G196*H196</f>
        <v>0</v>
      </c>
      <c r="J196" s="20">
        <v>0.08</v>
      </c>
      <c r="K196" s="8">
        <f t="shared" ref="K196:K222" si="25">I196*J196</f>
        <v>0</v>
      </c>
      <c r="L196" s="8">
        <f t="shared" ref="L196:L222" si="26">I196+K196</f>
        <v>0</v>
      </c>
    </row>
    <row r="197" spans="2:12" s="1" customFormat="1" ht="19.7" customHeight="1" x14ac:dyDescent="0.2">
      <c r="B197" s="5">
        <v>94</v>
      </c>
      <c r="C197" s="6" t="s">
        <v>21</v>
      </c>
      <c r="D197" s="6" t="s">
        <v>22</v>
      </c>
      <c r="E197" s="7" t="s">
        <v>23</v>
      </c>
      <c r="F197" s="6" t="s">
        <v>14</v>
      </c>
      <c r="G197" s="8">
        <v>100</v>
      </c>
      <c r="H197" s="8"/>
      <c r="I197" s="8">
        <f t="shared" si="24"/>
        <v>0</v>
      </c>
      <c r="J197" s="20">
        <v>0.08</v>
      </c>
      <c r="K197" s="8">
        <f t="shared" si="25"/>
        <v>0</v>
      </c>
      <c r="L197" s="8">
        <f t="shared" si="26"/>
        <v>0</v>
      </c>
    </row>
    <row r="198" spans="2:12" s="1" customFormat="1" ht="19.7" customHeight="1" x14ac:dyDescent="0.2">
      <c r="B198" s="5">
        <v>95</v>
      </c>
      <c r="C198" s="6" t="s">
        <v>24</v>
      </c>
      <c r="D198" s="6" t="s">
        <v>25</v>
      </c>
      <c r="E198" s="7" t="s">
        <v>26</v>
      </c>
      <c r="F198" s="6" t="s">
        <v>14</v>
      </c>
      <c r="G198" s="8">
        <v>100</v>
      </c>
      <c r="H198" s="8"/>
      <c r="I198" s="8">
        <f t="shared" si="24"/>
        <v>0</v>
      </c>
      <c r="J198" s="20">
        <v>0.08</v>
      </c>
      <c r="K198" s="8">
        <f t="shared" si="25"/>
        <v>0</v>
      </c>
      <c r="L198" s="8">
        <f t="shared" si="26"/>
        <v>0</v>
      </c>
    </row>
    <row r="199" spans="2:12" s="1" customFormat="1" ht="19.7" customHeight="1" x14ac:dyDescent="0.2">
      <c r="B199" s="5">
        <v>96</v>
      </c>
      <c r="C199" s="6" t="s">
        <v>34</v>
      </c>
      <c r="D199" s="6" t="s">
        <v>35</v>
      </c>
      <c r="E199" s="7" t="s">
        <v>36</v>
      </c>
      <c r="F199" s="6" t="s">
        <v>37</v>
      </c>
      <c r="G199" s="8">
        <v>6.4</v>
      </c>
      <c r="H199" s="8"/>
      <c r="I199" s="8">
        <f t="shared" si="24"/>
        <v>0</v>
      </c>
      <c r="J199" s="20">
        <v>0.08</v>
      </c>
      <c r="K199" s="8">
        <f t="shared" si="25"/>
        <v>0</v>
      </c>
      <c r="L199" s="8">
        <f t="shared" si="26"/>
        <v>0</v>
      </c>
    </row>
    <row r="200" spans="2:12" s="1" customFormat="1" ht="28.9" customHeight="1" x14ac:dyDescent="0.2">
      <c r="B200" s="5">
        <v>97</v>
      </c>
      <c r="C200" s="6" t="s">
        <v>135</v>
      </c>
      <c r="D200" s="6" t="s">
        <v>136</v>
      </c>
      <c r="E200" s="7" t="s">
        <v>137</v>
      </c>
      <c r="F200" s="6" t="s">
        <v>41</v>
      </c>
      <c r="G200" s="8">
        <v>6.93</v>
      </c>
      <c r="H200" s="8"/>
      <c r="I200" s="8">
        <f t="shared" si="24"/>
        <v>0</v>
      </c>
      <c r="J200" s="20">
        <v>0.08</v>
      </c>
      <c r="K200" s="8">
        <f t="shared" si="25"/>
        <v>0</v>
      </c>
      <c r="L200" s="8">
        <f t="shared" si="26"/>
        <v>0</v>
      </c>
    </row>
    <row r="201" spans="2:12" s="1" customFormat="1" ht="19.7" customHeight="1" x14ac:dyDescent="0.2">
      <c r="B201" s="5">
        <v>98</v>
      </c>
      <c r="C201" s="6" t="s">
        <v>42</v>
      </c>
      <c r="D201" s="6" t="s">
        <v>43</v>
      </c>
      <c r="E201" s="7" t="s">
        <v>44</v>
      </c>
      <c r="F201" s="6" t="s">
        <v>30</v>
      </c>
      <c r="G201" s="8">
        <v>1</v>
      </c>
      <c r="H201" s="8"/>
      <c r="I201" s="8">
        <f t="shared" si="24"/>
        <v>0</v>
      </c>
      <c r="J201" s="20">
        <v>0.08</v>
      </c>
      <c r="K201" s="8">
        <f t="shared" si="25"/>
        <v>0</v>
      </c>
      <c r="L201" s="8">
        <f t="shared" si="26"/>
        <v>0</v>
      </c>
    </row>
    <row r="202" spans="2:12" s="1" customFormat="1" ht="19.7" customHeight="1" x14ac:dyDescent="0.2">
      <c r="B202" s="5">
        <v>99</v>
      </c>
      <c r="C202" s="6" t="s">
        <v>138</v>
      </c>
      <c r="D202" s="6" t="s">
        <v>139</v>
      </c>
      <c r="E202" s="7" t="s">
        <v>140</v>
      </c>
      <c r="F202" s="6" t="s">
        <v>37</v>
      </c>
      <c r="G202" s="8">
        <v>33.200000000000003</v>
      </c>
      <c r="H202" s="8"/>
      <c r="I202" s="8">
        <f t="shared" si="24"/>
        <v>0</v>
      </c>
      <c r="J202" s="20">
        <v>0.08</v>
      </c>
      <c r="K202" s="8">
        <f t="shared" si="25"/>
        <v>0</v>
      </c>
      <c r="L202" s="8">
        <f t="shared" si="26"/>
        <v>0</v>
      </c>
    </row>
    <row r="203" spans="2:12" s="1" customFormat="1" ht="28.9" customHeight="1" x14ac:dyDescent="0.2">
      <c r="B203" s="5">
        <v>100</v>
      </c>
      <c r="C203" s="6" t="s">
        <v>157</v>
      </c>
      <c r="D203" s="6" t="s">
        <v>158</v>
      </c>
      <c r="E203" s="7" t="s">
        <v>159</v>
      </c>
      <c r="F203" s="6" t="s">
        <v>37</v>
      </c>
      <c r="G203" s="8">
        <v>6.4</v>
      </c>
      <c r="H203" s="8"/>
      <c r="I203" s="8">
        <f t="shared" si="24"/>
        <v>0</v>
      </c>
      <c r="J203" s="20">
        <v>0.08</v>
      </c>
      <c r="K203" s="8">
        <f t="shared" si="25"/>
        <v>0</v>
      </c>
      <c r="L203" s="8">
        <f t="shared" si="26"/>
        <v>0</v>
      </c>
    </row>
    <row r="204" spans="2:12" s="1" customFormat="1" ht="19.7" customHeight="1" x14ac:dyDescent="0.2">
      <c r="B204" s="5">
        <v>101</v>
      </c>
      <c r="C204" s="6" t="s">
        <v>51</v>
      </c>
      <c r="D204" s="6" t="s">
        <v>52</v>
      </c>
      <c r="E204" s="7" t="s">
        <v>53</v>
      </c>
      <c r="F204" s="6" t="s">
        <v>37</v>
      </c>
      <c r="G204" s="8">
        <v>39.6</v>
      </c>
      <c r="H204" s="8"/>
      <c r="I204" s="8">
        <f t="shared" si="24"/>
        <v>0</v>
      </c>
      <c r="J204" s="20">
        <v>0.08</v>
      </c>
      <c r="K204" s="8">
        <f t="shared" si="25"/>
        <v>0</v>
      </c>
      <c r="L204" s="8">
        <f t="shared" si="26"/>
        <v>0</v>
      </c>
    </row>
    <row r="205" spans="2:12" s="1" customFormat="1" ht="28.9" customHeight="1" x14ac:dyDescent="0.2">
      <c r="B205" s="5">
        <v>102</v>
      </c>
      <c r="C205" s="6" t="s">
        <v>54</v>
      </c>
      <c r="D205" s="6" t="s">
        <v>55</v>
      </c>
      <c r="E205" s="7" t="s">
        <v>56</v>
      </c>
      <c r="F205" s="6" t="s">
        <v>30</v>
      </c>
      <c r="G205" s="8">
        <v>5.31</v>
      </c>
      <c r="H205" s="8"/>
      <c r="I205" s="8">
        <f t="shared" si="24"/>
        <v>0</v>
      </c>
      <c r="J205" s="20">
        <v>0.08</v>
      </c>
      <c r="K205" s="8">
        <f t="shared" si="25"/>
        <v>0</v>
      </c>
      <c r="L205" s="8">
        <f t="shared" si="26"/>
        <v>0</v>
      </c>
    </row>
    <row r="206" spans="2:12" s="1" customFormat="1" ht="28.9" customHeight="1" x14ac:dyDescent="0.2">
      <c r="B206" s="5">
        <v>103</v>
      </c>
      <c r="C206" s="6" t="s">
        <v>57</v>
      </c>
      <c r="D206" s="6" t="s">
        <v>58</v>
      </c>
      <c r="E206" s="7" t="s">
        <v>59</v>
      </c>
      <c r="F206" s="6" t="s">
        <v>30</v>
      </c>
      <c r="G206" s="8">
        <v>16.04</v>
      </c>
      <c r="H206" s="8"/>
      <c r="I206" s="8">
        <f t="shared" si="24"/>
        <v>0</v>
      </c>
      <c r="J206" s="20">
        <v>0.08</v>
      </c>
      <c r="K206" s="8">
        <f t="shared" si="25"/>
        <v>0</v>
      </c>
      <c r="L206" s="8">
        <f t="shared" si="26"/>
        <v>0</v>
      </c>
    </row>
    <row r="207" spans="2:12" s="1" customFormat="1" ht="28.9" customHeight="1" x14ac:dyDescent="0.2">
      <c r="B207" s="5">
        <v>104</v>
      </c>
      <c r="C207" s="6" t="s">
        <v>60</v>
      </c>
      <c r="D207" s="6" t="s">
        <v>61</v>
      </c>
      <c r="E207" s="7" t="s">
        <v>62</v>
      </c>
      <c r="F207" s="6" t="s">
        <v>30</v>
      </c>
      <c r="G207" s="8">
        <v>2.46</v>
      </c>
      <c r="H207" s="8"/>
      <c r="I207" s="8">
        <f t="shared" si="24"/>
        <v>0</v>
      </c>
      <c r="J207" s="20">
        <v>0.08</v>
      </c>
      <c r="K207" s="8">
        <f t="shared" si="25"/>
        <v>0</v>
      </c>
      <c r="L207" s="8">
        <f t="shared" si="26"/>
        <v>0</v>
      </c>
    </row>
    <row r="208" spans="2:12" s="1" customFormat="1" ht="19.7" customHeight="1" x14ac:dyDescent="0.2">
      <c r="B208" s="5">
        <v>105</v>
      </c>
      <c r="C208" s="6" t="s">
        <v>63</v>
      </c>
      <c r="D208" s="6" t="s">
        <v>64</v>
      </c>
      <c r="E208" s="7" t="s">
        <v>65</v>
      </c>
      <c r="F208" s="6" t="s">
        <v>30</v>
      </c>
      <c r="G208" s="8">
        <v>3.11</v>
      </c>
      <c r="H208" s="8"/>
      <c r="I208" s="8">
        <f t="shared" si="24"/>
        <v>0</v>
      </c>
      <c r="J208" s="20">
        <v>0.08</v>
      </c>
      <c r="K208" s="8">
        <f t="shared" si="25"/>
        <v>0</v>
      </c>
      <c r="L208" s="8">
        <f t="shared" si="26"/>
        <v>0</v>
      </c>
    </row>
    <row r="209" spans="2:12" s="1" customFormat="1" ht="19.7" customHeight="1" x14ac:dyDescent="0.2">
      <c r="B209" s="5">
        <v>106</v>
      </c>
      <c r="C209" s="6" t="s">
        <v>66</v>
      </c>
      <c r="D209" s="6" t="s">
        <v>67</v>
      </c>
      <c r="E209" s="7" t="s">
        <v>68</v>
      </c>
      <c r="F209" s="6" t="s">
        <v>30</v>
      </c>
      <c r="G209" s="8">
        <v>9.49</v>
      </c>
      <c r="H209" s="8"/>
      <c r="I209" s="8">
        <f t="shared" si="24"/>
        <v>0</v>
      </c>
      <c r="J209" s="20">
        <v>0.08</v>
      </c>
      <c r="K209" s="8">
        <f t="shared" si="25"/>
        <v>0</v>
      </c>
      <c r="L209" s="8">
        <f t="shared" si="26"/>
        <v>0</v>
      </c>
    </row>
    <row r="210" spans="2:12" s="1" customFormat="1" ht="19.7" customHeight="1" x14ac:dyDescent="0.2">
      <c r="B210" s="5">
        <v>107</v>
      </c>
      <c r="C210" s="6" t="s">
        <v>69</v>
      </c>
      <c r="D210" s="6" t="s">
        <v>70</v>
      </c>
      <c r="E210" s="7" t="s">
        <v>71</v>
      </c>
      <c r="F210" s="6" t="s">
        <v>30</v>
      </c>
      <c r="G210" s="8">
        <v>9.2200000000000006</v>
      </c>
      <c r="H210" s="8"/>
      <c r="I210" s="8">
        <f t="shared" si="24"/>
        <v>0</v>
      </c>
      <c r="J210" s="20">
        <v>0.08</v>
      </c>
      <c r="K210" s="8">
        <f t="shared" si="25"/>
        <v>0</v>
      </c>
      <c r="L210" s="8">
        <f t="shared" si="26"/>
        <v>0</v>
      </c>
    </row>
    <row r="211" spans="2:12" s="1" customFormat="1" ht="28.9" customHeight="1" x14ac:dyDescent="0.2">
      <c r="B211" s="5">
        <v>108</v>
      </c>
      <c r="C211" s="6" t="s">
        <v>72</v>
      </c>
      <c r="D211" s="6" t="s">
        <v>73</v>
      </c>
      <c r="E211" s="7" t="s">
        <v>74</v>
      </c>
      <c r="F211" s="6" t="s">
        <v>30</v>
      </c>
      <c r="G211" s="8">
        <v>8.6300000000000008</v>
      </c>
      <c r="H211" s="8"/>
      <c r="I211" s="8">
        <f t="shared" si="24"/>
        <v>0</v>
      </c>
      <c r="J211" s="20">
        <v>0.08</v>
      </c>
      <c r="K211" s="8">
        <f t="shared" si="25"/>
        <v>0</v>
      </c>
      <c r="L211" s="8">
        <f t="shared" si="26"/>
        <v>0</v>
      </c>
    </row>
    <row r="212" spans="2:12" s="1" customFormat="1" ht="19.7" customHeight="1" x14ac:dyDescent="0.2">
      <c r="B212" s="5">
        <v>109</v>
      </c>
      <c r="C212" s="6" t="s">
        <v>75</v>
      </c>
      <c r="D212" s="6" t="s">
        <v>76</v>
      </c>
      <c r="E212" s="7" t="s">
        <v>77</v>
      </c>
      <c r="F212" s="6" t="s">
        <v>78</v>
      </c>
      <c r="G212" s="8">
        <v>40</v>
      </c>
      <c r="H212" s="8"/>
      <c r="I212" s="8">
        <f t="shared" si="24"/>
        <v>0</v>
      </c>
      <c r="J212" s="20">
        <v>0.08</v>
      </c>
      <c r="K212" s="8">
        <f t="shared" si="25"/>
        <v>0</v>
      </c>
      <c r="L212" s="8">
        <f t="shared" si="26"/>
        <v>0</v>
      </c>
    </row>
    <row r="213" spans="2:12" s="1" customFormat="1" ht="19.7" customHeight="1" x14ac:dyDescent="0.2">
      <c r="B213" s="5">
        <v>110</v>
      </c>
      <c r="C213" s="6" t="s">
        <v>82</v>
      </c>
      <c r="D213" s="6" t="s">
        <v>83</v>
      </c>
      <c r="E213" s="7" t="s">
        <v>84</v>
      </c>
      <c r="F213" s="6" t="s">
        <v>78</v>
      </c>
      <c r="G213" s="8">
        <v>3</v>
      </c>
      <c r="H213" s="8"/>
      <c r="I213" s="8">
        <f t="shared" si="24"/>
        <v>0</v>
      </c>
      <c r="J213" s="20">
        <v>0.08</v>
      </c>
      <c r="K213" s="8">
        <f t="shared" si="25"/>
        <v>0</v>
      </c>
      <c r="L213" s="8">
        <f t="shared" si="26"/>
        <v>0</v>
      </c>
    </row>
    <row r="214" spans="2:12" s="1" customFormat="1" ht="28.9" customHeight="1" x14ac:dyDescent="0.2">
      <c r="B214" s="5">
        <v>111</v>
      </c>
      <c r="C214" s="6" t="s">
        <v>85</v>
      </c>
      <c r="D214" s="6" t="s">
        <v>86</v>
      </c>
      <c r="E214" s="7" t="s">
        <v>87</v>
      </c>
      <c r="F214" s="6" t="s">
        <v>78</v>
      </c>
      <c r="G214" s="8">
        <v>5</v>
      </c>
      <c r="H214" s="8"/>
      <c r="I214" s="8">
        <f t="shared" si="24"/>
        <v>0</v>
      </c>
      <c r="J214" s="20">
        <v>0.08</v>
      </c>
      <c r="K214" s="8">
        <f t="shared" si="25"/>
        <v>0</v>
      </c>
      <c r="L214" s="8">
        <f t="shared" si="26"/>
        <v>0</v>
      </c>
    </row>
    <row r="215" spans="2:12" s="1" customFormat="1" ht="19.7" customHeight="1" x14ac:dyDescent="0.2">
      <c r="B215" s="5">
        <v>112</v>
      </c>
      <c r="C215" s="6" t="s">
        <v>95</v>
      </c>
      <c r="D215" s="6" t="s">
        <v>96</v>
      </c>
      <c r="E215" s="7" t="s">
        <v>97</v>
      </c>
      <c r="F215" s="6" t="s">
        <v>91</v>
      </c>
      <c r="G215" s="8">
        <v>7.81</v>
      </c>
      <c r="H215" s="8"/>
      <c r="I215" s="8">
        <f t="shared" si="24"/>
        <v>0</v>
      </c>
      <c r="J215" s="20">
        <v>0.23</v>
      </c>
      <c r="K215" s="8">
        <f t="shared" si="25"/>
        <v>0</v>
      </c>
      <c r="L215" s="8">
        <f t="shared" si="26"/>
        <v>0</v>
      </c>
    </row>
    <row r="216" spans="2:12" s="1" customFormat="1" ht="19.7" customHeight="1" x14ac:dyDescent="0.2">
      <c r="B216" s="5">
        <v>113</v>
      </c>
      <c r="C216" s="6" t="s">
        <v>98</v>
      </c>
      <c r="D216" s="6" t="s">
        <v>99</v>
      </c>
      <c r="E216" s="7" t="s">
        <v>100</v>
      </c>
      <c r="F216" s="6" t="s">
        <v>101</v>
      </c>
      <c r="G216" s="8">
        <v>50</v>
      </c>
      <c r="H216" s="8"/>
      <c r="I216" s="8">
        <f t="shared" si="24"/>
        <v>0</v>
      </c>
      <c r="J216" s="20">
        <v>0.23</v>
      </c>
      <c r="K216" s="8">
        <f t="shared" si="25"/>
        <v>0</v>
      </c>
      <c r="L216" s="8">
        <f t="shared" si="26"/>
        <v>0</v>
      </c>
    </row>
    <row r="217" spans="2:12" s="1" customFormat="1" ht="19.7" customHeight="1" x14ac:dyDescent="0.2">
      <c r="B217" s="5">
        <v>114</v>
      </c>
      <c r="C217" s="6" t="s">
        <v>160</v>
      </c>
      <c r="D217" s="6" t="s">
        <v>161</v>
      </c>
      <c r="E217" s="7" t="s">
        <v>162</v>
      </c>
      <c r="F217" s="6" t="s">
        <v>30</v>
      </c>
      <c r="G217" s="8">
        <v>1.5</v>
      </c>
      <c r="H217" s="8"/>
      <c r="I217" s="8">
        <f t="shared" si="24"/>
        <v>0</v>
      </c>
      <c r="J217" s="20">
        <v>0.08</v>
      </c>
      <c r="K217" s="8">
        <f t="shared" si="25"/>
        <v>0</v>
      </c>
      <c r="L217" s="8">
        <f t="shared" si="26"/>
        <v>0</v>
      </c>
    </row>
    <row r="218" spans="2:12" s="1" customFormat="1" ht="28.9" customHeight="1" x14ac:dyDescent="0.2">
      <c r="B218" s="5">
        <v>115</v>
      </c>
      <c r="C218" s="6" t="s">
        <v>108</v>
      </c>
      <c r="D218" s="6" t="s">
        <v>109</v>
      </c>
      <c r="E218" s="7" t="s">
        <v>110</v>
      </c>
      <c r="F218" s="6" t="s">
        <v>101</v>
      </c>
      <c r="G218" s="8">
        <v>30</v>
      </c>
      <c r="H218" s="8"/>
      <c r="I218" s="8">
        <f t="shared" si="24"/>
        <v>0</v>
      </c>
      <c r="J218" s="20">
        <v>0.08</v>
      </c>
      <c r="K218" s="8">
        <f t="shared" si="25"/>
        <v>0</v>
      </c>
      <c r="L218" s="8">
        <f t="shared" si="26"/>
        <v>0</v>
      </c>
    </row>
    <row r="219" spans="2:12" s="1" customFormat="1" ht="19.7" customHeight="1" x14ac:dyDescent="0.2">
      <c r="B219" s="5">
        <v>116</v>
      </c>
      <c r="C219" s="6" t="s">
        <v>111</v>
      </c>
      <c r="D219" s="6" t="s">
        <v>112</v>
      </c>
      <c r="E219" s="7" t="s">
        <v>113</v>
      </c>
      <c r="F219" s="6" t="s">
        <v>101</v>
      </c>
      <c r="G219" s="8">
        <v>294</v>
      </c>
      <c r="H219" s="8"/>
      <c r="I219" s="8">
        <f t="shared" si="24"/>
        <v>0</v>
      </c>
      <c r="J219" s="20">
        <v>0.08</v>
      </c>
      <c r="K219" s="8">
        <f t="shared" si="25"/>
        <v>0</v>
      </c>
      <c r="L219" s="8">
        <f t="shared" si="26"/>
        <v>0</v>
      </c>
    </row>
    <row r="220" spans="2:12" s="1" customFormat="1" ht="19.7" customHeight="1" x14ac:dyDescent="0.2">
      <c r="B220" s="5">
        <v>117</v>
      </c>
      <c r="C220" s="6" t="s">
        <v>114</v>
      </c>
      <c r="D220" s="6" t="s">
        <v>115</v>
      </c>
      <c r="E220" s="7" t="s">
        <v>116</v>
      </c>
      <c r="F220" s="6" t="s">
        <v>101</v>
      </c>
      <c r="G220" s="8">
        <v>45</v>
      </c>
      <c r="H220" s="8"/>
      <c r="I220" s="8">
        <f t="shared" si="24"/>
        <v>0</v>
      </c>
      <c r="J220" s="20">
        <v>0.08</v>
      </c>
      <c r="K220" s="8">
        <f t="shared" si="25"/>
        <v>0</v>
      </c>
      <c r="L220" s="8">
        <f t="shared" si="26"/>
        <v>0</v>
      </c>
    </row>
    <row r="221" spans="2:12" s="1" customFormat="1" ht="19.7" customHeight="1" x14ac:dyDescent="0.2">
      <c r="B221" s="5">
        <v>118</v>
      </c>
      <c r="C221" s="6" t="s">
        <v>123</v>
      </c>
      <c r="D221" s="6" t="s">
        <v>124</v>
      </c>
      <c r="E221" s="7" t="s">
        <v>125</v>
      </c>
      <c r="F221" s="6" t="s">
        <v>101</v>
      </c>
      <c r="G221" s="8">
        <v>96</v>
      </c>
      <c r="H221" s="8"/>
      <c r="I221" s="8">
        <f t="shared" si="24"/>
        <v>0</v>
      </c>
      <c r="J221" s="20">
        <v>0.08</v>
      </c>
      <c r="K221" s="8">
        <f t="shared" si="25"/>
        <v>0</v>
      </c>
      <c r="L221" s="8">
        <f t="shared" si="26"/>
        <v>0</v>
      </c>
    </row>
    <row r="222" spans="2:12" s="1" customFormat="1" ht="19.7" customHeight="1" x14ac:dyDescent="0.2">
      <c r="B222" s="5">
        <v>119</v>
      </c>
      <c r="C222" s="6" t="s">
        <v>126</v>
      </c>
      <c r="D222" s="6" t="s">
        <v>127</v>
      </c>
      <c r="E222" s="7" t="s">
        <v>128</v>
      </c>
      <c r="F222" s="6" t="s">
        <v>101</v>
      </c>
      <c r="G222" s="8">
        <v>5</v>
      </c>
      <c r="H222" s="8"/>
      <c r="I222" s="8">
        <f t="shared" si="24"/>
        <v>0</v>
      </c>
      <c r="J222" s="20">
        <v>0.23</v>
      </c>
      <c r="K222" s="8">
        <f t="shared" si="25"/>
        <v>0</v>
      </c>
      <c r="L222" s="8">
        <f t="shared" si="26"/>
        <v>0</v>
      </c>
    </row>
    <row r="223" spans="2:12" s="1" customFormat="1" ht="30.4" customHeight="1" x14ac:dyDescent="0.2">
      <c r="J223" s="18"/>
    </row>
    <row r="224" spans="2:12" s="1" customFormat="1" ht="1.5" customHeight="1" x14ac:dyDescent="0.2">
      <c r="J224" s="18"/>
    </row>
    <row r="225" spans="2:12" s="1" customFormat="1" ht="20.65" customHeight="1" x14ac:dyDescent="0.2">
      <c r="B225" s="41" t="s">
        <v>192</v>
      </c>
      <c r="C225" s="41"/>
      <c r="D225" s="41"/>
      <c r="E225" s="41"/>
      <c r="F225" s="41"/>
      <c r="G225" s="41"/>
      <c r="H225" s="41"/>
      <c r="I225" s="41"/>
      <c r="J225" s="18"/>
    </row>
    <row r="226" spans="2:12" s="1" customFormat="1" ht="2.1" customHeight="1" x14ac:dyDescent="0.2">
      <c r="J226" s="18"/>
    </row>
    <row r="227" spans="2:12" s="1" customFormat="1" ht="1.5" customHeight="1" x14ac:dyDescent="0.2">
      <c r="J227" s="18"/>
    </row>
    <row r="228" spans="2:12" s="1" customFormat="1" ht="18.2" customHeight="1" x14ac:dyDescent="0.2">
      <c r="B228" s="41" t="s">
        <v>186</v>
      </c>
      <c r="C228" s="41"/>
      <c r="D228" s="41"/>
      <c r="E228" s="41"/>
      <c r="F228" s="41"/>
      <c r="G228" s="41"/>
      <c r="H228" s="41"/>
      <c r="I228" s="41"/>
      <c r="J228" s="18"/>
    </row>
    <row r="229" spans="2:12" s="1" customFormat="1" ht="5.25" customHeight="1" x14ac:dyDescent="0.2">
      <c r="J229" s="18"/>
    </row>
    <row r="230" spans="2:12" s="1" customFormat="1" ht="35.65" customHeight="1" x14ac:dyDescent="0.2">
      <c r="B230" s="2" t="s">
        <v>0</v>
      </c>
      <c r="C230" s="3" t="s">
        <v>1</v>
      </c>
      <c r="D230" s="4" t="s">
        <v>2</v>
      </c>
      <c r="E230" s="4" t="s">
        <v>3</v>
      </c>
      <c r="F230" s="4" t="s">
        <v>4</v>
      </c>
      <c r="G230" s="4" t="s">
        <v>5</v>
      </c>
      <c r="H230" s="4" t="s">
        <v>6</v>
      </c>
      <c r="I230" s="3" t="s">
        <v>7</v>
      </c>
      <c r="J230" s="19" t="s">
        <v>8</v>
      </c>
      <c r="K230" s="4" t="s">
        <v>9</v>
      </c>
      <c r="L230" s="3" t="s">
        <v>10</v>
      </c>
    </row>
    <row r="231" spans="2:12" s="1" customFormat="1" ht="19.7" customHeight="1" x14ac:dyDescent="0.2">
      <c r="B231" s="5">
        <v>120</v>
      </c>
      <c r="C231" s="6" t="s">
        <v>11</v>
      </c>
      <c r="D231" s="6" t="s">
        <v>12</v>
      </c>
      <c r="E231" s="7" t="s">
        <v>13</v>
      </c>
      <c r="F231" s="6" t="s">
        <v>14</v>
      </c>
      <c r="G231" s="8">
        <v>2849</v>
      </c>
      <c r="H231" s="8"/>
      <c r="I231" s="8">
        <f t="shared" ref="I231:I232" si="27">G231*H231</f>
        <v>0</v>
      </c>
      <c r="J231" s="20">
        <v>0.08</v>
      </c>
      <c r="K231" s="8">
        <f t="shared" ref="K231:K232" si="28">I231*J231</f>
        <v>0</v>
      </c>
      <c r="L231" s="8">
        <f t="shared" ref="L231:L232" si="29">I231+K231</f>
        <v>0</v>
      </c>
    </row>
    <row r="232" spans="2:12" s="1" customFormat="1" ht="19.7" customHeight="1" x14ac:dyDescent="0.2">
      <c r="B232" s="5">
        <v>121</v>
      </c>
      <c r="C232" s="6" t="s">
        <v>154</v>
      </c>
      <c r="D232" s="6" t="s">
        <v>155</v>
      </c>
      <c r="E232" s="7" t="s">
        <v>156</v>
      </c>
      <c r="F232" s="6" t="s">
        <v>14</v>
      </c>
      <c r="G232" s="8">
        <v>492</v>
      </c>
      <c r="H232" s="8"/>
      <c r="I232" s="8">
        <f t="shared" si="27"/>
        <v>0</v>
      </c>
      <c r="J232" s="20">
        <v>0.08</v>
      </c>
      <c r="K232" s="8">
        <f t="shared" si="28"/>
        <v>0</v>
      </c>
      <c r="L232" s="8">
        <f t="shared" si="29"/>
        <v>0</v>
      </c>
    </row>
    <row r="233" spans="2:12" s="1" customFormat="1" ht="1.5" customHeight="1" x14ac:dyDescent="0.2">
      <c r="J233" s="18"/>
    </row>
    <row r="234" spans="2:12" s="1" customFormat="1" ht="18.2" customHeight="1" x14ac:dyDescent="0.2">
      <c r="B234" s="41" t="s">
        <v>187</v>
      </c>
      <c r="C234" s="41"/>
      <c r="D234" s="41"/>
      <c r="E234" s="41"/>
      <c r="F234" s="41"/>
      <c r="G234" s="41"/>
      <c r="H234" s="41"/>
      <c r="I234" s="41"/>
      <c r="J234" s="18"/>
    </row>
    <row r="235" spans="2:12" s="1" customFormat="1" ht="5.25" customHeight="1" x14ac:dyDescent="0.2">
      <c r="J235" s="18"/>
    </row>
    <row r="236" spans="2:12" s="1" customFormat="1" ht="35.65" customHeight="1" x14ac:dyDescent="0.2">
      <c r="B236" s="2" t="s">
        <v>0</v>
      </c>
      <c r="C236" s="3" t="s">
        <v>1</v>
      </c>
      <c r="D236" s="4" t="s">
        <v>2</v>
      </c>
      <c r="E236" s="4" t="s">
        <v>3</v>
      </c>
      <c r="F236" s="4" t="s">
        <v>4</v>
      </c>
      <c r="G236" s="4" t="s">
        <v>5</v>
      </c>
      <c r="H236" s="4" t="s">
        <v>6</v>
      </c>
      <c r="I236" s="3" t="s">
        <v>7</v>
      </c>
      <c r="J236" s="19" t="s">
        <v>8</v>
      </c>
      <c r="K236" s="4" t="s">
        <v>9</v>
      </c>
      <c r="L236" s="3" t="s">
        <v>10</v>
      </c>
    </row>
    <row r="237" spans="2:12" s="1" customFormat="1" ht="19.7" customHeight="1" x14ac:dyDescent="0.2">
      <c r="B237" s="5">
        <v>122</v>
      </c>
      <c r="C237" s="6" t="s">
        <v>11</v>
      </c>
      <c r="D237" s="6" t="s">
        <v>12</v>
      </c>
      <c r="E237" s="7" t="s">
        <v>13</v>
      </c>
      <c r="F237" s="6" t="s">
        <v>14</v>
      </c>
      <c r="G237" s="8">
        <v>3146</v>
      </c>
      <c r="H237" s="8"/>
      <c r="I237" s="8">
        <f>G237*H237</f>
        <v>0</v>
      </c>
      <c r="J237" s="20">
        <v>0.08</v>
      </c>
      <c r="K237" s="8">
        <f>I237*J237</f>
        <v>0</v>
      </c>
      <c r="L237" s="8">
        <f>I237+K237</f>
        <v>0</v>
      </c>
    </row>
    <row r="238" spans="2:12" s="1" customFormat="1" ht="1.5" customHeight="1" x14ac:dyDescent="0.2">
      <c r="J238" s="18"/>
    </row>
    <row r="239" spans="2:12" s="1" customFormat="1" ht="18.2" customHeight="1" x14ac:dyDescent="0.2">
      <c r="B239" s="41" t="s">
        <v>188</v>
      </c>
      <c r="C239" s="41"/>
      <c r="D239" s="41"/>
      <c r="E239" s="41"/>
      <c r="F239" s="41"/>
      <c r="G239" s="41"/>
      <c r="H239" s="41"/>
      <c r="I239" s="41"/>
      <c r="J239" s="18"/>
    </row>
    <row r="240" spans="2:12" s="1" customFormat="1" ht="5.25" customHeight="1" x14ac:dyDescent="0.2">
      <c r="J240" s="18"/>
    </row>
    <row r="241" spans="2:12" s="1" customFormat="1" ht="35.65" customHeight="1" x14ac:dyDescent="0.2">
      <c r="B241" s="2" t="s">
        <v>0</v>
      </c>
      <c r="C241" s="3" t="s">
        <v>1</v>
      </c>
      <c r="D241" s="4" t="s">
        <v>2</v>
      </c>
      <c r="E241" s="4" t="s">
        <v>3</v>
      </c>
      <c r="F241" s="4" t="s">
        <v>4</v>
      </c>
      <c r="G241" s="4" t="s">
        <v>5</v>
      </c>
      <c r="H241" s="4" t="s">
        <v>6</v>
      </c>
      <c r="I241" s="3" t="s">
        <v>7</v>
      </c>
      <c r="J241" s="19" t="s">
        <v>8</v>
      </c>
      <c r="K241" s="4" t="s">
        <v>9</v>
      </c>
      <c r="L241" s="3" t="s">
        <v>10</v>
      </c>
    </row>
    <row r="242" spans="2:12" s="1" customFormat="1" ht="19.7" customHeight="1" x14ac:dyDescent="0.2">
      <c r="B242" s="5">
        <v>123</v>
      </c>
      <c r="C242" s="6" t="s">
        <v>11</v>
      </c>
      <c r="D242" s="6" t="s">
        <v>12</v>
      </c>
      <c r="E242" s="7" t="s">
        <v>13</v>
      </c>
      <c r="F242" s="6" t="s">
        <v>14</v>
      </c>
      <c r="G242" s="8">
        <v>806</v>
      </c>
      <c r="H242" s="8"/>
      <c r="I242" s="8">
        <f>G242*H242</f>
        <v>0</v>
      </c>
      <c r="J242" s="20">
        <v>0.08</v>
      </c>
      <c r="K242" s="8">
        <f>I242*J242</f>
        <v>0</v>
      </c>
      <c r="L242" s="8">
        <f>I242+K242</f>
        <v>0</v>
      </c>
    </row>
    <row r="243" spans="2:12" s="1" customFormat="1" ht="1.5" customHeight="1" x14ac:dyDescent="0.2">
      <c r="J243" s="18"/>
    </row>
    <row r="244" spans="2:12" s="1" customFormat="1" ht="18.2" customHeight="1" x14ac:dyDescent="0.2">
      <c r="B244" s="41" t="s">
        <v>189</v>
      </c>
      <c r="C244" s="41"/>
      <c r="D244" s="41"/>
      <c r="E244" s="41"/>
      <c r="F244" s="41"/>
      <c r="G244" s="41"/>
      <c r="H244" s="41"/>
      <c r="I244" s="41"/>
      <c r="J244" s="18"/>
    </row>
    <row r="245" spans="2:12" s="1" customFormat="1" ht="5.25" customHeight="1" x14ac:dyDescent="0.2">
      <c r="J245" s="18"/>
    </row>
    <row r="246" spans="2:12" s="1" customFormat="1" ht="35.65" customHeight="1" x14ac:dyDescent="0.2">
      <c r="B246" s="2" t="s">
        <v>0</v>
      </c>
      <c r="C246" s="3" t="s">
        <v>1</v>
      </c>
      <c r="D246" s="4" t="s">
        <v>2</v>
      </c>
      <c r="E246" s="4" t="s">
        <v>3</v>
      </c>
      <c r="F246" s="4" t="s">
        <v>4</v>
      </c>
      <c r="G246" s="4" t="s">
        <v>5</v>
      </c>
      <c r="H246" s="4" t="s">
        <v>6</v>
      </c>
      <c r="I246" s="3" t="s">
        <v>7</v>
      </c>
      <c r="J246" s="19" t="s">
        <v>8</v>
      </c>
      <c r="K246" s="4" t="s">
        <v>9</v>
      </c>
      <c r="L246" s="3" t="s">
        <v>10</v>
      </c>
    </row>
    <row r="247" spans="2:12" s="1" customFormat="1" ht="19.7" customHeight="1" x14ac:dyDescent="0.2">
      <c r="B247" s="5">
        <v>124</v>
      </c>
      <c r="C247" s="6" t="s">
        <v>11</v>
      </c>
      <c r="D247" s="6" t="s">
        <v>12</v>
      </c>
      <c r="E247" s="7" t="s">
        <v>13</v>
      </c>
      <c r="F247" s="6" t="s">
        <v>14</v>
      </c>
      <c r="G247" s="8">
        <v>370</v>
      </c>
      <c r="H247" s="8"/>
      <c r="I247" s="8">
        <f>G247*H247</f>
        <v>0</v>
      </c>
      <c r="J247" s="20">
        <v>0.08</v>
      </c>
      <c r="K247" s="8">
        <f>I247*J247</f>
        <v>0</v>
      </c>
      <c r="L247" s="8">
        <f>I247+K247</f>
        <v>0</v>
      </c>
    </row>
    <row r="248" spans="2:12" s="1" customFormat="1" ht="7.5" customHeight="1" x14ac:dyDescent="0.2">
      <c r="J248" s="18"/>
    </row>
    <row r="249" spans="2:12" s="1" customFormat="1" ht="35.65" customHeight="1" x14ac:dyDescent="0.2">
      <c r="B249" s="2" t="s">
        <v>0</v>
      </c>
      <c r="C249" s="3" t="s">
        <v>1</v>
      </c>
      <c r="D249" s="4" t="s">
        <v>2</v>
      </c>
      <c r="E249" s="4" t="s">
        <v>3</v>
      </c>
      <c r="F249" s="4" t="s">
        <v>4</v>
      </c>
      <c r="G249" s="4" t="s">
        <v>5</v>
      </c>
      <c r="H249" s="4" t="s">
        <v>6</v>
      </c>
      <c r="I249" s="3" t="s">
        <v>7</v>
      </c>
      <c r="J249" s="19" t="s">
        <v>8</v>
      </c>
      <c r="K249" s="4" t="s">
        <v>9</v>
      </c>
      <c r="L249" s="3" t="s">
        <v>10</v>
      </c>
    </row>
    <row r="250" spans="2:12" s="1" customFormat="1" ht="28.9" customHeight="1" x14ac:dyDescent="0.2">
      <c r="B250" s="5">
        <v>125</v>
      </c>
      <c r="C250" s="6" t="s">
        <v>18</v>
      </c>
      <c r="D250" s="6" t="s">
        <v>19</v>
      </c>
      <c r="E250" s="7" t="s">
        <v>20</v>
      </c>
      <c r="F250" s="6" t="s">
        <v>14</v>
      </c>
      <c r="G250" s="8">
        <v>200</v>
      </c>
      <c r="H250" s="8"/>
      <c r="I250" s="8">
        <f t="shared" ref="I250:I283" si="30">G250*H250</f>
        <v>0</v>
      </c>
      <c r="J250" s="20">
        <v>0.08</v>
      </c>
      <c r="K250" s="8">
        <f t="shared" ref="K250:K283" si="31">I250*J250</f>
        <v>0</v>
      </c>
      <c r="L250" s="8">
        <f t="shared" ref="L250:L283" si="32">I250+K250</f>
        <v>0</v>
      </c>
    </row>
    <row r="251" spans="2:12" s="1" customFormat="1" ht="19.7" customHeight="1" x14ac:dyDescent="0.2">
      <c r="B251" s="5">
        <v>126</v>
      </c>
      <c r="C251" s="6" t="s">
        <v>21</v>
      </c>
      <c r="D251" s="6" t="s">
        <v>22</v>
      </c>
      <c r="E251" s="7" t="s">
        <v>23</v>
      </c>
      <c r="F251" s="6" t="s">
        <v>14</v>
      </c>
      <c r="G251" s="8">
        <v>100</v>
      </c>
      <c r="H251" s="8"/>
      <c r="I251" s="8">
        <f t="shared" si="30"/>
        <v>0</v>
      </c>
      <c r="J251" s="20">
        <v>0.08</v>
      </c>
      <c r="K251" s="8">
        <f t="shared" si="31"/>
        <v>0</v>
      </c>
      <c r="L251" s="8">
        <f t="shared" si="32"/>
        <v>0</v>
      </c>
    </row>
    <row r="252" spans="2:12" s="1" customFormat="1" ht="19.7" customHeight="1" x14ac:dyDescent="0.2">
      <c r="B252" s="5">
        <v>127</v>
      </c>
      <c r="C252" s="6" t="s">
        <v>24</v>
      </c>
      <c r="D252" s="6" t="s">
        <v>25</v>
      </c>
      <c r="E252" s="7" t="s">
        <v>26</v>
      </c>
      <c r="F252" s="6" t="s">
        <v>14</v>
      </c>
      <c r="G252" s="8">
        <v>100</v>
      </c>
      <c r="H252" s="8"/>
      <c r="I252" s="8">
        <f t="shared" si="30"/>
        <v>0</v>
      </c>
      <c r="J252" s="20">
        <v>0.08</v>
      </c>
      <c r="K252" s="8">
        <f t="shared" si="31"/>
        <v>0</v>
      </c>
      <c r="L252" s="8">
        <f t="shared" si="32"/>
        <v>0</v>
      </c>
    </row>
    <row r="253" spans="2:12" s="1" customFormat="1" ht="19.7" customHeight="1" x14ac:dyDescent="0.2">
      <c r="B253" s="5">
        <v>128</v>
      </c>
      <c r="C253" s="6" t="s">
        <v>27</v>
      </c>
      <c r="D253" s="6" t="s">
        <v>28</v>
      </c>
      <c r="E253" s="7" t="s">
        <v>29</v>
      </c>
      <c r="F253" s="6" t="s">
        <v>30</v>
      </c>
      <c r="G253" s="8">
        <v>7.4</v>
      </c>
      <c r="H253" s="8"/>
      <c r="I253" s="8">
        <f t="shared" si="30"/>
        <v>0</v>
      </c>
      <c r="J253" s="20">
        <v>0.08</v>
      </c>
      <c r="K253" s="8">
        <f t="shared" si="31"/>
        <v>0</v>
      </c>
      <c r="L253" s="8">
        <f t="shared" si="32"/>
        <v>0</v>
      </c>
    </row>
    <row r="254" spans="2:12" s="1" customFormat="1" ht="19.7" customHeight="1" x14ac:dyDescent="0.2">
      <c r="B254" s="5">
        <v>129</v>
      </c>
      <c r="C254" s="6" t="s">
        <v>31</v>
      </c>
      <c r="D254" s="6" t="s">
        <v>32</v>
      </c>
      <c r="E254" s="7" t="s">
        <v>33</v>
      </c>
      <c r="F254" s="6" t="s">
        <v>30</v>
      </c>
      <c r="G254" s="8">
        <v>17.850000000000001</v>
      </c>
      <c r="H254" s="8"/>
      <c r="I254" s="8">
        <f t="shared" si="30"/>
        <v>0</v>
      </c>
      <c r="J254" s="20">
        <v>0.08</v>
      </c>
      <c r="K254" s="8">
        <f t="shared" si="31"/>
        <v>0</v>
      </c>
      <c r="L254" s="8">
        <f t="shared" si="32"/>
        <v>0</v>
      </c>
    </row>
    <row r="255" spans="2:12" s="1" customFormat="1" ht="19.7" customHeight="1" x14ac:dyDescent="0.2">
      <c r="B255" s="5">
        <v>130</v>
      </c>
      <c r="C255" s="6" t="s">
        <v>34</v>
      </c>
      <c r="D255" s="6" t="s">
        <v>35</v>
      </c>
      <c r="E255" s="7" t="s">
        <v>36</v>
      </c>
      <c r="F255" s="6" t="s">
        <v>37</v>
      </c>
      <c r="G255" s="8">
        <v>0.17</v>
      </c>
      <c r="H255" s="8"/>
      <c r="I255" s="8">
        <f t="shared" si="30"/>
        <v>0</v>
      </c>
      <c r="J255" s="20">
        <v>0.08</v>
      </c>
      <c r="K255" s="8">
        <f t="shared" si="31"/>
        <v>0</v>
      </c>
      <c r="L255" s="8">
        <f t="shared" si="32"/>
        <v>0</v>
      </c>
    </row>
    <row r="256" spans="2:12" s="1" customFormat="1" ht="28.9" customHeight="1" x14ac:dyDescent="0.2">
      <c r="B256" s="5">
        <v>131</v>
      </c>
      <c r="C256" s="6" t="s">
        <v>38</v>
      </c>
      <c r="D256" s="6" t="s">
        <v>39</v>
      </c>
      <c r="E256" s="7" t="s">
        <v>40</v>
      </c>
      <c r="F256" s="6" t="s">
        <v>41</v>
      </c>
      <c r="G256" s="8">
        <v>2.6</v>
      </c>
      <c r="H256" s="8"/>
      <c r="I256" s="8">
        <f t="shared" si="30"/>
        <v>0</v>
      </c>
      <c r="J256" s="20">
        <v>0.08</v>
      </c>
      <c r="K256" s="8">
        <f t="shared" si="31"/>
        <v>0</v>
      </c>
      <c r="L256" s="8">
        <f t="shared" si="32"/>
        <v>0</v>
      </c>
    </row>
    <row r="257" spans="2:12" s="1" customFormat="1" ht="28.9" customHeight="1" x14ac:dyDescent="0.2">
      <c r="B257" s="5">
        <v>132</v>
      </c>
      <c r="C257" s="6" t="s">
        <v>163</v>
      </c>
      <c r="D257" s="6" t="s">
        <v>164</v>
      </c>
      <c r="E257" s="7" t="s">
        <v>165</v>
      </c>
      <c r="F257" s="6" t="s">
        <v>41</v>
      </c>
      <c r="G257" s="8">
        <v>28.11</v>
      </c>
      <c r="H257" s="8"/>
      <c r="I257" s="8">
        <f t="shared" si="30"/>
        <v>0</v>
      </c>
      <c r="J257" s="20">
        <v>0.08</v>
      </c>
      <c r="K257" s="8">
        <f t="shared" si="31"/>
        <v>0</v>
      </c>
      <c r="L257" s="8">
        <f t="shared" si="32"/>
        <v>0</v>
      </c>
    </row>
    <row r="258" spans="2:12" s="1" customFormat="1" ht="19.7" customHeight="1" x14ac:dyDescent="0.2">
      <c r="B258" s="5">
        <v>133</v>
      </c>
      <c r="C258" s="6" t="s">
        <v>42</v>
      </c>
      <c r="D258" s="6" t="s">
        <v>43</v>
      </c>
      <c r="E258" s="7" t="s">
        <v>44</v>
      </c>
      <c r="F258" s="6" t="s">
        <v>30</v>
      </c>
      <c r="G258" s="8">
        <v>0.5</v>
      </c>
      <c r="H258" s="8"/>
      <c r="I258" s="8">
        <f t="shared" si="30"/>
        <v>0</v>
      </c>
      <c r="J258" s="20">
        <v>0.08</v>
      </c>
      <c r="K258" s="8">
        <f t="shared" si="31"/>
        <v>0</v>
      </c>
      <c r="L258" s="8">
        <f t="shared" si="32"/>
        <v>0</v>
      </c>
    </row>
    <row r="259" spans="2:12" s="1" customFormat="1" ht="19.7" customHeight="1" x14ac:dyDescent="0.2">
      <c r="B259" s="5">
        <v>134</v>
      </c>
      <c r="C259" s="6" t="s">
        <v>45</v>
      </c>
      <c r="D259" s="6" t="s">
        <v>46</v>
      </c>
      <c r="E259" s="7" t="s">
        <v>47</v>
      </c>
      <c r="F259" s="6" t="s">
        <v>37</v>
      </c>
      <c r="G259" s="8">
        <v>2.52</v>
      </c>
      <c r="H259" s="8"/>
      <c r="I259" s="8">
        <f t="shared" si="30"/>
        <v>0</v>
      </c>
      <c r="J259" s="20">
        <v>0.08</v>
      </c>
      <c r="K259" s="8">
        <f t="shared" si="31"/>
        <v>0</v>
      </c>
      <c r="L259" s="8">
        <f t="shared" si="32"/>
        <v>0</v>
      </c>
    </row>
    <row r="260" spans="2:12" s="1" customFormat="1" ht="28.9" customHeight="1" x14ac:dyDescent="0.2">
      <c r="B260" s="5">
        <v>135</v>
      </c>
      <c r="C260" s="6" t="s">
        <v>48</v>
      </c>
      <c r="D260" s="6" t="s">
        <v>49</v>
      </c>
      <c r="E260" s="7" t="s">
        <v>50</v>
      </c>
      <c r="F260" s="6" t="s">
        <v>37</v>
      </c>
      <c r="G260" s="8">
        <v>0.25</v>
      </c>
      <c r="H260" s="8"/>
      <c r="I260" s="8">
        <f t="shared" si="30"/>
        <v>0</v>
      </c>
      <c r="J260" s="20">
        <v>0.08</v>
      </c>
      <c r="K260" s="8">
        <f t="shared" si="31"/>
        <v>0</v>
      </c>
      <c r="L260" s="8">
        <f t="shared" si="32"/>
        <v>0</v>
      </c>
    </row>
    <row r="261" spans="2:12" s="1" customFormat="1" ht="19.7" customHeight="1" x14ac:dyDescent="0.2">
      <c r="B261" s="5">
        <v>136</v>
      </c>
      <c r="C261" s="6" t="s">
        <v>138</v>
      </c>
      <c r="D261" s="6" t="s">
        <v>139</v>
      </c>
      <c r="E261" s="7" t="s">
        <v>140</v>
      </c>
      <c r="F261" s="6" t="s">
        <v>37</v>
      </c>
      <c r="G261" s="8">
        <v>16.96</v>
      </c>
      <c r="H261" s="8"/>
      <c r="I261" s="8">
        <f t="shared" si="30"/>
        <v>0</v>
      </c>
      <c r="J261" s="20">
        <v>0.08</v>
      </c>
      <c r="K261" s="8">
        <f t="shared" si="31"/>
        <v>0</v>
      </c>
      <c r="L261" s="8">
        <f t="shared" si="32"/>
        <v>0</v>
      </c>
    </row>
    <row r="262" spans="2:12" s="1" customFormat="1" ht="19.7" customHeight="1" x14ac:dyDescent="0.2">
      <c r="B262" s="5">
        <v>137</v>
      </c>
      <c r="C262" s="6" t="s">
        <v>51</v>
      </c>
      <c r="D262" s="6" t="s">
        <v>52</v>
      </c>
      <c r="E262" s="7" t="s">
        <v>53</v>
      </c>
      <c r="F262" s="6" t="s">
        <v>37</v>
      </c>
      <c r="G262" s="8">
        <v>19.73</v>
      </c>
      <c r="H262" s="8"/>
      <c r="I262" s="8">
        <f t="shared" si="30"/>
        <v>0</v>
      </c>
      <c r="J262" s="20">
        <v>0.08</v>
      </c>
      <c r="K262" s="8">
        <f t="shared" si="31"/>
        <v>0</v>
      </c>
      <c r="L262" s="8">
        <f t="shared" si="32"/>
        <v>0</v>
      </c>
    </row>
    <row r="263" spans="2:12" s="1" customFormat="1" ht="28.9" customHeight="1" x14ac:dyDescent="0.2">
      <c r="B263" s="5">
        <v>138</v>
      </c>
      <c r="C263" s="6" t="s">
        <v>54</v>
      </c>
      <c r="D263" s="6" t="s">
        <v>55</v>
      </c>
      <c r="E263" s="7" t="s">
        <v>56</v>
      </c>
      <c r="F263" s="6" t="s">
        <v>30</v>
      </c>
      <c r="G263" s="8">
        <v>0.63</v>
      </c>
      <c r="H263" s="8"/>
      <c r="I263" s="8">
        <f t="shared" si="30"/>
        <v>0</v>
      </c>
      <c r="J263" s="20">
        <v>0.08</v>
      </c>
      <c r="K263" s="8">
        <f t="shared" si="31"/>
        <v>0</v>
      </c>
      <c r="L263" s="8">
        <f t="shared" si="32"/>
        <v>0</v>
      </c>
    </row>
    <row r="264" spans="2:12" s="1" customFormat="1" ht="28.9" customHeight="1" x14ac:dyDescent="0.2">
      <c r="B264" s="5">
        <v>139</v>
      </c>
      <c r="C264" s="6" t="s">
        <v>57</v>
      </c>
      <c r="D264" s="6" t="s">
        <v>58</v>
      </c>
      <c r="E264" s="7" t="s">
        <v>59</v>
      </c>
      <c r="F264" s="6" t="s">
        <v>30</v>
      </c>
      <c r="G264" s="8">
        <v>31.69</v>
      </c>
      <c r="H264" s="8"/>
      <c r="I264" s="8">
        <f t="shared" si="30"/>
        <v>0</v>
      </c>
      <c r="J264" s="20">
        <v>0.08</v>
      </c>
      <c r="K264" s="8">
        <f t="shared" si="31"/>
        <v>0</v>
      </c>
      <c r="L264" s="8">
        <f t="shared" si="32"/>
        <v>0</v>
      </c>
    </row>
    <row r="265" spans="2:12" s="1" customFormat="1" ht="19.7" customHeight="1" x14ac:dyDescent="0.2">
      <c r="B265" s="5">
        <v>140</v>
      </c>
      <c r="C265" s="6" t="s">
        <v>66</v>
      </c>
      <c r="D265" s="6" t="s">
        <v>67</v>
      </c>
      <c r="E265" s="7" t="s">
        <v>68</v>
      </c>
      <c r="F265" s="6" t="s">
        <v>30</v>
      </c>
      <c r="G265" s="8">
        <v>14.11</v>
      </c>
      <c r="H265" s="8"/>
      <c r="I265" s="8">
        <f t="shared" si="30"/>
        <v>0</v>
      </c>
      <c r="J265" s="20">
        <v>0.08</v>
      </c>
      <c r="K265" s="8">
        <f t="shared" si="31"/>
        <v>0</v>
      </c>
      <c r="L265" s="8">
        <f t="shared" si="32"/>
        <v>0</v>
      </c>
    </row>
    <row r="266" spans="2:12" s="1" customFormat="1" ht="19.7" customHeight="1" x14ac:dyDescent="0.2">
      <c r="B266" s="5">
        <v>141</v>
      </c>
      <c r="C266" s="6" t="s">
        <v>69</v>
      </c>
      <c r="D266" s="6" t="s">
        <v>70</v>
      </c>
      <c r="E266" s="7" t="s">
        <v>71</v>
      </c>
      <c r="F266" s="6" t="s">
        <v>30</v>
      </c>
      <c r="G266" s="8">
        <v>23.81</v>
      </c>
      <c r="H266" s="8"/>
      <c r="I266" s="8">
        <f t="shared" si="30"/>
        <v>0</v>
      </c>
      <c r="J266" s="20">
        <v>0.08</v>
      </c>
      <c r="K266" s="8">
        <f t="shared" si="31"/>
        <v>0</v>
      </c>
      <c r="L266" s="8">
        <f t="shared" si="32"/>
        <v>0</v>
      </c>
    </row>
    <row r="267" spans="2:12" s="1" customFormat="1" ht="28.9" customHeight="1" x14ac:dyDescent="0.2">
      <c r="B267" s="5">
        <v>142</v>
      </c>
      <c r="C267" s="6" t="s">
        <v>72</v>
      </c>
      <c r="D267" s="6" t="s">
        <v>73</v>
      </c>
      <c r="E267" s="7" t="s">
        <v>74</v>
      </c>
      <c r="F267" s="6" t="s">
        <v>30</v>
      </c>
      <c r="G267" s="8">
        <v>7.35</v>
      </c>
      <c r="H267" s="8"/>
      <c r="I267" s="8">
        <f t="shared" si="30"/>
        <v>0</v>
      </c>
      <c r="J267" s="20">
        <v>0.08</v>
      </c>
      <c r="K267" s="8">
        <f t="shared" si="31"/>
        <v>0</v>
      </c>
      <c r="L267" s="8">
        <f t="shared" si="32"/>
        <v>0</v>
      </c>
    </row>
    <row r="268" spans="2:12" s="1" customFormat="1" ht="19.7" customHeight="1" x14ac:dyDescent="0.2">
      <c r="B268" s="5">
        <v>143</v>
      </c>
      <c r="C268" s="6" t="s">
        <v>75</v>
      </c>
      <c r="D268" s="6" t="s">
        <v>76</v>
      </c>
      <c r="E268" s="7" t="s">
        <v>77</v>
      </c>
      <c r="F268" s="6" t="s">
        <v>78</v>
      </c>
      <c r="G268" s="8">
        <v>25</v>
      </c>
      <c r="H268" s="8"/>
      <c r="I268" s="8">
        <f t="shared" si="30"/>
        <v>0</v>
      </c>
      <c r="J268" s="20">
        <v>0.08</v>
      </c>
      <c r="K268" s="8">
        <f t="shared" si="31"/>
        <v>0</v>
      </c>
      <c r="L268" s="8">
        <f t="shared" si="32"/>
        <v>0</v>
      </c>
    </row>
    <row r="269" spans="2:12" s="1" customFormat="1" ht="19.7" customHeight="1" x14ac:dyDescent="0.2">
      <c r="B269" s="5">
        <v>144</v>
      </c>
      <c r="C269" s="6" t="s">
        <v>79</v>
      </c>
      <c r="D269" s="6" t="s">
        <v>80</v>
      </c>
      <c r="E269" s="7" t="s">
        <v>81</v>
      </c>
      <c r="F269" s="6" t="s">
        <v>78</v>
      </c>
      <c r="G269" s="8">
        <v>115</v>
      </c>
      <c r="H269" s="8"/>
      <c r="I269" s="8">
        <f t="shared" si="30"/>
        <v>0</v>
      </c>
      <c r="J269" s="20">
        <v>0.08</v>
      </c>
      <c r="K269" s="8">
        <f t="shared" si="31"/>
        <v>0</v>
      </c>
      <c r="L269" s="8">
        <f t="shared" si="32"/>
        <v>0</v>
      </c>
    </row>
    <row r="270" spans="2:12" s="1" customFormat="1" ht="19.7" customHeight="1" x14ac:dyDescent="0.2">
      <c r="B270" s="5">
        <v>145</v>
      </c>
      <c r="C270" s="6" t="s">
        <v>82</v>
      </c>
      <c r="D270" s="6" t="s">
        <v>83</v>
      </c>
      <c r="E270" s="7" t="s">
        <v>84</v>
      </c>
      <c r="F270" s="6" t="s">
        <v>78</v>
      </c>
      <c r="G270" s="8">
        <v>70</v>
      </c>
      <c r="H270" s="8"/>
      <c r="I270" s="8">
        <f t="shared" si="30"/>
        <v>0</v>
      </c>
      <c r="J270" s="20">
        <v>0.08</v>
      </c>
      <c r="K270" s="8">
        <f t="shared" si="31"/>
        <v>0</v>
      </c>
      <c r="L270" s="8">
        <f t="shared" si="32"/>
        <v>0</v>
      </c>
    </row>
    <row r="271" spans="2:12" s="1" customFormat="1" ht="28.9" customHeight="1" x14ac:dyDescent="0.2">
      <c r="B271" s="5">
        <v>146</v>
      </c>
      <c r="C271" s="6" t="s">
        <v>85</v>
      </c>
      <c r="D271" s="6" t="s">
        <v>86</v>
      </c>
      <c r="E271" s="7" t="s">
        <v>87</v>
      </c>
      <c r="F271" s="6" t="s">
        <v>78</v>
      </c>
      <c r="G271" s="8">
        <v>4</v>
      </c>
      <c r="H271" s="8"/>
      <c r="I271" s="8">
        <f t="shared" si="30"/>
        <v>0</v>
      </c>
      <c r="J271" s="20">
        <v>0.08</v>
      </c>
      <c r="K271" s="8">
        <f t="shared" si="31"/>
        <v>0</v>
      </c>
      <c r="L271" s="8">
        <f t="shared" si="32"/>
        <v>0</v>
      </c>
    </row>
    <row r="272" spans="2:12" s="1" customFormat="1" ht="19.7" customHeight="1" x14ac:dyDescent="0.2">
      <c r="B272" s="5">
        <v>147</v>
      </c>
      <c r="C272" s="6" t="s">
        <v>88</v>
      </c>
      <c r="D272" s="6" t="s">
        <v>89</v>
      </c>
      <c r="E272" s="7" t="s">
        <v>90</v>
      </c>
      <c r="F272" s="6" t="s">
        <v>91</v>
      </c>
      <c r="G272" s="8">
        <v>8</v>
      </c>
      <c r="H272" s="8"/>
      <c r="I272" s="8">
        <f t="shared" si="30"/>
        <v>0</v>
      </c>
      <c r="J272" s="20">
        <v>0.23</v>
      </c>
      <c r="K272" s="8">
        <f t="shared" si="31"/>
        <v>0</v>
      </c>
      <c r="L272" s="8">
        <f t="shared" si="32"/>
        <v>0</v>
      </c>
    </row>
    <row r="273" spans="2:12" s="1" customFormat="1" ht="19.7" customHeight="1" x14ac:dyDescent="0.2">
      <c r="B273" s="5">
        <v>148</v>
      </c>
      <c r="C273" s="6" t="s">
        <v>92</v>
      </c>
      <c r="D273" s="6" t="s">
        <v>93</v>
      </c>
      <c r="E273" s="7" t="s">
        <v>94</v>
      </c>
      <c r="F273" s="6" t="s">
        <v>78</v>
      </c>
      <c r="G273" s="8">
        <v>160</v>
      </c>
      <c r="H273" s="8"/>
      <c r="I273" s="8">
        <f t="shared" si="30"/>
        <v>0</v>
      </c>
      <c r="J273" s="20">
        <v>0.23</v>
      </c>
      <c r="K273" s="8">
        <f t="shared" si="31"/>
        <v>0</v>
      </c>
      <c r="L273" s="8">
        <f t="shared" si="32"/>
        <v>0</v>
      </c>
    </row>
    <row r="274" spans="2:12" s="1" customFormat="1" ht="19.7" customHeight="1" x14ac:dyDescent="0.2">
      <c r="B274" s="5">
        <v>149</v>
      </c>
      <c r="C274" s="6" t="s">
        <v>95</v>
      </c>
      <c r="D274" s="6" t="s">
        <v>96</v>
      </c>
      <c r="E274" s="7" t="s">
        <v>97</v>
      </c>
      <c r="F274" s="6" t="s">
        <v>91</v>
      </c>
      <c r="G274" s="8">
        <v>12.15</v>
      </c>
      <c r="H274" s="8"/>
      <c r="I274" s="8">
        <f t="shared" si="30"/>
        <v>0</v>
      </c>
      <c r="J274" s="20">
        <v>0.23</v>
      </c>
      <c r="K274" s="8">
        <f t="shared" si="31"/>
        <v>0</v>
      </c>
      <c r="L274" s="8">
        <f t="shared" si="32"/>
        <v>0</v>
      </c>
    </row>
    <row r="275" spans="2:12" s="1" customFormat="1" ht="19.7" customHeight="1" x14ac:dyDescent="0.2">
      <c r="B275" s="5">
        <v>150</v>
      </c>
      <c r="C275" s="6" t="s">
        <v>98</v>
      </c>
      <c r="D275" s="6" t="s">
        <v>99</v>
      </c>
      <c r="E275" s="7" t="s">
        <v>100</v>
      </c>
      <c r="F275" s="6" t="s">
        <v>101</v>
      </c>
      <c r="G275" s="8">
        <v>50</v>
      </c>
      <c r="H275" s="8"/>
      <c r="I275" s="8">
        <f t="shared" si="30"/>
        <v>0</v>
      </c>
      <c r="J275" s="20">
        <v>0.23</v>
      </c>
      <c r="K275" s="8">
        <f t="shared" si="31"/>
        <v>0</v>
      </c>
      <c r="L275" s="8">
        <f t="shared" si="32"/>
        <v>0</v>
      </c>
    </row>
    <row r="276" spans="2:12" s="1" customFormat="1" ht="28.9" customHeight="1" x14ac:dyDescent="0.2">
      <c r="B276" s="5">
        <v>151</v>
      </c>
      <c r="C276" s="6" t="s">
        <v>102</v>
      </c>
      <c r="D276" s="6" t="s">
        <v>103</v>
      </c>
      <c r="E276" s="7" t="s">
        <v>104</v>
      </c>
      <c r="F276" s="6" t="s">
        <v>78</v>
      </c>
      <c r="G276" s="8">
        <v>50</v>
      </c>
      <c r="H276" s="8"/>
      <c r="I276" s="8">
        <f t="shared" si="30"/>
        <v>0</v>
      </c>
      <c r="J276" s="20">
        <v>0.08</v>
      </c>
      <c r="K276" s="8">
        <f t="shared" si="31"/>
        <v>0</v>
      </c>
      <c r="L276" s="8">
        <f t="shared" si="32"/>
        <v>0</v>
      </c>
    </row>
    <row r="277" spans="2:12" s="1" customFormat="1" ht="19.7" customHeight="1" x14ac:dyDescent="0.2">
      <c r="B277" s="5">
        <v>152</v>
      </c>
      <c r="C277" s="6" t="s">
        <v>105</v>
      </c>
      <c r="D277" s="6" t="s">
        <v>106</v>
      </c>
      <c r="E277" s="7" t="s">
        <v>107</v>
      </c>
      <c r="F277" s="6" t="s">
        <v>78</v>
      </c>
      <c r="G277" s="8">
        <v>200</v>
      </c>
      <c r="H277" s="8"/>
      <c r="I277" s="8">
        <f t="shared" si="30"/>
        <v>0</v>
      </c>
      <c r="J277" s="20">
        <v>0.08</v>
      </c>
      <c r="K277" s="8">
        <f t="shared" si="31"/>
        <v>0</v>
      </c>
      <c r="L277" s="8">
        <f t="shared" si="32"/>
        <v>0</v>
      </c>
    </row>
    <row r="278" spans="2:12" s="1" customFormat="1" ht="19.7" customHeight="1" x14ac:dyDescent="0.2">
      <c r="B278" s="5">
        <v>153</v>
      </c>
      <c r="C278" s="6" t="s">
        <v>160</v>
      </c>
      <c r="D278" s="6" t="s">
        <v>161</v>
      </c>
      <c r="E278" s="7" t="s">
        <v>162</v>
      </c>
      <c r="F278" s="6" t="s">
        <v>30</v>
      </c>
      <c r="G278" s="8">
        <v>1.5</v>
      </c>
      <c r="H278" s="8"/>
      <c r="I278" s="8">
        <f t="shared" si="30"/>
        <v>0</v>
      </c>
      <c r="J278" s="20">
        <v>0.08</v>
      </c>
      <c r="K278" s="8">
        <f t="shared" si="31"/>
        <v>0</v>
      </c>
      <c r="L278" s="8">
        <f t="shared" si="32"/>
        <v>0</v>
      </c>
    </row>
    <row r="279" spans="2:12" s="1" customFormat="1" ht="28.9" customHeight="1" x14ac:dyDescent="0.2">
      <c r="B279" s="5">
        <v>154</v>
      </c>
      <c r="C279" s="6" t="s">
        <v>108</v>
      </c>
      <c r="D279" s="6" t="s">
        <v>109</v>
      </c>
      <c r="E279" s="7" t="s">
        <v>110</v>
      </c>
      <c r="F279" s="6" t="s">
        <v>101</v>
      </c>
      <c r="G279" s="8">
        <v>16</v>
      </c>
      <c r="H279" s="8"/>
      <c r="I279" s="8">
        <f t="shared" si="30"/>
        <v>0</v>
      </c>
      <c r="J279" s="20">
        <v>0.08</v>
      </c>
      <c r="K279" s="8">
        <f t="shared" si="31"/>
        <v>0</v>
      </c>
      <c r="L279" s="8">
        <f t="shared" si="32"/>
        <v>0</v>
      </c>
    </row>
    <row r="280" spans="2:12" s="1" customFormat="1" ht="19.7" customHeight="1" x14ac:dyDescent="0.2">
      <c r="B280" s="5">
        <v>155</v>
      </c>
      <c r="C280" s="6" t="s">
        <v>111</v>
      </c>
      <c r="D280" s="6" t="s">
        <v>112</v>
      </c>
      <c r="E280" s="7" t="s">
        <v>113</v>
      </c>
      <c r="F280" s="6" t="s">
        <v>101</v>
      </c>
      <c r="G280" s="8">
        <v>174</v>
      </c>
      <c r="H280" s="8"/>
      <c r="I280" s="8">
        <f t="shared" si="30"/>
        <v>0</v>
      </c>
      <c r="J280" s="20">
        <v>0.08</v>
      </c>
      <c r="K280" s="8">
        <f t="shared" si="31"/>
        <v>0</v>
      </c>
      <c r="L280" s="8">
        <f t="shared" si="32"/>
        <v>0</v>
      </c>
    </row>
    <row r="281" spans="2:12" s="1" customFormat="1" ht="19.7" customHeight="1" x14ac:dyDescent="0.2">
      <c r="B281" s="5">
        <v>156</v>
      </c>
      <c r="C281" s="6" t="s">
        <v>114</v>
      </c>
      <c r="D281" s="6" t="s">
        <v>115</v>
      </c>
      <c r="E281" s="7" t="s">
        <v>116</v>
      </c>
      <c r="F281" s="6" t="s">
        <v>101</v>
      </c>
      <c r="G281" s="8">
        <v>45</v>
      </c>
      <c r="H281" s="8"/>
      <c r="I281" s="8">
        <f t="shared" si="30"/>
        <v>0</v>
      </c>
      <c r="J281" s="20">
        <v>0.08</v>
      </c>
      <c r="K281" s="8">
        <f t="shared" si="31"/>
        <v>0</v>
      </c>
      <c r="L281" s="8">
        <f t="shared" si="32"/>
        <v>0</v>
      </c>
    </row>
    <row r="282" spans="2:12" s="1" customFormat="1" ht="19.7" customHeight="1" x14ac:dyDescent="0.2">
      <c r="B282" s="5">
        <v>157</v>
      </c>
      <c r="C282" s="6" t="s">
        <v>123</v>
      </c>
      <c r="D282" s="6" t="s">
        <v>124</v>
      </c>
      <c r="E282" s="7" t="s">
        <v>125</v>
      </c>
      <c r="F282" s="6" t="s">
        <v>101</v>
      </c>
      <c r="G282" s="8">
        <v>60</v>
      </c>
      <c r="H282" s="8"/>
      <c r="I282" s="8">
        <f t="shared" si="30"/>
        <v>0</v>
      </c>
      <c r="J282" s="20">
        <v>0.08</v>
      </c>
      <c r="K282" s="8">
        <f t="shared" si="31"/>
        <v>0</v>
      </c>
      <c r="L282" s="8">
        <f t="shared" si="32"/>
        <v>0</v>
      </c>
    </row>
    <row r="283" spans="2:12" s="1" customFormat="1" ht="19.7" customHeight="1" x14ac:dyDescent="0.2">
      <c r="B283" s="5">
        <v>158</v>
      </c>
      <c r="C283" s="6" t="s">
        <v>126</v>
      </c>
      <c r="D283" s="6" t="s">
        <v>127</v>
      </c>
      <c r="E283" s="7" t="s">
        <v>128</v>
      </c>
      <c r="F283" s="6" t="s">
        <v>101</v>
      </c>
      <c r="G283" s="8">
        <v>9</v>
      </c>
      <c r="H283" s="8"/>
      <c r="I283" s="8">
        <f t="shared" si="30"/>
        <v>0</v>
      </c>
      <c r="J283" s="20">
        <v>0.23</v>
      </c>
      <c r="K283" s="8">
        <f t="shared" si="31"/>
        <v>0</v>
      </c>
      <c r="L283" s="8">
        <f t="shared" si="32"/>
        <v>0</v>
      </c>
    </row>
    <row r="284" spans="2:12" s="1" customFormat="1" ht="30.4" customHeight="1" x14ac:dyDescent="0.2">
      <c r="J284" s="18"/>
    </row>
    <row r="285" spans="2:12" s="1" customFormat="1" ht="1.5" customHeight="1" x14ac:dyDescent="0.2">
      <c r="J285" s="18"/>
    </row>
    <row r="286" spans="2:12" s="1" customFormat="1" ht="20.65" customHeight="1" x14ac:dyDescent="0.2">
      <c r="B286" s="41" t="s">
        <v>193</v>
      </c>
      <c r="C286" s="41"/>
      <c r="D286" s="41"/>
      <c r="E286" s="41"/>
      <c r="F286" s="41"/>
      <c r="G286" s="41"/>
      <c r="H286" s="41"/>
      <c r="I286" s="41"/>
      <c r="J286" s="18"/>
    </row>
    <row r="287" spans="2:12" s="1" customFormat="1" ht="2.1" customHeight="1" x14ac:dyDescent="0.2">
      <c r="J287" s="18"/>
    </row>
    <row r="288" spans="2:12" s="1" customFormat="1" ht="1.5" customHeight="1" x14ac:dyDescent="0.2">
      <c r="J288" s="18"/>
    </row>
    <row r="289" spans="2:12" s="1" customFormat="1" ht="18.2" customHeight="1" x14ac:dyDescent="0.2">
      <c r="B289" s="41" t="s">
        <v>185</v>
      </c>
      <c r="C289" s="41"/>
      <c r="D289" s="41"/>
      <c r="E289" s="41"/>
      <c r="F289" s="41"/>
      <c r="G289" s="41"/>
      <c r="H289" s="41"/>
      <c r="I289" s="41"/>
      <c r="J289" s="18"/>
    </row>
    <row r="290" spans="2:12" s="1" customFormat="1" ht="5.25" customHeight="1" x14ac:dyDescent="0.2">
      <c r="J290" s="18"/>
    </row>
    <row r="291" spans="2:12" s="1" customFormat="1" ht="35.65" customHeight="1" x14ac:dyDescent="0.2">
      <c r="B291" s="2" t="s">
        <v>0</v>
      </c>
      <c r="C291" s="3" t="s">
        <v>1</v>
      </c>
      <c r="D291" s="4" t="s">
        <v>2</v>
      </c>
      <c r="E291" s="4" t="s">
        <v>3</v>
      </c>
      <c r="F291" s="4" t="s">
        <v>4</v>
      </c>
      <c r="G291" s="4" t="s">
        <v>5</v>
      </c>
      <c r="H291" s="4" t="s">
        <v>6</v>
      </c>
      <c r="I291" s="3" t="s">
        <v>7</v>
      </c>
      <c r="J291" s="19" t="s">
        <v>8</v>
      </c>
      <c r="K291" s="4" t="s">
        <v>9</v>
      </c>
      <c r="L291" s="3" t="s">
        <v>10</v>
      </c>
    </row>
    <row r="292" spans="2:12" s="1" customFormat="1" ht="19.7" customHeight="1" x14ac:dyDescent="0.2">
      <c r="B292" s="5">
        <v>159</v>
      </c>
      <c r="C292" s="6" t="s">
        <v>11</v>
      </c>
      <c r="D292" s="6" t="s">
        <v>12</v>
      </c>
      <c r="E292" s="7" t="s">
        <v>13</v>
      </c>
      <c r="F292" s="6" t="s">
        <v>14</v>
      </c>
      <c r="G292" s="8">
        <v>364</v>
      </c>
      <c r="H292" s="8"/>
      <c r="I292" s="8">
        <f>G292*H292</f>
        <v>0</v>
      </c>
      <c r="J292" s="20">
        <v>0.08</v>
      </c>
      <c r="K292" s="8">
        <f>I292*J292</f>
        <v>0</v>
      </c>
      <c r="L292" s="8">
        <f>I292+K292</f>
        <v>0</v>
      </c>
    </row>
    <row r="293" spans="2:12" s="1" customFormat="1" ht="1.5" customHeight="1" x14ac:dyDescent="0.2">
      <c r="J293" s="18"/>
    </row>
    <row r="294" spans="2:12" s="1" customFormat="1" ht="18.2" customHeight="1" x14ac:dyDescent="0.2">
      <c r="B294" s="41" t="s">
        <v>186</v>
      </c>
      <c r="C294" s="41"/>
      <c r="D294" s="41"/>
      <c r="E294" s="41"/>
      <c r="F294" s="41"/>
      <c r="G294" s="41"/>
      <c r="H294" s="41"/>
      <c r="I294" s="41"/>
      <c r="J294" s="18"/>
    </row>
    <row r="295" spans="2:12" s="1" customFormat="1" ht="5.25" customHeight="1" x14ac:dyDescent="0.2">
      <c r="J295" s="18"/>
    </row>
    <row r="296" spans="2:12" s="1" customFormat="1" ht="35.65" customHeight="1" x14ac:dyDescent="0.2">
      <c r="B296" s="2" t="s">
        <v>0</v>
      </c>
      <c r="C296" s="3" t="s">
        <v>1</v>
      </c>
      <c r="D296" s="4" t="s">
        <v>2</v>
      </c>
      <c r="E296" s="4" t="s">
        <v>3</v>
      </c>
      <c r="F296" s="4" t="s">
        <v>4</v>
      </c>
      <c r="G296" s="4" t="s">
        <v>5</v>
      </c>
      <c r="H296" s="4" t="s">
        <v>6</v>
      </c>
      <c r="I296" s="3" t="s">
        <v>7</v>
      </c>
      <c r="J296" s="19" t="s">
        <v>8</v>
      </c>
      <c r="K296" s="4" t="s">
        <v>9</v>
      </c>
      <c r="L296" s="3" t="s">
        <v>10</v>
      </c>
    </row>
    <row r="297" spans="2:12" s="1" customFormat="1" ht="19.7" customHeight="1" x14ac:dyDescent="0.2">
      <c r="B297" s="5">
        <v>160</v>
      </c>
      <c r="C297" s="6" t="s">
        <v>15</v>
      </c>
      <c r="D297" s="6" t="s">
        <v>16</v>
      </c>
      <c r="E297" s="7" t="s">
        <v>17</v>
      </c>
      <c r="F297" s="6" t="s">
        <v>14</v>
      </c>
      <c r="G297" s="8">
        <v>624</v>
      </c>
      <c r="H297" s="8"/>
      <c r="I297" s="8">
        <f t="shared" ref="I297:I298" si="33">G297*H297</f>
        <v>0</v>
      </c>
      <c r="J297" s="20">
        <v>0.08</v>
      </c>
      <c r="K297" s="8">
        <f t="shared" ref="K297:K298" si="34">I297*J297</f>
        <v>0</v>
      </c>
      <c r="L297" s="8">
        <f t="shared" ref="L297:L298" si="35">I297+K297</f>
        <v>0</v>
      </c>
    </row>
    <row r="298" spans="2:12" s="1" customFormat="1" ht="19.7" customHeight="1" x14ac:dyDescent="0.2">
      <c r="B298" s="5">
        <v>161</v>
      </c>
      <c r="C298" s="6" t="s">
        <v>11</v>
      </c>
      <c r="D298" s="6" t="s">
        <v>12</v>
      </c>
      <c r="E298" s="7" t="s">
        <v>13</v>
      </c>
      <c r="F298" s="6" t="s">
        <v>14</v>
      </c>
      <c r="G298" s="8">
        <v>459</v>
      </c>
      <c r="H298" s="8"/>
      <c r="I298" s="8">
        <f t="shared" si="33"/>
        <v>0</v>
      </c>
      <c r="J298" s="20">
        <v>0.08</v>
      </c>
      <c r="K298" s="8">
        <f t="shared" si="34"/>
        <v>0</v>
      </c>
      <c r="L298" s="8">
        <f t="shared" si="35"/>
        <v>0</v>
      </c>
    </row>
    <row r="299" spans="2:12" s="1" customFormat="1" ht="1.5" customHeight="1" x14ac:dyDescent="0.2">
      <c r="J299" s="18"/>
    </row>
    <row r="300" spans="2:12" s="1" customFormat="1" ht="18.2" customHeight="1" x14ac:dyDescent="0.2">
      <c r="B300" s="41" t="s">
        <v>187</v>
      </c>
      <c r="C300" s="41"/>
      <c r="D300" s="41"/>
      <c r="E300" s="41"/>
      <c r="F300" s="41"/>
      <c r="G300" s="41"/>
      <c r="H300" s="41"/>
      <c r="I300" s="41"/>
      <c r="J300" s="18"/>
    </row>
    <row r="301" spans="2:12" s="1" customFormat="1" ht="5.25" customHeight="1" x14ac:dyDescent="0.2">
      <c r="J301" s="18"/>
    </row>
    <row r="302" spans="2:12" s="1" customFormat="1" ht="35.65" customHeight="1" x14ac:dyDescent="0.2">
      <c r="B302" s="2" t="s">
        <v>0</v>
      </c>
      <c r="C302" s="3" t="s">
        <v>1</v>
      </c>
      <c r="D302" s="4" t="s">
        <v>2</v>
      </c>
      <c r="E302" s="4" t="s">
        <v>3</v>
      </c>
      <c r="F302" s="4" t="s">
        <v>4</v>
      </c>
      <c r="G302" s="4" t="s">
        <v>5</v>
      </c>
      <c r="H302" s="4" t="s">
        <v>6</v>
      </c>
      <c r="I302" s="3" t="s">
        <v>7</v>
      </c>
      <c r="J302" s="19" t="s">
        <v>8</v>
      </c>
      <c r="K302" s="4" t="s">
        <v>9</v>
      </c>
      <c r="L302" s="3" t="s">
        <v>10</v>
      </c>
    </row>
    <row r="303" spans="2:12" s="1" customFormat="1" ht="19.7" customHeight="1" x14ac:dyDescent="0.2">
      <c r="B303" s="5">
        <v>162</v>
      </c>
      <c r="C303" s="6" t="s">
        <v>11</v>
      </c>
      <c r="D303" s="6" t="s">
        <v>12</v>
      </c>
      <c r="E303" s="7" t="s">
        <v>13</v>
      </c>
      <c r="F303" s="6" t="s">
        <v>14</v>
      </c>
      <c r="G303" s="8">
        <v>2658</v>
      </c>
      <c r="H303" s="8"/>
      <c r="I303" s="8">
        <f>G303*H303</f>
        <v>0</v>
      </c>
      <c r="J303" s="20">
        <v>0.08</v>
      </c>
      <c r="K303" s="8">
        <f>I303*J303</f>
        <v>0</v>
      </c>
      <c r="L303" s="8">
        <f>I303+K303</f>
        <v>0</v>
      </c>
    </row>
    <row r="304" spans="2:12" s="1" customFormat="1" ht="1.5" customHeight="1" x14ac:dyDescent="0.2">
      <c r="J304" s="18"/>
    </row>
    <row r="305" spans="2:12" s="1" customFormat="1" ht="18.2" customHeight="1" x14ac:dyDescent="0.2">
      <c r="B305" s="41" t="s">
        <v>188</v>
      </c>
      <c r="C305" s="41"/>
      <c r="D305" s="41"/>
      <c r="E305" s="41"/>
      <c r="F305" s="41"/>
      <c r="G305" s="41"/>
      <c r="H305" s="41"/>
      <c r="I305" s="41"/>
      <c r="J305" s="18"/>
    </row>
    <row r="306" spans="2:12" s="1" customFormat="1" ht="5.25" customHeight="1" x14ac:dyDescent="0.2">
      <c r="J306" s="18"/>
    </row>
    <row r="307" spans="2:12" s="1" customFormat="1" ht="35.65" customHeight="1" x14ac:dyDescent="0.2">
      <c r="B307" s="2" t="s">
        <v>0</v>
      </c>
      <c r="C307" s="3" t="s">
        <v>1</v>
      </c>
      <c r="D307" s="4" t="s">
        <v>2</v>
      </c>
      <c r="E307" s="4" t="s">
        <v>3</v>
      </c>
      <c r="F307" s="4" t="s">
        <v>4</v>
      </c>
      <c r="G307" s="4" t="s">
        <v>5</v>
      </c>
      <c r="H307" s="4" t="s">
        <v>6</v>
      </c>
      <c r="I307" s="3" t="s">
        <v>7</v>
      </c>
      <c r="J307" s="19" t="s">
        <v>8</v>
      </c>
      <c r="K307" s="4" t="s">
        <v>9</v>
      </c>
      <c r="L307" s="3" t="s">
        <v>10</v>
      </c>
    </row>
    <row r="308" spans="2:12" s="1" customFormat="1" ht="19.7" customHeight="1" x14ac:dyDescent="0.2">
      <c r="B308" s="5">
        <v>163</v>
      </c>
      <c r="C308" s="6" t="s">
        <v>11</v>
      </c>
      <c r="D308" s="6" t="s">
        <v>12</v>
      </c>
      <c r="E308" s="7" t="s">
        <v>13</v>
      </c>
      <c r="F308" s="6" t="s">
        <v>14</v>
      </c>
      <c r="G308" s="8">
        <v>1328</v>
      </c>
      <c r="H308" s="8"/>
      <c r="I308" s="8">
        <f>G308*H308</f>
        <v>0</v>
      </c>
      <c r="J308" s="20">
        <v>0.08</v>
      </c>
      <c r="K308" s="8">
        <f>I308*J308</f>
        <v>0</v>
      </c>
      <c r="L308" s="8">
        <f>I308+K308</f>
        <v>0</v>
      </c>
    </row>
    <row r="309" spans="2:12" s="1" customFormat="1" ht="1.5" customHeight="1" x14ac:dyDescent="0.2">
      <c r="J309" s="18"/>
    </row>
    <row r="310" spans="2:12" s="1" customFormat="1" ht="18.2" customHeight="1" x14ac:dyDescent="0.2">
      <c r="B310" s="41" t="s">
        <v>189</v>
      </c>
      <c r="C310" s="41"/>
      <c r="D310" s="41"/>
      <c r="E310" s="41"/>
      <c r="F310" s="41"/>
      <c r="G310" s="41"/>
      <c r="H310" s="41"/>
      <c r="I310" s="41"/>
      <c r="J310" s="18"/>
    </row>
    <row r="311" spans="2:12" s="1" customFormat="1" ht="5.25" customHeight="1" x14ac:dyDescent="0.2">
      <c r="J311" s="18"/>
    </row>
    <row r="312" spans="2:12" s="1" customFormat="1" ht="35.65" customHeight="1" x14ac:dyDescent="0.2">
      <c r="B312" s="2" t="s">
        <v>0</v>
      </c>
      <c r="C312" s="3" t="s">
        <v>1</v>
      </c>
      <c r="D312" s="4" t="s">
        <v>2</v>
      </c>
      <c r="E312" s="4" t="s">
        <v>3</v>
      </c>
      <c r="F312" s="4" t="s">
        <v>4</v>
      </c>
      <c r="G312" s="4" t="s">
        <v>5</v>
      </c>
      <c r="H312" s="4" t="s">
        <v>6</v>
      </c>
      <c r="I312" s="3" t="s">
        <v>7</v>
      </c>
      <c r="J312" s="19" t="s">
        <v>8</v>
      </c>
      <c r="K312" s="4" t="s">
        <v>9</v>
      </c>
      <c r="L312" s="3" t="s">
        <v>10</v>
      </c>
    </row>
    <row r="313" spans="2:12" s="1" customFormat="1" ht="19.7" customHeight="1" x14ac:dyDescent="0.2">
      <c r="B313" s="5">
        <v>164</v>
      </c>
      <c r="C313" s="6" t="s">
        <v>11</v>
      </c>
      <c r="D313" s="6" t="s">
        <v>12</v>
      </c>
      <c r="E313" s="7" t="s">
        <v>13</v>
      </c>
      <c r="F313" s="6" t="s">
        <v>14</v>
      </c>
      <c r="G313" s="8">
        <v>160</v>
      </c>
      <c r="H313" s="8"/>
      <c r="I313" s="8">
        <f>G313*H313</f>
        <v>0</v>
      </c>
      <c r="J313" s="20">
        <v>0.08</v>
      </c>
      <c r="K313" s="8">
        <f>I313*J313</f>
        <v>0</v>
      </c>
      <c r="L313" s="8">
        <f>I313+K313</f>
        <v>0</v>
      </c>
    </row>
    <row r="314" spans="2:12" s="1" customFormat="1" ht="7.5" customHeight="1" x14ac:dyDescent="0.2">
      <c r="J314" s="18"/>
    </row>
    <row r="315" spans="2:12" s="1" customFormat="1" ht="35.65" customHeight="1" x14ac:dyDescent="0.2">
      <c r="B315" s="2" t="s">
        <v>0</v>
      </c>
      <c r="C315" s="3" t="s">
        <v>1</v>
      </c>
      <c r="D315" s="4" t="s">
        <v>2</v>
      </c>
      <c r="E315" s="4" t="s">
        <v>3</v>
      </c>
      <c r="F315" s="4" t="s">
        <v>4</v>
      </c>
      <c r="G315" s="4" t="s">
        <v>5</v>
      </c>
      <c r="H315" s="4" t="s">
        <v>6</v>
      </c>
      <c r="I315" s="3" t="s">
        <v>7</v>
      </c>
      <c r="J315" s="19" t="s">
        <v>8</v>
      </c>
      <c r="K315" s="4" t="s">
        <v>9</v>
      </c>
      <c r="L315" s="3" t="s">
        <v>10</v>
      </c>
    </row>
    <row r="316" spans="2:12" s="1" customFormat="1" ht="28.9" customHeight="1" x14ac:dyDescent="0.2">
      <c r="B316" s="5">
        <v>165</v>
      </c>
      <c r="C316" s="6" t="s">
        <v>18</v>
      </c>
      <c r="D316" s="6" t="s">
        <v>19</v>
      </c>
      <c r="E316" s="7" t="s">
        <v>20</v>
      </c>
      <c r="F316" s="6" t="s">
        <v>14</v>
      </c>
      <c r="G316" s="8">
        <v>1000</v>
      </c>
      <c r="H316" s="8"/>
      <c r="I316" s="8">
        <f t="shared" ref="I316:I340" si="36">G316*H316</f>
        <v>0</v>
      </c>
      <c r="J316" s="20">
        <v>0.08</v>
      </c>
      <c r="K316" s="8">
        <f t="shared" ref="K316:K340" si="37">I316*J316</f>
        <v>0</v>
      </c>
      <c r="L316" s="8">
        <f t="shared" ref="L316:L340" si="38">I316+K316</f>
        <v>0</v>
      </c>
    </row>
    <row r="317" spans="2:12" s="1" customFormat="1" ht="19.7" customHeight="1" x14ac:dyDescent="0.2">
      <c r="B317" s="5">
        <v>166</v>
      </c>
      <c r="C317" s="6" t="s">
        <v>21</v>
      </c>
      <c r="D317" s="6" t="s">
        <v>22</v>
      </c>
      <c r="E317" s="7" t="s">
        <v>23</v>
      </c>
      <c r="F317" s="6" t="s">
        <v>14</v>
      </c>
      <c r="G317" s="8">
        <v>100</v>
      </c>
      <c r="H317" s="8"/>
      <c r="I317" s="8">
        <f t="shared" si="36"/>
        <v>0</v>
      </c>
      <c r="J317" s="20">
        <v>0.08</v>
      </c>
      <c r="K317" s="8">
        <f t="shared" si="37"/>
        <v>0</v>
      </c>
      <c r="L317" s="8">
        <f t="shared" si="38"/>
        <v>0</v>
      </c>
    </row>
    <row r="318" spans="2:12" s="1" customFormat="1" ht="19.7" customHeight="1" x14ac:dyDescent="0.2">
      <c r="B318" s="5">
        <v>167</v>
      </c>
      <c r="C318" s="6" t="s">
        <v>24</v>
      </c>
      <c r="D318" s="6" t="s">
        <v>25</v>
      </c>
      <c r="E318" s="7" t="s">
        <v>26</v>
      </c>
      <c r="F318" s="6" t="s">
        <v>14</v>
      </c>
      <c r="G318" s="8">
        <v>100</v>
      </c>
      <c r="H318" s="8"/>
      <c r="I318" s="8">
        <f t="shared" si="36"/>
        <v>0</v>
      </c>
      <c r="J318" s="20">
        <v>0.08</v>
      </c>
      <c r="K318" s="8">
        <f t="shared" si="37"/>
        <v>0</v>
      </c>
      <c r="L318" s="8">
        <f t="shared" si="38"/>
        <v>0</v>
      </c>
    </row>
    <row r="319" spans="2:12" s="1" customFormat="1" ht="19.7" customHeight="1" x14ac:dyDescent="0.2">
      <c r="B319" s="5">
        <v>168</v>
      </c>
      <c r="C319" s="6" t="s">
        <v>27</v>
      </c>
      <c r="D319" s="6" t="s">
        <v>28</v>
      </c>
      <c r="E319" s="7" t="s">
        <v>29</v>
      </c>
      <c r="F319" s="6" t="s">
        <v>30</v>
      </c>
      <c r="G319" s="8">
        <v>2.75</v>
      </c>
      <c r="H319" s="8"/>
      <c r="I319" s="8">
        <f t="shared" si="36"/>
        <v>0</v>
      </c>
      <c r="J319" s="20">
        <v>0.08</v>
      </c>
      <c r="K319" s="8">
        <f t="shared" si="37"/>
        <v>0</v>
      </c>
      <c r="L319" s="8">
        <f t="shared" si="38"/>
        <v>0</v>
      </c>
    </row>
    <row r="320" spans="2:12" s="1" customFormat="1" ht="19.7" customHeight="1" x14ac:dyDescent="0.2">
      <c r="B320" s="5">
        <v>169</v>
      </c>
      <c r="C320" s="6" t="s">
        <v>166</v>
      </c>
      <c r="D320" s="6" t="s">
        <v>167</v>
      </c>
      <c r="E320" s="7" t="s">
        <v>168</v>
      </c>
      <c r="F320" s="6" t="s">
        <v>30</v>
      </c>
      <c r="G320" s="8">
        <v>0.52</v>
      </c>
      <c r="H320" s="8"/>
      <c r="I320" s="8">
        <f t="shared" si="36"/>
        <v>0</v>
      </c>
      <c r="J320" s="20">
        <v>0.08</v>
      </c>
      <c r="K320" s="8">
        <f t="shared" si="37"/>
        <v>0</v>
      </c>
      <c r="L320" s="8">
        <f t="shared" si="38"/>
        <v>0</v>
      </c>
    </row>
    <row r="321" spans="2:12" s="1" customFormat="1" ht="19.7" customHeight="1" x14ac:dyDescent="0.2">
      <c r="B321" s="5">
        <v>170</v>
      </c>
      <c r="C321" s="6" t="s">
        <v>31</v>
      </c>
      <c r="D321" s="6" t="s">
        <v>32</v>
      </c>
      <c r="E321" s="7" t="s">
        <v>33</v>
      </c>
      <c r="F321" s="6" t="s">
        <v>30</v>
      </c>
      <c r="G321" s="8">
        <v>10.98</v>
      </c>
      <c r="H321" s="8"/>
      <c r="I321" s="8">
        <f t="shared" si="36"/>
        <v>0</v>
      </c>
      <c r="J321" s="20">
        <v>0.08</v>
      </c>
      <c r="K321" s="8">
        <f t="shared" si="37"/>
        <v>0</v>
      </c>
      <c r="L321" s="8">
        <f t="shared" si="38"/>
        <v>0</v>
      </c>
    </row>
    <row r="322" spans="2:12" s="1" customFormat="1" ht="28.9" customHeight="1" x14ac:dyDescent="0.2">
      <c r="B322" s="5">
        <v>171</v>
      </c>
      <c r="C322" s="6" t="s">
        <v>163</v>
      </c>
      <c r="D322" s="6" t="s">
        <v>164</v>
      </c>
      <c r="E322" s="7" t="s">
        <v>165</v>
      </c>
      <c r="F322" s="6" t="s">
        <v>41</v>
      </c>
      <c r="G322" s="8">
        <v>6.85</v>
      </c>
      <c r="H322" s="8"/>
      <c r="I322" s="8">
        <f t="shared" si="36"/>
        <v>0</v>
      </c>
      <c r="J322" s="20">
        <v>0.08</v>
      </c>
      <c r="K322" s="8">
        <f t="shared" si="37"/>
        <v>0</v>
      </c>
      <c r="L322" s="8">
        <f t="shared" si="38"/>
        <v>0</v>
      </c>
    </row>
    <row r="323" spans="2:12" s="1" customFormat="1" ht="19.7" customHeight="1" x14ac:dyDescent="0.2">
      <c r="B323" s="5">
        <v>172</v>
      </c>
      <c r="C323" s="6" t="s">
        <v>42</v>
      </c>
      <c r="D323" s="6" t="s">
        <v>43</v>
      </c>
      <c r="E323" s="7" t="s">
        <v>44</v>
      </c>
      <c r="F323" s="6" t="s">
        <v>30</v>
      </c>
      <c r="G323" s="8">
        <v>0.5</v>
      </c>
      <c r="H323" s="8"/>
      <c r="I323" s="8">
        <f t="shared" si="36"/>
        <v>0</v>
      </c>
      <c r="J323" s="20">
        <v>0.08</v>
      </c>
      <c r="K323" s="8">
        <f t="shared" si="37"/>
        <v>0</v>
      </c>
      <c r="L323" s="8">
        <f t="shared" si="38"/>
        <v>0</v>
      </c>
    </row>
    <row r="324" spans="2:12" s="1" customFormat="1" ht="28.9" customHeight="1" x14ac:dyDescent="0.2">
      <c r="B324" s="5">
        <v>173</v>
      </c>
      <c r="C324" s="6" t="s">
        <v>57</v>
      </c>
      <c r="D324" s="6" t="s">
        <v>58</v>
      </c>
      <c r="E324" s="7" t="s">
        <v>59</v>
      </c>
      <c r="F324" s="6" t="s">
        <v>30</v>
      </c>
      <c r="G324" s="8">
        <v>24.97</v>
      </c>
      <c r="H324" s="8"/>
      <c r="I324" s="8">
        <f t="shared" si="36"/>
        <v>0</v>
      </c>
      <c r="J324" s="20">
        <v>0.08</v>
      </c>
      <c r="K324" s="8">
        <f t="shared" si="37"/>
        <v>0</v>
      </c>
      <c r="L324" s="8">
        <f t="shared" si="38"/>
        <v>0</v>
      </c>
    </row>
    <row r="325" spans="2:12" s="1" customFormat="1" ht="19.7" customHeight="1" x14ac:dyDescent="0.2">
      <c r="B325" s="5">
        <v>174</v>
      </c>
      <c r="C325" s="6" t="s">
        <v>63</v>
      </c>
      <c r="D325" s="6" t="s">
        <v>64</v>
      </c>
      <c r="E325" s="7" t="s">
        <v>65</v>
      </c>
      <c r="F325" s="6" t="s">
        <v>30</v>
      </c>
      <c r="G325" s="8">
        <v>0.25</v>
      </c>
      <c r="H325" s="8"/>
      <c r="I325" s="8">
        <f t="shared" si="36"/>
        <v>0</v>
      </c>
      <c r="J325" s="20">
        <v>0.08</v>
      </c>
      <c r="K325" s="8">
        <f t="shared" si="37"/>
        <v>0</v>
      </c>
      <c r="L325" s="8">
        <f t="shared" si="38"/>
        <v>0</v>
      </c>
    </row>
    <row r="326" spans="2:12" s="1" customFormat="1" ht="19.7" customHeight="1" x14ac:dyDescent="0.2">
      <c r="B326" s="5">
        <v>175</v>
      </c>
      <c r="C326" s="6" t="s">
        <v>66</v>
      </c>
      <c r="D326" s="6" t="s">
        <v>67</v>
      </c>
      <c r="E326" s="7" t="s">
        <v>68</v>
      </c>
      <c r="F326" s="6" t="s">
        <v>30</v>
      </c>
      <c r="G326" s="8">
        <v>7.59</v>
      </c>
      <c r="H326" s="8"/>
      <c r="I326" s="8">
        <f t="shared" si="36"/>
        <v>0</v>
      </c>
      <c r="J326" s="20">
        <v>0.08</v>
      </c>
      <c r="K326" s="8">
        <f t="shared" si="37"/>
        <v>0</v>
      </c>
      <c r="L326" s="8">
        <f t="shared" si="38"/>
        <v>0</v>
      </c>
    </row>
    <row r="327" spans="2:12" s="1" customFormat="1" ht="19.7" customHeight="1" x14ac:dyDescent="0.2">
      <c r="B327" s="5">
        <v>176</v>
      </c>
      <c r="C327" s="6" t="s">
        <v>69</v>
      </c>
      <c r="D327" s="6" t="s">
        <v>70</v>
      </c>
      <c r="E327" s="7" t="s">
        <v>71</v>
      </c>
      <c r="F327" s="6" t="s">
        <v>30</v>
      </c>
      <c r="G327" s="8">
        <v>32.6</v>
      </c>
      <c r="H327" s="8"/>
      <c r="I327" s="8">
        <f t="shared" si="36"/>
        <v>0</v>
      </c>
      <c r="J327" s="20">
        <v>0.08</v>
      </c>
      <c r="K327" s="8">
        <f t="shared" si="37"/>
        <v>0</v>
      </c>
      <c r="L327" s="8">
        <f t="shared" si="38"/>
        <v>0</v>
      </c>
    </row>
    <row r="328" spans="2:12" s="1" customFormat="1" ht="28.9" customHeight="1" x14ac:dyDescent="0.2">
      <c r="B328" s="5">
        <v>177</v>
      </c>
      <c r="C328" s="6" t="s">
        <v>72</v>
      </c>
      <c r="D328" s="6" t="s">
        <v>73</v>
      </c>
      <c r="E328" s="7" t="s">
        <v>74</v>
      </c>
      <c r="F328" s="6" t="s">
        <v>30</v>
      </c>
      <c r="G328" s="8">
        <v>35.58</v>
      </c>
      <c r="H328" s="8"/>
      <c r="I328" s="8">
        <f t="shared" si="36"/>
        <v>0</v>
      </c>
      <c r="J328" s="20">
        <v>0.08</v>
      </c>
      <c r="K328" s="8">
        <f t="shared" si="37"/>
        <v>0</v>
      </c>
      <c r="L328" s="8">
        <f t="shared" si="38"/>
        <v>0</v>
      </c>
    </row>
    <row r="329" spans="2:12" s="1" customFormat="1" ht="19.7" customHeight="1" x14ac:dyDescent="0.2">
      <c r="B329" s="5">
        <v>178</v>
      </c>
      <c r="C329" s="6" t="s">
        <v>75</v>
      </c>
      <c r="D329" s="6" t="s">
        <v>76</v>
      </c>
      <c r="E329" s="7" t="s">
        <v>77</v>
      </c>
      <c r="F329" s="6" t="s">
        <v>78</v>
      </c>
      <c r="G329" s="8">
        <v>12</v>
      </c>
      <c r="H329" s="8"/>
      <c r="I329" s="8">
        <f t="shared" si="36"/>
        <v>0</v>
      </c>
      <c r="J329" s="20">
        <v>0.08</v>
      </c>
      <c r="K329" s="8">
        <f t="shared" si="37"/>
        <v>0</v>
      </c>
      <c r="L329" s="8">
        <f t="shared" si="38"/>
        <v>0</v>
      </c>
    </row>
    <row r="330" spans="2:12" s="1" customFormat="1" ht="19.7" customHeight="1" x14ac:dyDescent="0.2">
      <c r="B330" s="5">
        <v>179</v>
      </c>
      <c r="C330" s="6" t="s">
        <v>79</v>
      </c>
      <c r="D330" s="6" t="s">
        <v>80</v>
      </c>
      <c r="E330" s="7" t="s">
        <v>81</v>
      </c>
      <c r="F330" s="6" t="s">
        <v>78</v>
      </c>
      <c r="G330" s="8">
        <v>29</v>
      </c>
      <c r="H330" s="8"/>
      <c r="I330" s="8">
        <f t="shared" si="36"/>
        <v>0</v>
      </c>
      <c r="J330" s="20">
        <v>0.08</v>
      </c>
      <c r="K330" s="8">
        <f t="shared" si="37"/>
        <v>0</v>
      </c>
      <c r="L330" s="8">
        <f t="shared" si="38"/>
        <v>0</v>
      </c>
    </row>
    <row r="331" spans="2:12" s="1" customFormat="1" ht="19.7" customHeight="1" x14ac:dyDescent="0.2">
      <c r="B331" s="5">
        <v>180</v>
      </c>
      <c r="C331" s="6" t="s">
        <v>82</v>
      </c>
      <c r="D331" s="6" t="s">
        <v>83</v>
      </c>
      <c r="E331" s="7" t="s">
        <v>84</v>
      </c>
      <c r="F331" s="6" t="s">
        <v>78</v>
      </c>
      <c r="G331" s="8">
        <v>18</v>
      </c>
      <c r="H331" s="8"/>
      <c r="I331" s="8">
        <f t="shared" si="36"/>
        <v>0</v>
      </c>
      <c r="J331" s="20">
        <v>0.08</v>
      </c>
      <c r="K331" s="8">
        <f t="shared" si="37"/>
        <v>0</v>
      </c>
      <c r="L331" s="8">
        <f t="shared" si="38"/>
        <v>0</v>
      </c>
    </row>
    <row r="332" spans="2:12" s="1" customFormat="1" ht="28.9" customHeight="1" x14ac:dyDescent="0.2">
      <c r="B332" s="5">
        <v>181</v>
      </c>
      <c r="C332" s="6" t="s">
        <v>85</v>
      </c>
      <c r="D332" s="6" t="s">
        <v>86</v>
      </c>
      <c r="E332" s="7" t="s">
        <v>87</v>
      </c>
      <c r="F332" s="6" t="s">
        <v>78</v>
      </c>
      <c r="G332" s="8">
        <v>3</v>
      </c>
      <c r="H332" s="8"/>
      <c r="I332" s="8">
        <f t="shared" si="36"/>
        <v>0</v>
      </c>
      <c r="J332" s="20">
        <v>0.08</v>
      </c>
      <c r="K332" s="8">
        <f t="shared" si="37"/>
        <v>0</v>
      </c>
      <c r="L332" s="8">
        <f t="shared" si="38"/>
        <v>0</v>
      </c>
    </row>
    <row r="333" spans="2:12" s="1" customFormat="1" ht="19.7" customHeight="1" x14ac:dyDescent="0.2">
      <c r="B333" s="5">
        <v>182</v>
      </c>
      <c r="C333" s="6" t="s">
        <v>95</v>
      </c>
      <c r="D333" s="6" t="s">
        <v>96</v>
      </c>
      <c r="E333" s="7" t="s">
        <v>97</v>
      </c>
      <c r="F333" s="6" t="s">
        <v>91</v>
      </c>
      <c r="G333" s="8">
        <v>11.57</v>
      </c>
      <c r="H333" s="8"/>
      <c r="I333" s="8">
        <f t="shared" si="36"/>
        <v>0</v>
      </c>
      <c r="J333" s="20">
        <v>0.23</v>
      </c>
      <c r="K333" s="8">
        <f t="shared" si="37"/>
        <v>0</v>
      </c>
      <c r="L333" s="8">
        <f t="shared" si="38"/>
        <v>0</v>
      </c>
    </row>
    <row r="334" spans="2:12" s="1" customFormat="1" ht="19.7" customHeight="1" x14ac:dyDescent="0.2">
      <c r="B334" s="5">
        <v>183</v>
      </c>
      <c r="C334" s="6" t="s">
        <v>98</v>
      </c>
      <c r="D334" s="6" t="s">
        <v>99</v>
      </c>
      <c r="E334" s="7" t="s">
        <v>100</v>
      </c>
      <c r="F334" s="6" t="s">
        <v>101</v>
      </c>
      <c r="G334" s="8">
        <v>50</v>
      </c>
      <c r="H334" s="8"/>
      <c r="I334" s="8">
        <f t="shared" si="36"/>
        <v>0</v>
      </c>
      <c r="J334" s="20">
        <v>0.23</v>
      </c>
      <c r="K334" s="8">
        <f t="shared" si="37"/>
        <v>0</v>
      </c>
      <c r="L334" s="8">
        <f t="shared" si="38"/>
        <v>0</v>
      </c>
    </row>
    <row r="335" spans="2:12" s="1" customFormat="1" ht="19.7" customHeight="1" x14ac:dyDescent="0.2">
      <c r="B335" s="5">
        <v>184</v>
      </c>
      <c r="C335" s="6" t="s">
        <v>160</v>
      </c>
      <c r="D335" s="6" t="s">
        <v>161</v>
      </c>
      <c r="E335" s="7" t="s">
        <v>162</v>
      </c>
      <c r="F335" s="6" t="s">
        <v>30</v>
      </c>
      <c r="G335" s="8">
        <v>0.3</v>
      </c>
      <c r="H335" s="8"/>
      <c r="I335" s="8">
        <f t="shared" si="36"/>
        <v>0</v>
      </c>
      <c r="J335" s="20">
        <v>0.08</v>
      </c>
      <c r="K335" s="8">
        <f t="shared" si="37"/>
        <v>0</v>
      </c>
      <c r="L335" s="8">
        <f t="shared" si="38"/>
        <v>0</v>
      </c>
    </row>
    <row r="336" spans="2:12" s="1" customFormat="1" ht="28.9" customHeight="1" x14ac:dyDescent="0.2">
      <c r="B336" s="5">
        <v>185</v>
      </c>
      <c r="C336" s="6" t="s">
        <v>108</v>
      </c>
      <c r="D336" s="6" t="s">
        <v>109</v>
      </c>
      <c r="E336" s="7" t="s">
        <v>110</v>
      </c>
      <c r="F336" s="6" t="s">
        <v>101</v>
      </c>
      <c r="G336" s="8">
        <v>13</v>
      </c>
      <c r="H336" s="8"/>
      <c r="I336" s="8">
        <f t="shared" si="36"/>
        <v>0</v>
      </c>
      <c r="J336" s="20">
        <v>0.08</v>
      </c>
      <c r="K336" s="8">
        <f t="shared" si="37"/>
        <v>0</v>
      </c>
      <c r="L336" s="8">
        <f t="shared" si="38"/>
        <v>0</v>
      </c>
    </row>
    <row r="337" spans="2:12" s="1" customFormat="1" ht="19.7" customHeight="1" x14ac:dyDescent="0.2">
      <c r="B337" s="5">
        <v>186</v>
      </c>
      <c r="C337" s="6" t="s">
        <v>111</v>
      </c>
      <c r="D337" s="6" t="s">
        <v>112</v>
      </c>
      <c r="E337" s="7" t="s">
        <v>113</v>
      </c>
      <c r="F337" s="6" t="s">
        <v>101</v>
      </c>
      <c r="G337" s="8">
        <v>108</v>
      </c>
      <c r="H337" s="8"/>
      <c r="I337" s="8">
        <f t="shared" si="36"/>
        <v>0</v>
      </c>
      <c r="J337" s="20">
        <v>0.08</v>
      </c>
      <c r="K337" s="8">
        <f t="shared" si="37"/>
        <v>0</v>
      </c>
      <c r="L337" s="8">
        <f t="shared" si="38"/>
        <v>0</v>
      </c>
    </row>
    <row r="338" spans="2:12" s="1" customFormat="1" ht="19.7" customHeight="1" x14ac:dyDescent="0.2">
      <c r="B338" s="5">
        <v>187</v>
      </c>
      <c r="C338" s="6" t="s">
        <v>114</v>
      </c>
      <c r="D338" s="6" t="s">
        <v>115</v>
      </c>
      <c r="E338" s="7" t="s">
        <v>116</v>
      </c>
      <c r="F338" s="6" t="s">
        <v>101</v>
      </c>
      <c r="G338" s="8">
        <v>45</v>
      </c>
      <c r="H338" s="8"/>
      <c r="I338" s="8">
        <f t="shared" si="36"/>
        <v>0</v>
      </c>
      <c r="J338" s="20">
        <v>0.08</v>
      </c>
      <c r="K338" s="8">
        <f t="shared" si="37"/>
        <v>0</v>
      </c>
      <c r="L338" s="8">
        <f t="shared" si="38"/>
        <v>0</v>
      </c>
    </row>
    <row r="339" spans="2:12" s="1" customFormat="1" ht="19.7" customHeight="1" x14ac:dyDescent="0.2">
      <c r="B339" s="5">
        <v>188</v>
      </c>
      <c r="C339" s="6" t="s">
        <v>123</v>
      </c>
      <c r="D339" s="6" t="s">
        <v>124</v>
      </c>
      <c r="E339" s="7" t="s">
        <v>125</v>
      </c>
      <c r="F339" s="6" t="s">
        <v>101</v>
      </c>
      <c r="G339" s="8">
        <v>39</v>
      </c>
      <c r="H339" s="8"/>
      <c r="I339" s="8">
        <f t="shared" si="36"/>
        <v>0</v>
      </c>
      <c r="J339" s="20">
        <v>0.08</v>
      </c>
      <c r="K339" s="8">
        <f t="shared" si="37"/>
        <v>0</v>
      </c>
      <c r="L339" s="8">
        <f t="shared" si="38"/>
        <v>0</v>
      </c>
    </row>
    <row r="340" spans="2:12" s="1" customFormat="1" ht="19.7" customHeight="1" x14ac:dyDescent="0.2">
      <c r="B340" s="5">
        <v>189</v>
      </c>
      <c r="C340" s="6" t="s">
        <v>126</v>
      </c>
      <c r="D340" s="6" t="s">
        <v>127</v>
      </c>
      <c r="E340" s="7" t="s">
        <v>128</v>
      </c>
      <c r="F340" s="6" t="s">
        <v>101</v>
      </c>
      <c r="G340" s="8">
        <v>5</v>
      </c>
      <c r="H340" s="8"/>
      <c r="I340" s="8">
        <f t="shared" si="36"/>
        <v>0</v>
      </c>
      <c r="J340" s="20">
        <v>0.23</v>
      </c>
      <c r="K340" s="8">
        <f t="shared" si="37"/>
        <v>0</v>
      </c>
      <c r="L340" s="8">
        <f t="shared" si="38"/>
        <v>0</v>
      </c>
    </row>
    <row r="341" spans="2:12" s="1" customFormat="1" ht="30.4" customHeight="1" x14ac:dyDescent="0.2">
      <c r="J341" s="18"/>
    </row>
    <row r="342" spans="2:12" s="1" customFormat="1" ht="1.5" customHeight="1" x14ac:dyDescent="0.2">
      <c r="J342" s="18"/>
    </row>
    <row r="343" spans="2:12" s="1" customFormat="1" ht="20.65" customHeight="1" x14ac:dyDescent="0.2">
      <c r="B343" s="41" t="s">
        <v>194</v>
      </c>
      <c r="C343" s="41"/>
      <c r="D343" s="41"/>
      <c r="E343" s="41"/>
      <c r="F343" s="41"/>
      <c r="G343" s="41"/>
      <c r="H343" s="41"/>
      <c r="I343" s="41"/>
      <c r="J343" s="18"/>
    </row>
    <row r="344" spans="2:12" s="1" customFormat="1" ht="2.1" customHeight="1" x14ac:dyDescent="0.2">
      <c r="J344" s="18"/>
    </row>
    <row r="345" spans="2:12" s="1" customFormat="1" ht="1.5" customHeight="1" x14ac:dyDescent="0.2">
      <c r="J345" s="18"/>
    </row>
    <row r="346" spans="2:12" s="1" customFormat="1" ht="18.2" customHeight="1" x14ac:dyDescent="0.2">
      <c r="B346" s="41" t="s">
        <v>185</v>
      </c>
      <c r="C346" s="41"/>
      <c r="D346" s="41"/>
      <c r="E346" s="41"/>
      <c r="F346" s="41"/>
      <c r="G346" s="41"/>
      <c r="H346" s="41"/>
      <c r="I346" s="41"/>
      <c r="J346" s="18"/>
    </row>
    <row r="347" spans="2:12" s="1" customFormat="1" ht="5.25" customHeight="1" x14ac:dyDescent="0.2">
      <c r="J347" s="18"/>
    </row>
    <row r="348" spans="2:12" s="1" customFormat="1" ht="35.65" customHeight="1" x14ac:dyDescent="0.2">
      <c r="B348" s="2" t="s">
        <v>0</v>
      </c>
      <c r="C348" s="3" t="s">
        <v>1</v>
      </c>
      <c r="D348" s="4" t="s">
        <v>2</v>
      </c>
      <c r="E348" s="4" t="s">
        <v>3</v>
      </c>
      <c r="F348" s="4" t="s">
        <v>4</v>
      </c>
      <c r="G348" s="4" t="s">
        <v>5</v>
      </c>
      <c r="H348" s="4" t="s">
        <v>6</v>
      </c>
      <c r="I348" s="3" t="s">
        <v>7</v>
      </c>
      <c r="J348" s="19" t="s">
        <v>8</v>
      </c>
      <c r="K348" s="4" t="s">
        <v>9</v>
      </c>
      <c r="L348" s="3" t="s">
        <v>10</v>
      </c>
    </row>
    <row r="349" spans="2:12" s="1" customFormat="1" ht="19.7" customHeight="1" x14ac:dyDescent="0.2">
      <c r="B349" s="5">
        <v>190</v>
      </c>
      <c r="C349" s="6" t="s">
        <v>11</v>
      </c>
      <c r="D349" s="6" t="s">
        <v>12</v>
      </c>
      <c r="E349" s="7" t="s">
        <v>13</v>
      </c>
      <c r="F349" s="6" t="s">
        <v>14</v>
      </c>
      <c r="G349" s="8">
        <v>6180</v>
      </c>
      <c r="H349" s="8"/>
      <c r="I349" s="8">
        <f t="shared" ref="I349:I350" si="39">G349*H349</f>
        <v>0</v>
      </c>
      <c r="J349" s="20">
        <v>0.08</v>
      </c>
      <c r="K349" s="8">
        <f>I349*J349</f>
        <v>0</v>
      </c>
      <c r="L349" s="8">
        <f>I349+K349</f>
        <v>0</v>
      </c>
    </row>
    <row r="350" spans="2:12" s="1" customFormat="1" ht="1.5" customHeight="1" x14ac:dyDescent="0.2">
      <c r="I350" s="8">
        <f t="shared" si="39"/>
        <v>0</v>
      </c>
      <c r="J350" s="18"/>
    </row>
    <row r="351" spans="2:12" s="1" customFormat="1" ht="18.2" customHeight="1" x14ac:dyDescent="0.2">
      <c r="B351" s="41" t="s">
        <v>186</v>
      </c>
      <c r="C351" s="41"/>
      <c r="D351" s="41"/>
      <c r="E351" s="41"/>
      <c r="F351" s="41"/>
      <c r="G351" s="41"/>
      <c r="H351" s="41"/>
      <c r="I351" s="41"/>
      <c r="J351" s="18"/>
    </row>
    <row r="352" spans="2:12" s="1" customFormat="1" ht="5.25" customHeight="1" x14ac:dyDescent="0.2">
      <c r="J352" s="18"/>
    </row>
    <row r="353" spans="2:12" s="1" customFormat="1" ht="35.65" customHeight="1" x14ac:dyDescent="0.2">
      <c r="B353" s="2" t="s">
        <v>0</v>
      </c>
      <c r="C353" s="3" t="s">
        <v>1</v>
      </c>
      <c r="D353" s="4" t="s">
        <v>2</v>
      </c>
      <c r="E353" s="4" t="s">
        <v>3</v>
      </c>
      <c r="F353" s="4" t="s">
        <v>4</v>
      </c>
      <c r="G353" s="4" t="s">
        <v>5</v>
      </c>
      <c r="H353" s="4" t="s">
        <v>6</v>
      </c>
      <c r="I353" s="3" t="s">
        <v>7</v>
      </c>
      <c r="J353" s="19" t="s">
        <v>8</v>
      </c>
      <c r="K353" s="4" t="s">
        <v>9</v>
      </c>
      <c r="L353" s="3" t="s">
        <v>10</v>
      </c>
    </row>
    <row r="354" spans="2:12" s="1" customFormat="1" ht="19.7" customHeight="1" x14ac:dyDescent="0.2">
      <c r="B354" s="5">
        <v>191</v>
      </c>
      <c r="C354" s="6" t="s">
        <v>11</v>
      </c>
      <c r="D354" s="6" t="s">
        <v>12</v>
      </c>
      <c r="E354" s="7" t="s">
        <v>13</v>
      </c>
      <c r="F354" s="6" t="s">
        <v>14</v>
      </c>
      <c r="G354" s="8">
        <v>183</v>
      </c>
      <c r="H354" s="8"/>
      <c r="I354" s="8">
        <f t="shared" ref="I354" si="40">G354*H354</f>
        <v>0</v>
      </c>
      <c r="J354" s="20">
        <v>0.08</v>
      </c>
      <c r="K354" s="8">
        <f>I354*J354</f>
        <v>0</v>
      </c>
      <c r="L354" s="8">
        <f>I354+K354</f>
        <v>0</v>
      </c>
    </row>
    <row r="355" spans="2:12" s="1" customFormat="1" ht="1.5" customHeight="1" x14ac:dyDescent="0.2">
      <c r="J355" s="18"/>
    </row>
    <row r="356" spans="2:12" s="1" customFormat="1" ht="18.2" customHeight="1" x14ac:dyDescent="0.2">
      <c r="B356" s="41" t="s">
        <v>187</v>
      </c>
      <c r="C356" s="41"/>
      <c r="D356" s="41"/>
      <c r="E356" s="41"/>
      <c r="F356" s="41"/>
      <c r="G356" s="41"/>
      <c r="H356" s="41"/>
      <c r="I356" s="41"/>
      <c r="J356" s="18"/>
    </row>
    <row r="357" spans="2:12" s="1" customFormat="1" ht="5.25" customHeight="1" x14ac:dyDescent="0.2">
      <c r="J357" s="18"/>
    </row>
    <row r="358" spans="2:12" s="1" customFormat="1" ht="35.65" customHeight="1" x14ac:dyDescent="0.2">
      <c r="B358" s="2" t="s">
        <v>0</v>
      </c>
      <c r="C358" s="3" t="s">
        <v>1</v>
      </c>
      <c r="D358" s="4" t="s">
        <v>2</v>
      </c>
      <c r="E358" s="4" t="s">
        <v>3</v>
      </c>
      <c r="F358" s="4" t="s">
        <v>4</v>
      </c>
      <c r="G358" s="4" t="s">
        <v>5</v>
      </c>
      <c r="H358" s="4" t="s">
        <v>6</v>
      </c>
      <c r="I358" s="3" t="s">
        <v>7</v>
      </c>
      <c r="J358" s="19" t="s">
        <v>8</v>
      </c>
      <c r="K358" s="4" t="s">
        <v>9</v>
      </c>
      <c r="L358" s="3" t="s">
        <v>10</v>
      </c>
    </row>
    <row r="359" spans="2:12" s="1" customFormat="1" ht="19.7" customHeight="1" x14ac:dyDescent="0.2">
      <c r="B359" s="5">
        <v>192</v>
      </c>
      <c r="C359" s="6" t="s">
        <v>11</v>
      </c>
      <c r="D359" s="6" t="s">
        <v>12</v>
      </c>
      <c r="E359" s="7" t="s">
        <v>13</v>
      </c>
      <c r="F359" s="6" t="s">
        <v>14</v>
      </c>
      <c r="G359" s="8">
        <v>1756</v>
      </c>
      <c r="H359" s="8"/>
      <c r="I359" s="8">
        <f t="shared" ref="I359" si="41">G359*H359</f>
        <v>0</v>
      </c>
      <c r="J359" s="20">
        <v>0.08</v>
      </c>
      <c r="K359" s="8">
        <f>I359*J359</f>
        <v>0</v>
      </c>
      <c r="L359" s="8">
        <f>I359+K359</f>
        <v>0</v>
      </c>
    </row>
    <row r="360" spans="2:12" s="1" customFormat="1" ht="1.5" customHeight="1" x14ac:dyDescent="0.2">
      <c r="J360" s="18"/>
    </row>
    <row r="361" spans="2:12" s="1" customFormat="1" ht="18.2" customHeight="1" x14ac:dyDescent="0.2">
      <c r="B361" s="41" t="s">
        <v>188</v>
      </c>
      <c r="C361" s="41"/>
      <c r="D361" s="41"/>
      <c r="E361" s="41"/>
      <c r="F361" s="41"/>
      <c r="G361" s="41"/>
      <c r="H361" s="41"/>
      <c r="I361" s="41"/>
      <c r="J361" s="18"/>
    </row>
    <row r="362" spans="2:12" s="1" customFormat="1" ht="5.25" customHeight="1" x14ac:dyDescent="0.2">
      <c r="J362" s="18"/>
    </row>
    <row r="363" spans="2:12" s="1" customFormat="1" ht="35.65" customHeight="1" x14ac:dyDescent="0.2">
      <c r="B363" s="2" t="s">
        <v>0</v>
      </c>
      <c r="C363" s="3" t="s">
        <v>1</v>
      </c>
      <c r="D363" s="4" t="s">
        <v>2</v>
      </c>
      <c r="E363" s="4" t="s">
        <v>3</v>
      </c>
      <c r="F363" s="4" t="s">
        <v>4</v>
      </c>
      <c r="G363" s="4" t="s">
        <v>5</v>
      </c>
      <c r="H363" s="4" t="s">
        <v>6</v>
      </c>
      <c r="I363" s="3" t="s">
        <v>7</v>
      </c>
      <c r="J363" s="19" t="s">
        <v>8</v>
      </c>
      <c r="K363" s="4" t="s">
        <v>9</v>
      </c>
      <c r="L363" s="3" t="s">
        <v>10</v>
      </c>
    </row>
    <row r="364" spans="2:12" s="1" customFormat="1" ht="19.7" customHeight="1" x14ac:dyDescent="0.2">
      <c r="B364" s="5">
        <v>193</v>
      </c>
      <c r="C364" s="6" t="s">
        <v>11</v>
      </c>
      <c r="D364" s="6" t="s">
        <v>12</v>
      </c>
      <c r="E364" s="7" t="s">
        <v>13</v>
      </c>
      <c r="F364" s="6" t="s">
        <v>14</v>
      </c>
      <c r="G364" s="8">
        <v>483</v>
      </c>
      <c r="H364" s="8"/>
      <c r="I364" s="8">
        <f t="shared" ref="I364" si="42">G364*H364</f>
        <v>0</v>
      </c>
      <c r="J364" s="20">
        <v>0.08</v>
      </c>
      <c r="K364" s="8">
        <f>I364*J364</f>
        <v>0</v>
      </c>
      <c r="L364" s="8">
        <f>I364+K364</f>
        <v>0</v>
      </c>
    </row>
    <row r="365" spans="2:12" s="1" customFormat="1" ht="1.5" customHeight="1" x14ac:dyDescent="0.2">
      <c r="J365" s="18"/>
    </row>
    <row r="366" spans="2:12" s="1" customFormat="1" ht="18.2" customHeight="1" x14ac:dyDescent="0.2">
      <c r="B366" s="41" t="s">
        <v>189</v>
      </c>
      <c r="C366" s="41"/>
      <c r="D366" s="41"/>
      <c r="E366" s="41"/>
      <c r="F366" s="41"/>
      <c r="G366" s="41"/>
      <c r="H366" s="41"/>
      <c r="I366" s="41"/>
      <c r="J366" s="18"/>
    </row>
    <row r="367" spans="2:12" s="1" customFormat="1" ht="5.25" customHeight="1" x14ac:dyDescent="0.2">
      <c r="J367" s="18"/>
    </row>
    <row r="368" spans="2:12" s="1" customFormat="1" ht="35.65" customHeight="1" x14ac:dyDescent="0.2">
      <c r="B368" s="2" t="s">
        <v>0</v>
      </c>
      <c r="C368" s="3" t="s">
        <v>1</v>
      </c>
      <c r="D368" s="4" t="s">
        <v>2</v>
      </c>
      <c r="E368" s="4" t="s">
        <v>3</v>
      </c>
      <c r="F368" s="4" t="s">
        <v>4</v>
      </c>
      <c r="G368" s="4" t="s">
        <v>5</v>
      </c>
      <c r="H368" s="4" t="s">
        <v>6</v>
      </c>
      <c r="I368" s="3" t="s">
        <v>7</v>
      </c>
      <c r="J368" s="19" t="s">
        <v>8</v>
      </c>
      <c r="K368" s="4" t="s">
        <v>9</v>
      </c>
      <c r="L368" s="3" t="s">
        <v>10</v>
      </c>
    </row>
    <row r="369" spans="2:12" s="1" customFormat="1" ht="19.7" customHeight="1" x14ac:dyDescent="0.2">
      <c r="B369" s="5">
        <v>194</v>
      </c>
      <c r="C369" s="6" t="s">
        <v>11</v>
      </c>
      <c r="D369" s="6" t="s">
        <v>12</v>
      </c>
      <c r="E369" s="7" t="s">
        <v>13</v>
      </c>
      <c r="F369" s="6" t="s">
        <v>14</v>
      </c>
      <c r="G369" s="8">
        <v>391</v>
      </c>
      <c r="H369" s="8"/>
      <c r="I369" s="8">
        <f t="shared" ref="I369" si="43">G369*H369</f>
        <v>0</v>
      </c>
      <c r="J369" s="20">
        <v>0.08</v>
      </c>
      <c r="K369" s="8">
        <f>I369*J369</f>
        <v>0</v>
      </c>
      <c r="L369" s="8">
        <f>I369+K369</f>
        <v>0</v>
      </c>
    </row>
    <row r="370" spans="2:12" s="1" customFormat="1" ht="7.5" customHeight="1" x14ac:dyDescent="0.2">
      <c r="J370" s="18"/>
    </row>
    <row r="371" spans="2:12" s="1" customFormat="1" ht="35.65" customHeight="1" x14ac:dyDescent="0.2">
      <c r="B371" s="2" t="s">
        <v>0</v>
      </c>
      <c r="C371" s="3" t="s">
        <v>1</v>
      </c>
      <c r="D371" s="4" t="s">
        <v>2</v>
      </c>
      <c r="E371" s="4" t="s">
        <v>3</v>
      </c>
      <c r="F371" s="4" t="s">
        <v>4</v>
      </c>
      <c r="G371" s="4" t="s">
        <v>5</v>
      </c>
      <c r="H371" s="4" t="s">
        <v>6</v>
      </c>
      <c r="I371" s="3" t="s">
        <v>7</v>
      </c>
      <c r="J371" s="19" t="s">
        <v>8</v>
      </c>
      <c r="K371" s="4" t="s">
        <v>9</v>
      </c>
      <c r="L371" s="3" t="s">
        <v>10</v>
      </c>
    </row>
    <row r="372" spans="2:12" s="1" customFormat="1" ht="28.9" customHeight="1" x14ac:dyDescent="0.2">
      <c r="B372" s="5">
        <v>195</v>
      </c>
      <c r="C372" s="6" t="s">
        <v>18</v>
      </c>
      <c r="D372" s="6" t="s">
        <v>19</v>
      </c>
      <c r="E372" s="7" t="s">
        <v>20</v>
      </c>
      <c r="F372" s="6" t="s">
        <v>14</v>
      </c>
      <c r="G372" s="8">
        <v>200</v>
      </c>
      <c r="H372" s="8"/>
      <c r="I372" s="8">
        <f t="shared" ref="I372:I401" si="44">G372*H372</f>
        <v>0</v>
      </c>
      <c r="J372" s="20">
        <v>0.08</v>
      </c>
      <c r="K372" s="8">
        <f t="shared" ref="K372:K401" si="45">I372*J372</f>
        <v>0</v>
      </c>
      <c r="L372" s="8">
        <f t="shared" ref="L372:L401" si="46">I372+K372</f>
        <v>0</v>
      </c>
    </row>
    <row r="373" spans="2:12" s="1" customFormat="1" ht="19.7" customHeight="1" x14ac:dyDescent="0.2">
      <c r="B373" s="5">
        <v>196</v>
      </c>
      <c r="C373" s="6" t="s">
        <v>21</v>
      </c>
      <c r="D373" s="6" t="s">
        <v>22</v>
      </c>
      <c r="E373" s="7" t="s">
        <v>23</v>
      </c>
      <c r="F373" s="6" t="s">
        <v>14</v>
      </c>
      <c r="G373" s="8">
        <v>100</v>
      </c>
      <c r="H373" s="8"/>
      <c r="I373" s="8">
        <f t="shared" si="44"/>
        <v>0</v>
      </c>
      <c r="J373" s="20">
        <v>0.08</v>
      </c>
      <c r="K373" s="8">
        <f t="shared" si="45"/>
        <v>0</v>
      </c>
      <c r="L373" s="8">
        <f t="shared" si="46"/>
        <v>0</v>
      </c>
    </row>
    <row r="374" spans="2:12" s="1" customFormat="1" ht="19.7" customHeight="1" x14ac:dyDescent="0.2">
      <c r="B374" s="5">
        <v>197</v>
      </c>
      <c r="C374" s="6" t="s">
        <v>24</v>
      </c>
      <c r="D374" s="6" t="s">
        <v>25</v>
      </c>
      <c r="E374" s="7" t="s">
        <v>26</v>
      </c>
      <c r="F374" s="6" t="s">
        <v>14</v>
      </c>
      <c r="G374" s="8">
        <v>100</v>
      </c>
      <c r="H374" s="8"/>
      <c r="I374" s="8">
        <f t="shared" si="44"/>
        <v>0</v>
      </c>
      <c r="J374" s="20">
        <v>0.08</v>
      </c>
      <c r="K374" s="8">
        <f t="shared" si="45"/>
        <v>0</v>
      </c>
      <c r="L374" s="8">
        <f t="shared" si="46"/>
        <v>0</v>
      </c>
    </row>
    <row r="375" spans="2:12" s="1" customFormat="1" ht="19.7" customHeight="1" x14ac:dyDescent="0.2">
      <c r="B375" s="5">
        <v>198</v>
      </c>
      <c r="C375" s="6" t="s">
        <v>31</v>
      </c>
      <c r="D375" s="6" t="s">
        <v>32</v>
      </c>
      <c r="E375" s="7" t="s">
        <v>33</v>
      </c>
      <c r="F375" s="6" t="s">
        <v>30</v>
      </c>
      <c r="G375" s="8">
        <v>2.16</v>
      </c>
      <c r="H375" s="8"/>
      <c r="I375" s="8">
        <f t="shared" si="44"/>
        <v>0</v>
      </c>
      <c r="J375" s="20">
        <v>0.08</v>
      </c>
      <c r="K375" s="8">
        <f t="shared" si="45"/>
        <v>0</v>
      </c>
      <c r="L375" s="8">
        <f t="shared" si="46"/>
        <v>0</v>
      </c>
    </row>
    <row r="376" spans="2:12" s="1" customFormat="1" ht="28.9" customHeight="1" x14ac:dyDescent="0.2">
      <c r="B376" s="5">
        <v>199</v>
      </c>
      <c r="C376" s="6" t="s">
        <v>135</v>
      </c>
      <c r="D376" s="6" t="s">
        <v>136</v>
      </c>
      <c r="E376" s="7" t="s">
        <v>137</v>
      </c>
      <c r="F376" s="6" t="s">
        <v>41</v>
      </c>
      <c r="G376" s="8">
        <v>23.91</v>
      </c>
      <c r="H376" s="8"/>
      <c r="I376" s="8">
        <f t="shared" si="44"/>
        <v>0</v>
      </c>
      <c r="J376" s="20">
        <v>0.08</v>
      </c>
      <c r="K376" s="8">
        <f t="shared" si="45"/>
        <v>0</v>
      </c>
      <c r="L376" s="8">
        <f t="shared" si="46"/>
        <v>0</v>
      </c>
    </row>
    <row r="377" spans="2:12" s="1" customFormat="1" ht="19.7" customHeight="1" x14ac:dyDescent="0.2">
      <c r="B377" s="5">
        <v>200</v>
      </c>
      <c r="C377" s="6" t="s">
        <v>42</v>
      </c>
      <c r="D377" s="6" t="s">
        <v>43</v>
      </c>
      <c r="E377" s="7" t="s">
        <v>44</v>
      </c>
      <c r="F377" s="6" t="s">
        <v>30</v>
      </c>
      <c r="G377" s="8">
        <v>0.5</v>
      </c>
      <c r="H377" s="8"/>
      <c r="I377" s="8">
        <f t="shared" si="44"/>
        <v>0</v>
      </c>
      <c r="J377" s="20">
        <v>0.08</v>
      </c>
      <c r="K377" s="8">
        <f t="shared" si="45"/>
        <v>0</v>
      </c>
      <c r="L377" s="8">
        <f t="shared" si="46"/>
        <v>0</v>
      </c>
    </row>
    <row r="378" spans="2:12" s="1" customFormat="1" ht="19.7" customHeight="1" x14ac:dyDescent="0.2">
      <c r="B378" s="5">
        <v>201</v>
      </c>
      <c r="C378" s="6" t="s">
        <v>169</v>
      </c>
      <c r="D378" s="6" t="s">
        <v>170</v>
      </c>
      <c r="E378" s="7" t="s">
        <v>171</v>
      </c>
      <c r="F378" s="6" t="s">
        <v>37</v>
      </c>
      <c r="G378" s="8">
        <v>0.8</v>
      </c>
      <c r="H378" s="8"/>
      <c r="I378" s="8">
        <f t="shared" si="44"/>
        <v>0</v>
      </c>
      <c r="J378" s="20">
        <v>0.08</v>
      </c>
      <c r="K378" s="8">
        <f t="shared" si="45"/>
        <v>0</v>
      </c>
      <c r="L378" s="8">
        <f t="shared" si="46"/>
        <v>0</v>
      </c>
    </row>
    <row r="379" spans="2:12" s="1" customFormat="1" ht="19.7" customHeight="1" x14ac:dyDescent="0.2">
      <c r="B379" s="5">
        <v>202</v>
      </c>
      <c r="C379" s="6" t="s">
        <v>45</v>
      </c>
      <c r="D379" s="6" t="s">
        <v>46</v>
      </c>
      <c r="E379" s="7" t="s">
        <v>47</v>
      </c>
      <c r="F379" s="6" t="s">
        <v>37</v>
      </c>
      <c r="G379" s="8">
        <v>4.1100000000000003</v>
      </c>
      <c r="H379" s="8"/>
      <c r="I379" s="8">
        <f t="shared" si="44"/>
        <v>0</v>
      </c>
      <c r="J379" s="20">
        <v>0.08</v>
      </c>
      <c r="K379" s="8">
        <f t="shared" si="45"/>
        <v>0</v>
      </c>
      <c r="L379" s="8">
        <f t="shared" si="46"/>
        <v>0</v>
      </c>
    </row>
    <row r="380" spans="2:12" s="1" customFormat="1" ht="28.9" customHeight="1" x14ac:dyDescent="0.2">
      <c r="B380" s="5">
        <v>203</v>
      </c>
      <c r="C380" s="6" t="s">
        <v>48</v>
      </c>
      <c r="D380" s="6" t="s">
        <v>49</v>
      </c>
      <c r="E380" s="7" t="s">
        <v>50</v>
      </c>
      <c r="F380" s="6" t="s">
        <v>37</v>
      </c>
      <c r="G380" s="8">
        <v>2.6</v>
      </c>
      <c r="H380" s="8"/>
      <c r="I380" s="8">
        <f t="shared" si="44"/>
        <v>0</v>
      </c>
      <c r="J380" s="20">
        <v>0.08</v>
      </c>
      <c r="K380" s="8">
        <f t="shared" si="45"/>
        <v>0</v>
      </c>
      <c r="L380" s="8">
        <f t="shared" si="46"/>
        <v>0</v>
      </c>
    </row>
    <row r="381" spans="2:12" s="1" customFormat="1" ht="19.7" customHeight="1" x14ac:dyDescent="0.2">
      <c r="B381" s="5">
        <v>204</v>
      </c>
      <c r="C381" s="6" t="s">
        <v>138</v>
      </c>
      <c r="D381" s="6" t="s">
        <v>139</v>
      </c>
      <c r="E381" s="7" t="s">
        <v>140</v>
      </c>
      <c r="F381" s="6" t="s">
        <v>37</v>
      </c>
      <c r="G381" s="8">
        <v>0.64</v>
      </c>
      <c r="H381" s="8"/>
      <c r="I381" s="8">
        <f t="shared" si="44"/>
        <v>0</v>
      </c>
      <c r="J381" s="20">
        <v>0.08</v>
      </c>
      <c r="K381" s="8">
        <f t="shared" si="45"/>
        <v>0</v>
      </c>
      <c r="L381" s="8">
        <f t="shared" si="46"/>
        <v>0</v>
      </c>
    </row>
    <row r="382" spans="2:12" s="1" customFormat="1" ht="28.9" customHeight="1" x14ac:dyDescent="0.2">
      <c r="B382" s="5">
        <v>205</v>
      </c>
      <c r="C382" s="6" t="s">
        <v>54</v>
      </c>
      <c r="D382" s="6" t="s">
        <v>55</v>
      </c>
      <c r="E382" s="7" t="s">
        <v>56</v>
      </c>
      <c r="F382" s="6" t="s">
        <v>30</v>
      </c>
      <c r="G382" s="8">
        <v>0.4</v>
      </c>
      <c r="H382" s="8"/>
      <c r="I382" s="8">
        <f t="shared" si="44"/>
        <v>0</v>
      </c>
      <c r="J382" s="20">
        <v>0.08</v>
      </c>
      <c r="K382" s="8">
        <f t="shared" si="45"/>
        <v>0</v>
      </c>
      <c r="L382" s="8">
        <f t="shared" si="46"/>
        <v>0</v>
      </c>
    </row>
    <row r="383" spans="2:12" s="1" customFormat="1" ht="28.9" customHeight="1" x14ac:dyDescent="0.2">
      <c r="B383" s="5">
        <v>206</v>
      </c>
      <c r="C383" s="6" t="s">
        <v>57</v>
      </c>
      <c r="D383" s="6" t="s">
        <v>58</v>
      </c>
      <c r="E383" s="7" t="s">
        <v>59</v>
      </c>
      <c r="F383" s="6" t="s">
        <v>30</v>
      </c>
      <c r="G383" s="8">
        <v>15.01</v>
      </c>
      <c r="H383" s="8"/>
      <c r="I383" s="8">
        <f t="shared" si="44"/>
        <v>0</v>
      </c>
      <c r="J383" s="20">
        <v>0.08</v>
      </c>
      <c r="K383" s="8">
        <f t="shared" si="45"/>
        <v>0</v>
      </c>
      <c r="L383" s="8">
        <f t="shared" si="46"/>
        <v>0</v>
      </c>
    </row>
    <row r="384" spans="2:12" s="1" customFormat="1" ht="28.9" customHeight="1" x14ac:dyDescent="0.2">
      <c r="B384" s="5">
        <v>207</v>
      </c>
      <c r="C384" s="6" t="s">
        <v>60</v>
      </c>
      <c r="D384" s="6" t="s">
        <v>61</v>
      </c>
      <c r="E384" s="7" t="s">
        <v>62</v>
      </c>
      <c r="F384" s="6" t="s">
        <v>30</v>
      </c>
      <c r="G384" s="8">
        <v>5.52</v>
      </c>
      <c r="H384" s="8"/>
      <c r="I384" s="8">
        <f t="shared" si="44"/>
        <v>0</v>
      </c>
      <c r="J384" s="20">
        <v>0.08</v>
      </c>
      <c r="K384" s="8">
        <f t="shared" si="45"/>
        <v>0</v>
      </c>
      <c r="L384" s="8">
        <f t="shared" si="46"/>
        <v>0</v>
      </c>
    </row>
    <row r="385" spans="2:12" s="1" customFormat="1" ht="19.7" customHeight="1" x14ac:dyDescent="0.2">
      <c r="B385" s="5">
        <v>208</v>
      </c>
      <c r="C385" s="6" t="s">
        <v>66</v>
      </c>
      <c r="D385" s="6" t="s">
        <v>67</v>
      </c>
      <c r="E385" s="7" t="s">
        <v>68</v>
      </c>
      <c r="F385" s="6" t="s">
        <v>30</v>
      </c>
      <c r="G385" s="8">
        <v>3.41</v>
      </c>
      <c r="H385" s="8"/>
      <c r="I385" s="8">
        <f t="shared" si="44"/>
        <v>0</v>
      </c>
      <c r="J385" s="20">
        <v>0.08</v>
      </c>
      <c r="K385" s="8">
        <f t="shared" si="45"/>
        <v>0</v>
      </c>
      <c r="L385" s="8">
        <f t="shared" si="46"/>
        <v>0</v>
      </c>
    </row>
    <row r="386" spans="2:12" s="1" customFormat="1" ht="19.7" customHeight="1" x14ac:dyDescent="0.2">
      <c r="B386" s="5">
        <v>209</v>
      </c>
      <c r="C386" s="6" t="s">
        <v>69</v>
      </c>
      <c r="D386" s="6" t="s">
        <v>70</v>
      </c>
      <c r="E386" s="7" t="s">
        <v>71</v>
      </c>
      <c r="F386" s="6" t="s">
        <v>30</v>
      </c>
      <c r="G386" s="8">
        <v>3.62</v>
      </c>
      <c r="H386" s="8"/>
      <c r="I386" s="8">
        <f t="shared" si="44"/>
        <v>0</v>
      </c>
      <c r="J386" s="20">
        <v>0.08</v>
      </c>
      <c r="K386" s="8">
        <f t="shared" si="45"/>
        <v>0</v>
      </c>
      <c r="L386" s="8">
        <f t="shared" si="46"/>
        <v>0</v>
      </c>
    </row>
    <row r="387" spans="2:12" s="1" customFormat="1" ht="28.9" customHeight="1" x14ac:dyDescent="0.2">
      <c r="B387" s="5">
        <v>210</v>
      </c>
      <c r="C387" s="6" t="s">
        <v>72</v>
      </c>
      <c r="D387" s="6" t="s">
        <v>73</v>
      </c>
      <c r="E387" s="7" t="s">
        <v>74</v>
      </c>
      <c r="F387" s="6" t="s">
        <v>30</v>
      </c>
      <c r="G387" s="8">
        <v>4.53</v>
      </c>
      <c r="H387" s="8"/>
      <c r="I387" s="8">
        <f t="shared" si="44"/>
        <v>0</v>
      </c>
      <c r="J387" s="20">
        <v>0.08</v>
      </c>
      <c r="K387" s="8">
        <f t="shared" si="45"/>
        <v>0</v>
      </c>
      <c r="L387" s="8">
        <f t="shared" si="46"/>
        <v>0</v>
      </c>
    </row>
    <row r="388" spans="2:12" s="1" customFormat="1" ht="19.7" customHeight="1" x14ac:dyDescent="0.2">
      <c r="B388" s="5">
        <v>211</v>
      </c>
      <c r="C388" s="6" t="s">
        <v>75</v>
      </c>
      <c r="D388" s="6" t="s">
        <v>76</v>
      </c>
      <c r="E388" s="7" t="s">
        <v>77</v>
      </c>
      <c r="F388" s="6" t="s">
        <v>78</v>
      </c>
      <c r="G388" s="8">
        <v>30</v>
      </c>
      <c r="H388" s="8"/>
      <c r="I388" s="8">
        <f t="shared" si="44"/>
        <v>0</v>
      </c>
      <c r="J388" s="20">
        <v>0.08</v>
      </c>
      <c r="K388" s="8">
        <f t="shared" si="45"/>
        <v>0</v>
      </c>
      <c r="L388" s="8">
        <f t="shared" si="46"/>
        <v>0</v>
      </c>
    </row>
    <row r="389" spans="2:12" s="1" customFormat="1" ht="19.7" customHeight="1" x14ac:dyDescent="0.2">
      <c r="B389" s="5">
        <v>212</v>
      </c>
      <c r="C389" s="6" t="s">
        <v>82</v>
      </c>
      <c r="D389" s="6" t="s">
        <v>83</v>
      </c>
      <c r="E389" s="7" t="s">
        <v>84</v>
      </c>
      <c r="F389" s="6" t="s">
        <v>78</v>
      </c>
      <c r="G389" s="8">
        <v>15</v>
      </c>
      <c r="H389" s="8"/>
      <c r="I389" s="8">
        <f t="shared" si="44"/>
        <v>0</v>
      </c>
      <c r="J389" s="20">
        <v>0.08</v>
      </c>
      <c r="K389" s="8">
        <f t="shared" si="45"/>
        <v>0</v>
      </c>
      <c r="L389" s="8">
        <f t="shared" si="46"/>
        <v>0</v>
      </c>
    </row>
    <row r="390" spans="2:12" s="1" customFormat="1" ht="28.9" customHeight="1" x14ac:dyDescent="0.2">
      <c r="B390" s="5">
        <v>213</v>
      </c>
      <c r="C390" s="6" t="s">
        <v>85</v>
      </c>
      <c r="D390" s="6" t="s">
        <v>86</v>
      </c>
      <c r="E390" s="7" t="s">
        <v>87</v>
      </c>
      <c r="F390" s="6" t="s">
        <v>78</v>
      </c>
      <c r="G390" s="8">
        <v>5</v>
      </c>
      <c r="H390" s="8"/>
      <c r="I390" s="8">
        <f t="shared" si="44"/>
        <v>0</v>
      </c>
      <c r="J390" s="20">
        <v>0.08</v>
      </c>
      <c r="K390" s="8">
        <f t="shared" si="45"/>
        <v>0</v>
      </c>
      <c r="L390" s="8">
        <f t="shared" si="46"/>
        <v>0</v>
      </c>
    </row>
    <row r="391" spans="2:12" s="1" customFormat="1" ht="19.7" customHeight="1" x14ac:dyDescent="0.2">
      <c r="B391" s="5">
        <v>214</v>
      </c>
      <c r="C391" s="6" t="s">
        <v>88</v>
      </c>
      <c r="D391" s="6" t="s">
        <v>89</v>
      </c>
      <c r="E391" s="7" t="s">
        <v>90</v>
      </c>
      <c r="F391" s="6" t="s">
        <v>91</v>
      </c>
      <c r="G391" s="8">
        <v>4.7</v>
      </c>
      <c r="H391" s="8"/>
      <c r="I391" s="8">
        <f t="shared" si="44"/>
        <v>0</v>
      </c>
      <c r="J391" s="20">
        <v>0.23</v>
      </c>
      <c r="K391" s="8">
        <f t="shared" si="45"/>
        <v>0</v>
      </c>
      <c r="L391" s="8">
        <f t="shared" si="46"/>
        <v>0</v>
      </c>
    </row>
    <row r="392" spans="2:12" s="1" customFormat="1" ht="19.7" customHeight="1" x14ac:dyDescent="0.2">
      <c r="B392" s="5">
        <v>215</v>
      </c>
      <c r="C392" s="6" t="s">
        <v>92</v>
      </c>
      <c r="D392" s="6" t="s">
        <v>93</v>
      </c>
      <c r="E392" s="7" t="s">
        <v>94</v>
      </c>
      <c r="F392" s="6" t="s">
        <v>78</v>
      </c>
      <c r="G392" s="8">
        <v>100</v>
      </c>
      <c r="H392" s="8"/>
      <c r="I392" s="8">
        <f t="shared" si="44"/>
        <v>0</v>
      </c>
      <c r="J392" s="20">
        <v>0.23</v>
      </c>
      <c r="K392" s="8">
        <f t="shared" si="45"/>
        <v>0</v>
      </c>
      <c r="L392" s="8">
        <f t="shared" si="46"/>
        <v>0</v>
      </c>
    </row>
    <row r="393" spans="2:12" s="1" customFormat="1" ht="19.7" customHeight="1" x14ac:dyDescent="0.2">
      <c r="B393" s="5">
        <v>216</v>
      </c>
      <c r="C393" s="6" t="s">
        <v>95</v>
      </c>
      <c r="D393" s="6" t="s">
        <v>96</v>
      </c>
      <c r="E393" s="7" t="s">
        <v>97</v>
      </c>
      <c r="F393" s="6" t="s">
        <v>91</v>
      </c>
      <c r="G393" s="8">
        <v>9.77</v>
      </c>
      <c r="H393" s="8"/>
      <c r="I393" s="8">
        <f t="shared" si="44"/>
        <v>0</v>
      </c>
      <c r="J393" s="20">
        <v>0.23</v>
      </c>
      <c r="K393" s="8">
        <f t="shared" si="45"/>
        <v>0</v>
      </c>
      <c r="L393" s="8">
        <f t="shared" si="46"/>
        <v>0</v>
      </c>
    </row>
    <row r="394" spans="2:12" s="1" customFormat="1" ht="19.7" customHeight="1" x14ac:dyDescent="0.2">
      <c r="B394" s="5">
        <v>217</v>
      </c>
      <c r="C394" s="6" t="s">
        <v>98</v>
      </c>
      <c r="D394" s="6" t="s">
        <v>99</v>
      </c>
      <c r="E394" s="7" t="s">
        <v>100</v>
      </c>
      <c r="F394" s="6" t="s">
        <v>101</v>
      </c>
      <c r="G394" s="8">
        <v>50</v>
      </c>
      <c r="H394" s="8"/>
      <c r="I394" s="8">
        <f t="shared" si="44"/>
        <v>0</v>
      </c>
      <c r="J394" s="20">
        <v>0.23</v>
      </c>
      <c r="K394" s="8">
        <f t="shared" si="45"/>
        <v>0</v>
      </c>
      <c r="L394" s="8">
        <f t="shared" si="46"/>
        <v>0</v>
      </c>
    </row>
    <row r="395" spans="2:12" s="1" customFormat="1" ht="28.9" customHeight="1" x14ac:dyDescent="0.2">
      <c r="B395" s="5">
        <v>218</v>
      </c>
      <c r="C395" s="6" t="s">
        <v>102</v>
      </c>
      <c r="D395" s="6" t="s">
        <v>103</v>
      </c>
      <c r="E395" s="7" t="s">
        <v>104</v>
      </c>
      <c r="F395" s="6" t="s">
        <v>78</v>
      </c>
      <c r="G395" s="8">
        <v>15</v>
      </c>
      <c r="H395" s="8"/>
      <c r="I395" s="8">
        <f t="shared" si="44"/>
        <v>0</v>
      </c>
      <c r="J395" s="20">
        <v>0.08</v>
      </c>
      <c r="K395" s="8">
        <f t="shared" si="45"/>
        <v>0</v>
      </c>
      <c r="L395" s="8">
        <f t="shared" si="46"/>
        <v>0</v>
      </c>
    </row>
    <row r="396" spans="2:12" s="1" customFormat="1" ht="19.7" customHeight="1" x14ac:dyDescent="0.2">
      <c r="B396" s="5">
        <v>219</v>
      </c>
      <c r="C396" s="6" t="s">
        <v>105</v>
      </c>
      <c r="D396" s="6" t="s">
        <v>106</v>
      </c>
      <c r="E396" s="7" t="s">
        <v>107</v>
      </c>
      <c r="F396" s="6" t="s">
        <v>78</v>
      </c>
      <c r="G396" s="8">
        <v>90</v>
      </c>
      <c r="H396" s="8"/>
      <c r="I396" s="8">
        <f t="shared" si="44"/>
        <v>0</v>
      </c>
      <c r="J396" s="20">
        <v>0.08</v>
      </c>
      <c r="K396" s="8">
        <f t="shared" si="45"/>
        <v>0</v>
      </c>
      <c r="L396" s="8">
        <f t="shared" si="46"/>
        <v>0</v>
      </c>
    </row>
    <row r="397" spans="2:12" s="1" customFormat="1" ht="28.9" customHeight="1" x14ac:dyDescent="0.2">
      <c r="B397" s="5">
        <v>220</v>
      </c>
      <c r="C397" s="6" t="s">
        <v>108</v>
      </c>
      <c r="D397" s="6" t="s">
        <v>109</v>
      </c>
      <c r="E397" s="7" t="s">
        <v>110</v>
      </c>
      <c r="F397" s="6" t="s">
        <v>101</v>
      </c>
      <c r="G397" s="8">
        <v>8</v>
      </c>
      <c r="H397" s="8"/>
      <c r="I397" s="8">
        <f t="shared" si="44"/>
        <v>0</v>
      </c>
      <c r="J397" s="20">
        <v>0.08</v>
      </c>
      <c r="K397" s="8">
        <f t="shared" si="45"/>
        <v>0</v>
      </c>
      <c r="L397" s="8">
        <f t="shared" si="46"/>
        <v>0</v>
      </c>
    </row>
    <row r="398" spans="2:12" s="1" customFormat="1" ht="19.7" customHeight="1" x14ac:dyDescent="0.2">
      <c r="B398" s="5">
        <v>221</v>
      </c>
      <c r="C398" s="6" t="s">
        <v>111</v>
      </c>
      <c r="D398" s="6" t="s">
        <v>112</v>
      </c>
      <c r="E398" s="7" t="s">
        <v>113</v>
      </c>
      <c r="F398" s="6" t="s">
        <v>101</v>
      </c>
      <c r="G398" s="8">
        <v>75</v>
      </c>
      <c r="H398" s="8"/>
      <c r="I398" s="8">
        <f t="shared" si="44"/>
        <v>0</v>
      </c>
      <c r="J398" s="20">
        <v>0.08</v>
      </c>
      <c r="K398" s="8">
        <f t="shared" si="45"/>
        <v>0</v>
      </c>
      <c r="L398" s="8">
        <f t="shared" si="46"/>
        <v>0</v>
      </c>
    </row>
    <row r="399" spans="2:12" s="1" customFormat="1" ht="19.7" customHeight="1" x14ac:dyDescent="0.2">
      <c r="B399" s="5">
        <v>222</v>
      </c>
      <c r="C399" s="6" t="s">
        <v>114</v>
      </c>
      <c r="D399" s="6" t="s">
        <v>115</v>
      </c>
      <c r="E399" s="7" t="s">
        <v>116</v>
      </c>
      <c r="F399" s="6" t="s">
        <v>101</v>
      </c>
      <c r="G399" s="8">
        <v>45</v>
      </c>
      <c r="H399" s="8"/>
      <c r="I399" s="8">
        <f t="shared" si="44"/>
        <v>0</v>
      </c>
      <c r="J399" s="20">
        <v>0.08</v>
      </c>
      <c r="K399" s="8">
        <f t="shared" si="45"/>
        <v>0</v>
      </c>
      <c r="L399" s="8">
        <f t="shared" si="46"/>
        <v>0</v>
      </c>
    </row>
    <row r="400" spans="2:12" s="1" customFormat="1" ht="19.7" customHeight="1" x14ac:dyDescent="0.2">
      <c r="B400" s="5">
        <v>223</v>
      </c>
      <c r="C400" s="6" t="s">
        <v>123</v>
      </c>
      <c r="D400" s="6" t="s">
        <v>124</v>
      </c>
      <c r="E400" s="7" t="s">
        <v>125</v>
      </c>
      <c r="F400" s="6" t="s">
        <v>101</v>
      </c>
      <c r="G400" s="8">
        <v>52</v>
      </c>
      <c r="H400" s="8"/>
      <c r="I400" s="8">
        <f t="shared" si="44"/>
        <v>0</v>
      </c>
      <c r="J400" s="20">
        <v>0.08</v>
      </c>
      <c r="K400" s="8">
        <f t="shared" si="45"/>
        <v>0</v>
      </c>
      <c r="L400" s="8">
        <f t="shared" si="46"/>
        <v>0</v>
      </c>
    </row>
    <row r="401" spans="2:12" s="1" customFormat="1" ht="19.7" customHeight="1" x14ac:dyDescent="0.2">
      <c r="B401" s="5">
        <v>224</v>
      </c>
      <c r="C401" s="6" t="s">
        <v>126</v>
      </c>
      <c r="D401" s="6" t="s">
        <v>127</v>
      </c>
      <c r="E401" s="7" t="s">
        <v>128</v>
      </c>
      <c r="F401" s="6" t="s">
        <v>101</v>
      </c>
      <c r="G401" s="8">
        <v>9</v>
      </c>
      <c r="H401" s="8"/>
      <c r="I401" s="8">
        <f t="shared" si="44"/>
        <v>0</v>
      </c>
      <c r="J401" s="20">
        <v>0.23</v>
      </c>
      <c r="K401" s="8">
        <f t="shared" si="45"/>
        <v>0</v>
      </c>
      <c r="L401" s="8">
        <f t="shared" si="46"/>
        <v>0</v>
      </c>
    </row>
    <row r="402" spans="2:12" s="1" customFormat="1" ht="30.4" customHeight="1" x14ac:dyDescent="0.2">
      <c r="J402" s="18"/>
    </row>
    <row r="403" spans="2:12" s="1" customFormat="1" ht="1.5" customHeight="1" x14ac:dyDescent="0.2">
      <c r="J403" s="18"/>
    </row>
    <row r="404" spans="2:12" s="1" customFormat="1" ht="20.65" customHeight="1" x14ac:dyDescent="0.2">
      <c r="B404" s="41" t="s">
        <v>195</v>
      </c>
      <c r="C404" s="41"/>
      <c r="D404" s="41"/>
      <c r="E404" s="41"/>
      <c r="F404" s="41"/>
      <c r="G404" s="41"/>
      <c r="H404" s="41"/>
      <c r="I404" s="41"/>
      <c r="J404" s="18"/>
    </row>
    <row r="405" spans="2:12" s="1" customFormat="1" ht="2.1" customHeight="1" x14ac:dyDescent="0.2">
      <c r="J405" s="18"/>
    </row>
    <row r="406" spans="2:12" s="1" customFormat="1" ht="1.5" customHeight="1" x14ac:dyDescent="0.2">
      <c r="J406" s="18"/>
    </row>
    <row r="407" spans="2:12" s="1" customFormat="1" ht="18.2" customHeight="1" x14ac:dyDescent="0.2">
      <c r="B407" s="41" t="s">
        <v>185</v>
      </c>
      <c r="C407" s="41"/>
      <c r="D407" s="41"/>
      <c r="E407" s="41"/>
      <c r="F407" s="41"/>
      <c r="G407" s="41"/>
      <c r="H407" s="41"/>
      <c r="I407" s="41"/>
      <c r="J407" s="18"/>
    </row>
    <row r="408" spans="2:12" s="1" customFormat="1" ht="5.25" customHeight="1" x14ac:dyDescent="0.2">
      <c r="J408" s="18"/>
    </row>
    <row r="409" spans="2:12" s="1" customFormat="1" ht="35.65" customHeight="1" x14ac:dyDescent="0.2">
      <c r="B409" s="2" t="s">
        <v>0</v>
      </c>
      <c r="C409" s="3" t="s">
        <v>1</v>
      </c>
      <c r="D409" s="4" t="s">
        <v>2</v>
      </c>
      <c r="E409" s="4" t="s">
        <v>3</v>
      </c>
      <c r="F409" s="4" t="s">
        <v>4</v>
      </c>
      <c r="G409" s="4" t="s">
        <v>5</v>
      </c>
      <c r="H409" s="4" t="s">
        <v>6</v>
      </c>
      <c r="I409" s="3" t="s">
        <v>7</v>
      </c>
      <c r="J409" s="19" t="s">
        <v>8</v>
      </c>
      <c r="K409" s="4" t="s">
        <v>9</v>
      </c>
      <c r="L409" s="3" t="s">
        <v>10</v>
      </c>
    </row>
    <row r="410" spans="2:12" s="1" customFormat="1" ht="19.7" customHeight="1" x14ac:dyDescent="0.2">
      <c r="B410" s="5">
        <v>225</v>
      </c>
      <c r="C410" s="6" t="s">
        <v>11</v>
      </c>
      <c r="D410" s="6" t="s">
        <v>12</v>
      </c>
      <c r="E410" s="7" t="s">
        <v>13</v>
      </c>
      <c r="F410" s="6" t="s">
        <v>14</v>
      </c>
      <c r="G410" s="8">
        <v>2058</v>
      </c>
      <c r="H410" s="8"/>
      <c r="I410" s="8">
        <f t="shared" ref="I410" si="47">G410*H410</f>
        <v>0</v>
      </c>
      <c r="J410" s="20">
        <v>0.08</v>
      </c>
      <c r="K410" s="8">
        <f>I410*J410</f>
        <v>0</v>
      </c>
      <c r="L410" s="8">
        <f>I410+K410</f>
        <v>0</v>
      </c>
    </row>
    <row r="411" spans="2:12" s="1" customFormat="1" ht="1.5" customHeight="1" x14ac:dyDescent="0.2">
      <c r="J411" s="18"/>
    </row>
    <row r="412" spans="2:12" s="1" customFormat="1" ht="18.2" customHeight="1" x14ac:dyDescent="0.2">
      <c r="B412" s="41" t="s">
        <v>186</v>
      </c>
      <c r="C412" s="41"/>
      <c r="D412" s="41"/>
      <c r="E412" s="41"/>
      <c r="F412" s="41"/>
      <c r="G412" s="41"/>
      <c r="H412" s="41"/>
      <c r="I412" s="41"/>
      <c r="J412" s="18"/>
    </row>
    <row r="413" spans="2:12" s="1" customFormat="1" ht="5.25" customHeight="1" x14ac:dyDescent="0.2">
      <c r="J413" s="18"/>
    </row>
    <row r="414" spans="2:12" s="1" customFormat="1" ht="35.65" customHeight="1" x14ac:dyDescent="0.2">
      <c r="B414" s="2" t="s">
        <v>0</v>
      </c>
      <c r="C414" s="3" t="s">
        <v>1</v>
      </c>
      <c r="D414" s="4" t="s">
        <v>2</v>
      </c>
      <c r="E414" s="4" t="s">
        <v>3</v>
      </c>
      <c r="F414" s="4" t="s">
        <v>4</v>
      </c>
      <c r="G414" s="4" t="s">
        <v>5</v>
      </c>
      <c r="H414" s="4" t="s">
        <v>6</v>
      </c>
      <c r="I414" s="3" t="s">
        <v>7</v>
      </c>
      <c r="J414" s="19" t="s">
        <v>8</v>
      </c>
      <c r="K414" s="4" t="s">
        <v>9</v>
      </c>
      <c r="L414" s="3" t="s">
        <v>10</v>
      </c>
    </row>
    <row r="415" spans="2:12" s="1" customFormat="1" ht="19.7" customHeight="1" x14ac:dyDescent="0.2">
      <c r="B415" s="9">
        <v>226</v>
      </c>
      <c r="C415" s="6" t="s">
        <v>15</v>
      </c>
      <c r="D415" s="6" t="s">
        <v>16</v>
      </c>
      <c r="E415" s="7" t="s">
        <v>17</v>
      </c>
      <c r="F415" s="6" t="s">
        <v>14</v>
      </c>
      <c r="G415" s="8">
        <v>228</v>
      </c>
      <c r="H415" s="8"/>
      <c r="I415" s="8">
        <f t="shared" ref="I415:I416" si="48">G415*H415</f>
        <v>0</v>
      </c>
      <c r="J415" s="20">
        <v>0.08</v>
      </c>
      <c r="K415" s="8">
        <f t="shared" ref="K415:K416" si="49">I415*J415</f>
        <v>0</v>
      </c>
      <c r="L415" s="8">
        <f t="shared" ref="L415:L416" si="50">I415+K415</f>
        <v>0</v>
      </c>
    </row>
    <row r="416" spans="2:12" s="1" customFormat="1" ht="19.7" customHeight="1" x14ac:dyDescent="0.2">
      <c r="B416" s="9">
        <v>227</v>
      </c>
      <c r="C416" s="6" t="s">
        <v>11</v>
      </c>
      <c r="D416" s="6" t="s">
        <v>12</v>
      </c>
      <c r="E416" s="7" t="s">
        <v>13</v>
      </c>
      <c r="F416" s="6" t="s">
        <v>14</v>
      </c>
      <c r="G416" s="8">
        <v>647</v>
      </c>
      <c r="H416" s="8"/>
      <c r="I416" s="8">
        <f t="shared" si="48"/>
        <v>0</v>
      </c>
      <c r="J416" s="20">
        <v>0.08</v>
      </c>
      <c r="K416" s="8">
        <f t="shared" si="49"/>
        <v>0</v>
      </c>
      <c r="L416" s="8">
        <f t="shared" si="50"/>
        <v>0</v>
      </c>
    </row>
    <row r="417" spans="2:12" s="1" customFormat="1" ht="1.5" customHeight="1" x14ac:dyDescent="0.2">
      <c r="J417" s="18"/>
    </row>
    <row r="418" spans="2:12" s="1" customFormat="1" ht="18.2" customHeight="1" x14ac:dyDescent="0.2">
      <c r="B418" s="41" t="s">
        <v>187</v>
      </c>
      <c r="C418" s="41"/>
      <c r="D418" s="41"/>
      <c r="E418" s="41"/>
      <c r="F418" s="41"/>
      <c r="G418" s="41"/>
      <c r="H418" s="41"/>
      <c r="I418" s="41"/>
      <c r="J418" s="18"/>
    </row>
    <row r="419" spans="2:12" s="1" customFormat="1" ht="5.25" customHeight="1" x14ac:dyDescent="0.2">
      <c r="J419" s="18"/>
    </row>
    <row r="420" spans="2:12" s="1" customFormat="1" ht="35.65" customHeight="1" x14ac:dyDescent="0.2">
      <c r="B420" s="2" t="s">
        <v>0</v>
      </c>
      <c r="C420" s="3" t="s">
        <v>1</v>
      </c>
      <c r="D420" s="4" t="s">
        <v>2</v>
      </c>
      <c r="E420" s="4" t="s">
        <v>3</v>
      </c>
      <c r="F420" s="4" t="s">
        <v>4</v>
      </c>
      <c r="G420" s="4" t="s">
        <v>5</v>
      </c>
      <c r="H420" s="4" t="s">
        <v>6</v>
      </c>
      <c r="I420" s="3" t="s">
        <v>7</v>
      </c>
      <c r="J420" s="19" t="s">
        <v>8</v>
      </c>
      <c r="K420" s="4" t="s">
        <v>9</v>
      </c>
      <c r="L420" s="3" t="s">
        <v>10</v>
      </c>
    </row>
    <row r="421" spans="2:12" s="1" customFormat="1" ht="19.7" customHeight="1" x14ac:dyDescent="0.2">
      <c r="B421" s="5">
        <v>228</v>
      </c>
      <c r="C421" s="6" t="s">
        <v>11</v>
      </c>
      <c r="D421" s="6" t="s">
        <v>12</v>
      </c>
      <c r="E421" s="7" t="s">
        <v>13</v>
      </c>
      <c r="F421" s="6" t="s">
        <v>14</v>
      </c>
      <c r="G421" s="8">
        <v>3600</v>
      </c>
      <c r="H421" s="8"/>
      <c r="I421" s="8">
        <f t="shared" ref="I421" si="51">G421*H421</f>
        <v>0</v>
      </c>
      <c r="J421" s="20">
        <v>0.08</v>
      </c>
      <c r="K421" s="8">
        <f>I421*J421</f>
        <v>0</v>
      </c>
      <c r="L421" s="8">
        <f>I421+K421</f>
        <v>0</v>
      </c>
    </row>
    <row r="422" spans="2:12" s="1" customFormat="1" ht="1.5" customHeight="1" x14ac:dyDescent="0.2">
      <c r="J422" s="18"/>
    </row>
    <row r="423" spans="2:12" s="1" customFormat="1" ht="18.2" customHeight="1" x14ac:dyDescent="0.2">
      <c r="B423" s="41" t="s">
        <v>188</v>
      </c>
      <c r="C423" s="41"/>
      <c r="D423" s="41"/>
      <c r="E423" s="41"/>
      <c r="F423" s="41"/>
      <c r="G423" s="41"/>
      <c r="H423" s="41"/>
      <c r="I423" s="41"/>
      <c r="J423" s="18"/>
    </row>
    <row r="424" spans="2:12" s="1" customFormat="1" ht="5.25" customHeight="1" x14ac:dyDescent="0.2">
      <c r="J424" s="18"/>
    </row>
    <row r="425" spans="2:12" s="1" customFormat="1" ht="35.65" customHeight="1" x14ac:dyDescent="0.2">
      <c r="B425" s="2" t="s">
        <v>0</v>
      </c>
      <c r="C425" s="3" t="s">
        <v>1</v>
      </c>
      <c r="D425" s="4" t="s">
        <v>2</v>
      </c>
      <c r="E425" s="4" t="s">
        <v>3</v>
      </c>
      <c r="F425" s="4" t="s">
        <v>4</v>
      </c>
      <c r="G425" s="4" t="s">
        <v>5</v>
      </c>
      <c r="H425" s="4" t="s">
        <v>6</v>
      </c>
      <c r="I425" s="3" t="s">
        <v>7</v>
      </c>
      <c r="J425" s="19" t="s">
        <v>8</v>
      </c>
      <c r="K425" s="4" t="s">
        <v>9</v>
      </c>
      <c r="L425" s="3" t="s">
        <v>10</v>
      </c>
    </row>
    <row r="426" spans="2:12" s="1" customFormat="1" ht="19.7" customHeight="1" x14ac:dyDescent="0.2">
      <c r="B426" s="5">
        <v>229</v>
      </c>
      <c r="C426" s="6" t="s">
        <v>11</v>
      </c>
      <c r="D426" s="6" t="s">
        <v>12</v>
      </c>
      <c r="E426" s="7" t="s">
        <v>13</v>
      </c>
      <c r="F426" s="6" t="s">
        <v>14</v>
      </c>
      <c r="G426" s="8">
        <v>540</v>
      </c>
      <c r="H426" s="8"/>
      <c r="I426" s="8">
        <f t="shared" ref="I426" si="52">G426*H426</f>
        <v>0</v>
      </c>
      <c r="J426" s="20">
        <v>0.08</v>
      </c>
      <c r="K426" s="8">
        <f>I426*J426</f>
        <v>0</v>
      </c>
      <c r="L426" s="8">
        <f>I426+K426</f>
        <v>0</v>
      </c>
    </row>
    <row r="427" spans="2:12" s="1" customFormat="1" ht="1.5" customHeight="1" x14ac:dyDescent="0.2">
      <c r="J427" s="18"/>
    </row>
    <row r="428" spans="2:12" s="1" customFormat="1" ht="18.2" customHeight="1" x14ac:dyDescent="0.2">
      <c r="B428" s="41" t="s">
        <v>189</v>
      </c>
      <c r="C428" s="41"/>
      <c r="D428" s="41"/>
      <c r="E428" s="41"/>
      <c r="F428" s="41"/>
      <c r="G428" s="41"/>
      <c r="H428" s="41"/>
      <c r="I428" s="41"/>
      <c r="J428" s="18"/>
    </row>
    <row r="429" spans="2:12" s="1" customFormat="1" ht="5.25" customHeight="1" x14ac:dyDescent="0.2">
      <c r="J429" s="18"/>
    </row>
    <row r="430" spans="2:12" s="1" customFormat="1" ht="35.65" customHeight="1" x14ac:dyDescent="0.2">
      <c r="B430" s="2" t="s">
        <v>0</v>
      </c>
      <c r="C430" s="3" t="s">
        <v>1</v>
      </c>
      <c r="D430" s="4" t="s">
        <v>2</v>
      </c>
      <c r="E430" s="4" t="s">
        <v>3</v>
      </c>
      <c r="F430" s="4" t="s">
        <v>4</v>
      </c>
      <c r="G430" s="4" t="s">
        <v>5</v>
      </c>
      <c r="H430" s="4" t="s">
        <v>6</v>
      </c>
      <c r="I430" s="3" t="s">
        <v>7</v>
      </c>
      <c r="J430" s="19" t="s">
        <v>8</v>
      </c>
      <c r="K430" s="4" t="s">
        <v>9</v>
      </c>
      <c r="L430" s="3" t="s">
        <v>10</v>
      </c>
    </row>
    <row r="431" spans="2:12" s="1" customFormat="1" ht="19.7" customHeight="1" x14ac:dyDescent="0.2">
      <c r="B431" s="5">
        <v>230</v>
      </c>
      <c r="C431" s="6" t="s">
        <v>11</v>
      </c>
      <c r="D431" s="6" t="s">
        <v>12</v>
      </c>
      <c r="E431" s="7" t="s">
        <v>13</v>
      </c>
      <c r="F431" s="6" t="s">
        <v>14</v>
      </c>
      <c r="G431" s="8">
        <v>285</v>
      </c>
      <c r="H431" s="8"/>
      <c r="I431" s="8">
        <f t="shared" ref="I431" si="53">G431*H431</f>
        <v>0</v>
      </c>
      <c r="J431" s="20">
        <v>0.08</v>
      </c>
      <c r="K431" s="8">
        <f>I431*J431</f>
        <v>0</v>
      </c>
      <c r="L431" s="8">
        <f>I431+K431</f>
        <v>0</v>
      </c>
    </row>
    <row r="432" spans="2:12" s="1" customFormat="1" ht="7.5" customHeight="1" x14ac:dyDescent="0.2">
      <c r="J432" s="18"/>
    </row>
    <row r="433" spans="2:12" s="1" customFormat="1" ht="35.65" customHeight="1" x14ac:dyDescent="0.2">
      <c r="B433" s="2" t="s">
        <v>0</v>
      </c>
      <c r="C433" s="3" t="s">
        <v>1</v>
      </c>
      <c r="D433" s="4" t="s">
        <v>2</v>
      </c>
      <c r="E433" s="4" t="s">
        <v>3</v>
      </c>
      <c r="F433" s="4" t="s">
        <v>4</v>
      </c>
      <c r="G433" s="4" t="s">
        <v>5</v>
      </c>
      <c r="H433" s="4" t="s">
        <v>6</v>
      </c>
      <c r="I433" s="3" t="s">
        <v>7</v>
      </c>
      <c r="J433" s="19" t="s">
        <v>8</v>
      </c>
      <c r="K433" s="4" t="s">
        <v>9</v>
      </c>
      <c r="L433" s="3" t="s">
        <v>10</v>
      </c>
    </row>
    <row r="434" spans="2:12" s="1" customFormat="1" ht="28.9" customHeight="1" x14ac:dyDescent="0.2">
      <c r="B434" s="5">
        <v>231</v>
      </c>
      <c r="C434" s="6" t="s">
        <v>18</v>
      </c>
      <c r="D434" s="6" t="s">
        <v>19</v>
      </c>
      <c r="E434" s="7" t="s">
        <v>20</v>
      </c>
      <c r="F434" s="6" t="s">
        <v>14</v>
      </c>
      <c r="G434" s="8">
        <v>200</v>
      </c>
      <c r="H434" s="8"/>
      <c r="I434" s="8">
        <f t="shared" ref="I434:I473" si="54">G434*H434</f>
        <v>0</v>
      </c>
      <c r="J434" s="20">
        <v>0.08</v>
      </c>
      <c r="K434" s="8">
        <f t="shared" ref="K434:K473" si="55">I434*J434</f>
        <v>0</v>
      </c>
      <c r="L434" s="8">
        <f t="shared" ref="L434:L473" si="56">I434+K434</f>
        <v>0</v>
      </c>
    </row>
    <row r="435" spans="2:12" s="1" customFormat="1" ht="19.7" customHeight="1" x14ac:dyDescent="0.2">
      <c r="B435" s="5">
        <v>232</v>
      </c>
      <c r="C435" s="6" t="s">
        <v>21</v>
      </c>
      <c r="D435" s="6" t="s">
        <v>22</v>
      </c>
      <c r="E435" s="7" t="s">
        <v>23</v>
      </c>
      <c r="F435" s="6" t="s">
        <v>14</v>
      </c>
      <c r="G435" s="8">
        <v>100</v>
      </c>
      <c r="H435" s="8"/>
      <c r="I435" s="8">
        <f t="shared" si="54"/>
        <v>0</v>
      </c>
      <c r="J435" s="20">
        <v>0.08</v>
      </c>
      <c r="K435" s="8">
        <f t="shared" si="55"/>
        <v>0</v>
      </c>
      <c r="L435" s="8">
        <f t="shared" si="56"/>
        <v>0</v>
      </c>
    </row>
    <row r="436" spans="2:12" s="1" customFormat="1" ht="19.7" customHeight="1" x14ac:dyDescent="0.2">
      <c r="B436" s="5">
        <v>233</v>
      </c>
      <c r="C436" s="6" t="s">
        <v>24</v>
      </c>
      <c r="D436" s="6" t="s">
        <v>25</v>
      </c>
      <c r="E436" s="7" t="s">
        <v>26</v>
      </c>
      <c r="F436" s="6" t="s">
        <v>14</v>
      </c>
      <c r="G436" s="8">
        <v>100</v>
      </c>
      <c r="H436" s="8"/>
      <c r="I436" s="8">
        <f t="shared" si="54"/>
        <v>0</v>
      </c>
      <c r="J436" s="20">
        <v>0.08</v>
      </c>
      <c r="K436" s="8">
        <f t="shared" si="55"/>
        <v>0</v>
      </c>
      <c r="L436" s="8">
        <f t="shared" si="56"/>
        <v>0</v>
      </c>
    </row>
    <row r="437" spans="2:12" s="1" customFormat="1" ht="19.7" customHeight="1" x14ac:dyDescent="0.2">
      <c r="B437" s="5">
        <v>234</v>
      </c>
      <c r="C437" s="6" t="s">
        <v>31</v>
      </c>
      <c r="D437" s="6" t="s">
        <v>32</v>
      </c>
      <c r="E437" s="7" t="s">
        <v>33</v>
      </c>
      <c r="F437" s="6" t="s">
        <v>30</v>
      </c>
      <c r="G437" s="8">
        <v>12.68</v>
      </c>
      <c r="H437" s="8"/>
      <c r="I437" s="8">
        <f t="shared" si="54"/>
        <v>0</v>
      </c>
      <c r="J437" s="20">
        <v>0.08</v>
      </c>
      <c r="K437" s="8">
        <f t="shared" si="55"/>
        <v>0</v>
      </c>
      <c r="L437" s="8">
        <f t="shared" si="56"/>
        <v>0</v>
      </c>
    </row>
    <row r="438" spans="2:12" s="1" customFormat="1" ht="19.7" customHeight="1" x14ac:dyDescent="0.2">
      <c r="B438" s="5">
        <v>235</v>
      </c>
      <c r="C438" s="6" t="s">
        <v>34</v>
      </c>
      <c r="D438" s="6" t="s">
        <v>35</v>
      </c>
      <c r="E438" s="7" t="s">
        <v>36</v>
      </c>
      <c r="F438" s="6" t="s">
        <v>37</v>
      </c>
      <c r="G438" s="8">
        <v>1.71</v>
      </c>
      <c r="H438" s="8"/>
      <c r="I438" s="8">
        <f t="shared" si="54"/>
        <v>0</v>
      </c>
      <c r="J438" s="20">
        <v>0.08</v>
      </c>
      <c r="K438" s="8">
        <f t="shared" si="55"/>
        <v>0</v>
      </c>
      <c r="L438" s="8">
        <f t="shared" si="56"/>
        <v>0</v>
      </c>
    </row>
    <row r="439" spans="2:12" s="1" customFormat="1" ht="28.9" customHeight="1" x14ac:dyDescent="0.2">
      <c r="B439" s="5">
        <v>236</v>
      </c>
      <c r="C439" s="6" t="s">
        <v>163</v>
      </c>
      <c r="D439" s="6" t="s">
        <v>164</v>
      </c>
      <c r="E439" s="7" t="s">
        <v>165</v>
      </c>
      <c r="F439" s="6" t="s">
        <v>41</v>
      </c>
      <c r="G439" s="8">
        <v>14.37</v>
      </c>
      <c r="H439" s="8"/>
      <c r="I439" s="8">
        <f t="shared" si="54"/>
        <v>0</v>
      </c>
      <c r="J439" s="20">
        <v>0.08</v>
      </c>
      <c r="K439" s="8">
        <f t="shared" si="55"/>
        <v>0</v>
      </c>
      <c r="L439" s="8">
        <f t="shared" si="56"/>
        <v>0</v>
      </c>
    </row>
    <row r="440" spans="2:12" s="1" customFormat="1" ht="19.7" customHeight="1" x14ac:dyDescent="0.2">
      <c r="B440" s="5">
        <v>237</v>
      </c>
      <c r="C440" s="6" t="s">
        <v>42</v>
      </c>
      <c r="D440" s="6" t="s">
        <v>43</v>
      </c>
      <c r="E440" s="7" t="s">
        <v>44</v>
      </c>
      <c r="F440" s="6" t="s">
        <v>30</v>
      </c>
      <c r="G440" s="8">
        <v>0.5</v>
      </c>
      <c r="H440" s="8"/>
      <c r="I440" s="8">
        <f t="shared" si="54"/>
        <v>0</v>
      </c>
      <c r="J440" s="20">
        <v>0.08</v>
      </c>
      <c r="K440" s="8">
        <f t="shared" si="55"/>
        <v>0</v>
      </c>
      <c r="L440" s="8">
        <f t="shared" si="56"/>
        <v>0</v>
      </c>
    </row>
    <row r="441" spans="2:12" s="1" customFormat="1" ht="19.7" customHeight="1" x14ac:dyDescent="0.2">
      <c r="B441" s="5">
        <v>238</v>
      </c>
      <c r="C441" s="6" t="s">
        <v>45</v>
      </c>
      <c r="D441" s="6" t="s">
        <v>46</v>
      </c>
      <c r="E441" s="7" t="s">
        <v>47</v>
      </c>
      <c r="F441" s="6" t="s">
        <v>37</v>
      </c>
      <c r="G441" s="8">
        <v>16.68</v>
      </c>
      <c r="H441" s="8"/>
      <c r="I441" s="8">
        <f t="shared" si="54"/>
        <v>0</v>
      </c>
      <c r="J441" s="20">
        <v>0.08</v>
      </c>
      <c r="K441" s="8">
        <f t="shared" si="55"/>
        <v>0</v>
      </c>
      <c r="L441" s="8">
        <f t="shared" si="56"/>
        <v>0</v>
      </c>
    </row>
    <row r="442" spans="2:12" s="1" customFormat="1" ht="28.9" customHeight="1" x14ac:dyDescent="0.2">
      <c r="B442" s="5">
        <v>239</v>
      </c>
      <c r="C442" s="6" t="s">
        <v>48</v>
      </c>
      <c r="D442" s="6" t="s">
        <v>49</v>
      </c>
      <c r="E442" s="7" t="s">
        <v>50</v>
      </c>
      <c r="F442" s="6" t="s">
        <v>37</v>
      </c>
      <c r="G442" s="8">
        <v>1.71</v>
      </c>
      <c r="H442" s="8"/>
      <c r="I442" s="8">
        <f t="shared" si="54"/>
        <v>0</v>
      </c>
      <c r="J442" s="20">
        <v>0.08</v>
      </c>
      <c r="K442" s="8">
        <f t="shared" si="55"/>
        <v>0</v>
      </c>
      <c r="L442" s="8">
        <f t="shared" si="56"/>
        <v>0</v>
      </c>
    </row>
    <row r="443" spans="2:12" s="1" customFormat="1" ht="19.7" customHeight="1" x14ac:dyDescent="0.2">
      <c r="B443" s="5">
        <v>240</v>
      </c>
      <c r="C443" s="6" t="s">
        <v>138</v>
      </c>
      <c r="D443" s="6" t="s">
        <v>139</v>
      </c>
      <c r="E443" s="7" t="s">
        <v>140</v>
      </c>
      <c r="F443" s="6" t="s">
        <v>37</v>
      </c>
      <c r="G443" s="8">
        <v>25.52</v>
      </c>
      <c r="H443" s="8"/>
      <c r="I443" s="8">
        <f t="shared" si="54"/>
        <v>0</v>
      </c>
      <c r="J443" s="20">
        <v>0.08</v>
      </c>
      <c r="K443" s="8">
        <f t="shared" si="55"/>
        <v>0</v>
      </c>
      <c r="L443" s="8">
        <f t="shared" si="56"/>
        <v>0</v>
      </c>
    </row>
    <row r="444" spans="2:12" s="1" customFormat="1" ht="19.7" customHeight="1" x14ac:dyDescent="0.2">
      <c r="B444" s="5">
        <v>241</v>
      </c>
      <c r="C444" s="6" t="s">
        <v>51</v>
      </c>
      <c r="D444" s="6" t="s">
        <v>52</v>
      </c>
      <c r="E444" s="7" t="s">
        <v>53</v>
      </c>
      <c r="F444" s="6" t="s">
        <v>37</v>
      </c>
      <c r="G444" s="8">
        <v>43.91</v>
      </c>
      <c r="H444" s="8"/>
      <c r="I444" s="8">
        <f t="shared" si="54"/>
        <v>0</v>
      </c>
      <c r="J444" s="20">
        <v>0.08</v>
      </c>
      <c r="K444" s="8">
        <f t="shared" si="55"/>
        <v>0</v>
      </c>
      <c r="L444" s="8">
        <f t="shared" si="56"/>
        <v>0</v>
      </c>
    </row>
    <row r="445" spans="2:12" s="1" customFormat="1" ht="28.9" customHeight="1" x14ac:dyDescent="0.2">
      <c r="B445" s="5">
        <v>242</v>
      </c>
      <c r="C445" s="6" t="s">
        <v>54</v>
      </c>
      <c r="D445" s="6" t="s">
        <v>55</v>
      </c>
      <c r="E445" s="7" t="s">
        <v>56</v>
      </c>
      <c r="F445" s="6" t="s">
        <v>30</v>
      </c>
      <c r="G445" s="8">
        <v>2.83</v>
      </c>
      <c r="H445" s="8"/>
      <c r="I445" s="8">
        <f t="shared" si="54"/>
        <v>0</v>
      </c>
      <c r="J445" s="20">
        <v>0.08</v>
      </c>
      <c r="K445" s="8">
        <f t="shared" si="55"/>
        <v>0</v>
      </c>
      <c r="L445" s="8">
        <f t="shared" si="56"/>
        <v>0</v>
      </c>
    </row>
    <row r="446" spans="2:12" s="1" customFormat="1" ht="28.9" customHeight="1" x14ac:dyDescent="0.2">
      <c r="B446" s="5">
        <v>243</v>
      </c>
      <c r="C446" s="6" t="s">
        <v>57</v>
      </c>
      <c r="D446" s="6" t="s">
        <v>58</v>
      </c>
      <c r="E446" s="7" t="s">
        <v>59</v>
      </c>
      <c r="F446" s="6" t="s">
        <v>30</v>
      </c>
      <c r="G446" s="8">
        <v>14.7</v>
      </c>
      <c r="H446" s="8"/>
      <c r="I446" s="8">
        <f t="shared" si="54"/>
        <v>0</v>
      </c>
      <c r="J446" s="20">
        <v>0.08</v>
      </c>
      <c r="K446" s="8">
        <f t="shared" si="55"/>
        <v>0</v>
      </c>
      <c r="L446" s="8">
        <f t="shared" si="56"/>
        <v>0</v>
      </c>
    </row>
    <row r="447" spans="2:12" s="1" customFormat="1" ht="28.9" customHeight="1" x14ac:dyDescent="0.2">
      <c r="B447" s="5">
        <v>244</v>
      </c>
      <c r="C447" s="6" t="s">
        <v>60</v>
      </c>
      <c r="D447" s="6" t="s">
        <v>61</v>
      </c>
      <c r="E447" s="7" t="s">
        <v>62</v>
      </c>
      <c r="F447" s="6" t="s">
        <v>30</v>
      </c>
      <c r="G447" s="8">
        <v>14.95</v>
      </c>
      <c r="H447" s="8"/>
      <c r="I447" s="8">
        <f t="shared" si="54"/>
        <v>0</v>
      </c>
      <c r="J447" s="20">
        <v>0.08</v>
      </c>
      <c r="K447" s="8">
        <f t="shared" si="55"/>
        <v>0</v>
      </c>
      <c r="L447" s="8">
        <f t="shared" si="56"/>
        <v>0</v>
      </c>
    </row>
    <row r="448" spans="2:12" s="1" customFormat="1" ht="19.7" customHeight="1" x14ac:dyDescent="0.2">
      <c r="B448" s="5">
        <v>245</v>
      </c>
      <c r="C448" s="6" t="s">
        <v>63</v>
      </c>
      <c r="D448" s="6" t="s">
        <v>64</v>
      </c>
      <c r="E448" s="7" t="s">
        <v>65</v>
      </c>
      <c r="F448" s="6" t="s">
        <v>30</v>
      </c>
      <c r="G448" s="8">
        <v>8.57</v>
      </c>
      <c r="H448" s="8"/>
      <c r="I448" s="8">
        <f t="shared" si="54"/>
        <v>0</v>
      </c>
      <c r="J448" s="20">
        <v>0.08</v>
      </c>
      <c r="K448" s="8">
        <f t="shared" si="55"/>
        <v>0</v>
      </c>
      <c r="L448" s="8">
        <f t="shared" si="56"/>
        <v>0</v>
      </c>
    </row>
    <row r="449" spans="2:12" s="1" customFormat="1" ht="19.7" customHeight="1" x14ac:dyDescent="0.2">
      <c r="B449" s="5">
        <v>246</v>
      </c>
      <c r="C449" s="6" t="s">
        <v>66</v>
      </c>
      <c r="D449" s="6" t="s">
        <v>67</v>
      </c>
      <c r="E449" s="7" t="s">
        <v>68</v>
      </c>
      <c r="F449" s="6" t="s">
        <v>30</v>
      </c>
      <c r="G449" s="8">
        <v>21.34</v>
      </c>
      <c r="H449" s="8"/>
      <c r="I449" s="8">
        <f t="shared" si="54"/>
        <v>0</v>
      </c>
      <c r="J449" s="20">
        <v>0.08</v>
      </c>
      <c r="K449" s="8">
        <f t="shared" si="55"/>
        <v>0</v>
      </c>
      <c r="L449" s="8">
        <f t="shared" si="56"/>
        <v>0</v>
      </c>
    </row>
    <row r="450" spans="2:12" s="1" customFormat="1" ht="19.7" customHeight="1" x14ac:dyDescent="0.2">
      <c r="B450" s="5">
        <v>247</v>
      </c>
      <c r="C450" s="6" t="s">
        <v>69</v>
      </c>
      <c r="D450" s="6" t="s">
        <v>70</v>
      </c>
      <c r="E450" s="7" t="s">
        <v>71</v>
      </c>
      <c r="F450" s="6" t="s">
        <v>30</v>
      </c>
      <c r="G450" s="8">
        <v>19.04</v>
      </c>
      <c r="H450" s="8"/>
      <c r="I450" s="8">
        <f t="shared" si="54"/>
        <v>0</v>
      </c>
      <c r="J450" s="20">
        <v>0.08</v>
      </c>
      <c r="K450" s="8">
        <f t="shared" si="55"/>
        <v>0</v>
      </c>
      <c r="L450" s="8">
        <f t="shared" si="56"/>
        <v>0</v>
      </c>
    </row>
    <row r="451" spans="2:12" s="1" customFormat="1" ht="28.9" customHeight="1" x14ac:dyDescent="0.2">
      <c r="B451" s="5">
        <v>248</v>
      </c>
      <c r="C451" s="6" t="s">
        <v>72</v>
      </c>
      <c r="D451" s="6" t="s">
        <v>73</v>
      </c>
      <c r="E451" s="7" t="s">
        <v>74</v>
      </c>
      <c r="F451" s="6" t="s">
        <v>30</v>
      </c>
      <c r="G451" s="8">
        <v>10.64</v>
      </c>
      <c r="H451" s="8"/>
      <c r="I451" s="8">
        <f t="shared" si="54"/>
        <v>0</v>
      </c>
      <c r="J451" s="20">
        <v>0.08</v>
      </c>
      <c r="K451" s="8">
        <f t="shared" si="55"/>
        <v>0</v>
      </c>
      <c r="L451" s="8">
        <f t="shared" si="56"/>
        <v>0</v>
      </c>
    </row>
    <row r="452" spans="2:12" s="1" customFormat="1" ht="19.7" customHeight="1" x14ac:dyDescent="0.2">
      <c r="B452" s="5">
        <v>249</v>
      </c>
      <c r="C452" s="6" t="s">
        <v>75</v>
      </c>
      <c r="D452" s="6" t="s">
        <v>76</v>
      </c>
      <c r="E452" s="7" t="s">
        <v>77</v>
      </c>
      <c r="F452" s="6" t="s">
        <v>78</v>
      </c>
      <c r="G452" s="8">
        <v>25</v>
      </c>
      <c r="H452" s="8"/>
      <c r="I452" s="8">
        <f t="shared" si="54"/>
        <v>0</v>
      </c>
      <c r="J452" s="20">
        <v>0.08</v>
      </c>
      <c r="K452" s="8">
        <f t="shared" si="55"/>
        <v>0</v>
      </c>
      <c r="L452" s="8">
        <f t="shared" si="56"/>
        <v>0</v>
      </c>
    </row>
    <row r="453" spans="2:12" s="1" customFormat="1" ht="19.7" customHeight="1" x14ac:dyDescent="0.2">
      <c r="B453" s="5">
        <v>250</v>
      </c>
      <c r="C453" s="6" t="s">
        <v>79</v>
      </c>
      <c r="D453" s="6" t="s">
        <v>80</v>
      </c>
      <c r="E453" s="7" t="s">
        <v>81</v>
      </c>
      <c r="F453" s="6" t="s">
        <v>78</v>
      </c>
      <c r="G453" s="8">
        <v>20</v>
      </c>
      <c r="H453" s="8"/>
      <c r="I453" s="8">
        <f t="shared" si="54"/>
        <v>0</v>
      </c>
      <c r="J453" s="20">
        <v>0.08</v>
      </c>
      <c r="K453" s="8">
        <f t="shared" si="55"/>
        <v>0</v>
      </c>
      <c r="L453" s="8">
        <f t="shared" si="56"/>
        <v>0</v>
      </c>
    </row>
    <row r="454" spans="2:12" s="1" customFormat="1" ht="28.9" customHeight="1" x14ac:dyDescent="0.2">
      <c r="B454" s="5">
        <v>251</v>
      </c>
      <c r="C454" s="6" t="s">
        <v>85</v>
      </c>
      <c r="D454" s="6" t="s">
        <v>86</v>
      </c>
      <c r="E454" s="7" t="s">
        <v>87</v>
      </c>
      <c r="F454" s="6" t="s">
        <v>78</v>
      </c>
      <c r="G454" s="8">
        <v>4</v>
      </c>
      <c r="H454" s="8"/>
      <c r="I454" s="8">
        <f t="shared" si="54"/>
        <v>0</v>
      </c>
      <c r="J454" s="20">
        <v>0.08</v>
      </c>
      <c r="K454" s="8">
        <f t="shared" si="55"/>
        <v>0</v>
      </c>
      <c r="L454" s="8">
        <f t="shared" si="56"/>
        <v>0</v>
      </c>
    </row>
    <row r="455" spans="2:12" s="1" customFormat="1" ht="19.7" customHeight="1" x14ac:dyDescent="0.2">
      <c r="B455" s="5">
        <v>252</v>
      </c>
      <c r="C455" s="6" t="s">
        <v>88</v>
      </c>
      <c r="D455" s="6" t="s">
        <v>89</v>
      </c>
      <c r="E455" s="7" t="s">
        <v>90</v>
      </c>
      <c r="F455" s="6" t="s">
        <v>91</v>
      </c>
      <c r="G455" s="8">
        <v>5.4</v>
      </c>
      <c r="H455" s="8"/>
      <c r="I455" s="8">
        <f t="shared" si="54"/>
        <v>0</v>
      </c>
      <c r="J455" s="20">
        <v>0.23</v>
      </c>
      <c r="K455" s="8">
        <f t="shared" si="55"/>
        <v>0</v>
      </c>
      <c r="L455" s="8">
        <f t="shared" si="56"/>
        <v>0</v>
      </c>
    </row>
    <row r="456" spans="2:12" s="1" customFormat="1" ht="19.7" customHeight="1" x14ac:dyDescent="0.2">
      <c r="B456" s="5">
        <v>253</v>
      </c>
      <c r="C456" s="6" t="s">
        <v>92</v>
      </c>
      <c r="D456" s="6" t="s">
        <v>93</v>
      </c>
      <c r="E456" s="7" t="s">
        <v>94</v>
      </c>
      <c r="F456" s="6" t="s">
        <v>78</v>
      </c>
      <c r="G456" s="8">
        <v>335</v>
      </c>
      <c r="H456" s="8"/>
      <c r="I456" s="8">
        <f t="shared" si="54"/>
        <v>0</v>
      </c>
      <c r="J456" s="20">
        <v>0.23</v>
      </c>
      <c r="K456" s="8">
        <f t="shared" si="55"/>
        <v>0</v>
      </c>
      <c r="L456" s="8">
        <f t="shared" si="56"/>
        <v>0</v>
      </c>
    </row>
    <row r="457" spans="2:12" s="1" customFormat="1" ht="19.7" customHeight="1" x14ac:dyDescent="0.2">
      <c r="B457" s="5">
        <v>254</v>
      </c>
      <c r="C457" s="6" t="s">
        <v>98</v>
      </c>
      <c r="D457" s="6" t="s">
        <v>99</v>
      </c>
      <c r="E457" s="7" t="s">
        <v>100</v>
      </c>
      <c r="F457" s="6" t="s">
        <v>101</v>
      </c>
      <c r="G457" s="8">
        <v>50</v>
      </c>
      <c r="H457" s="8"/>
      <c r="I457" s="8">
        <f t="shared" si="54"/>
        <v>0</v>
      </c>
      <c r="J457" s="20">
        <v>0.23</v>
      </c>
      <c r="K457" s="8">
        <f t="shared" si="55"/>
        <v>0</v>
      </c>
      <c r="L457" s="8">
        <f t="shared" si="56"/>
        <v>0</v>
      </c>
    </row>
    <row r="458" spans="2:12" s="1" customFormat="1" ht="28.9" customHeight="1" x14ac:dyDescent="0.2">
      <c r="B458" s="5">
        <v>255</v>
      </c>
      <c r="C458" s="6" t="s">
        <v>102</v>
      </c>
      <c r="D458" s="6" t="s">
        <v>103</v>
      </c>
      <c r="E458" s="7" t="s">
        <v>104</v>
      </c>
      <c r="F458" s="6" t="s">
        <v>78</v>
      </c>
      <c r="G458" s="8">
        <v>10</v>
      </c>
      <c r="H458" s="8"/>
      <c r="I458" s="8">
        <f t="shared" si="54"/>
        <v>0</v>
      </c>
      <c r="J458" s="20">
        <v>0.08</v>
      </c>
      <c r="K458" s="8">
        <f t="shared" si="55"/>
        <v>0</v>
      </c>
      <c r="L458" s="8">
        <f t="shared" si="56"/>
        <v>0</v>
      </c>
    </row>
    <row r="459" spans="2:12" s="1" customFormat="1" ht="19.7" customHeight="1" x14ac:dyDescent="0.2">
      <c r="B459" s="5">
        <v>256</v>
      </c>
      <c r="C459" s="6" t="s">
        <v>105</v>
      </c>
      <c r="D459" s="6" t="s">
        <v>106</v>
      </c>
      <c r="E459" s="7" t="s">
        <v>107</v>
      </c>
      <c r="F459" s="6" t="s">
        <v>78</v>
      </c>
      <c r="G459" s="8">
        <v>60</v>
      </c>
      <c r="H459" s="8"/>
      <c r="I459" s="8">
        <f t="shared" si="54"/>
        <v>0</v>
      </c>
      <c r="J459" s="20">
        <v>0.08</v>
      </c>
      <c r="K459" s="8">
        <f t="shared" si="55"/>
        <v>0</v>
      </c>
      <c r="L459" s="8">
        <f t="shared" si="56"/>
        <v>0</v>
      </c>
    </row>
    <row r="460" spans="2:12" s="1" customFormat="1" ht="19.7" customHeight="1" x14ac:dyDescent="0.2">
      <c r="B460" s="5">
        <v>257</v>
      </c>
      <c r="C460" s="6" t="s">
        <v>172</v>
      </c>
      <c r="D460" s="6" t="s">
        <v>173</v>
      </c>
      <c r="E460" s="7" t="s">
        <v>174</v>
      </c>
      <c r="F460" s="6" t="s">
        <v>41</v>
      </c>
      <c r="G460" s="8">
        <v>0.4</v>
      </c>
      <c r="H460" s="8"/>
      <c r="I460" s="8">
        <f t="shared" si="54"/>
        <v>0</v>
      </c>
      <c r="J460" s="20">
        <v>0.08</v>
      </c>
      <c r="K460" s="8">
        <f t="shared" si="55"/>
        <v>0</v>
      </c>
      <c r="L460" s="8">
        <f t="shared" si="56"/>
        <v>0</v>
      </c>
    </row>
    <row r="461" spans="2:12" s="1" customFormat="1" ht="19.7" customHeight="1" x14ac:dyDescent="0.2">
      <c r="B461" s="5">
        <v>258</v>
      </c>
      <c r="C461" s="6" t="s">
        <v>160</v>
      </c>
      <c r="D461" s="6" t="s">
        <v>161</v>
      </c>
      <c r="E461" s="7" t="s">
        <v>162</v>
      </c>
      <c r="F461" s="6" t="s">
        <v>30</v>
      </c>
      <c r="G461" s="8">
        <v>3.96</v>
      </c>
      <c r="H461" s="8"/>
      <c r="I461" s="8">
        <f t="shared" si="54"/>
        <v>0</v>
      </c>
      <c r="J461" s="20">
        <v>0.08</v>
      </c>
      <c r="K461" s="8">
        <f t="shared" si="55"/>
        <v>0</v>
      </c>
      <c r="L461" s="8">
        <f t="shared" si="56"/>
        <v>0</v>
      </c>
    </row>
    <row r="462" spans="2:12" s="1" customFormat="1" ht="28.9" customHeight="1" x14ac:dyDescent="0.2">
      <c r="B462" s="5">
        <v>259</v>
      </c>
      <c r="C462" s="6" t="s">
        <v>108</v>
      </c>
      <c r="D462" s="6" t="s">
        <v>109</v>
      </c>
      <c r="E462" s="7" t="s">
        <v>110</v>
      </c>
      <c r="F462" s="6" t="s">
        <v>101</v>
      </c>
      <c r="G462" s="8">
        <v>30</v>
      </c>
      <c r="H462" s="8"/>
      <c r="I462" s="8">
        <f t="shared" si="54"/>
        <v>0</v>
      </c>
      <c r="J462" s="20">
        <v>0.08</v>
      </c>
      <c r="K462" s="8">
        <f t="shared" si="55"/>
        <v>0</v>
      </c>
      <c r="L462" s="8">
        <f t="shared" si="56"/>
        <v>0</v>
      </c>
    </row>
    <row r="463" spans="2:12" s="1" customFormat="1" ht="19.7" customHeight="1" x14ac:dyDescent="0.2">
      <c r="B463" s="5">
        <v>260</v>
      </c>
      <c r="C463" s="6" t="s">
        <v>111</v>
      </c>
      <c r="D463" s="6" t="s">
        <v>112</v>
      </c>
      <c r="E463" s="7" t="s">
        <v>113</v>
      </c>
      <c r="F463" s="6" t="s">
        <v>101</v>
      </c>
      <c r="G463" s="8">
        <v>110</v>
      </c>
      <c r="H463" s="8"/>
      <c r="I463" s="8">
        <f t="shared" si="54"/>
        <v>0</v>
      </c>
      <c r="J463" s="20">
        <v>0.08</v>
      </c>
      <c r="K463" s="8">
        <f t="shared" si="55"/>
        <v>0</v>
      </c>
      <c r="L463" s="8">
        <f t="shared" si="56"/>
        <v>0</v>
      </c>
    </row>
    <row r="464" spans="2:12" s="1" customFormat="1" ht="19.7" customHeight="1" x14ac:dyDescent="0.2">
      <c r="B464" s="5">
        <v>261</v>
      </c>
      <c r="C464" s="6" t="s">
        <v>114</v>
      </c>
      <c r="D464" s="6" t="s">
        <v>115</v>
      </c>
      <c r="E464" s="7" t="s">
        <v>116</v>
      </c>
      <c r="F464" s="6" t="s">
        <v>101</v>
      </c>
      <c r="G464" s="8">
        <v>45</v>
      </c>
      <c r="H464" s="8"/>
      <c r="I464" s="8">
        <f t="shared" si="54"/>
        <v>0</v>
      </c>
      <c r="J464" s="20">
        <v>0.08</v>
      </c>
      <c r="K464" s="8">
        <f t="shared" si="55"/>
        <v>0</v>
      </c>
      <c r="L464" s="8">
        <f t="shared" si="56"/>
        <v>0</v>
      </c>
    </row>
    <row r="465" spans="2:16" s="1" customFormat="1" ht="19.7" customHeight="1" x14ac:dyDescent="0.2">
      <c r="B465" s="5">
        <v>262</v>
      </c>
      <c r="C465" s="6" t="s">
        <v>123</v>
      </c>
      <c r="D465" s="6" t="s">
        <v>124</v>
      </c>
      <c r="E465" s="7" t="s">
        <v>125</v>
      </c>
      <c r="F465" s="6" t="s">
        <v>101</v>
      </c>
      <c r="G465" s="8">
        <v>35</v>
      </c>
      <c r="H465" s="8"/>
      <c r="I465" s="8">
        <f t="shared" si="54"/>
        <v>0</v>
      </c>
      <c r="J465" s="20">
        <v>0.08</v>
      </c>
      <c r="K465" s="8">
        <f t="shared" si="55"/>
        <v>0</v>
      </c>
      <c r="L465" s="8">
        <f t="shared" si="56"/>
        <v>0</v>
      </c>
    </row>
    <row r="466" spans="2:16" s="1" customFormat="1" ht="19.7" customHeight="1" x14ac:dyDescent="0.2">
      <c r="B466" s="9">
        <v>263</v>
      </c>
      <c r="C466" s="10" t="s">
        <v>117</v>
      </c>
      <c r="D466" s="10" t="s">
        <v>196</v>
      </c>
      <c r="E466" s="11" t="s">
        <v>197</v>
      </c>
      <c r="F466" s="10" t="s">
        <v>37</v>
      </c>
      <c r="G466" s="12">
        <v>1</v>
      </c>
      <c r="H466" s="8"/>
      <c r="I466" s="8">
        <f t="shared" si="54"/>
        <v>0</v>
      </c>
      <c r="J466" s="20">
        <v>0.08</v>
      </c>
      <c r="K466" s="8">
        <f t="shared" si="55"/>
        <v>0</v>
      </c>
      <c r="L466" s="8">
        <f t="shared" si="56"/>
        <v>0</v>
      </c>
    </row>
    <row r="467" spans="2:16" s="1" customFormat="1" ht="19.7" customHeight="1" x14ac:dyDescent="0.2">
      <c r="B467" s="9">
        <v>264</v>
      </c>
      <c r="C467" s="10" t="s">
        <v>120</v>
      </c>
      <c r="D467" s="10" t="s">
        <v>208</v>
      </c>
      <c r="E467" s="11" t="s">
        <v>198</v>
      </c>
      <c r="F467" s="10" t="s">
        <v>37</v>
      </c>
      <c r="G467" s="12">
        <v>40</v>
      </c>
      <c r="H467" s="8"/>
      <c r="I467" s="8">
        <f t="shared" si="54"/>
        <v>0</v>
      </c>
      <c r="J467" s="20">
        <v>0.08</v>
      </c>
      <c r="K467" s="8">
        <f t="shared" si="55"/>
        <v>0</v>
      </c>
      <c r="L467" s="8">
        <f t="shared" si="56"/>
        <v>0</v>
      </c>
    </row>
    <row r="468" spans="2:16" s="1" customFormat="1" ht="19.7" customHeight="1" x14ac:dyDescent="0.2">
      <c r="B468" s="9">
        <v>265</v>
      </c>
      <c r="C468" s="10" t="s">
        <v>123</v>
      </c>
      <c r="D468" s="10" t="s">
        <v>199</v>
      </c>
      <c r="E468" s="11" t="s">
        <v>200</v>
      </c>
      <c r="F468" s="10" t="s">
        <v>37</v>
      </c>
      <c r="G468" s="12">
        <v>15</v>
      </c>
      <c r="H468" s="8"/>
      <c r="I468" s="8">
        <f t="shared" si="54"/>
        <v>0</v>
      </c>
      <c r="J468" s="20">
        <v>0.08</v>
      </c>
      <c r="K468" s="8">
        <f t="shared" si="55"/>
        <v>0</v>
      </c>
      <c r="L468" s="8">
        <f t="shared" si="56"/>
        <v>0</v>
      </c>
    </row>
    <row r="469" spans="2:16" s="1" customFormat="1" ht="19.7" customHeight="1" x14ac:dyDescent="0.2">
      <c r="B469" s="9">
        <v>266</v>
      </c>
      <c r="C469" s="10" t="s">
        <v>126</v>
      </c>
      <c r="D469" s="10" t="s">
        <v>201</v>
      </c>
      <c r="E469" s="11" t="s">
        <v>202</v>
      </c>
      <c r="F469" s="10" t="s">
        <v>37</v>
      </c>
      <c r="G469" s="12">
        <v>1</v>
      </c>
      <c r="H469" s="8"/>
      <c r="I469" s="8">
        <f t="shared" si="54"/>
        <v>0</v>
      </c>
      <c r="J469" s="20">
        <v>0.08</v>
      </c>
      <c r="K469" s="8">
        <f t="shared" si="55"/>
        <v>0</v>
      </c>
      <c r="L469" s="8">
        <f t="shared" si="56"/>
        <v>0</v>
      </c>
    </row>
    <row r="470" spans="2:16" s="1" customFormat="1" ht="19.7" customHeight="1" x14ac:dyDescent="0.2">
      <c r="B470" s="9">
        <v>267</v>
      </c>
      <c r="C470" s="10" t="s">
        <v>117</v>
      </c>
      <c r="D470" s="10" t="s">
        <v>203</v>
      </c>
      <c r="E470" s="11" t="s">
        <v>204</v>
      </c>
      <c r="F470" s="10" t="s">
        <v>37</v>
      </c>
      <c r="G470" s="12">
        <v>40</v>
      </c>
      <c r="H470" s="8"/>
      <c r="I470" s="8">
        <f t="shared" si="54"/>
        <v>0</v>
      </c>
      <c r="J470" s="20">
        <v>0.08</v>
      </c>
      <c r="K470" s="8">
        <f t="shared" si="55"/>
        <v>0</v>
      </c>
      <c r="L470" s="8">
        <f t="shared" si="56"/>
        <v>0</v>
      </c>
    </row>
    <row r="471" spans="2:16" s="1" customFormat="1" ht="19.7" customHeight="1" x14ac:dyDescent="0.2">
      <c r="B471" s="9">
        <v>268</v>
      </c>
      <c r="C471" s="10" t="s">
        <v>120</v>
      </c>
      <c r="D471" s="10" t="s">
        <v>205</v>
      </c>
      <c r="E471" s="11" t="s">
        <v>206</v>
      </c>
      <c r="F471" s="10" t="s">
        <v>37</v>
      </c>
      <c r="G471" s="12">
        <v>15</v>
      </c>
      <c r="H471" s="8"/>
      <c r="I471" s="8">
        <f t="shared" si="54"/>
        <v>0</v>
      </c>
      <c r="J471" s="20">
        <v>0.08</v>
      </c>
      <c r="K471" s="8">
        <f t="shared" si="55"/>
        <v>0</v>
      </c>
      <c r="L471" s="8">
        <f t="shared" si="56"/>
        <v>0</v>
      </c>
    </row>
    <row r="472" spans="2:16" s="1" customFormat="1" ht="19.7" customHeight="1" x14ac:dyDescent="0.2">
      <c r="B472" s="9">
        <v>269</v>
      </c>
      <c r="C472" s="10" t="s">
        <v>123</v>
      </c>
      <c r="D472" s="14" t="s">
        <v>209</v>
      </c>
      <c r="E472" s="15" t="s">
        <v>210</v>
      </c>
      <c r="F472" s="16" t="s">
        <v>207</v>
      </c>
      <c r="G472" s="13">
        <v>500</v>
      </c>
      <c r="H472" s="8"/>
      <c r="I472" s="8">
        <f t="shared" si="54"/>
        <v>0</v>
      </c>
      <c r="J472" s="20">
        <v>0.08</v>
      </c>
      <c r="K472" s="8">
        <f t="shared" si="55"/>
        <v>0</v>
      </c>
      <c r="L472" s="8">
        <f t="shared" si="56"/>
        <v>0</v>
      </c>
    </row>
    <row r="473" spans="2:16" s="1" customFormat="1" ht="23.25" customHeight="1" x14ac:dyDescent="0.2">
      <c r="B473" s="9">
        <v>270</v>
      </c>
      <c r="C473" s="10" t="s">
        <v>126</v>
      </c>
      <c r="D473" s="14" t="s">
        <v>211</v>
      </c>
      <c r="E473" s="22" t="s">
        <v>212</v>
      </c>
      <c r="F473" s="16" t="s">
        <v>207</v>
      </c>
      <c r="G473" s="13">
        <v>900</v>
      </c>
      <c r="H473" s="8"/>
      <c r="I473" s="8">
        <f t="shared" si="54"/>
        <v>0</v>
      </c>
      <c r="J473" s="20">
        <v>0.08</v>
      </c>
      <c r="K473" s="8">
        <f t="shared" si="55"/>
        <v>0</v>
      </c>
      <c r="L473" s="8">
        <f t="shared" si="56"/>
        <v>0</v>
      </c>
    </row>
    <row r="474" spans="2:16" s="1" customFormat="1" ht="30.4" customHeight="1" x14ac:dyDescent="0.2">
      <c r="J474" s="18"/>
    </row>
    <row r="475" spans="2:16" s="1" customFormat="1" ht="55.9" customHeight="1" x14ac:dyDescent="0.2">
      <c r="J475" s="18"/>
    </row>
    <row r="476" spans="2:16" s="1" customFormat="1" ht="21.4" customHeight="1" x14ac:dyDescent="0.2">
      <c r="B476" s="40" t="s">
        <v>175</v>
      </c>
      <c r="C476" s="40"/>
      <c r="D476" s="40"/>
      <c r="E476" s="40"/>
      <c r="F476" s="45">
        <f>SUM(I434:I473,I431,I426,I421,I415:I416,I410,I372:I401,I369,I364,I359,I354,I349,I316:I340,I313,I308,I303,I297,I298,I292,I250:I283,I247,I242,I237,I231:I232,I196:I222,I193,I187:I188,I180:I182,I174:I175,I169,I126:I160,I122:I123,I117,I112,I107,I102,I59:I93,I55:I56,I50,I45,I39:I40,I34)</f>
        <v>0</v>
      </c>
      <c r="G476" s="45"/>
      <c r="H476" s="45"/>
      <c r="I476" s="45"/>
      <c r="J476" s="45"/>
      <c r="K476" s="45"/>
      <c r="L476" s="45"/>
    </row>
    <row r="477" spans="2:16" s="1" customFormat="1" ht="21.4" customHeight="1" x14ac:dyDescent="0.2">
      <c r="B477" s="40" t="s">
        <v>176</v>
      </c>
      <c r="C477" s="40"/>
      <c r="D477" s="40"/>
      <c r="E477" s="40"/>
      <c r="F477" s="45">
        <f>SUM(L434:L473,L431,L426,L421,L415:L416,L410,L372:L401,L369,L364,L359,L353,L354,L353,L354,L349,L316:L340,L313,L308,L303,L297:L298,L292,L250:L283,L247,L242,L237,L231:L232,L196:L222,L193,L187:L188,L180:L182,L174:L175,L169,L126:L160,L122:L123,L117,L112,L107,L102,L59:L93,L55:L56,L50,L45,L39:L40,L34)</f>
        <v>0</v>
      </c>
      <c r="G477" s="45"/>
      <c r="H477" s="45"/>
      <c r="I477" s="45"/>
      <c r="J477" s="45"/>
      <c r="K477" s="45"/>
      <c r="L477" s="45"/>
    </row>
    <row r="478" spans="2:16" ht="60" customHeight="1" x14ac:dyDescent="0.2">
      <c r="B478" s="50" t="s">
        <v>255</v>
      </c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23"/>
      <c r="N478" s="23"/>
      <c r="O478" s="23"/>
    </row>
    <row r="479" spans="2:16" ht="12.75" customHeight="1" x14ac:dyDescent="0.2"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23"/>
      <c r="N479" s="23"/>
      <c r="O479" s="23"/>
    </row>
    <row r="480" spans="2:16" ht="15.75" customHeight="1" x14ac:dyDescent="0.2">
      <c r="B480" s="51" t="s">
        <v>215</v>
      </c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36"/>
      <c r="N480" s="36"/>
      <c r="O480" s="36"/>
      <c r="P480" s="36"/>
    </row>
    <row r="481" spans="2:16" ht="15.75" customHeight="1" x14ac:dyDescent="0.2">
      <c r="B481" s="60" t="s">
        <v>251</v>
      </c>
      <c r="C481" s="61"/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  <c r="O481" s="61"/>
      <c r="P481" s="36"/>
    </row>
    <row r="482" spans="2:16" x14ac:dyDescent="0.2">
      <c r="B482" s="62" t="s">
        <v>252</v>
      </c>
      <c r="C482" s="62"/>
      <c r="D482" s="62"/>
      <c r="E482" s="62"/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</row>
    <row r="483" spans="2:16" x14ac:dyDescent="0.2">
      <c r="B483" s="62"/>
      <c r="C483" s="62"/>
      <c r="D483" s="62"/>
      <c r="E483" s="62"/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</row>
    <row r="484" spans="2:16" ht="14.25" x14ac:dyDescent="0.2">
      <c r="B484" s="37" t="s">
        <v>253</v>
      </c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</row>
    <row r="485" spans="2:16" ht="58.5" customHeight="1" x14ac:dyDescent="0.2">
      <c r="B485" s="59" t="s">
        <v>254</v>
      </c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38"/>
      <c r="N485" s="38"/>
      <c r="O485" s="38"/>
      <c r="P485" s="38"/>
    </row>
    <row r="486" spans="2:16" ht="14.25" x14ac:dyDescent="0.2">
      <c r="B486" s="52" t="s">
        <v>216</v>
      </c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24"/>
      <c r="N486" s="24"/>
      <c r="O486" s="24"/>
    </row>
    <row r="487" spans="2:16" x14ac:dyDescent="0.2">
      <c r="B487" s="24"/>
      <c r="C487" s="24"/>
      <c r="D487" s="24"/>
      <c r="E487" s="24"/>
      <c r="F487" s="25"/>
      <c r="G487" s="25"/>
      <c r="H487" s="24"/>
      <c r="I487" s="24"/>
      <c r="J487" s="26"/>
      <c r="K487" s="24"/>
      <c r="L487" s="24"/>
      <c r="M487" s="24"/>
      <c r="N487" s="24"/>
      <c r="O487" s="24"/>
    </row>
    <row r="488" spans="2:16" x14ac:dyDescent="0.2">
      <c r="B488" s="24"/>
      <c r="C488" s="24"/>
      <c r="D488" s="24"/>
      <c r="E488" s="24"/>
      <c r="F488" s="25"/>
      <c r="G488" s="25"/>
      <c r="H488" s="24"/>
      <c r="I488" s="24"/>
      <c r="J488" s="26"/>
      <c r="K488" s="24"/>
      <c r="L488" s="24"/>
      <c r="M488" s="24"/>
      <c r="N488" s="24"/>
      <c r="O488" s="24"/>
    </row>
    <row r="489" spans="2:16" ht="14.25" x14ac:dyDescent="0.2">
      <c r="B489" s="27" t="s">
        <v>217</v>
      </c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4"/>
      <c r="O489" s="24"/>
    </row>
    <row r="490" spans="2:16" x14ac:dyDescent="0.2">
      <c r="B490" s="24"/>
      <c r="C490" s="24"/>
      <c r="D490" s="24"/>
      <c r="E490" s="24"/>
      <c r="F490" s="25"/>
      <c r="G490" s="25"/>
      <c r="H490" s="24"/>
      <c r="I490" s="24"/>
      <c r="J490" s="26"/>
      <c r="K490" s="24"/>
      <c r="L490" s="24"/>
      <c r="M490" s="24"/>
      <c r="N490" s="24"/>
      <c r="O490" s="24"/>
    </row>
    <row r="491" spans="2:16" ht="14.25" x14ac:dyDescent="0.2">
      <c r="B491" s="53" t="s">
        <v>218</v>
      </c>
      <c r="C491" s="54"/>
      <c r="D491" s="54"/>
      <c r="E491" s="54"/>
      <c r="F491" s="55"/>
      <c r="G491" s="56" t="s">
        <v>219</v>
      </c>
      <c r="H491" s="57"/>
      <c r="I491" s="57"/>
      <c r="J491" s="57"/>
      <c r="K491" s="57"/>
      <c r="L491" s="58"/>
      <c r="M491" s="28"/>
      <c r="N491" s="24"/>
      <c r="O491" s="24"/>
    </row>
    <row r="492" spans="2:16" x14ac:dyDescent="0.2">
      <c r="B492" s="63"/>
      <c r="C492" s="64"/>
      <c r="D492" s="64"/>
      <c r="E492" s="64"/>
      <c r="F492" s="64"/>
      <c r="G492" s="65"/>
      <c r="H492" s="65"/>
      <c r="I492" s="65"/>
      <c r="J492" s="65"/>
      <c r="K492" s="65"/>
      <c r="L492" s="65"/>
      <c r="M492" s="29"/>
      <c r="N492" s="24"/>
      <c r="O492" s="24"/>
    </row>
    <row r="493" spans="2:16" x14ac:dyDescent="0.2">
      <c r="B493" s="63"/>
      <c r="C493" s="64"/>
      <c r="D493" s="64"/>
      <c r="E493" s="64"/>
      <c r="F493" s="64"/>
      <c r="G493" s="65"/>
      <c r="H493" s="65"/>
      <c r="I493" s="65"/>
      <c r="J493" s="65"/>
      <c r="K493" s="65"/>
      <c r="L493" s="65"/>
      <c r="M493" s="29"/>
      <c r="N493" s="24"/>
      <c r="O493" s="24"/>
    </row>
    <row r="494" spans="2:16" x14ac:dyDescent="0.2">
      <c r="B494" s="63"/>
      <c r="C494" s="64"/>
      <c r="D494" s="64"/>
      <c r="E494" s="64"/>
      <c r="F494" s="64"/>
      <c r="G494" s="65"/>
      <c r="H494" s="65"/>
      <c r="I494" s="65"/>
      <c r="J494" s="65"/>
      <c r="K494" s="65"/>
      <c r="L494" s="65"/>
      <c r="M494" s="29"/>
      <c r="N494" s="24"/>
      <c r="O494" s="24"/>
    </row>
    <row r="495" spans="2:16" x14ac:dyDescent="0.2">
      <c r="B495" s="63"/>
      <c r="C495" s="64"/>
      <c r="D495" s="64"/>
      <c r="E495" s="64"/>
      <c r="F495" s="64"/>
      <c r="G495" s="65"/>
      <c r="H495" s="65"/>
      <c r="I495" s="65"/>
      <c r="J495" s="65"/>
      <c r="K495" s="65"/>
      <c r="L495" s="65"/>
      <c r="M495" s="29"/>
      <c r="N495" s="24"/>
      <c r="O495" s="24"/>
    </row>
    <row r="496" spans="2:16" x14ac:dyDescent="0.2">
      <c r="B496" s="24"/>
      <c r="C496" s="24"/>
      <c r="D496" s="24"/>
      <c r="E496" s="24"/>
      <c r="F496" s="25"/>
      <c r="G496" s="25"/>
      <c r="H496" s="24"/>
      <c r="I496" s="24"/>
      <c r="J496" s="26"/>
      <c r="K496" s="24"/>
      <c r="L496" s="24"/>
      <c r="M496" s="24"/>
      <c r="N496" s="24"/>
      <c r="O496" s="24"/>
    </row>
    <row r="497" spans="2:15" x14ac:dyDescent="0.2">
      <c r="B497" s="24"/>
      <c r="C497" s="24"/>
      <c r="D497" s="24"/>
      <c r="E497" s="24"/>
      <c r="F497" s="25"/>
      <c r="G497" s="25"/>
      <c r="H497" s="24"/>
      <c r="I497" s="24"/>
      <c r="J497" s="26"/>
      <c r="K497" s="24"/>
      <c r="L497" s="24"/>
      <c r="M497" s="24"/>
      <c r="N497" s="24"/>
      <c r="O497" s="24"/>
    </row>
    <row r="498" spans="2:15" ht="14.25" x14ac:dyDescent="0.2">
      <c r="B498" s="27" t="s">
        <v>220</v>
      </c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</row>
    <row r="499" spans="2:15" ht="14.25" x14ac:dyDescent="0.2">
      <c r="B499" s="30" t="s">
        <v>221</v>
      </c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</row>
    <row r="500" spans="2:15" x14ac:dyDescent="0.2">
      <c r="B500" s="66" t="s">
        <v>222</v>
      </c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27"/>
      <c r="N500" s="27"/>
      <c r="O500" s="27"/>
    </row>
    <row r="501" spans="2:15" x14ac:dyDescent="0.2">
      <c r="B501" s="66"/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27"/>
      <c r="N501" s="27"/>
      <c r="O501" s="27"/>
    </row>
    <row r="502" spans="2:15" x14ac:dyDescent="0.2">
      <c r="B502" s="66"/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27"/>
      <c r="N502" s="27"/>
      <c r="O502" s="27"/>
    </row>
    <row r="503" spans="2:15" x14ac:dyDescent="0.2">
      <c r="B503" s="66"/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27"/>
      <c r="N503" s="27"/>
      <c r="O503" s="27"/>
    </row>
    <row r="504" spans="2:15" ht="14.25" x14ac:dyDescent="0.2">
      <c r="B504" s="27" t="s">
        <v>223</v>
      </c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</row>
    <row r="505" spans="2:15" ht="14.25" x14ac:dyDescent="0.2">
      <c r="B505" s="27" t="s">
        <v>224</v>
      </c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</row>
    <row r="506" spans="2:15" x14ac:dyDescent="0.2">
      <c r="B506" s="24"/>
      <c r="C506" s="24"/>
      <c r="D506" s="24"/>
      <c r="E506" s="24"/>
      <c r="F506" s="25"/>
      <c r="G506" s="25"/>
      <c r="H506" s="24"/>
      <c r="I506" s="24"/>
      <c r="J506" s="26"/>
      <c r="K506" s="24"/>
      <c r="L506" s="24"/>
      <c r="M506" s="24"/>
      <c r="N506" s="24"/>
      <c r="O506" s="24"/>
    </row>
    <row r="507" spans="2:15" x14ac:dyDescent="0.2">
      <c r="B507" s="67" t="s">
        <v>225</v>
      </c>
      <c r="C507" s="67"/>
      <c r="D507" s="67"/>
      <c r="E507" s="67"/>
      <c r="F507" s="67"/>
      <c r="G507" s="68" t="s">
        <v>226</v>
      </c>
      <c r="H507" s="68"/>
      <c r="I507" s="68"/>
      <c r="J507" s="68"/>
      <c r="K507" s="68"/>
      <c r="L507" s="68"/>
      <c r="M507" s="68"/>
      <c r="N507" s="68"/>
      <c r="O507" s="68"/>
    </row>
    <row r="508" spans="2:15" x14ac:dyDescent="0.2"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</row>
    <row r="509" spans="2:15" x14ac:dyDescent="0.2"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</row>
    <row r="510" spans="2:15" x14ac:dyDescent="0.2"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</row>
    <row r="511" spans="2:15" x14ac:dyDescent="0.2"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65"/>
      <c r="O511" s="65"/>
    </row>
    <row r="512" spans="2:15" x14ac:dyDescent="0.2">
      <c r="B512" s="24"/>
      <c r="C512" s="24"/>
      <c r="D512" s="24"/>
      <c r="E512" s="24"/>
      <c r="F512" s="25"/>
      <c r="G512" s="25"/>
      <c r="H512" s="24"/>
      <c r="I512" s="24"/>
      <c r="J512" s="26"/>
      <c r="K512" s="24"/>
      <c r="L512" s="24"/>
      <c r="M512" s="24"/>
      <c r="N512" s="24"/>
      <c r="O512" s="24"/>
    </row>
    <row r="513" spans="2:15" x14ac:dyDescent="0.2">
      <c r="B513" s="24"/>
      <c r="C513" s="24"/>
      <c r="D513" s="24"/>
      <c r="E513" s="24"/>
      <c r="F513" s="25"/>
      <c r="G513" s="25"/>
      <c r="H513" s="24"/>
      <c r="I513" s="24"/>
      <c r="J513" s="26"/>
      <c r="K513" s="24"/>
      <c r="L513" s="24"/>
      <c r="M513" s="24"/>
      <c r="N513" s="24"/>
      <c r="O513" s="24"/>
    </row>
    <row r="514" spans="2:15" ht="14.25" x14ac:dyDescent="0.2">
      <c r="B514" s="27" t="s">
        <v>227</v>
      </c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</row>
    <row r="515" spans="2:15" x14ac:dyDescent="0.2">
      <c r="B515" s="69" t="s">
        <v>228</v>
      </c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27"/>
      <c r="N515" s="27"/>
      <c r="O515" s="27"/>
    </row>
    <row r="516" spans="2:15" x14ac:dyDescent="0.2"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27"/>
      <c r="N516" s="27"/>
      <c r="O516" s="27"/>
    </row>
    <row r="517" spans="2:15" x14ac:dyDescent="0.2"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27"/>
      <c r="N517" s="27"/>
      <c r="O517" s="27"/>
    </row>
    <row r="518" spans="2:15" x14ac:dyDescent="0.2"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27"/>
      <c r="N518" s="27"/>
      <c r="O518" s="27"/>
    </row>
    <row r="519" spans="2:15" x14ac:dyDescent="0.2"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27"/>
      <c r="N519" s="27"/>
      <c r="O519" s="27"/>
    </row>
    <row r="520" spans="2:15" x14ac:dyDescent="0.2"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27"/>
      <c r="N520" s="27"/>
      <c r="O520" s="27"/>
    </row>
    <row r="521" spans="2:15" x14ac:dyDescent="0.2"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27"/>
      <c r="N521" s="27"/>
      <c r="O521" s="27"/>
    </row>
    <row r="522" spans="2:15" ht="14.25" x14ac:dyDescent="0.2">
      <c r="B522" s="30" t="s">
        <v>229</v>
      </c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</row>
    <row r="523" spans="2:15" ht="14.25" x14ac:dyDescent="0.2">
      <c r="B523" s="30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</row>
    <row r="524" spans="2:15" ht="14.25" x14ac:dyDescent="0.2">
      <c r="B524" s="27" t="s">
        <v>230</v>
      </c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</row>
    <row r="525" spans="2:15" x14ac:dyDescent="0.2">
      <c r="B525" s="71" t="s">
        <v>231</v>
      </c>
      <c r="C525" s="71"/>
      <c r="D525" s="71"/>
      <c r="E525" s="71"/>
      <c r="F525" s="71"/>
      <c r="G525" s="71"/>
      <c r="H525" s="71"/>
      <c r="I525" s="71"/>
      <c r="J525" s="71"/>
      <c r="K525" s="71"/>
      <c r="L525" s="71"/>
      <c r="M525" s="27"/>
      <c r="N525" s="27"/>
      <c r="O525" s="27"/>
    </row>
    <row r="526" spans="2:15" ht="15" x14ac:dyDescent="0.2">
      <c r="B526" s="32" t="s">
        <v>232</v>
      </c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</row>
    <row r="527" spans="2:15" x14ac:dyDescent="0.2">
      <c r="B527" s="27" t="s">
        <v>233</v>
      </c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</row>
    <row r="528" spans="2:15" x14ac:dyDescent="0.2">
      <c r="B528" s="69" t="s">
        <v>234</v>
      </c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33"/>
      <c r="N528" s="33"/>
      <c r="O528" s="33"/>
    </row>
    <row r="529" spans="2:15" x14ac:dyDescent="0.2">
      <c r="B529" s="69" t="s">
        <v>235</v>
      </c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33"/>
      <c r="N529" s="33"/>
      <c r="O529" s="33"/>
    </row>
    <row r="530" spans="2:15" ht="14.25" x14ac:dyDescent="0.2">
      <c r="B530" s="27" t="s">
        <v>236</v>
      </c>
      <c r="C530" s="24"/>
      <c r="D530" s="24"/>
      <c r="E530" s="24"/>
      <c r="F530" s="25"/>
      <c r="G530" s="25"/>
      <c r="H530" s="24"/>
      <c r="I530" s="24"/>
      <c r="J530" s="26"/>
      <c r="K530" s="24"/>
      <c r="L530" s="24"/>
      <c r="M530" s="24"/>
      <c r="N530" s="24"/>
      <c r="O530" s="24"/>
    </row>
    <row r="531" spans="2:15" ht="14.25" x14ac:dyDescent="0.2">
      <c r="B531" s="27" t="s">
        <v>237</v>
      </c>
      <c r="C531" s="24"/>
      <c r="D531" s="24"/>
      <c r="E531" s="24"/>
      <c r="F531" s="25"/>
      <c r="G531" s="25"/>
      <c r="H531" s="24"/>
      <c r="I531" s="24"/>
      <c r="J531" s="26"/>
      <c r="K531" s="24"/>
      <c r="L531" s="24"/>
      <c r="M531" s="24"/>
      <c r="N531" s="24"/>
      <c r="O531" s="24"/>
    </row>
    <row r="532" spans="2:15" ht="14.25" x14ac:dyDescent="0.2">
      <c r="B532" s="27" t="s">
        <v>238</v>
      </c>
      <c r="C532" s="24"/>
      <c r="D532" s="24"/>
      <c r="E532" s="24"/>
      <c r="F532" s="25"/>
      <c r="G532" s="25"/>
      <c r="H532" s="24"/>
      <c r="I532" s="24"/>
      <c r="J532" s="26"/>
      <c r="K532" s="24"/>
      <c r="L532" s="24"/>
      <c r="M532" s="24"/>
      <c r="N532" s="24"/>
      <c r="O532" s="24"/>
    </row>
    <row r="533" spans="2:15" ht="14.25" x14ac:dyDescent="0.2">
      <c r="B533" s="27" t="s">
        <v>239</v>
      </c>
      <c r="C533" s="24"/>
      <c r="D533" s="24"/>
      <c r="E533" s="24"/>
      <c r="F533" s="25"/>
      <c r="G533" s="25"/>
      <c r="H533" s="24"/>
      <c r="I533" s="24"/>
      <c r="J533" s="26"/>
      <c r="K533" s="24"/>
      <c r="L533" s="24"/>
      <c r="M533" s="24"/>
      <c r="N533" s="24"/>
      <c r="O533" s="24"/>
    </row>
    <row r="534" spans="2:15" ht="14.25" x14ac:dyDescent="0.2">
      <c r="B534" s="27" t="s">
        <v>240</v>
      </c>
      <c r="C534" s="24"/>
      <c r="D534" s="24"/>
      <c r="E534" s="24"/>
      <c r="F534" s="25"/>
      <c r="G534" s="25"/>
      <c r="H534" s="24"/>
      <c r="I534" s="24"/>
      <c r="J534" s="26"/>
      <c r="K534" s="24"/>
      <c r="L534" s="24"/>
      <c r="M534" s="24"/>
      <c r="N534" s="24"/>
      <c r="O534" s="24"/>
    </row>
    <row r="535" spans="2:15" ht="14.25" x14ac:dyDescent="0.2">
      <c r="B535" s="27" t="s">
        <v>241</v>
      </c>
      <c r="C535" s="24"/>
      <c r="D535" s="24"/>
      <c r="E535" s="24"/>
      <c r="F535" s="25"/>
      <c r="G535" s="25"/>
      <c r="H535" s="24"/>
      <c r="I535" s="24"/>
      <c r="J535" s="26"/>
      <c r="K535" s="24"/>
      <c r="L535" s="24"/>
      <c r="M535" s="24"/>
      <c r="N535" s="24"/>
      <c r="O535" s="24"/>
    </row>
    <row r="536" spans="2:15" ht="14.25" x14ac:dyDescent="0.2">
      <c r="B536" s="27" t="s">
        <v>242</v>
      </c>
      <c r="C536" s="24"/>
      <c r="D536" s="24"/>
      <c r="E536" s="24"/>
      <c r="F536" s="25"/>
      <c r="G536" s="25"/>
      <c r="H536" s="24"/>
      <c r="I536" s="24"/>
      <c r="J536" s="26"/>
      <c r="K536" s="24"/>
      <c r="L536" s="24"/>
      <c r="M536" s="24"/>
      <c r="N536" s="24"/>
      <c r="O536" s="24"/>
    </row>
    <row r="537" spans="2:15" ht="14.25" x14ac:dyDescent="0.2">
      <c r="B537" s="27" t="s">
        <v>243</v>
      </c>
      <c r="C537" s="24"/>
      <c r="D537" s="24"/>
      <c r="E537" s="24"/>
      <c r="F537" s="25"/>
      <c r="G537" s="25"/>
      <c r="H537" s="24"/>
      <c r="I537" s="24"/>
      <c r="J537" s="26"/>
      <c r="K537" s="24"/>
      <c r="L537" s="24"/>
      <c r="M537" s="24"/>
      <c r="N537" s="24"/>
      <c r="O537" s="24"/>
    </row>
    <row r="538" spans="2:15" ht="14.25" x14ac:dyDescent="0.2">
      <c r="B538" s="27" t="s">
        <v>244</v>
      </c>
      <c r="C538" s="24"/>
      <c r="D538" s="24"/>
      <c r="E538" s="24"/>
      <c r="F538" s="25"/>
      <c r="G538" s="25"/>
      <c r="H538" s="24"/>
      <c r="I538" s="24"/>
      <c r="J538" s="26"/>
      <c r="K538" s="24"/>
      <c r="L538" s="24"/>
      <c r="M538" s="24"/>
      <c r="N538" s="24"/>
      <c r="O538" s="24"/>
    </row>
    <row r="539" spans="2:15" x14ac:dyDescent="0.2">
      <c r="B539" s="70" t="s">
        <v>245</v>
      </c>
      <c r="C539" s="70"/>
      <c r="D539" s="70"/>
      <c r="E539" s="70"/>
      <c r="F539" s="25"/>
      <c r="G539" s="25"/>
      <c r="H539" s="24"/>
      <c r="I539" s="24"/>
      <c r="J539" s="26"/>
      <c r="K539" s="24"/>
      <c r="L539" s="24"/>
      <c r="M539" s="24"/>
      <c r="N539" s="24"/>
      <c r="O539" s="24"/>
    </row>
    <row r="540" spans="2:15" x14ac:dyDescent="0.2">
      <c r="B540" s="70"/>
      <c r="C540" s="70"/>
      <c r="D540" s="70"/>
      <c r="E540" s="70"/>
      <c r="F540" s="25"/>
      <c r="G540" s="25"/>
      <c r="H540" s="24"/>
      <c r="I540" s="24" t="s">
        <v>246</v>
      </c>
      <c r="J540" s="26"/>
      <c r="K540" s="24"/>
      <c r="L540" s="24"/>
      <c r="M540" s="24"/>
      <c r="N540" s="24"/>
      <c r="O540" s="24"/>
    </row>
    <row r="541" spans="2:15" x14ac:dyDescent="0.2">
      <c r="B541" s="70"/>
      <c r="C541" s="70"/>
      <c r="D541" s="70"/>
      <c r="E541" s="70"/>
      <c r="F541" s="25"/>
      <c r="G541" s="25"/>
      <c r="H541" s="24"/>
      <c r="I541" s="24"/>
      <c r="J541" s="26"/>
      <c r="K541" s="24"/>
      <c r="L541" s="24"/>
      <c r="M541" s="24"/>
      <c r="N541" s="24"/>
      <c r="O541" s="24"/>
    </row>
    <row r="542" spans="2:15" x14ac:dyDescent="0.2">
      <c r="B542" s="70"/>
      <c r="C542" s="70"/>
      <c r="D542" s="70"/>
      <c r="E542" s="70"/>
      <c r="F542" s="25"/>
      <c r="G542" s="25"/>
      <c r="H542" s="24"/>
      <c r="I542" s="24"/>
      <c r="J542" s="26"/>
      <c r="K542" s="24"/>
      <c r="L542" s="24"/>
      <c r="M542" s="24"/>
      <c r="N542" s="24"/>
      <c r="O542" s="24"/>
    </row>
    <row r="543" spans="2:15" ht="14.25" x14ac:dyDescent="0.2">
      <c r="B543" s="24"/>
      <c r="C543" s="24"/>
      <c r="D543" s="24"/>
      <c r="E543" s="24"/>
      <c r="F543" s="25"/>
      <c r="G543" s="25"/>
      <c r="H543" s="24"/>
      <c r="I543" s="30" t="s">
        <v>247</v>
      </c>
      <c r="J543" s="26"/>
      <c r="K543" s="24"/>
      <c r="L543" s="24"/>
      <c r="M543" s="24"/>
      <c r="N543" s="24"/>
      <c r="O543" s="24"/>
    </row>
    <row r="544" spans="2:15" ht="14.25" x14ac:dyDescent="0.2">
      <c r="B544" s="34" t="s">
        <v>248</v>
      </c>
      <c r="C544" s="24"/>
      <c r="D544" s="24"/>
      <c r="E544" s="24"/>
      <c r="F544" s="25"/>
      <c r="G544" s="25"/>
      <c r="H544" s="24"/>
      <c r="I544" s="24"/>
      <c r="J544" s="26"/>
      <c r="K544" s="24"/>
      <c r="L544" s="24"/>
      <c r="M544" s="24"/>
      <c r="N544" s="24"/>
      <c r="O544" s="24"/>
    </row>
    <row r="545" spans="2:15" ht="15" x14ac:dyDescent="0.2">
      <c r="B545" s="27" t="s">
        <v>249</v>
      </c>
      <c r="C545" s="24"/>
      <c r="D545" s="24"/>
      <c r="E545" s="24"/>
      <c r="F545" s="25"/>
      <c r="G545" s="25"/>
      <c r="H545" s="24"/>
      <c r="I545" s="24"/>
      <c r="J545" s="26"/>
      <c r="K545" s="24"/>
      <c r="L545" s="24"/>
      <c r="M545" s="24"/>
      <c r="N545" s="24"/>
      <c r="O545" s="24"/>
    </row>
    <row r="546" spans="2:15" ht="14.25" x14ac:dyDescent="0.2">
      <c r="B546" s="27" t="s">
        <v>250</v>
      </c>
      <c r="C546" s="24"/>
      <c r="D546" s="24"/>
      <c r="E546" s="24"/>
      <c r="F546" s="25"/>
      <c r="G546" s="25"/>
      <c r="H546" s="24"/>
      <c r="I546" s="24"/>
      <c r="J546" s="26"/>
      <c r="K546" s="24"/>
      <c r="L546" s="24"/>
      <c r="M546" s="24"/>
      <c r="N546" s="24"/>
      <c r="O546" s="24"/>
    </row>
  </sheetData>
  <sheetProtection sheet="1" objects="1" scenarios="1"/>
  <mergeCells count="87">
    <mergeCell ref="B529:L529"/>
    <mergeCell ref="B539:E542"/>
    <mergeCell ref="B511:F511"/>
    <mergeCell ref="G511:O511"/>
    <mergeCell ref="B515:L520"/>
    <mergeCell ref="B525:L525"/>
    <mergeCell ref="B528:L528"/>
    <mergeCell ref="B508:F508"/>
    <mergeCell ref="G508:O508"/>
    <mergeCell ref="B509:F509"/>
    <mergeCell ref="G509:O509"/>
    <mergeCell ref="B510:F510"/>
    <mergeCell ref="G510:O510"/>
    <mergeCell ref="B495:F495"/>
    <mergeCell ref="G495:L495"/>
    <mergeCell ref="B500:L503"/>
    <mergeCell ref="B507:F507"/>
    <mergeCell ref="G507:O507"/>
    <mergeCell ref="B492:F492"/>
    <mergeCell ref="G492:L492"/>
    <mergeCell ref="B493:F493"/>
    <mergeCell ref="G493:L493"/>
    <mergeCell ref="B494:F494"/>
    <mergeCell ref="G494:L494"/>
    <mergeCell ref="B478:L478"/>
    <mergeCell ref="B486:L486"/>
    <mergeCell ref="B491:F491"/>
    <mergeCell ref="G491:L491"/>
    <mergeCell ref="B485:L485"/>
    <mergeCell ref="B481:O481"/>
    <mergeCell ref="B482:P483"/>
    <mergeCell ref="B480:L480"/>
    <mergeCell ref="B10:C11"/>
    <mergeCell ref="B104:I104"/>
    <mergeCell ref="B109:I109"/>
    <mergeCell ref="B114:I114"/>
    <mergeCell ref="B119:I119"/>
    <mergeCell ref="B25:J25"/>
    <mergeCell ref="B28:I28"/>
    <mergeCell ref="B31:I31"/>
    <mergeCell ref="B36:I36"/>
    <mergeCell ref="B26:M26"/>
    <mergeCell ref="B4:C4"/>
    <mergeCell ref="B404:I404"/>
    <mergeCell ref="B407:I407"/>
    <mergeCell ref="B310:I310"/>
    <mergeCell ref="B343:I343"/>
    <mergeCell ref="B346:I346"/>
    <mergeCell ref="B351:I351"/>
    <mergeCell ref="B356:I356"/>
    <mergeCell ref="B286:I286"/>
    <mergeCell ref="B289:I289"/>
    <mergeCell ref="B294:I294"/>
    <mergeCell ref="B300:I300"/>
    <mergeCell ref="B305:I305"/>
    <mergeCell ref="B228:I228"/>
    <mergeCell ref="B171:I171"/>
    <mergeCell ref="B177:I177"/>
    <mergeCell ref="B418:I418"/>
    <mergeCell ref="B42:I42"/>
    <mergeCell ref="B423:I423"/>
    <mergeCell ref="B428:I428"/>
    <mergeCell ref="B361:I361"/>
    <mergeCell ref="B366:I366"/>
    <mergeCell ref="B239:I239"/>
    <mergeCell ref="B244:I244"/>
    <mergeCell ref="B190:I190"/>
    <mergeCell ref="B225:I225"/>
    <mergeCell ref="B163:I163"/>
    <mergeCell ref="B166:I166"/>
    <mergeCell ref="B184:I184"/>
    <mergeCell ref="I2:M2"/>
    <mergeCell ref="B476:E476"/>
    <mergeCell ref="B47:I47"/>
    <mergeCell ref="B477:E477"/>
    <mergeCell ref="B52:I52"/>
    <mergeCell ref="B6:C6"/>
    <mergeCell ref="B8:C8"/>
    <mergeCell ref="B96:I96"/>
    <mergeCell ref="B99:I99"/>
    <mergeCell ref="E14:G14"/>
    <mergeCell ref="E15:G15"/>
    <mergeCell ref="F476:L476"/>
    <mergeCell ref="F477:L477"/>
    <mergeCell ref="G11:L12"/>
    <mergeCell ref="B412:I412"/>
    <mergeCell ref="B234:I234"/>
  </mergeCells>
  <pageMargins left="0.7" right="0.7" top="0.75" bottom="0.75" header="0.3" footer="0.3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Oferty P5</vt:lpstr>
      <vt:lpstr>'Formularz Oferty P5'!Obszar_wydruku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Paulina Kozłowska</cp:lastModifiedBy>
  <cp:lastPrinted>2022-10-28T06:11:29Z</cp:lastPrinted>
  <dcterms:created xsi:type="dcterms:W3CDTF">2022-10-17T07:44:25Z</dcterms:created>
  <dcterms:modified xsi:type="dcterms:W3CDTF">2022-11-18T13:33:15Z</dcterms:modified>
</cp:coreProperties>
</file>