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3" i="1"/>
  <c r="J72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7" i="1"/>
  <c r="J45" i="1"/>
  <c r="J44" i="1"/>
  <c r="J43" i="1"/>
  <c r="J41" i="1"/>
  <c r="J40" i="1"/>
  <c r="J39" i="1"/>
  <c r="J37" i="1"/>
  <c r="J35" i="1"/>
  <c r="J33" i="1"/>
  <c r="H73" i="1"/>
  <c r="H72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7" i="1"/>
  <c r="H45" i="1"/>
  <c r="H44" i="1"/>
  <c r="H43" i="1"/>
  <c r="H41" i="1"/>
  <c r="H40" i="1"/>
  <c r="H39" i="1"/>
  <c r="H37" i="1"/>
  <c r="H35" i="1"/>
  <c r="H33" i="1"/>
  <c r="J31" i="1" l="1"/>
  <c r="H31" i="1"/>
  <c r="H74" i="1" l="1"/>
  <c r="K68" i="1"/>
  <c r="K51" i="1"/>
  <c r="K55" i="1"/>
  <c r="K59" i="1"/>
  <c r="K63" i="1"/>
  <c r="K66" i="1"/>
  <c r="K49" i="1"/>
  <c r="K43" i="1"/>
  <c r="K39" i="1"/>
  <c r="K37" i="1"/>
  <c r="K73" i="1"/>
  <c r="K72" i="1"/>
  <c r="K70" i="1"/>
  <c r="K69" i="1"/>
  <c r="K65" i="1"/>
  <c r="K64" i="1"/>
  <c r="K50" i="1"/>
  <c r="K52" i="1"/>
  <c r="K53" i="1"/>
  <c r="K54" i="1"/>
  <c r="K56" i="1"/>
  <c r="K57" i="1"/>
  <c r="K58" i="1"/>
  <c r="K60" i="1"/>
  <c r="K61" i="1"/>
  <c r="K62" i="1"/>
  <c r="K47" i="1"/>
  <c r="K44" i="1"/>
  <c r="K45" i="1"/>
  <c r="K40" i="1"/>
  <c r="K41" i="1"/>
  <c r="K35" i="1"/>
  <c r="K33" i="1"/>
  <c r="K31" i="1" l="1"/>
  <c r="K67" i="1" l="1"/>
  <c r="K74" i="1" s="1"/>
  <c r="J75" i="1"/>
</calcChain>
</file>

<file path=xl/sharedStrings.xml><?xml version="1.0" encoding="utf-8"?>
<sst xmlns="http://schemas.openxmlformats.org/spreadsheetml/2006/main" count="165" uniqueCount="133">
  <si>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</si>
  <si>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</si>
  <si>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</si>
  <si>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</si>
  <si>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</si>
  <si>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</si>
  <si>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</si>
  <si>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</si>
  <si>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</si>
  <si>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</si>
  <si>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</si>
  <si>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</si>
  <si>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</si>
  <si>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</si>
  <si>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</si>
  <si>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</si>
  <si>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</si>
  <si>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</si>
  <si>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</si>
  <si>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</si>
  <si>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</si>
  <si>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</si>
  <si>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</si>
  <si>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</si>
  <si>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</si>
  <si>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</si>
  <si>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</si>
  <si>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</si>
  <si>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</si>
  <si>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</si>
  <si>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</si>
  <si>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</si>
  <si>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</si>
  <si>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</si>
  <si>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</si>
  <si>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</si>
  <si>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</si>
  <si>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</si>
  <si>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</si>
  <si>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</si>
  <si>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</si>
  <si>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</si>
  <si>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</si>
  <si>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</si>
  <si>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</si>
  <si>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</si>
  <si>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</si>
  <si>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</si>
  <si>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</si>
  <si>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</si>
  <si>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</si>
  <si>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</si>
  <si>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</si>
  <si>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</si>
  <si>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</si>
  <si>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</si>
  <si>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</si>
  <si>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</si>
  <si>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</si>
  <si>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</si>
  <si>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</si>
  <si>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</si>
  <si>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</si>
  <si>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TSZT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</si>
  <si>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</si>
  <si>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</si>
  <si>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</si>
  <si>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</si>
  <si>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</si>
  <si>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</si>
  <si>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</si>
  <si>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</si>
  <si>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</si>
  <si>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</si>
  <si>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</si>
  <si>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</si>
  <si>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</si>
  <si>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</si>
  <si>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</si>
  <si>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</si>
  <si>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</si>
  <si>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</si>
  <si>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</si>
  <si>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</si>
  <si>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</si>
  <si>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</si>
  <si>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</si>
  <si>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</si>
  <si>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</si>
  <si>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</si>
  <si>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</si>
  <si>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</si>
  <si>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</si>
  <si>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</si>
  <si>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</si>
  <si>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</si>
  <si>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</si>
  <si>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</si>
  <si>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</si>
  <si>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</si>
  <si>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</si>
  <si>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</si>
  <si>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</si>
  <si>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</si>
  <si>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</si>
  <si>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</si>
  <si>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</si>
  <si>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</si>
  <si>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</si>
  <si>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</si>
  <si>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</si>
  <si>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</si>
  <si>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</si>
  <si>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146</t>
  </si>
  <si>
    <t>WYK-SLUPI</t>
  </si>
  <si>
    <t>Przygotowanie słupków iglastych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</si>
  <si>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</si>
  <si>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</si>
  <si>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</si>
  <si>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</si>
  <si>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</si>
  <si>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</si>
  <si>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</si>
  <si>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</si>
  <si>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</si>
  <si>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</si>
  <si>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</si>
  <si>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</si>
  <si>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</si>
  <si>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06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</si>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</sst>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4" borderId="0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zoomScaleNormal="100" workbookViewId="0">
      <selection activeCell="B6" sqref="B6:D6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35" t="s">
        <v>121</v>
      </c>
      <c r="I1" s="35"/>
      <c r="J1" s="35"/>
      <c r="K1" s="35"/>
    </row>
    <row r="2" spans="1:11" x14ac:dyDescent="0.3">
      <c r="A2" s="21"/>
      <c r="B2" s="36" t="s">
        <v>132</v>
      </c>
      <c r="C2" s="37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38"/>
      <c r="C3" s="38"/>
      <c r="D3" s="37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36"/>
      <c r="C4" s="37"/>
      <c r="D4" s="37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38"/>
      <c r="C5" s="38"/>
      <c r="D5" s="37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36"/>
      <c r="C6" s="37"/>
      <c r="D6" s="37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36"/>
      <c r="C7" s="37"/>
      <c r="D7" s="37"/>
      <c r="E7" s="21"/>
      <c r="F7" s="39" t="s">
        <v>122</v>
      </c>
      <c r="G7" s="39"/>
      <c r="H7" s="39"/>
      <c r="I7" s="39"/>
      <c r="J7" s="39"/>
      <c r="K7" s="39"/>
    </row>
    <row r="8" spans="1:11" ht="15" x14ac:dyDescent="0.3">
      <c r="A8" s="21"/>
      <c r="B8" s="40"/>
      <c r="C8" s="40"/>
      <c r="D8" s="21"/>
      <c r="E8" s="21"/>
      <c r="F8" s="39"/>
      <c r="G8" s="39"/>
      <c r="H8" s="39"/>
      <c r="I8" s="39"/>
      <c r="J8" s="39"/>
      <c r="K8" s="39"/>
    </row>
    <row r="9" spans="1:11" x14ac:dyDescent="0.3">
      <c r="A9" s="21"/>
      <c r="B9" s="21"/>
      <c r="C9" s="21"/>
      <c r="D9" s="21"/>
      <c r="E9" s="21"/>
      <c r="F9" s="39"/>
      <c r="G9" s="39"/>
      <c r="H9" s="39"/>
      <c r="I9" s="39"/>
      <c r="J9" s="39"/>
      <c r="K9" s="39"/>
    </row>
    <row r="10" spans="1:11" x14ac:dyDescent="0.3">
      <c r="A10" s="21"/>
      <c r="B10" s="41" t="s">
        <v>123</v>
      </c>
      <c r="C10" s="41"/>
      <c r="D10" s="21"/>
      <c r="E10" s="21"/>
      <c r="F10" s="39"/>
      <c r="G10" s="39"/>
      <c r="H10" s="39"/>
      <c r="I10" s="39"/>
      <c r="J10" s="39"/>
      <c r="K10" s="39"/>
    </row>
    <row r="11" spans="1:11" x14ac:dyDescent="0.3">
      <c r="A11" s="21"/>
      <c r="B11" s="41"/>
      <c r="C11" s="41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42" t="s">
        <v>124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125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126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127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128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x14ac:dyDescent="0.3">
      <c r="A23" s="21"/>
      <c r="B23" s="44" t="s">
        <v>129</v>
      </c>
      <c r="C23" s="44"/>
      <c r="D23" s="44"/>
      <c r="E23" s="44"/>
      <c r="F23" s="44"/>
      <c r="G23" s="44"/>
      <c r="H23" s="44"/>
      <c r="I23" s="44"/>
      <c r="J23" s="44"/>
      <c r="K23" s="45"/>
    </row>
    <row r="24" spans="1:11" ht="15" customHeight="1" x14ac:dyDescent="0.3">
      <c r="A24" s="21"/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34" t="s">
        <v>0</v>
      </c>
      <c r="B26" s="31" t="s">
        <v>7</v>
      </c>
      <c r="C26" s="34" t="s">
        <v>1</v>
      </c>
      <c r="D26" s="34" t="s">
        <v>2</v>
      </c>
      <c r="E26" s="31" t="s">
        <v>6</v>
      </c>
      <c r="F26" s="34" t="s">
        <v>3</v>
      </c>
      <c r="G26" s="34" t="s">
        <v>4</v>
      </c>
      <c r="H26" s="31" t="s">
        <v>9</v>
      </c>
      <c r="I26" s="31" t="s">
        <v>8</v>
      </c>
      <c r="J26" s="31" t="s">
        <v>10</v>
      </c>
      <c r="K26" s="31" t="s">
        <v>11</v>
      </c>
    </row>
    <row r="27" spans="1:11" x14ac:dyDescent="0.3">
      <c r="A27" s="34"/>
      <c r="B27" s="32"/>
      <c r="C27" s="34"/>
      <c r="D27" s="34"/>
      <c r="E27" s="32"/>
      <c r="F27" s="34"/>
      <c r="G27" s="34"/>
      <c r="H27" s="32"/>
      <c r="I27" s="32"/>
      <c r="J27" s="32"/>
      <c r="K27" s="32"/>
    </row>
    <row r="28" spans="1:11" x14ac:dyDescent="0.3">
      <c r="A28" s="34"/>
      <c r="B28" s="33"/>
      <c r="C28" s="34"/>
      <c r="D28" s="34"/>
      <c r="E28" s="33"/>
      <c r="F28" s="34"/>
      <c r="G28" s="34"/>
      <c r="H28" s="33"/>
      <c r="I28" s="33"/>
      <c r="J28" s="33"/>
      <c r="K28" s="33"/>
    </row>
    <row r="29" spans="1:11" x14ac:dyDescent="0.3">
      <c r="A29" s="28" t="s">
        <v>38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1" x14ac:dyDescent="0.3">
      <c r="A30" s="28" t="s">
        <v>31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x14ac:dyDescent="0.3">
      <c r="A31" s="3">
        <v>1</v>
      </c>
      <c r="B31" s="3">
        <v>2</v>
      </c>
      <c r="C31" s="3" t="s">
        <v>30</v>
      </c>
      <c r="D31" s="3" t="s">
        <v>12</v>
      </c>
      <c r="E31" s="3" t="s">
        <v>120</v>
      </c>
      <c r="F31" s="4">
        <v>3042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28" t="s">
        <v>32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1" x14ac:dyDescent="0.3">
      <c r="A33" s="3">
        <v>2</v>
      </c>
      <c r="B33" s="3">
        <v>2</v>
      </c>
      <c r="C33" s="3" t="s">
        <v>30</v>
      </c>
      <c r="D33" s="3" t="s">
        <v>12</v>
      </c>
      <c r="E33" s="3" t="s">
        <v>120</v>
      </c>
      <c r="F33" s="4">
        <v>3257</v>
      </c>
      <c r="G33" s="20">
        <v>0</v>
      </c>
      <c r="H33" s="5">
        <f>MROUND(F33*G33,0.01)</f>
        <v>0</v>
      </c>
      <c r="I33" s="6">
        <v>0.08</v>
      </c>
      <c r="J33" s="5">
        <f>MROUND(H33*0.08,0.01)</f>
        <v>0</v>
      </c>
      <c r="K33" s="5">
        <f>H33+J33</f>
        <v>0</v>
      </c>
    </row>
    <row r="34" spans="1:11" x14ac:dyDescent="0.3">
      <c r="A34" s="28" t="s">
        <v>33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pans="1:11" x14ac:dyDescent="0.3">
      <c r="A35" s="3">
        <v>3</v>
      </c>
      <c r="B35" s="3">
        <v>2</v>
      </c>
      <c r="C35" s="3" t="s">
        <v>30</v>
      </c>
      <c r="D35" s="3" t="s">
        <v>12</v>
      </c>
      <c r="E35" s="3" t="s">
        <v>120</v>
      </c>
      <c r="F35" s="4">
        <v>1201</v>
      </c>
      <c r="G35" s="20">
        <v>0</v>
      </c>
      <c r="H35" s="5">
        <f>MROUND(F35*G35,0.01)</f>
        <v>0</v>
      </c>
      <c r="I35" s="6">
        <v>0.08</v>
      </c>
      <c r="J35" s="5">
        <f>MROUND(H35*0.08,0.01)</f>
        <v>0</v>
      </c>
      <c r="K35" s="5">
        <f>H35+J35</f>
        <v>0</v>
      </c>
    </row>
    <row r="36" spans="1:11" x14ac:dyDescent="0.3">
      <c r="A36" s="28" t="s">
        <v>34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spans="1:11" x14ac:dyDescent="0.3">
      <c r="A37" s="3">
        <v>4</v>
      </c>
      <c r="B37" s="3">
        <v>2</v>
      </c>
      <c r="C37" s="3" t="s">
        <v>30</v>
      </c>
      <c r="D37" s="3" t="s">
        <v>12</v>
      </c>
      <c r="E37" s="3" t="s">
        <v>120</v>
      </c>
      <c r="F37" s="7">
        <v>652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28" t="s">
        <v>35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spans="1:11" x14ac:dyDescent="0.3">
      <c r="A39" s="3">
        <v>5</v>
      </c>
      <c r="B39" s="3">
        <v>3</v>
      </c>
      <c r="C39" s="3" t="s">
        <v>13</v>
      </c>
      <c r="D39" s="3" t="s">
        <v>20</v>
      </c>
      <c r="E39" s="3" t="s">
        <v>120</v>
      </c>
      <c r="F39" s="7">
        <v>30</v>
      </c>
      <c r="G39" s="20">
        <v>0</v>
      </c>
      <c r="H39" s="5">
        <f t="shared" ref="H39:H41" si="0">MROUND(F39*G39,0.01)</f>
        <v>0</v>
      </c>
      <c r="I39" s="6">
        <v>0.08</v>
      </c>
      <c r="J39" s="5">
        <f t="shared" ref="J39:J41" si="1">MROUND(H39*0.08,0.01)</f>
        <v>0</v>
      </c>
      <c r="K39" s="5">
        <f>H39+J39</f>
        <v>0</v>
      </c>
    </row>
    <row r="40" spans="1:11" ht="22.8" x14ac:dyDescent="0.3">
      <c r="A40" s="3">
        <v>6</v>
      </c>
      <c r="B40" s="3">
        <v>4</v>
      </c>
      <c r="C40" s="3" t="s">
        <v>14</v>
      </c>
      <c r="D40" s="3" t="s">
        <v>19</v>
      </c>
      <c r="E40" s="3" t="s">
        <v>120</v>
      </c>
      <c r="F40" s="7">
        <v>30</v>
      </c>
      <c r="G40" s="20">
        <v>0</v>
      </c>
      <c r="H40" s="5">
        <f t="shared" si="0"/>
        <v>0</v>
      </c>
      <c r="I40" s="6">
        <v>0.08</v>
      </c>
      <c r="J40" s="5">
        <f t="shared" si="1"/>
        <v>0</v>
      </c>
      <c r="K40" s="5">
        <f t="shared" ref="K40:K41" si="2">H40+J40</f>
        <v>0</v>
      </c>
    </row>
    <row r="41" spans="1:11" ht="22.8" x14ac:dyDescent="0.3">
      <c r="A41" s="3">
        <v>7</v>
      </c>
      <c r="B41" s="8">
        <v>5</v>
      </c>
      <c r="C41" s="3" t="s">
        <v>15</v>
      </c>
      <c r="D41" s="3" t="s">
        <v>18</v>
      </c>
      <c r="E41" s="3" t="s">
        <v>120</v>
      </c>
      <c r="F41" s="9">
        <v>30</v>
      </c>
      <c r="G41" s="20">
        <v>0</v>
      </c>
      <c r="H41" s="5">
        <f t="shared" si="0"/>
        <v>0</v>
      </c>
      <c r="I41" s="6">
        <v>0.08</v>
      </c>
      <c r="J41" s="5">
        <f t="shared" si="1"/>
        <v>0</v>
      </c>
      <c r="K41" s="5">
        <f t="shared" si="2"/>
        <v>0</v>
      </c>
    </row>
    <row r="42" spans="1:11" x14ac:dyDescent="0.3">
      <c r="A42" s="28" t="s">
        <v>36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x14ac:dyDescent="0.3">
      <c r="A43" s="3">
        <v>8</v>
      </c>
      <c r="B43" s="8">
        <v>6</v>
      </c>
      <c r="C43" s="8" t="s">
        <v>16</v>
      </c>
      <c r="D43" s="8" t="s">
        <v>17</v>
      </c>
      <c r="E43" s="3" t="s">
        <v>120</v>
      </c>
      <c r="F43" s="9">
        <v>20</v>
      </c>
      <c r="G43" s="20">
        <v>0</v>
      </c>
      <c r="H43" s="5">
        <f t="shared" ref="H43:H45" si="3">MROUND(F43*G43,0.01)</f>
        <v>0</v>
      </c>
      <c r="I43" s="6">
        <v>0.08</v>
      </c>
      <c r="J43" s="5">
        <f t="shared" ref="J43:J45" si="4">MROUND(H43*0.08,0.01)</f>
        <v>0</v>
      </c>
      <c r="K43" s="10">
        <f>H43+J43</f>
        <v>0</v>
      </c>
    </row>
    <row r="44" spans="1:11" x14ac:dyDescent="0.3">
      <c r="A44" s="3">
        <v>9</v>
      </c>
      <c r="B44" s="8">
        <v>7</v>
      </c>
      <c r="C44" s="8" t="s">
        <v>21</v>
      </c>
      <c r="D44" s="8" t="s">
        <v>22</v>
      </c>
      <c r="E44" s="3" t="s">
        <v>120</v>
      </c>
      <c r="F44" s="9">
        <v>20</v>
      </c>
      <c r="G44" s="20">
        <v>0</v>
      </c>
      <c r="H44" s="5">
        <f t="shared" si="3"/>
        <v>0</v>
      </c>
      <c r="I44" s="6">
        <v>0.08</v>
      </c>
      <c r="J44" s="5">
        <f t="shared" si="4"/>
        <v>0</v>
      </c>
      <c r="K44" s="10">
        <f t="shared" ref="K44:K45" si="5">H44+J44</f>
        <v>0</v>
      </c>
    </row>
    <row r="45" spans="1:11" x14ac:dyDescent="0.3">
      <c r="A45" s="3">
        <v>10</v>
      </c>
      <c r="B45" s="8">
        <v>8</v>
      </c>
      <c r="C45" s="8" t="s">
        <v>23</v>
      </c>
      <c r="D45" s="8" t="s">
        <v>24</v>
      </c>
      <c r="E45" s="3" t="s">
        <v>120</v>
      </c>
      <c r="F45" s="9">
        <v>40</v>
      </c>
      <c r="G45" s="20">
        <v>0</v>
      </c>
      <c r="H45" s="5">
        <f t="shared" si="3"/>
        <v>0</v>
      </c>
      <c r="I45" s="6">
        <v>0.08</v>
      </c>
      <c r="J45" s="5">
        <f t="shared" si="4"/>
        <v>0</v>
      </c>
      <c r="K45" s="10">
        <f t="shared" si="5"/>
        <v>0</v>
      </c>
    </row>
    <row r="46" spans="1:11" x14ac:dyDescent="0.3">
      <c r="A46" s="28" t="s">
        <v>37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1:11" x14ac:dyDescent="0.3">
      <c r="A47" s="3">
        <v>11</v>
      </c>
      <c r="B47" s="8">
        <v>12</v>
      </c>
      <c r="C47" s="8" t="s">
        <v>27</v>
      </c>
      <c r="D47" s="8" t="s">
        <v>28</v>
      </c>
      <c r="E47" s="3" t="s">
        <v>26</v>
      </c>
      <c r="F47" s="9">
        <v>20</v>
      </c>
      <c r="G47" s="20">
        <v>0</v>
      </c>
      <c r="H47" s="5">
        <f>MROUND(F47*G47,0.01)</f>
        <v>0</v>
      </c>
      <c r="I47" s="6">
        <v>0.08</v>
      </c>
      <c r="J47" s="5">
        <f>MROUND(H47*0.08,0.01)</f>
        <v>0</v>
      </c>
      <c r="K47" s="10">
        <f>H47+J47</f>
        <v>0</v>
      </c>
    </row>
    <row r="48" spans="1:11" x14ac:dyDescent="0.3">
      <c r="A48" s="28" t="s">
        <v>116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1:11" ht="22.8" x14ac:dyDescent="0.3">
      <c r="A49" s="11">
        <v>12</v>
      </c>
      <c r="B49" s="12" t="s">
        <v>39</v>
      </c>
      <c r="C49" s="12" t="s">
        <v>40</v>
      </c>
      <c r="D49" s="12" t="s">
        <v>41</v>
      </c>
      <c r="E49" s="12" t="s">
        <v>42</v>
      </c>
      <c r="F49" s="13">
        <v>2.87</v>
      </c>
      <c r="G49" s="20">
        <v>0</v>
      </c>
      <c r="H49" s="5">
        <f t="shared" ref="H49:H70" si="6">MROUND(F49*G49,0.01)</f>
        <v>0</v>
      </c>
      <c r="I49" s="6">
        <v>0.08</v>
      </c>
      <c r="J49" s="5">
        <f t="shared" ref="J49:J70" si="7">MROUND(H49*0.08,0.01)</f>
        <v>0</v>
      </c>
      <c r="K49" s="14">
        <f>H49+J49</f>
        <v>0</v>
      </c>
    </row>
    <row r="50" spans="1:11" x14ac:dyDescent="0.3">
      <c r="A50" s="11">
        <v>13</v>
      </c>
      <c r="B50" s="12" t="s">
        <v>43</v>
      </c>
      <c r="C50" s="12" t="s">
        <v>44</v>
      </c>
      <c r="D50" s="12" t="s">
        <v>45</v>
      </c>
      <c r="E50" s="12" t="s">
        <v>42</v>
      </c>
      <c r="F50" s="13">
        <v>6.05</v>
      </c>
      <c r="G50" s="20">
        <v>0</v>
      </c>
      <c r="H50" s="5">
        <f t="shared" si="6"/>
        <v>0</v>
      </c>
      <c r="I50" s="6">
        <v>0.08</v>
      </c>
      <c r="J50" s="5">
        <f t="shared" si="7"/>
        <v>0</v>
      </c>
      <c r="K50" s="14">
        <f t="shared" ref="K50:K66" si="8">H50+J50</f>
        <v>0</v>
      </c>
    </row>
    <row r="51" spans="1:11" x14ac:dyDescent="0.3">
      <c r="A51" s="11">
        <v>14</v>
      </c>
      <c r="B51" s="12" t="s">
        <v>46</v>
      </c>
      <c r="C51" s="12" t="s">
        <v>47</v>
      </c>
      <c r="D51" s="12" t="s">
        <v>48</v>
      </c>
      <c r="E51" s="12" t="s">
        <v>42</v>
      </c>
      <c r="F51" s="13">
        <v>3.18</v>
      </c>
      <c r="G51" s="20">
        <v>0</v>
      </c>
      <c r="H51" s="5">
        <f t="shared" si="6"/>
        <v>0</v>
      </c>
      <c r="I51" s="6">
        <v>0.08</v>
      </c>
      <c r="J51" s="5">
        <f t="shared" si="7"/>
        <v>0</v>
      </c>
      <c r="K51" s="14">
        <f t="shared" si="8"/>
        <v>0</v>
      </c>
    </row>
    <row r="52" spans="1:11" x14ac:dyDescent="0.3">
      <c r="A52" s="11">
        <v>15</v>
      </c>
      <c r="B52" s="12" t="s">
        <v>49</v>
      </c>
      <c r="C52" s="12" t="s">
        <v>50</v>
      </c>
      <c r="D52" s="12" t="s">
        <v>51</v>
      </c>
      <c r="E52" s="12" t="s">
        <v>52</v>
      </c>
      <c r="F52" s="13">
        <v>573</v>
      </c>
      <c r="G52" s="20">
        <v>0</v>
      </c>
      <c r="H52" s="5">
        <f t="shared" si="6"/>
        <v>0</v>
      </c>
      <c r="I52" s="6">
        <v>0.08</v>
      </c>
      <c r="J52" s="5">
        <f t="shared" si="7"/>
        <v>0</v>
      </c>
      <c r="K52" s="14">
        <f t="shared" si="8"/>
        <v>0</v>
      </c>
    </row>
    <row r="53" spans="1:11" x14ac:dyDescent="0.3">
      <c r="A53" s="11">
        <v>16</v>
      </c>
      <c r="B53" s="12" t="s">
        <v>53</v>
      </c>
      <c r="C53" s="12" t="s">
        <v>54</v>
      </c>
      <c r="D53" s="12" t="s">
        <v>55</v>
      </c>
      <c r="E53" s="12" t="s">
        <v>56</v>
      </c>
      <c r="F53" s="13">
        <v>65.510000000000005</v>
      </c>
      <c r="G53" s="20">
        <v>0</v>
      </c>
      <c r="H53" s="5">
        <f t="shared" si="6"/>
        <v>0</v>
      </c>
      <c r="I53" s="6">
        <v>0.08</v>
      </c>
      <c r="J53" s="5">
        <f t="shared" si="7"/>
        <v>0</v>
      </c>
      <c r="K53" s="14">
        <f t="shared" si="8"/>
        <v>0</v>
      </c>
    </row>
    <row r="54" spans="1:11" x14ac:dyDescent="0.3">
      <c r="A54" s="11">
        <v>17</v>
      </c>
      <c r="B54" s="12" t="s">
        <v>57</v>
      </c>
      <c r="C54" s="12" t="s">
        <v>58</v>
      </c>
      <c r="D54" s="12" t="s">
        <v>59</v>
      </c>
      <c r="E54" s="12" t="s">
        <v>56</v>
      </c>
      <c r="F54" s="13">
        <v>6.56</v>
      </c>
      <c r="G54" s="20">
        <v>0</v>
      </c>
      <c r="H54" s="5">
        <f t="shared" si="6"/>
        <v>0</v>
      </c>
      <c r="I54" s="6">
        <v>0.08</v>
      </c>
      <c r="J54" s="5">
        <f t="shared" si="7"/>
        <v>0</v>
      </c>
      <c r="K54" s="14">
        <f t="shared" si="8"/>
        <v>0</v>
      </c>
    </row>
    <row r="55" spans="1:11" x14ac:dyDescent="0.3">
      <c r="A55" s="11">
        <v>18</v>
      </c>
      <c r="B55" s="12" t="s">
        <v>60</v>
      </c>
      <c r="C55" s="12" t="s">
        <v>61</v>
      </c>
      <c r="D55" s="12" t="s">
        <v>62</v>
      </c>
      <c r="E55" s="12" t="s">
        <v>63</v>
      </c>
      <c r="F55" s="13">
        <v>68.08</v>
      </c>
      <c r="G55" s="20">
        <v>0</v>
      </c>
      <c r="H55" s="5">
        <f t="shared" si="6"/>
        <v>0</v>
      </c>
      <c r="I55" s="6">
        <v>0.08</v>
      </c>
      <c r="J55" s="5">
        <f t="shared" si="7"/>
        <v>0</v>
      </c>
      <c r="K55" s="14">
        <f t="shared" si="8"/>
        <v>0</v>
      </c>
    </row>
    <row r="56" spans="1:11" x14ac:dyDescent="0.3">
      <c r="A56" s="11">
        <v>19</v>
      </c>
      <c r="B56" s="12" t="s">
        <v>64</v>
      </c>
      <c r="C56" s="12" t="s">
        <v>65</v>
      </c>
      <c r="D56" s="12" t="s">
        <v>66</v>
      </c>
      <c r="E56" s="12" t="s">
        <v>63</v>
      </c>
      <c r="F56" s="13">
        <v>5.05</v>
      </c>
      <c r="G56" s="20">
        <v>0</v>
      </c>
      <c r="H56" s="5">
        <f t="shared" si="6"/>
        <v>0</v>
      </c>
      <c r="I56" s="6">
        <v>0.08</v>
      </c>
      <c r="J56" s="5">
        <f t="shared" si="7"/>
        <v>0</v>
      </c>
      <c r="K56" s="14">
        <f t="shared" si="8"/>
        <v>0</v>
      </c>
    </row>
    <row r="57" spans="1:11" x14ac:dyDescent="0.3">
      <c r="A57" s="11">
        <v>20</v>
      </c>
      <c r="B57" s="12" t="s">
        <v>67</v>
      </c>
      <c r="C57" s="12" t="s">
        <v>68</v>
      </c>
      <c r="D57" s="12" t="s">
        <v>69</v>
      </c>
      <c r="E57" s="12" t="s">
        <v>63</v>
      </c>
      <c r="F57" s="13">
        <v>73.13</v>
      </c>
      <c r="G57" s="20">
        <v>0</v>
      </c>
      <c r="H57" s="5">
        <f t="shared" si="6"/>
        <v>0</v>
      </c>
      <c r="I57" s="6">
        <v>0.08</v>
      </c>
      <c r="J57" s="5">
        <f t="shared" si="7"/>
        <v>0</v>
      </c>
      <c r="K57" s="14">
        <f t="shared" si="8"/>
        <v>0</v>
      </c>
    </row>
    <row r="58" spans="1:11" ht="22.8" x14ac:dyDescent="0.3">
      <c r="A58" s="11">
        <v>21</v>
      </c>
      <c r="B58" s="12" t="s">
        <v>70</v>
      </c>
      <c r="C58" s="12" t="s">
        <v>71</v>
      </c>
      <c r="D58" s="12" t="s">
        <v>72</v>
      </c>
      <c r="E58" s="12" t="s">
        <v>42</v>
      </c>
      <c r="F58" s="13">
        <v>55.64</v>
      </c>
      <c r="G58" s="20">
        <v>0</v>
      </c>
      <c r="H58" s="5">
        <f t="shared" si="6"/>
        <v>0</v>
      </c>
      <c r="I58" s="6">
        <v>0.08</v>
      </c>
      <c r="J58" s="5">
        <f t="shared" si="7"/>
        <v>0</v>
      </c>
      <c r="K58" s="14">
        <f t="shared" si="8"/>
        <v>0</v>
      </c>
    </row>
    <row r="59" spans="1:11" x14ac:dyDescent="0.3">
      <c r="A59" s="11">
        <v>22</v>
      </c>
      <c r="B59" s="12" t="s">
        <v>73</v>
      </c>
      <c r="C59" s="12" t="s">
        <v>74</v>
      </c>
      <c r="D59" s="12" t="s">
        <v>75</v>
      </c>
      <c r="E59" s="12" t="s">
        <v>42</v>
      </c>
      <c r="F59" s="13">
        <v>12.28</v>
      </c>
      <c r="G59" s="20">
        <v>0</v>
      </c>
      <c r="H59" s="5">
        <f t="shared" si="6"/>
        <v>0</v>
      </c>
      <c r="I59" s="6">
        <v>0.08</v>
      </c>
      <c r="J59" s="5">
        <f t="shared" si="7"/>
        <v>0</v>
      </c>
      <c r="K59" s="14">
        <f t="shared" si="8"/>
        <v>0</v>
      </c>
    </row>
    <row r="60" spans="1:11" x14ac:dyDescent="0.3">
      <c r="A60" s="11">
        <v>23</v>
      </c>
      <c r="B60" s="12" t="s">
        <v>76</v>
      </c>
      <c r="C60" s="12" t="s">
        <v>77</v>
      </c>
      <c r="D60" s="12" t="s">
        <v>78</v>
      </c>
      <c r="E60" s="12" t="s">
        <v>42</v>
      </c>
      <c r="F60" s="13">
        <v>6.64</v>
      </c>
      <c r="G60" s="20">
        <v>0</v>
      </c>
      <c r="H60" s="5">
        <f t="shared" si="6"/>
        <v>0</v>
      </c>
      <c r="I60" s="6">
        <v>0.08</v>
      </c>
      <c r="J60" s="5">
        <f t="shared" si="7"/>
        <v>0</v>
      </c>
      <c r="K60" s="14">
        <f t="shared" si="8"/>
        <v>0</v>
      </c>
    </row>
    <row r="61" spans="1:11" x14ac:dyDescent="0.3">
      <c r="A61" s="11">
        <v>24</v>
      </c>
      <c r="B61" s="12" t="s">
        <v>79</v>
      </c>
      <c r="C61" s="12" t="s">
        <v>80</v>
      </c>
      <c r="D61" s="12" t="s">
        <v>81</v>
      </c>
      <c r="E61" s="12" t="s">
        <v>42</v>
      </c>
      <c r="F61" s="13">
        <v>21.56</v>
      </c>
      <c r="G61" s="20">
        <v>0</v>
      </c>
      <c r="H61" s="5">
        <f t="shared" si="6"/>
        <v>0</v>
      </c>
      <c r="I61" s="6">
        <v>0.08</v>
      </c>
      <c r="J61" s="5">
        <f t="shared" si="7"/>
        <v>0</v>
      </c>
      <c r="K61" s="14">
        <f t="shared" si="8"/>
        <v>0</v>
      </c>
    </row>
    <row r="62" spans="1:11" x14ac:dyDescent="0.3">
      <c r="A62" s="11">
        <v>25</v>
      </c>
      <c r="B62" s="12" t="s">
        <v>82</v>
      </c>
      <c r="C62" s="12" t="s">
        <v>83</v>
      </c>
      <c r="D62" s="12" t="s">
        <v>84</v>
      </c>
      <c r="E62" s="12" t="s">
        <v>85</v>
      </c>
      <c r="F62" s="13">
        <v>99</v>
      </c>
      <c r="G62" s="20">
        <v>0</v>
      </c>
      <c r="H62" s="5">
        <f t="shared" si="6"/>
        <v>0</v>
      </c>
      <c r="I62" s="6">
        <v>0.08</v>
      </c>
      <c r="J62" s="5">
        <f t="shared" si="7"/>
        <v>0</v>
      </c>
      <c r="K62" s="14">
        <f t="shared" si="8"/>
        <v>0</v>
      </c>
    </row>
    <row r="63" spans="1:11" x14ac:dyDescent="0.3">
      <c r="A63" s="11">
        <v>26</v>
      </c>
      <c r="B63" s="12" t="s">
        <v>86</v>
      </c>
      <c r="C63" s="12" t="s">
        <v>87</v>
      </c>
      <c r="D63" s="12" t="s">
        <v>88</v>
      </c>
      <c r="E63" s="12" t="s">
        <v>85</v>
      </c>
      <c r="F63" s="13">
        <v>3</v>
      </c>
      <c r="G63" s="20">
        <v>0</v>
      </c>
      <c r="H63" s="5">
        <f t="shared" si="6"/>
        <v>0</v>
      </c>
      <c r="I63" s="6">
        <v>0.08</v>
      </c>
      <c r="J63" s="5">
        <f t="shared" si="7"/>
        <v>0</v>
      </c>
      <c r="K63" s="14">
        <f t="shared" si="8"/>
        <v>0</v>
      </c>
    </row>
    <row r="64" spans="1:11" x14ac:dyDescent="0.3">
      <c r="A64" s="11">
        <v>27</v>
      </c>
      <c r="B64" s="12" t="s">
        <v>89</v>
      </c>
      <c r="C64" s="12" t="s">
        <v>90</v>
      </c>
      <c r="D64" s="12" t="s">
        <v>91</v>
      </c>
      <c r="E64" s="12" t="s">
        <v>92</v>
      </c>
      <c r="F64" s="13">
        <v>12</v>
      </c>
      <c r="G64" s="20">
        <v>0</v>
      </c>
      <c r="H64" s="5">
        <f t="shared" si="6"/>
        <v>0</v>
      </c>
      <c r="I64" s="6">
        <v>0.23</v>
      </c>
      <c r="J64" s="5">
        <f>MROUND(H64*0.23,0.01)</f>
        <v>0</v>
      </c>
      <c r="K64" s="14">
        <f t="shared" si="8"/>
        <v>0</v>
      </c>
    </row>
    <row r="65" spans="1:11" x14ac:dyDescent="0.3">
      <c r="A65" s="11">
        <v>28</v>
      </c>
      <c r="B65" s="12" t="s">
        <v>93</v>
      </c>
      <c r="C65" s="12" t="s">
        <v>94</v>
      </c>
      <c r="D65" s="12" t="s">
        <v>95</v>
      </c>
      <c r="E65" s="12" t="s">
        <v>92</v>
      </c>
      <c r="F65" s="13">
        <v>8.5</v>
      </c>
      <c r="G65" s="20">
        <v>0</v>
      </c>
      <c r="H65" s="5">
        <f t="shared" si="6"/>
        <v>0</v>
      </c>
      <c r="I65" s="6">
        <v>0.23</v>
      </c>
      <c r="J65" s="5">
        <f t="shared" ref="J65:J69" si="9">MROUND(H65*0.23,0.01)</f>
        <v>0</v>
      </c>
      <c r="K65" s="14">
        <f t="shared" si="8"/>
        <v>0</v>
      </c>
    </row>
    <row r="66" spans="1:11" x14ac:dyDescent="0.3">
      <c r="A66" s="11">
        <v>29</v>
      </c>
      <c r="B66" s="12" t="s">
        <v>96</v>
      </c>
      <c r="C66" s="12" t="s">
        <v>97</v>
      </c>
      <c r="D66" s="12" t="s">
        <v>98</v>
      </c>
      <c r="E66" s="12" t="s">
        <v>85</v>
      </c>
      <c r="F66" s="13">
        <v>1080</v>
      </c>
      <c r="G66" s="20">
        <v>0</v>
      </c>
      <c r="H66" s="5">
        <f t="shared" si="6"/>
        <v>0</v>
      </c>
      <c r="I66" s="6">
        <v>0.23</v>
      </c>
      <c r="J66" s="5">
        <f t="shared" si="9"/>
        <v>0</v>
      </c>
      <c r="K66" s="14">
        <f t="shared" si="8"/>
        <v>0</v>
      </c>
    </row>
    <row r="67" spans="1:11" x14ac:dyDescent="0.3">
      <c r="A67" s="11">
        <v>30</v>
      </c>
      <c r="B67" s="15" t="s">
        <v>113</v>
      </c>
      <c r="C67" s="15" t="s">
        <v>114</v>
      </c>
      <c r="D67" s="15" t="s">
        <v>115</v>
      </c>
      <c r="E67" s="15" t="s">
        <v>85</v>
      </c>
      <c r="F67" s="16">
        <v>0</v>
      </c>
      <c r="G67" s="20">
        <v>0</v>
      </c>
      <c r="H67" s="5">
        <f t="shared" si="6"/>
        <v>0</v>
      </c>
      <c r="I67" s="6">
        <v>0.23</v>
      </c>
      <c r="J67" s="5">
        <f t="shared" si="9"/>
        <v>0</v>
      </c>
      <c r="K67" s="14">
        <f t="shared" ref="K67:K70" si="10">H67+J67</f>
        <v>0</v>
      </c>
    </row>
    <row r="68" spans="1:11" x14ac:dyDescent="0.3">
      <c r="A68" s="11">
        <v>31</v>
      </c>
      <c r="B68" s="12" t="s">
        <v>99</v>
      </c>
      <c r="C68" s="12" t="s">
        <v>100</v>
      </c>
      <c r="D68" s="12" t="s">
        <v>101</v>
      </c>
      <c r="E68" s="12" t="s">
        <v>92</v>
      </c>
      <c r="F68" s="13">
        <v>11.33</v>
      </c>
      <c r="G68" s="20">
        <v>0</v>
      </c>
      <c r="H68" s="5">
        <f t="shared" si="6"/>
        <v>0</v>
      </c>
      <c r="I68" s="6">
        <v>0.23</v>
      </c>
      <c r="J68" s="5">
        <f t="shared" si="9"/>
        <v>0</v>
      </c>
      <c r="K68" s="14">
        <f t="shared" si="10"/>
        <v>0</v>
      </c>
    </row>
    <row r="69" spans="1:11" x14ac:dyDescent="0.3">
      <c r="A69" s="11">
        <v>32</v>
      </c>
      <c r="B69" s="12" t="s">
        <v>102</v>
      </c>
      <c r="C69" s="12" t="s">
        <v>103</v>
      </c>
      <c r="D69" s="12" t="s">
        <v>104</v>
      </c>
      <c r="E69" s="12" t="s">
        <v>105</v>
      </c>
      <c r="F69" s="13">
        <v>67</v>
      </c>
      <c r="G69" s="20">
        <v>0</v>
      </c>
      <c r="H69" s="5">
        <f t="shared" si="6"/>
        <v>0</v>
      </c>
      <c r="I69" s="6">
        <v>0.23</v>
      </c>
      <c r="J69" s="5">
        <f t="shared" si="9"/>
        <v>0</v>
      </c>
      <c r="K69" s="14">
        <f t="shared" si="10"/>
        <v>0</v>
      </c>
    </row>
    <row r="70" spans="1:11" x14ac:dyDescent="0.3">
      <c r="A70" s="11">
        <v>33</v>
      </c>
      <c r="B70" s="12" t="s">
        <v>106</v>
      </c>
      <c r="C70" s="12" t="s">
        <v>107</v>
      </c>
      <c r="D70" s="12" t="s">
        <v>108</v>
      </c>
      <c r="E70" s="12" t="s">
        <v>52</v>
      </c>
      <c r="F70" s="13">
        <v>132</v>
      </c>
      <c r="G70" s="20">
        <v>0</v>
      </c>
      <c r="H70" s="5">
        <f t="shared" si="6"/>
        <v>0</v>
      </c>
      <c r="I70" s="17">
        <v>0.08</v>
      </c>
      <c r="J70" s="5">
        <f t="shared" si="7"/>
        <v>0</v>
      </c>
      <c r="K70" s="14">
        <f t="shared" si="10"/>
        <v>0</v>
      </c>
    </row>
    <row r="71" spans="1:11" x14ac:dyDescent="0.3">
      <c r="A71" s="28" t="s">
        <v>117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1:11" ht="102.6" x14ac:dyDescent="0.3">
      <c r="A72" s="11">
        <v>34</v>
      </c>
      <c r="B72" s="12" t="s">
        <v>109</v>
      </c>
      <c r="C72" s="12" t="s">
        <v>25</v>
      </c>
      <c r="D72" s="12" t="s">
        <v>110</v>
      </c>
      <c r="E72" s="12" t="s">
        <v>105</v>
      </c>
      <c r="F72" s="13">
        <v>290</v>
      </c>
      <c r="G72" s="20">
        <v>0</v>
      </c>
      <c r="H72" s="5">
        <f t="shared" ref="H72:H73" si="11">MROUND(F72*G72,0.01)</f>
        <v>0</v>
      </c>
      <c r="I72" s="17">
        <v>0.08</v>
      </c>
      <c r="J72" s="5">
        <f t="shared" ref="J72:J73" si="12">MROUND(H72*0.08,0.01)</f>
        <v>0</v>
      </c>
      <c r="K72" s="14">
        <f>H72+J72</f>
        <v>0</v>
      </c>
    </row>
    <row r="73" spans="1:11" ht="91.2" x14ac:dyDescent="0.3">
      <c r="A73" s="11">
        <v>35</v>
      </c>
      <c r="B73" s="12" t="s">
        <v>111</v>
      </c>
      <c r="C73" s="12" t="s">
        <v>29</v>
      </c>
      <c r="D73" s="12" t="s">
        <v>112</v>
      </c>
      <c r="E73" s="12" t="s">
        <v>105</v>
      </c>
      <c r="F73" s="13">
        <v>25</v>
      </c>
      <c r="G73" s="20">
        <v>0</v>
      </c>
      <c r="H73" s="5">
        <f t="shared" si="11"/>
        <v>0</v>
      </c>
      <c r="I73" s="17">
        <v>0.08</v>
      </c>
      <c r="J73" s="5">
        <f t="shared" si="12"/>
        <v>0</v>
      </c>
      <c r="K73" s="14">
        <f>H73+J73</f>
        <v>0</v>
      </c>
    </row>
    <row r="74" spans="1:11" x14ac:dyDescent="0.3">
      <c r="A74" s="52"/>
      <c r="B74" s="53"/>
      <c r="C74" s="53"/>
      <c r="D74" s="53"/>
      <c r="E74" s="54"/>
      <c r="F74" s="29" t="s">
        <v>118</v>
      </c>
      <c r="G74" s="30"/>
      <c r="H74" s="18">
        <f>SUM(H31,H33,H35,H37,H39:H41,H43:H45,H47,H49:H70,H72:H73)</f>
        <v>0</v>
      </c>
      <c r="I74" s="29" t="s">
        <v>5</v>
      </c>
      <c r="J74" s="30"/>
      <c r="K74" s="19">
        <f>SUM(K31,K33,K35,K37,K39:K41,K43:K45,K47,K49:K70,K72:K73)</f>
        <v>0</v>
      </c>
    </row>
    <row r="75" spans="1:11" x14ac:dyDescent="0.3">
      <c r="A75" s="25"/>
      <c r="B75" s="25"/>
      <c r="C75" s="25"/>
      <c r="D75" s="25"/>
      <c r="E75" s="25"/>
      <c r="F75" s="25"/>
      <c r="G75" s="25"/>
      <c r="H75" s="25"/>
      <c r="I75" s="1" t="s">
        <v>119</v>
      </c>
      <c r="J75" s="2">
        <f>SUM(J31,J33,J35,J37,J39:J41,J43:J45,J47,J49:J70,J72:J73)</f>
        <v>0</v>
      </c>
      <c r="K75" s="25"/>
    </row>
    <row r="76" spans="1:11" x14ac:dyDescent="0.3">
      <c r="A76" s="24"/>
      <c r="B76" s="25"/>
      <c r="C76" s="25"/>
      <c r="D76" s="25"/>
      <c r="E76" s="25"/>
      <c r="F76" s="25"/>
      <c r="G76" s="25"/>
      <c r="H76" s="26"/>
      <c r="I76" s="25"/>
      <c r="J76" s="26"/>
      <c r="K76" s="25"/>
    </row>
    <row r="77" spans="1:11" x14ac:dyDescent="0.3">
      <c r="A77" s="25"/>
      <c r="B77" s="25"/>
      <c r="C77" s="25"/>
      <c r="D77" s="25"/>
      <c r="E77" s="25"/>
      <c r="F77" s="25"/>
      <c r="G77" s="25"/>
      <c r="H77" s="46"/>
      <c r="I77" s="47"/>
      <c r="J77" s="47"/>
      <c r="K77" s="47"/>
    </row>
    <row r="78" spans="1:11" x14ac:dyDescent="0.3">
      <c r="A78" s="25"/>
      <c r="B78" s="25"/>
      <c r="C78" s="25"/>
      <c r="D78" s="25"/>
      <c r="E78" s="25"/>
      <c r="F78" s="25"/>
      <c r="G78" s="25"/>
      <c r="H78" s="47"/>
      <c r="I78" s="47"/>
      <c r="J78" s="47"/>
      <c r="K78" s="47"/>
    </row>
    <row r="79" spans="1:11" x14ac:dyDescent="0.3">
      <c r="A79" s="26"/>
      <c r="B79" s="25"/>
      <c r="C79" s="25"/>
      <c r="D79" s="25"/>
      <c r="E79" s="25"/>
      <c r="F79" s="25"/>
      <c r="G79" s="25"/>
      <c r="H79" s="47"/>
      <c r="I79" s="47"/>
      <c r="J79" s="47"/>
      <c r="K79" s="47"/>
    </row>
    <row r="80" spans="1:11" x14ac:dyDescent="0.3">
      <c r="A80" s="25"/>
      <c r="B80" s="25"/>
      <c r="C80" s="25"/>
      <c r="D80" s="25"/>
      <c r="E80" s="25"/>
      <c r="F80" s="25"/>
      <c r="G80" s="25"/>
      <c r="H80" s="47"/>
      <c r="I80" s="47"/>
      <c r="J80" s="47"/>
      <c r="K80" s="47"/>
    </row>
    <row r="81" spans="1:11" x14ac:dyDescent="0.3">
      <c r="A81" s="25"/>
      <c r="B81" s="25"/>
      <c r="C81" s="25"/>
      <c r="D81" s="25"/>
      <c r="E81" s="25"/>
      <c r="F81" s="25"/>
      <c r="G81" s="25"/>
      <c r="H81" s="47"/>
      <c r="I81" s="47"/>
      <c r="J81" s="47"/>
      <c r="K81" s="47"/>
    </row>
    <row r="82" spans="1:11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27"/>
      <c r="I83" s="48" t="s">
        <v>130</v>
      </c>
      <c r="J83" s="49"/>
      <c r="K83" s="25"/>
    </row>
    <row r="84" spans="1:11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47.4" customHeight="1" x14ac:dyDescent="0.3">
      <c r="A85" s="25"/>
      <c r="B85" s="50" t="s">
        <v>131</v>
      </c>
      <c r="C85" s="50"/>
      <c r="D85" s="51"/>
      <c r="E85" s="25"/>
      <c r="F85" s="25"/>
      <c r="G85" s="25"/>
      <c r="H85" s="25"/>
      <c r="I85" s="25"/>
      <c r="J85" s="25"/>
      <c r="K85" s="25"/>
    </row>
  </sheetData>
  <mergeCells count="39">
    <mergeCell ref="A13:K13"/>
    <mergeCell ref="B23:K24"/>
    <mergeCell ref="H77:K81"/>
    <mergeCell ref="I83:J83"/>
    <mergeCell ref="B85:D85"/>
    <mergeCell ref="A42:K42"/>
    <mergeCell ref="A48:K48"/>
    <mergeCell ref="A46:K46"/>
    <mergeCell ref="A30:K30"/>
    <mergeCell ref="A32:K32"/>
    <mergeCell ref="A34:K34"/>
    <mergeCell ref="A36:K36"/>
    <mergeCell ref="A38:K38"/>
    <mergeCell ref="A29:K29"/>
    <mergeCell ref="A74:E74"/>
    <mergeCell ref="K26:K28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A71:K71"/>
    <mergeCell ref="F74:G74"/>
    <mergeCell ref="I74:J74"/>
    <mergeCell ref="E26:E28"/>
    <mergeCell ref="B26:B28"/>
    <mergeCell ref="I26:I28"/>
    <mergeCell ref="H26:H28"/>
    <mergeCell ref="J26:J28"/>
    <mergeCell ref="A26:A28"/>
    <mergeCell ref="C26:C28"/>
    <mergeCell ref="D26:D28"/>
    <mergeCell ref="F26:F28"/>
    <mergeCell ref="G26:G28"/>
  </mergeCells>
  <pageMargins left="0.7" right="0.7" top="0.75" bottom="0.75" header="0.3" footer="0.3"/>
  <pageSetup paperSize="9" scale="53" fitToHeight="0" orientation="portrait" r:id="rId1"/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2021-11-09T08:47:41Z</cp:lastPrinted>
  <dcterms:created xsi:type="dcterms:W3CDTF">2021-10-21T12:01:43Z</dcterms:created>
  <dcterms:modified xsi:type="dcterms:W3CDTF">2021-12-17T07:15:17Z</dcterms:modified>
</cp:coreProperties>
</file>