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obcy.gov.pl\udscdfs\katalogi wydziałowe\BSZ\Statystyki nowe\szablony raportów cyklicznych\Biuletyny\"/>
    </mc:Choice>
  </mc:AlternateContent>
  <bookViews>
    <workbookView xWindow="15" yWindow="75" windowWidth="10965" windowHeight="14430" tabRatio="904"/>
  </bookViews>
  <sheets>
    <sheet name="WNIOSKI_OCHRONA" sheetId="40" r:id="rId1"/>
    <sheet name="DECYZJE-OCHR" sheetId="41" r:id="rId2"/>
    <sheet name="ODWOŁANIA" sheetId="42" r:id="rId3"/>
    <sheet name="DECYZJE-RADA" sheetId="43" r:id="rId4"/>
    <sheet name="AZYL" sheetId="39" r:id="rId5"/>
    <sheet name="POBYT TOL-WNI" sheetId="44" r:id="rId6"/>
    <sheet name="POBYT TOL-DEC-SG" sheetId="45" r:id="rId7"/>
    <sheet name="WIZY" sheetId="3" r:id="rId8"/>
    <sheet name="ZAPROSZENIA" sheetId="5" r:id="rId9"/>
    <sheet name="POB.STAŁY-WNIOSKI" sheetId="6" r:id="rId10"/>
    <sheet name="POB.STAŁY-DECYZJE" sheetId="7" r:id="rId11"/>
    <sheet name="POB.CZASOWY-WNIOSKI" sheetId="8" r:id="rId12"/>
    <sheet name="POB.CZASOWY-DECYZJE" sheetId="9" r:id="rId13"/>
    <sheet name="UNIA EUROPEJSKA" sheetId="10" r:id="rId14"/>
    <sheet name="RODZINY UE" sheetId="12" r:id="rId15"/>
    <sheet name="REZYDENT-WNI" sheetId="13" r:id="rId16"/>
    <sheet name="REZYDENT-DEC" sheetId="14" r:id="rId17"/>
    <sheet name="ODMOWA" sheetId="20" r:id="rId18"/>
    <sheet name="ZOBOWIĄZANIA" sheetId="16" r:id="rId19"/>
    <sheet name="POBYT TOLEROWANY" sheetId="18" r:id="rId20"/>
    <sheet name="POBYT HUMANITARNY" sheetId="35" r:id="rId21"/>
    <sheet name="ODWOŁANIA - LEGALIZACJA" sheetId="36" r:id="rId22"/>
    <sheet name="KARTY POBYTU" sheetId="24" r:id="rId23"/>
  </sheets>
  <definedNames>
    <definedName name="_xlnm.Print_Area" localSheetId="19">'POBYT TOLEROWANY'!#REF!</definedName>
    <definedName name="_xlnm.Print_Area" localSheetId="7">WIZY!$A$1:$K$61</definedName>
    <definedName name="_xlnm.Print_Titles" localSheetId="1">'DECYZJE-OCHR'!$4:$4</definedName>
    <definedName name="_xlnm.Print_Titles" localSheetId="3">'DECYZJE-RADA'!$5:$6</definedName>
    <definedName name="_xlnm.Print_Titles" localSheetId="22">'KARTY POBYTU'!#REF!</definedName>
    <definedName name="_xlnm.Print_Titles" localSheetId="17">ODMOWA!$4:$4</definedName>
    <definedName name="_xlnm.Print_Titles" localSheetId="2">ODWOŁANIA!$4:$4</definedName>
    <definedName name="_xlnm.Print_Titles" localSheetId="12">'POB.CZASOWY-DECYZJE'!$4:$5</definedName>
    <definedName name="_xlnm.Print_Titles" localSheetId="11">'POB.CZASOWY-WNIOSKI'!$4:$4</definedName>
    <definedName name="_xlnm.Print_Titles" localSheetId="10">'POB.STAŁY-DECYZJE'!$4:$5</definedName>
    <definedName name="_xlnm.Print_Titles" localSheetId="9">'POB.STAŁY-WNIOSKI'!$4:$4</definedName>
    <definedName name="_xlnm.Print_Titles" localSheetId="16">'REZYDENT-DEC'!$5:$6</definedName>
    <definedName name="_xlnm.Print_Titles" localSheetId="15">'REZYDENT-WNI'!$4:$4</definedName>
    <definedName name="_xlnm.Print_Titles" localSheetId="13">'UNIA EUROPEJSKA'!$4:$4</definedName>
    <definedName name="_xlnm.Print_Titles" localSheetId="7">WIZY!$4:$5</definedName>
    <definedName name="_xlnm.Print_Titles" localSheetId="0">WNIOSKI_OCHRONA!$5:$5</definedName>
    <definedName name="_xlnm.Print_Titles" localSheetId="8">ZAPROSZENIA!$3:$3</definedName>
    <definedName name="_xlnm.Print_Titles" localSheetId="18">ZOBOWIĄZANIA!$4:$4</definedName>
  </definedNames>
  <calcPr calcId="152511"/>
</workbook>
</file>

<file path=xl/calcChain.xml><?xml version="1.0" encoding="utf-8"?>
<calcChain xmlns="http://schemas.openxmlformats.org/spreadsheetml/2006/main">
  <c r="B155" i="9" l="1"/>
  <c r="C155" i="9"/>
  <c r="D155" i="9"/>
  <c r="E155" i="9"/>
  <c r="F155" i="9"/>
  <c r="G155" i="9"/>
  <c r="H155" i="9"/>
  <c r="I155" i="9"/>
  <c r="J155" i="9"/>
  <c r="B152" i="8"/>
  <c r="C152" i="8"/>
  <c r="D152" i="8"/>
  <c r="B78" i="12" l="1"/>
  <c r="C78" i="12"/>
  <c r="D78" i="12"/>
  <c r="B121" i="5"/>
  <c r="C121" i="5"/>
  <c r="D121" i="5"/>
  <c r="E121" i="5"/>
  <c r="H59" i="3"/>
  <c r="B59" i="3"/>
  <c r="C59" i="3"/>
  <c r="D59" i="3"/>
  <c r="E59" i="3"/>
  <c r="F59" i="3"/>
  <c r="G59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6" i="3"/>
  <c r="D67" i="40" l="1"/>
  <c r="M189" i="24" l="1"/>
  <c r="L189" i="24"/>
  <c r="K189" i="24"/>
  <c r="J189" i="24"/>
  <c r="I189" i="24"/>
  <c r="H189" i="24"/>
  <c r="G189" i="24"/>
  <c r="F189" i="24"/>
  <c r="E189" i="24"/>
  <c r="D189" i="24"/>
  <c r="C189" i="24"/>
  <c r="B189" i="24"/>
  <c r="N188" i="24"/>
  <c r="N187" i="24"/>
  <c r="N186" i="24"/>
  <c r="N185" i="24"/>
  <c r="N184" i="24"/>
  <c r="N183" i="24"/>
  <c r="N182" i="24"/>
  <c r="N181" i="24"/>
  <c r="N180" i="24"/>
  <c r="N179" i="24"/>
  <c r="N178" i="24"/>
  <c r="N177" i="24"/>
  <c r="N176" i="24"/>
  <c r="N175" i="24"/>
  <c r="N174" i="24"/>
  <c r="N173" i="24"/>
  <c r="N172" i="24"/>
  <c r="N171" i="24"/>
  <c r="N170" i="24"/>
  <c r="N169" i="24"/>
  <c r="N168" i="24"/>
  <c r="N167" i="24"/>
  <c r="N166" i="24"/>
  <c r="N165" i="24"/>
  <c r="N164" i="24"/>
  <c r="N163" i="24"/>
  <c r="N162" i="24"/>
  <c r="N161" i="24"/>
  <c r="N160" i="24"/>
  <c r="N159" i="24"/>
  <c r="N158" i="24"/>
  <c r="N157" i="24"/>
  <c r="N156" i="24"/>
  <c r="N155" i="24"/>
  <c r="N154" i="24"/>
  <c r="N153" i="24"/>
  <c r="N152" i="24"/>
  <c r="N151" i="24"/>
  <c r="N150" i="24"/>
  <c r="N149" i="24"/>
  <c r="N148" i="24"/>
  <c r="N147" i="24"/>
  <c r="N146" i="24"/>
  <c r="N145" i="24"/>
  <c r="N144" i="24"/>
  <c r="N143" i="24"/>
  <c r="N142" i="24"/>
  <c r="N141" i="24"/>
  <c r="N140" i="24"/>
  <c r="N139" i="24"/>
  <c r="N138" i="24"/>
  <c r="N137" i="24"/>
  <c r="N136" i="24"/>
  <c r="N135" i="24"/>
  <c r="N134" i="24"/>
  <c r="N133" i="24"/>
  <c r="N132" i="24"/>
  <c r="N131" i="24"/>
  <c r="N130" i="24"/>
  <c r="N129" i="24"/>
  <c r="N128" i="24"/>
  <c r="N127" i="24"/>
  <c r="N126" i="24"/>
  <c r="N125" i="24"/>
  <c r="N124" i="24"/>
  <c r="N123" i="24"/>
  <c r="N122" i="24"/>
  <c r="N121" i="24"/>
  <c r="N120" i="24"/>
  <c r="N119" i="24"/>
  <c r="N118" i="24"/>
  <c r="N117" i="24"/>
  <c r="N116" i="24"/>
  <c r="N114" i="24"/>
  <c r="N113" i="24"/>
  <c r="N112" i="24"/>
  <c r="N111" i="24"/>
  <c r="N110" i="24"/>
  <c r="N109" i="24"/>
  <c r="N108" i="24"/>
  <c r="N107" i="24"/>
  <c r="N106" i="24"/>
  <c r="N105" i="24"/>
  <c r="N104" i="24"/>
  <c r="N103" i="24"/>
  <c r="N102" i="24"/>
  <c r="N101" i="24"/>
  <c r="N100" i="24"/>
  <c r="N99" i="24"/>
  <c r="N98" i="24"/>
  <c r="N97" i="24"/>
  <c r="N96" i="24"/>
  <c r="N95" i="24"/>
  <c r="N94" i="24"/>
  <c r="N93" i="24"/>
  <c r="N92" i="24"/>
  <c r="N91" i="24"/>
  <c r="N90" i="24"/>
  <c r="N89" i="24"/>
  <c r="N88" i="24"/>
  <c r="N87" i="24"/>
  <c r="N86" i="24"/>
  <c r="N85" i="24"/>
  <c r="N84" i="24"/>
  <c r="N83" i="24"/>
  <c r="N82" i="24"/>
  <c r="N81" i="24"/>
  <c r="N80" i="24"/>
  <c r="N79" i="24"/>
  <c r="N78" i="24"/>
  <c r="N77" i="24"/>
  <c r="N76" i="24"/>
  <c r="N75" i="24"/>
  <c r="N74" i="24"/>
  <c r="N73" i="24"/>
  <c r="N72" i="24"/>
  <c r="N71" i="24"/>
  <c r="N70" i="24"/>
  <c r="N69" i="24"/>
  <c r="N68" i="24"/>
  <c r="N67" i="24"/>
  <c r="N66" i="24"/>
  <c r="N65" i="24"/>
  <c r="N64" i="24"/>
  <c r="N63" i="24"/>
  <c r="N62" i="24"/>
  <c r="N61" i="24"/>
  <c r="N60" i="24"/>
  <c r="N59" i="24"/>
  <c r="N58" i="24"/>
  <c r="N57" i="24"/>
  <c r="N56" i="24"/>
  <c r="N55" i="24"/>
  <c r="N54" i="24"/>
  <c r="N53" i="24"/>
  <c r="N52" i="24"/>
  <c r="N51" i="24"/>
  <c r="N50" i="24"/>
  <c r="N49" i="24"/>
  <c r="N48" i="24"/>
  <c r="N47" i="24"/>
  <c r="N46" i="24"/>
  <c r="N45" i="24"/>
  <c r="N44" i="24"/>
  <c r="N43" i="24"/>
  <c r="N42" i="24"/>
  <c r="N41" i="24"/>
  <c r="N40" i="24"/>
  <c r="N39" i="24"/>
  <c r="N38" i="24"/>
  <c r="N37" i="24"/>
  <c r="N36" i="24"/>
  <c r="N35" i="24"/>
  <c r="N34" i="24"/>
  <c r="N33" i="24"/>
  <c r="N32" i="24"/>
  <c r="N31" i="24"/>
  <c r="N30" i="24"/>
  <c r="N29" i="24"/>
  <c r="N28" i="24"/>
  <c r="N27" i="24"/>
  <c r="N26" i="24"/>
  <c r="N25" i="24"/>
  <c r="N24" i="24"/>
  <c r="N23" i="24"/>
  <c r="N22" i="24"/>
  <c r="N21" i="24"/>
  <c r="N20" i="24"/>
  <c r="N19" i="24"/>
  <c r="N18" i="24"/>
  <c r="N17" i="24"/>
  <c r="N16" i="24"/>
  <c r="N15" i="24"/>
  <c r="N14" i="24"/>
  <c r="N13" i="24"/>
  <c r="N12" i="24"/>
  <c r="N11" i="24"/>
  <c r="N10" i="24"/>
  <c r="N9" i="24"/>
  <c r="N8" i="24"/>
  <c r="N7" i="24"/>
  <c r="N6" i="24"/>
  <c r="N5" i="24"/>
  <c r="N189" i="24" l="1"/>
  <c r="E104" i="16" l="1"/>
  <c r="E103" i="16"/>
  <c r="E102" i="16"/>
  <c r="E101" i="16"/>
  <c r="E100" i="16"/>
  <c r="E99" i="16"/>
  <c r="E98" i="16"/>
  <c r="E97" i="16"/>
  <c r="E96" i="16"/>
  <c r="E95" i="16"/>
  <c r="E94" i="16"/>
  <c r="E93" i="16"/>
  <c r="E92" i="16"/>
  <c r="E91" i="16"/>
  <c r="E90" i="16"/>
  <c r="E89" i="16"/>
  <c r="E88" i="16"/>
  <c r="E87" i="16"/>
  <c r="E86" i="16"/>
  <c r="E85" i="16"/>
  <c r="E84" i="16"/>
  <c r="E83" i="16"/>
  <c r="E82" i="16"/>
  <c r="E81" i="16"/>
  <c r="E80" i="16"/>
  <c r="E79" i="16"/>
  <c r="E78" i="16"/>
  <c r="E77" i="16"/>
  <c r="E76" i="16"/>
  <c r="E75" i="16"/>
  <c r="E74" i="16"/>
  <c r="E73" i="16"/>
  <c r="E72" i="16"/>
  <c r="E71" i="16"/>
  <c r="E70" i="16"/>
  <c r="E69" i="16"/>
  <c r="E68" i="16"/>
  <c r="E67" i="16"/>
  <c r="E66" i="16"/>
  <c r="E65" i="16"/>
  <c r="E64" i="16"/>
  <c r="E63" i="16"/>
  <c r="E62" i="16"/>
  <c r="E61" i="16"/>
  <c r="E60" i="16"/>
  <c r="E59" i="16"/>
  <c r="E58" i="16"/>
  <c r="E57" i="16"/>
  <c r="E56" i="16"/>
  <c r="E55" i="16"/>
  <c r="E54" i="16"/>
  <c r="E53" i="16"/>
  <c r="E52" i="16"/>
  <c r="E51" i="16"/>
  <c r="E50" i="16"/>
  <c r="E49" i="16"/>
  <c r="E48" i="16"/>
  <c r="E47" i="16"/>
  <c r="E46" i="16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E101" i="20"/>
  <c r="E100" i="20"/>
  <c r="E99" i="20"/>
  <c r="E98" i="20"/>
  <c r="E97" i="20"/>
  <c r="E96" i="20"/>
  <c r="E95" i="20"/>
  <c r="E94" i="20"/>
  <c r="E93" i="20"/>
  <c r="E92" i="20"/>
  <c r="E91" i="20"/>
  <c r="E90" i="20"/>
  <c r="E89" i="20"/>
  <c r="E88" i="20"/>
  <c r="E87" i="20"/>
  <c r="E86" i="20"/>
  <c r="E85" i="20"/>
  <c r="E84" i="20"/>
  <c r="E83" i="20"/>
  <c r="E82" i="20"/>
  <c r="E81" i="20"/>
  <c r="E80" i="20"/>
  <c r="E79" i="20"/>
  <c r="E78" i="20"/>
  <c r="E77" i="20"/>
  <c r="E76" i="20"/>
  <c r="E75" i="20"/>
  <c r="E74" i="20"/>
  <c r="E73" i="20"/>
  <c r="E72" i="20"/>
  <c r="E71" i="20"/>
  <c r="E70" i="20"/>
  <c r="E69" i="20"/>
  <c r="E68" i="20"/>
  <c r="E67" i="20"/>
  <c r="E66" i="20"/>
  <c r="E65" i="20"/>
  <c r="E64" i="20"/>
  <c r="E63" i="20"/>
  <c r="E62" i="20"/>
  <c r="E61" i="20"/>
  <c r="E60" i="20"/>
  <c r="E59" i="20"/>
  <c r="E58" i="20"/>
  <c r="E57" i="20"/>
  <c r="E56" i="20"/>
  <c r="E55" i="20"/>
  <c r="E54" i="20"/>
  <c r="E53" i="20"/>
  <c r="E52" i="20"/>
  <c r="E51" i="20"/>
  <c r="E50" i="20"/>
  <c r="E49" i="20"/>
  <c r="E48" i="20"/>
  <c r="E47" i="20"/>
  <c r="E46" i="20"/>
  <c r="E45" i="20"/>
  <c r="E44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E6" i="20"/>
  <c r="E5" i="20"/>
  <c r="E60" i="12" l="1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78" i="12"/>
  <c r="E77" i="12"/>
  <c r="E76" i="12"/>
  <c r="E75" i="12"/>
  <c r="E74" i="12"/>
  <c r="E73" i="12"/>
  <c r="E72" i="12"/>
  <c r="E71" i="12"/>
  <c r="E70" i="12"/>
  <c r="E69" i="12"/>
  <c r="E68" i="12"/>
  <c r="E67" i="12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67" i="40" l="1"/>
  <c r="E66" i="40"/>
  <c r="E65" i="40"/>
  <c r="E64" i="40"/>
  <c r="E63" i="40"/>
  <c r="E62" i="40"/>
  <c r="E61" i="40"/>
  <c r="E60" i="40"/>
  <c r="E59" i="40"/>
  <c r="E58" i="40"/>
  <c r="E57" i="40"/>
  <c r="E56" i="40"/>
  <c r="E55" i="40"/>
  <c r="E54" i="40"/>
  <c r="E53" i="40"/>
  <c r="E52" i="40"/>
  <c r="E51" i="40"/>
  <c r="E50" i="40"/>
  <c r="E49" i="40"/>
  <c r="E48" i="40"/>
  <c r="E47" i="40"/>
  <c r="E46" i="40"/>
  <c r="E45" i="40"/>
  <c r="E44" i="40"/>
  <c r="E43" i="40"/>
  <c r="E42" i="40"/>
  <c r="E41" i="40"/>
  <c r="E40" i="40"/>
  <c r="E39" i="40"/>
  <c r="E38" i="40"/>
  <c r="E37" i="40"/>
  <c r="E36" i="40"/>
  <c r="E35" i="40"/>
  <c r="E34" i="40"/>
  <c r="E33" i="40"/>
  <c r="E32" i="40"/>
  <c r="E31" i="40"/>
  <c r="E30" i="40"/>
  <c r="E29" i="40"/>
  <c r="E28" i="40"/>
  <c r="E27" i="40"/>
  <c r="E26" i="40"/>
  <c r="E25" i="40"/>
  <c r="E24" i="40"/>
  <c r="E23" i="40"/>
  <c r="E22" i="40"/>
  <c r="E21" i="40"/>
  <c r="E20" i="40"/>
  <c r="E19" i="40"/>
  <c r="E18" i="40"/>
  <c r="E17" i="40"/>
  <c r="E16" i="40"/>
  <c r="E15" i="40"/>
  <c r="E14" i="40"/>
  <c r="E13" i="40"/>
  <c r="E12" i="40"/>
  <c r="E11" i="40"/>
  <c r="E10" i="40"/>
  <c r="E9" i="40"/>
  <c r="E8" i="40"/>
  <c r="E7" i="40"/>
  <c r="E6" i="40"/>
  <c r="B25" i="44" l="1"/>
  <c r="C25" i="44"/>
  <c r="D25" i="44"/>
  <c r="E5" i="12" l="1"/>
</calcChain>
</file>

<file path=xl/sharedStrings.xml><?xml version="1.0" encoding="utf-8"?>
<sst xmlns="http://schemas.openxmlformats.org/spreadsheetml/2006/main" count="1950" uniqueCount="329">
  <si>
    <t>OBYWATELSTWO</t>
  </si>
  <si>
    <t>RAZEM</t>
  </si>
  <si>
    <t>Razem</t>
  </si>
  <si>
    <t>% w ogółem</t>
  </si>
  <si>
    <t>AFGANISTAN</t>
  </si>
  <si>
    <t>ALGIERIA</t>
  </si>
  <si>
    <t>ANGOLA</t>
  </si>
  <si>
    <t>ARMENIA</t>
  </si>
  <si>
    <t>AZERBEJDŻAN</t>
  </si>
  <si>
    <t>BANGLADESZ</t>
  </si>
  <si>
    <t>BEZ OBYWATELSTWA</t>
  </si>
  <si>
    <t>BHUTAN</t>
  </si>
  <si>
    <t>BIAŁORUŚ</t>
  </si>
  <si>
    <t>BUŁGARIA</t>
  </si>
  <si>
    <t>BURUNDI</t>
  </si>
  <si>
    <t>CHINY</t>
  </si>
  <si>
    <t>EGIPT</t>
  </si>
  <si>
    <t>ERYTREA</t>
  </si>
  <si>
    <t>ETIOPIA</t>
  </si>
  <si>
    <t>GAMBIA</t>
  </si>
  <si>
    <t>GHANA</t>
  </si>
  <si>
    <t>GRUZJA</t>
  </si>
  <si>
    <t>GWINEA</t>
  </si>
  <si>
    <t>INDIE</t>
  </si>
  <si>
    <t>IRAK</t>
  </si>
  <si>
    <t>IRAN</t>
  </si>
  <si>
    <t>JORDANIA</t>
  </si>
  <si>
    <t>KAMERUN</t>
  </si>
  <si>
    <t>KAZACHSTAN</t>
  </si>
  <si>
    <t>KENIA</t>
  </si>
  <si>
    <t>KIRGISTAN</t>
  </si>
  <si>
    <t>KOLUMBIA</t>
  </si>
  <si>
    <t>KOMORY</t>
  </si>
  <si>
    <t>KONGO</t>
  </si>
  <si>
    <t>KOREA PÓŁNOCNA</t>
  </si>
  <si>
    <t>KUBA</t>
  </si>
  <si>
    <t>LIBERIA</t>
  </si>
  <si>
    <t>LIBIA</t>
  </si>
  <si>
    <t>LITWA</t>
  </si>
  <si>
    <t>ŁOTWA</t>
  </si>
  <si>
    <t>MADAGASKAR</t>
  </si>
  <si>
    <t>MALI</t>
  </si>
  <si>
    <t>MAROKO</t>
  </si>
  <si>
    <t>MAURETANIA</t>
  </si>
  <si>
    <t>MONGOLIA</t>
  </si>
  <si>
    <t>NEPAL</t>
  </si>
  <si>
    <t>PAKISTAN</t>
  </si>
  <si>
    <t>REPUBLIKA POŁUDNIOWEJ AFRYKI</t>
  </si>
  <si>
    <t>ROSJA</t>
  </si>
  <si>
    <t>SENEGAL</t>
  </si>
  <si>
    <t>SERBIA</t>
  </si>
  <si>
    <t>SIERRA LEONE</t>
  </si>
  <si>
    <t>SOMALIA</t>
  </si>
  <si>
    <t>SRI LANKA</t>
  </si>
  <si>
    <t>SUDAN</t>
  </si>
  <si>
    <t>SYRIA</t>
  </si>
  <si>
    <t>TADŻYKISTAN</t>
  </si>
  <si>
    <t>TOGO</t>
  </si>
  <si>
    <t>TUNEZJA</t>
  </si>
  <si>
    <t>TURCJA</t>
  </si>
  <si>
    <t>TURKMENISTAN</t>
  </si>
  <si>
    <t>UGANDA</t>
  </si>
  <si>
    <t>UKRAINA</t>
  </si>
  <si>
    <t>UZBEKISTAN</t>
  </si>
  <si>
    <t>WENEZUELA</t>
  </si>
  <si>
    <t>WIETNAM</t>
  </si>
  <si>
    <t>WYBRZEŻE KOŚCI SŁONIOWEJ</t>
  </si>
  <si>
    <t>ALBANIA</t>
  </si>
  <si>
    <t>HAITI</t>
  </si>
  <si>
    <t>NIGERIA</t>
  </si>
  <si>
    <t>TANZANIA</t>
  </si>
  <si>
    <t>ZAMBIA</t>
  </si>
  <si>
    <t>DŻIBUTI</t>
  </si>
  <si>
    <t>RWANDA</t>
  </si>
  <si>
    <t>Status nadany zgodnie z Konwencją Genewską</t>
  </si>
  <si>
    <t>Zgoda na pobyt tolerowany</t>
  </si>
  <si>
    <t>Negatywna</t>
  </si>
  <si>
    <t>GWINEA BISSAU</t>
  </si>
  <si>
    <t>Ochrona uzupełniająca</t>
  </si>
  <si>
    <t>CZARNOGÓRA</t>
  </si>
  <si>
    <t>FILIPINY</t>
  </si>
  <si>
    <t>INDONEZJA</t>
  </si>
  <si>
    <t>JAMAJKA</t>
  </si>
  <si>
    <t>MAURITIUS</t>
  </si>
  <si>
    <t>REPUBLIKA ZIELONEGO PRZYLĄDKA</t>
  </si>
  <si>
    <t>SESZELE</t>
  </si>
  <si>
    <t>TAJLANDIA</t>
  </si>
  <si>
    <t>TAJWAN</t>
  </si>
  <si>
    <t>TRYNIDAD I TOBAGO</t>
  </si>
  <si>
    <t>ZIMBABWE</t>
  </si>
  <si>
    <t>ARABIA SAUDYJSKA</t>
  </si>
  <si>
    <t>ARGENTYNA</t>
  </si>
  <si>
    <t>AUSTRALIA</t>
  </si>
  <si>
    <t>BENIN</t>
  </si>
  <si>
    <t>BOLIWIA</t>
  </si>
  <si>
    <t>BRAZYLIA</t>
  </si>
  <si>
    <t>CHILE</t>
  </si>
  <si>
    <t>CHORWACJA</t>
  </si>
  <si>
    <t>DOMINIKANA</t>
  </si>
  <si>
    <t>EKWADOR</t>
  </si>
  <si>
    <t>GWATEMALA</t>
  </si>
  <si>
    <t>IZRAEL</t>
  </si>
  <si>
    <t>JAPONIA</t>
  </si>
  <si>
    <t>JEMEN</t>
  </si>
  <si>
    <t>KAMBODŻA</t>
  </si>
  <si>
    <t>KANADA</t>
  </si>
  <si>
    <t>KATAR</t>
  </si>
  <si>
    <t>KOREA POŁUDNIOWA</t>
  </si>
  <si>
    <t>KOSOWO</t>
  </si>
  <si>
    <t>KOSTARYKA</t>
  </si>
  <si>
    <t>LAOS</t>
  </si>
  <si>
    <t>LIBAN</t>
  </si>
  <si>
    <t>MALEZJA</t>
  </si>
  <si>
    <t>MEKSYK</t>
  </si>
  <si>
    <t>NAMIBIA</t>
  </si>
  <si>
    <t>NOWA ZELANDIA</t>
  </si>
  <si>
    <t>PARAGWAJ</t>
  </si>
  <si>
    <t>PERU</t>
  </si>
  <si>
    <t>SINGAPUR</t>
  </si>
  <si>
    <t>SŁOWENIA</t>
  </si>
  <si>
    <t>STANY ZJEDNOCZONE AMERYKI</t>
  </si>
  <si>
    <t>KRAJOWA</t>
  </si>
  <si>
    <t>SCHENGEN</t>
  </si>
  <si>
    <t xml:space="preserve">      2)  Dane dotyczą wyłącznie pozytywnych decyzji wizowych i nie wskazują ogólnej liczby </t>
  </si>
  <si>
    <t xml:space="preserve">           złożonych wniosków o wydanie wizy.</t>
  </si>
  <si>
    <t>BOTSWANA</t>
  </si>
  <si>
    <t>CZAD</t>
  </si>
  <si>
    <t>GABON</t>
  </si>
  <si>
    <t>GUJANA</t>
  </si>
  <si>
    <t>MALAWI</t>
  </si>
  <si>
    <t>MOZAMBIK</t>
  </si>
  <si>
    <t>NIKARAGUA</t>
  </si>
  <si>
    <t>PANAMA</t>
  </si>
  <si>
    <t>RUMUNIA</t>
  </si>
  <si>
    <t>WĘGRY</t>
  </si>
  <si>
    <t>ZJEDNOCZONE EMIRATY ARABSKIE</t>
  </si>
  <si>
    <t>AUSTRIA</t>
  </si>
  <si>
    <t>BELGIA</t>
  </si>
  <si>
    <t>CZECHY</t>
  </si>
  <si>
    <t>FINLANDIA</t>
  </si>
  <si>
    <t>FRANCJA</t>
  </si>
  <si>
    <t>GRECJA</t>
  </si>
  <si>
    <t>HISZPANIA</t>
  </si>
  <si>
    <t>HONDURAS</t>
  </si>
  <si>
    <t>NIEMCY</t>
  </si>
  <si>
    <t>SŁOWACJA</t>
  </si>
  <si>
    <t>SZWAJCARIA</t>
  </si>
  <si>
    <t>SZWECJA</t>
  </si>
  <si>
    <t>URUGWAJ</t>
  </si>
  <si>
    <t>WIELKA BRYTANIA</t>
  </si>
  <si>
    <t>WŁOCHY</t>
  </si>
  <si>
    <t>POZYTYWNE</t>
  </si>
  <si>
    <t>NEGATYWNE</t>
  </si>
  <si>
    <t>UMORZENIA</t>
  </si>
  <si>
    <t>NIDERLANDY</t>
  </si>
  <si>
    <t>CYPR</t>
  </si>
  <si>
    <t>KUWEJT</t>
  </si>
  <si>
    <t>PORTUGALIA</t>
  </si>
  <si>
    <t>SALWADOR</t>
  </si>
  <si>
    <t>IRLANDIA</t>
  </si>
  <si>
    <t>NORWEGIA</t>
  </si>
  <si>
    <t>DANIA</t>
  </si>
  <si>
    <t>ESTONIA</t>
  </si>
  <si>
    <t>MALTA</t>
  </si>
  <si>
    <t>LUKSEMBURG</t>
  </si>
  <si>
    <t>Obywatelstwo</t>
  </si>
  <si>
    <t>pobyt tolerowany</t>
  </si>
  <si>
    <t>POBYT TOLEROWANY</t>
  </si>
  <si>
    <t>STATUS UCHODŹCY</t>
  </si>
  <si>
    <t>GWINEA RÓWNIKOWA</t>
  </si>
  <si>
    <t>ISLANDIA</t>
  </si>
  <si>
    <t>Suma</t>
  </si>
  <si>
    <t xml:space="preserve">                      wg obywatelstwa i rodzaju zezwolenia.</t>
  </si>
  <si>
    <t xml:space="preserve">          i nie uwzględniają liczby wiz wydanych przez polskie przedstawicielstwa dyplomatyczne </t>
  </si>
  <si>
    <t xml:space="preserve">      1) Dane dotyczą liczby wiz wydanych cudzoziemcom przez wojewodów oraz komendantów placówek Straży Granicznej    </t>
  </si>
  <si>
    <t xml:space="preserve">          lub urzędy konsularne poza granicami kraju </t>
  </si>
  <si>
    <t>REPUBLIKA ŚRODKOWOAFRYKAŃSKA</t>
  </si>
  <si>
    <t xml:space="preserve">                  (wg obywatelstwa).</t>
  </si>
  <si>
    <t>BELIZE</t>
  </si>
  <si>
    <t>Umorzenie</t>
  </si>
  <si>
    <t>DEMOKRATYCZNA REPUBLIKA KONGA</t>
  </si>
  <si>
    <t>PALESTYNA</t>
  </si>
  <si>
    <t>Ogółem</t>
  </si>
  <si>
    <t>Liczba osób</t>
  </si>
  <si>
    <t>k</t>
  </si>
  <si>
    <t>m</t>
  </si>
  <si>
    <t xml:space="preserve">                 w sprawach o udzielenie zgody na pobyt tolerowany (wg obywatelstwa).</t>
  </si>
  <si>
    <t xml:space="preserve">                   (wg obywatelstwa).</t>
  </si>
  <si>
    <t xml:space="preserve">                   potwierdzającego prawo stałego pobytu (wg obywatelstwa).</t>
  </si>
  <si>
    <t xml:space="preserve">                   stałego pobytu członka rodziny obywatela UE (wg obywatelstwa).</t>
  </si>
  <si>
    <t xml:space="preserve">                 (wg obywatelstwa).</t>
  </si>
  <si>
    <t xml:space="preserve">                    w poszczególnych sprawach (wg typu sprawy i obywatelstwa).</t>
  </si>
  <si>
    <t>BAHRAJN</t>
  </si>
  <si>
    <t>K</t>
  </si>
  <si>
    <t>M</t>
  </si>
  <si>
    <t>Utrzymujące</t>
  </si>
  <si>
    <t xml:space="preserve">                   o wydanie karty pobytu członka rodziny obywatela UE (wg obywatelstwa).</t>
  </si>
  <si>
    <t xml:space="preserve">                    na pobyt rezydenta długoterminowego Unii Europejskiej (wg obywatelstwa).</t>
  </si>
  <si>
    <t>MOŁDAWIA</t>
  </si>
  <si>
    <t>POBYT REZYDENTA DŁUGOTERMINOWEGO UE</t>
  </si>
  <si>
    <t xml:space="preserve">Suma </t>
  </si>
  <si>
    <t>w sprawie zezwolenia na pobyt rezydenta długoterminowego Unii Europejskiej (wg obywatelstwa).</t>
  </si>
  <si>
    <t>BOŚNIA I HERCEGOWINA</t>
  </si>
  <si>
    <t>GRENADA</t>
  </si>
  <si>
    <t>MALEDIWY</t>
  </si>
  <si>
    <t>OMAN</t>
  </si>
  <si>
    <t>Przekazanie do ponownego rozpatrzenia</t>
  </si>
  <si>
    <t>FIDŻI</t>
  </si>
  <si>
    <t>Cudzoziemiec</t>
  </si>
  <si>
    <t>Osoba fizyczna</t>
  </si>
  <si>
    <t>Osoba prawna</t>
  </si>
  <si>
    <t>HONGKONG</t>
  </si>
  <si>
    <t>SAINT LUCIA</t>
  </si>
  <si>
    <t xml:space="preserve">                 w sprawie o zezwolenie na pobyt stały (wg obywatelstwa).</t>
  </si>
  <si>
    <t xml:space="preserve">                    na pobyt czasowy (wg obywatelstwa).</t>
  </si>
  <si>
    <t xml:space="preserve">                   w sprawie o zezwolenie na pobyt czasowy (wg obywatelstwa).</t>
  </si>
  <si>
    <t xml:space="preserve">                 decyzje o zobowiązaniu cudzoziemca do powrotu (wg obywatelstwa).</t>
  </si>
  <si>
    <t>ZOBOWIĄZANIE CUDZOZIEMCA DO POWROTU</t>
  </si>
  <si>
    <t>zobowiązanie do powrotu</t>
  </si>
  <si>
    <t>POBYT ZE WZGLĘDÓW HUMANITARNYCH</t>
  </si>
  <si>
    <t>SURINAM</t>
  </si>
  <si>
    <r>
      <t xml:space="preserve">      *  </t>
    </r>
    <r>
      <rPr>
        <b/>
        <u/>
        <sz val="9"/>
        <rFont val="Arial"/>
        <family val="2"/>
        <charset val="238"/>
      </rPr>
      <t>UWAGI:</t>
    </r>
  </si>
  <si>
    <t>Sprawa</t>
  </si>
  <si>
    <t>odwołania</t>
  </si>
  <si>
    <t>utrzymanie</t>
  </si>
  <si>
    <t>decyzje pozytywne</t>
  </si>
  <si>
    <t>uchylenie i przekazanie do ponownego rozp.</t>
  </si>
  <si>
    <t>uchylenie 
i umorzenie</t>
  </si>
  <si>
    <t>pobyt humanitarny</t>
  </si>
  <si>
    <t>inne</t>
  </si>
  <si>
    <t>Suma decyzji</t>
  </si>
  <si>
    <t>pobyt czasowy</t>
  </si>
  <si>
    <t>pobyt stały</t>
  </si>
  <si>
    <t>pobyt rezydenta długoterminowego UE</t>
  </si>
  <si>
    <t>prawo pobytu ob. UE</t>
  </si>
  <si>
    <t>prawo stałego pobytu obywatela UE</t>
  </si>
  <si>
    <t>prawo pobytu członka rodziny ob. UE</t>
  </si>
  <si>
    <t>prawo stałego pobytu członka rodziny ob.. UE</t>
  </si>
  <si>
    <t>wydalenie</t>
  </si>
  <si>
    <t>cofnięcie zakazu wjazdu</t>
  </si>
  <si>
    <t>zaproszenie</t>
  </si>
  <si>
    <t>polski dokument podróży</t>
  </si>
  <si>
    <t>polski dokument tożsamości cudzoziemca</t>
  </si>
  <si>
    <t>wiza (nowa + Schengen)</t>
  </si>
  <si>
    <t>SUMA</t>
  </si>
  <si>
    <t>POZYTYWNA</t>
  </si>
  <si>
    <t>NEGATYWNA</t>
  </si>
  <si>
    <t>B. J. REPUBLIKA MACEDONII</t>
  </si>
  <si>
    <t>Etykiety wierszy</t>
  </si>
  <si>
    <t>UMORZENIE</t>
  </si>
  <si>
    <t>PAPUA - NOWA GWINEA</t>
  </si>
  <si>
    <t>SUAZI</t>
  </si>
  <si>
    <t>POZYTYWNA Suma</t>
  </si>
  <si>
    <t>NEGATYWNA Suma</t>
  </si>
  <si>
    <t>UMORZENIE Suma</t>
  </si>
  <si>
    <t>LIECHTENSTEIN</t>
  </si>
  <si>
    <t>OCHRONA MIĘDZYNARODOWA</t>
  </si>
  <si>
    <t xml:space="preserve">POBYT TOLEROWANY </t>
  </si>
  <si>
    <t>POBYT ZE WZGLĘDÓW HUMANITARNYCH Suma</t>
  </si>
  <si>
    <t>ZOBOWIĄZANIE CUDZOZIEMCA DO POWROTU Suma</t>
  </si>
  <si>
    <t>WYSPY ŚWIĘTEGO TOMASZA I KSIĄŻĘCA</t>
  </si>
  <si>
    <t xml:space="preserve">                  w sprawie o udzielenie ochrony międzynarodowej w RP (wg obywatelstwa).</t>
  </si>
  <si>
    <t>ZGODA NA POBYT TOLEROWANY</t>
  </si>
  <si>
    <t>DOMINIKA</t>
  </si>
  <si>
    <t>MAKAU</t>
  </si>
  <si>
    <t xml:space="preserve">POBYT STAŁY </t>
  </si>
  <si>
    <t xml:space="preserve">POBYT CZASOWY </t>
  </si>
  <si>
    <t>ZAREJESTROWANIE POBYTU OB. UE</t>
  </si>
  <si>
    <t>MONAKO</t>
  </si>
  <si>
    <t>BAHAMY</t>
  </si>
  <si>
    <t>AZYL</t>
  </si>
  <si>
    <t xml:space="preserve">                 wydał decyzje w sprawie o udzielenie ochrony międzynarodowej w RP (wg obywatelstwa).</t>
  </si>
  <si>
    <r>
      <rPr>
        <b/>
        <u/>
        <sz val="9"/>
        <rFont val="Arial"/>
        <family val="2"/>
        <charset val="238"/>
      </rPr>
      <t>Tabela 3:</t>
    </r>
    <r>
      <rPr>
        <sz val="9"/>
        <rFont val="Arial"/>
        <family val="2"/>
        <charset val="238"/>
      </rPr>
      <t xml:space="preserve"> Liczba odwołań do Rady do Spraw Uchodźców w sprawie o udzielenie ochrony międzynarodowej</t>
    </r>
  </si>
  <si>
    <r>
      <rPr>
        <b/>
        <u/>
        <sz val="9"/>
        <rFont val="Arial"/>
        <family val="2"/>
        <charset val="238"/>
      </rPr>
      <t>Tabela 25: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Liczba osób, które złożyły odwołania od decyzji w sprawach legalizacyjnych do Szefa UdSC </t>
    </r>
  </si>
  <si>
    <t>LESOTHO</t>
  </si>
  <si>
    <t>BRYTYJSKIE TERYTORIUM OCEANU INDYJSKIEGO</t>
  </si>
  <si>
    <t>NIGER</t>
  </si>
  <si>
    <t>SAINT VINCENT I GRENADYNY</t>
  </si>
  <si>
    <t>SAMOA AMERYKAŃSKIE</t>
  </si>
  <si>
    <t>TIMOR WSCHODNI</t>
  </si>
  <si>
    <t>TONGA</t>
  </si>
  <si>
    <t>VANUATU</t>
  </si>
  <si>
    <t>BARBADOS</t>
  </si>
  <si>
    <t xml:space="preserve">                    (wg obywatelstwa).</t>
  </si>
  <si>
    <t>SUDAN POŁUDNIOWY</t>
  </si>
  <si>
    <t>SAINT CHRISTOPHER I NEWIS</t>
  </si>
  <si>
    <t>HONGKONG (CHINY)</t>
  </si>
  <si>
    <t>MYANMAR</t>
  </si>
  <si>
    <t>ARUBA</t>
  </si>
  <si>
    <t>BURKINA FASO</t>
  </si>
  <si>
    <t>NIEOKREŚLONE</t>
  </si>
  <si>
    <t>GEORGIA POŁUDNIOWA I SANDWICH POŁUDNIOWY</t>
  </si>
  <si>
    <t>ANTYLE HOLENDERSKIE</t>
  </si>
  <si>
    <t>WYSPY MARSHALLA</t>
  </si>
  <si>
    <t>POBYT HUMANITARNY</t>
  </si>
  <si>
    <t>POBYT STAŁY
 OBYWATELA UE</t>
  </si>
  <si>
    <t>POBYT STAŁY CZŁONKA RODZINY OBYWATELA UE</t>
  </si>
  <si>
    <t>POBYT CZŁONKA RODZINY OBYWATELA UE</t>
  </si>
  <si>
    <t>OCHRONA
 UZUPEŁNIAJĄCA</t>
  </si>
  <si>
    <t xml:space="preserve">MYANMAR </t>
  </si>
  <si>
    <t xml:space="preserve">SAINT CHRISTOPHER I NEWIS </t>
  </si>
  <si>
    <r>
      <t>Tabela 1: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Liczba osób, które w  2018 r. złożyły wniosek o udzielenie ochrony międzynarodowej w RP</t>
    </r>
  </si>
  <si>
    <r>
      <t>Tabela 2: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Liczba osób, wobec których w  2018 r. Szef Urzędu do Spraw Cudzoziemców</t>
    </r>
  </si>
  <si>
    <t xml:space="preserve"> - złożonych w 2018 r.</t>
  </si>
  <si>
    <r>
      <t>Tabela 4: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Liczba osób, wobec których w 2018 r. Rada do Spraw Uchodźców wydała decyzje </t>
    </r>
  </si>
  <si>
    <r>
      <rPr>
        <b/>
        <u/>
        <sz val="11"/>
        <rFont val="Calibri"/>
        <family val="2"/>
        <charset val="238"/>
      </rPr>
      <t>Tabela. 5:</t>
    </r>
    <r>
      <rPr>
        <sz val="11"/>
        <rFont val="Calibri"/>
        <family val="2"/>
        <charset val="238"/>
      </rPr>
      <t xml:space="preserve"> Liczba osób, które złożyły wnioski o udzielenie azylu 2018 r.</t>
    </r>
  </si>
  <si>
    <r>
      <rPr>
        <b/>
        <u/>
        <sz val="11"/>
        <rFont val="Calibri"/>
        <family val="2"/>
        <charset val="238"/>
      </rPr>
      <t>Tabela. 6:</t>
    </r>
    <r>
      <rPr>
        <sz val="11"/>
        <rFont val="Calibri"/>
        <family val="2"/>
        <charset val="238"/>
      </rPr>
      <t xml:space="preserve"> Liczba osób, którym wydano decyzje w sprawach o udzielenie azylu w 2018 r.</t>
    </r>
  </si>
  <si>
    <r>
      <t>Tabela 7: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Liczba osób, które w 2018 r. wobec których wszczęto postępowanie o udzielenie zgody na pobyt tolerowany</t>
    </r>
  </si>
  <si>
    <r>
      <t>Tabela 8: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Liczba osób, wobec których w 2018 r. komendanci Placówek/Oddziałów SG wydali decyzje</t>
    </r>
  </si>
  <si>
    <r>
      <t>Tabela 9: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Liczba wiz wydanych cudzoziemcom w 2018 r. na terytorium RP</t>
    </r>
  </si>
  <si>
    <r>
      <t>Tabela 10: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Liczba zaproszeń wydanych cudzoziemcom w 2018 r. (wg obywatelstwa).</t>
    </r>
  </si>
  <si>
    <r>
      <t>Tabela 11: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Liczba osób, które w 2018 r. złożyły wniosek o zezwolenie na pobyt stały</t>
    </r>
  </si>
  <si>
    <r>
      <t>Tabela 12: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Liczba osób, w stosunku do których w 2018 r. wojewodowie wydali decyzje  </t>
    </r>
  </si>
  <si>
    <r>
      <t>Tabela 13: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Liczba osób, które w 2018 r. złożyły wniosek o zezwolenie </t>
    </r>
  </si>
  <si>
    <r>
      <t>Tabela 14: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Liczba osób, w stosunku do których w 2018 r. wojewodowie wydali decyzje  </t>
    </r>
  </si>
  <si>
    <r>
      <t>Tabela 15: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Liczba obywateli UE, którzy w 2018 r. złożyli wniosek o zarejestrowanie pobytu</t>
    </r>
  </si>
  <si>
    <r>
      <t>Tabela 16: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Liczba obywateli UE, którzy w 2018 r. złożyli wniosek o wydanie dokumentu </t>
    </r>
  </si>
  <si>
    <r>
      <t>Tabela 18: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Liczba członków rodzin obywateli UE, którzy w 2018 r. złożyli wniosek o wydanie karty </t>
    </r>
  </si>
  <si>
    <r>
      <t>Tabela 17: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Liczba członków rodzin obywateli UE, którzy w 2018 r. złożyli wniosek </t>
    </r>
  </si>
  <si>
    <r>
      <t>Tabela 19: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Liczba osób, które w 2018 r. złożyły wniosek o udzielenie zezwolenia </t>
    </r>
  </si>
  <si>
    <r>
      <t>Tabela 20: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Liczba osób, w stosunku do których wojewodowie wydali w 2018 r. decyzje </t>
    </r>
  </si>
  <si>
    <t xml:space="preserve">                   w 2018 r. decyzje o odmowie wjazdu na terytorium RP (wg obywatelstwa).</t>
  </si>
  <si>
    <r>
      <t>Tabela 23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Liczba osób, które w 2018 r. otrzymały w I lub II instancji zgodę na pobyt tolerowany </t>
    </r>
  </si>
  <si>
    <r>
      <t>Tabela 24: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Liczba osób, które w 2018 r. otrzymały w I lub II instancji zgodę na pobyt ze względów humanitarnych</t>
    </r>
  </si>
  <si>
    <t>oraz decyzje wydane w tych sprawach w 2018 r</t>
  </si>
  <si>
    <t xml:space="preserve">BURKINA FASO </t>
  </si>
  <si>
    <r>
      <t>Tabela 21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Liczba osób, w stosunku do których komendant placówki Straży Granicznej wydał</t>
    </r>
  </si>
  <si>
    <r>
      <t>Tabela 22: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Liczba osób, w stosunku do których wydano w 2018 r.</t>
    </r>
  </si>
  <si>
    <r>
      <rPr>
        <b/>
        <u/>
        <sz val="9"/>
        <rFont val="Arial"/>
        <family val="2"/>
        <charset val="238"/>
      </rPr>
      <t xml:space="preserve">Tabela 26: </t>
    </r>
    <r>
      <rPr>
        <sz val="9"/>
        <rFont val="Arial"/>
        <family val="2"/>
        <charset val="238"/>
      </rPr>
      <t xml:space="preserve">Liczba osób, które posiadają ważne dokumenty potwierdzające prawo pobytu na terytorium RP (stan na 1.01.2019 r.)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</si>
</sst>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b/>
      <u/>
      <sz val="9"/>
      <name val="Arial"/>
      <family val="2"/>
      <charset val="238"/>
    </font>
    <font>
      <sz val="11"/>
      <name val="Calibri"/>
      <family val="2"/>
      <charset val="238"/>
    </font>
    <font>
      <b/>
      <u/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9"/>
      <color rgb="FFFF000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Calibri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theme="4" tint="0.79998168889431442"/>
      </patternFill>
    </fill>
    <fill>
      <patternFill patternType="solid">
        <fgColor rgb="FF00B0F0"/>
        <bgColor theme="0" tint="-0.14999847407452621"/>
      </patternFill>
    </fill>
    <fill>
      <patternFill patternType="solid">
        <fgColor rgb="FFFFC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CC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</borders>
  <cellStyleXfs count="28">
    <xf numFmtId="0" fontId="0" fillId="0" borderId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57" applyNumberFormat="0" applyAlignment="0" applyProtection="0"/>
    <xf numFmtId="0" fontId="14" fillId="19" borderId="58" applyNumberFormat="0" applyAlignment="0" applyProtection="0"/>
    <xf numFmtId="0" fontId="15" fillId="0" borderId="59" applyNumberFormat="0" applyFill="0" applyAlignment="0" applyProtection="0"/>
    <xf numFmtId="0" fontId="16" fillId="20" borderId="60" applyNumberFormat="0" applyAlignment="0" applyProtection="0"/>
    <xf numFmtId="0" fontId="17" fillId="0" borderId="61" applyNumberFormat="0" applyFill="0" applyAlignment="0" applyProtection="0"/>
    <xf numFmtId="0" fontId="18" fillId="0" borderId="62" applyNumberFormat="0" applyFill="0" applyAlignment="0" applyProtection="0"/>
    <xf numFmtId="0" fontId="19" fillId="0" borderId="6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11" fillId="0" borderId="0"/>
    <xf numFmtId="0" fontId="3" fillId="0" borderId="0"/>
    <xf numFmtId="0" fontId="11" fillId="0" borderId="0"/>
    <xf numFmtId="0" fontId="1" fillId="0" borderId="0"/>
    <xf numFmtId="0" fontId="1" fillId="0" borderId="0"/>
    <xf numFmtId="0" fontId="21" fillId="19" borderId="57" applyNumberFormat="0" applyAlignment="0" applyProtection="0"/>
    <xf numFmtId="9" fontId="1" fillId="0" borderId="0" applyFont="0" applyFill="0" applyBorder="0" applyAlignment="0" applyProtection="0"/>
    <xf numFmtId="0" fontId="22" fillId="0" borderId="64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7" fillId="21" borderId="65" applyNumberFormat="0" applyFont="0" applyAlignment="0" applyProtection="0"/>
  </cellStyleXfs>
  <cellXfs count="444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4" fillId="0" borderId="7" xfId="20" applyFont="1" applyFill="1" applyBorder="1" applyAlignment="1">
      <alignment horizontal="right"/>
    </xf>
    <xf numFmtId="0" fontId="5" fillId="4" borderId="16" xfId="0" applyFont="1" applyFill="1" applyBorder="1" applyAlignment="1">
      <alignment horizontal="center" vertical="center" textRotation="90" wrapText="1"/>
    </xf>
    <xf numFmtId="0" fontId="5" fillId="4" borderId="10" xfId="0" applyFont="1" applyFill="1" applyBorder="1" applyAlignment="1">
      <alignment horizontal="center" vertical="center" textRotation="90" wrapText="1"/>
    </xf>
    <xf numFmtId="0" fontId="5" fillId="4" borderId="11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3" fontId="5" fillId="5" borderId="19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/>
    </xf>
    <xf numFmtId="3" fontId="5" fillId="5" borderId="21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0" fontId="5" fillId="2" borderId="25" xfId="0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5" fillId="2" borderId="16" xfId="0" applyNumberFormat="1" applyFont="1" applyFill="1" applyBorder="1" applyAlignment="1">
      <alignment horizontal="center" vertical="center"/>
    </xf>
    <xf numFmtId="0" fontId="5" fillId="2" borderId="18" xfId="0" applyNumberFormat="1" applyFont="1" applyFill="1" applyBorder="1" applyAlignment="1">
      <alignment horizontal="center" vertical="center"/>
    </xf>
    <xf numFmtId="0" fontId="5" fillId="3" borderId="16" xfId="0" applyNumberFormat="1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 wrapText="1"/>
    </xf>
    <xf numFmtId="3" fontId="5" fillId="6" borderId="10" xfId="0" applyNumberFormat="1" applyFont="1" applyFill="1" applyBorder="1" applyAlignment="1">
      <alignment horizontal="center" vertical="center"/>
    </xf>
    <xf numFmtId="3" fontId="5" fillId="6" borderId="18" xfId="0" applyNumberFormat="1" applyFont="1" applyFill="1" applyBorder="1" applyAlignment="1">
      <alignment horizontal="center" vertical="center"/>
    </xf>
    <xf numFmtId="0" fontId="4" fillId="0" borderId="5" xfId="20" applyFont="1" applyFill="1" applyBorder="1" applyAlignment="1">
      <alignment horizontal="right"/>
    </xf>
    <xf numFmtId="0" fontId="5" fillId="7" borderId="10" xfId="0" applyFont="1" applyFill="1" applyBorder="1" applyAlignment="1">
      <alignment horizontal="center"/>
    </xf>
    <xf numFmtId="0" fontId="5" fillId="7" borderId="18" xfId="0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 vertical="center" textRotation="90" wrapText="1"/>
    </xf>
    <xf numFmtId="3" fontId="5" fillId="5" borderId="10" xfId="0" applyNumberFormat="1" applyFont="1" applyFill="1" applyBorder="1" applyAlignment="1">
      <alignment horizontal="center" vertical="center"/>
    </xf>
    <xf numFmtId="3" fontId="5" fillId="5" borderId="25" xfId="0" applyNumberFormat="1" applyFont="1" applyFill="1" applyBorder="1" applyAlignment="1">
      <alignment horizontal="center" vertical="center"/>
    </xf>
    <xf numFmtId="3" fontId="5" fillId="5" borderId="27" xfId="0" applyNumberFormat="1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22" borderId="29" xfId="0" applyFont="1" applyFill="1" applyBorder="1" applyAlignment="1">
      <alignment horizontal="right"/>
    </xf>
    <xf numFmtId="0" fontId="5" fillId="22" borderId="17" xfId="0" applyFont="1" applyFill="1" applyBorder="1" applyAlignment="1">
      <alignment horizontal="right"/>
    </xf>
    <xf numFmtId="0" fontId="4" fillId="22" borderId="30" xfId="0" applyFont="1" applyFill="1" applyBorder="1"/>
    <xf numFmtId="0" fontId="5" fillId="23" borderId="11" xfId="0" applyFont="1" applyFill="1" applyBorder="1" applyAlignment="1">
      <alignment horizontal="center" vertical="center"/>
    </xf>
    <xf numFmtId="0" fontId="5" fillId="23" borderId="10" xfId="0" applyFont="1" applyFill="1" applyBorder="1" applyAlignment="1">
      <alignment horizontal="center" vertical="center"/>
    </xf>
    <xf numFmtId="0" fontId="5" fillId="23" borderId="25" xfId="0" applyFont="1" applyFill="1" applyBorder="1" applyAlignment="1">
      <alignment horizontal="center" vertical="center"/>
    </xf>
    <xf numFmtId="0" fontId="5" fillId="23" borderId="18" xfId="0" applyFont="1" applyFill="1" applyBorder="1" applyAlignment="1">
      <alignment horizontal="center" vertical="center"/>
    </xf>
    <xf numFmtId="3" fontId="5" fillId="23" borderId="10" xfId="0" applyNumberFormat="1" applyFont="1" applyFill="1" applyBorder="1" applyAlignment="1">
      <alignment horizontal="center" vertical="center"/>
    </xf>
    <xf numFmtId="3" fontId="5" fillId="23" borderId="18" xfId="0" applyNumberFormat="1" applyFont="1" applyFill="1" applyBorder="1" applyAlignment="1">
      <alignment horizontal="center" vertical="center"/>
    </xf>
    <xf numFmtId="0" fontId="4" fillId="22" borderId="31" xfId="0" applyFont="1" applyFill="1" applyBorder="1"/>
    <xf numFmtId="0" fontId="4" fillId="22" borderId="30" xfId="20" applyFont="1" applyFill="1" applyBorder="1"/>
    <xf numFmtId="0" fontId="5" fillId="22" borderId="24" xfId="20" applyFont="1" applyFill="1" applyBorder="1"/>
    <xf numFmtId="0" fontId="5" fillId="22" borderId="8" xfId="0" applyFont="1" applyFill="1" applyBorder="1" applyAlignment="1">
      <alignment horizontal="right"/>
    </xf>
    <xf numFmtId="0" fontId="5" fillId="22" borderId="7" xfId="0" applyFont="1" applyFill="1" applyBorder="1" applyAlignment="1">
      <alignment horizontal="right"/>
    </xf>
    <xf numFmtId="0" fontId="4" fillId="0" borderId="32" xfId="0" applyFont="1" applyBorder="1" applyAlignment="1">
      <alignment horizontal="right"/>
    </xf>
    <xf numFmtId="0" fontId="5" fillId="5" borderId="27" xfId="0" applyNumberFormat="1" applyFont="1" applyFill="1" applyBorder="1" applyAlignment="1">
      <alignment horizontal="center" vertical="center"/>
    </xf>
    <xf numFmtId="0" fontId="4" fillId="0" borderId="33" xfId="0" applyFont="1" applyBorder="1" applyAlignment="1">
      <alignment horizontal="right"/>
    </xf>
    <xf numFmtId="0" fontId="4" fillId="24" borderId="34" xfId="15" applyNumberFormat="1" applyFont="1" applyFill="1" applyBorder="1" applyAlignment="1">
      <alignment horizontal="right" vertical="center" wrapText="1" readingOrder="1"/>
    </xf>
    <xf numFmtId="0" fontId="4" fillId="24" borderId="7" xfId="15" applyNumberFormat="1" applyFont="1" applyFill="1" applyBorder="1" applyAlignment="1">
      <alignment horizontal="right" vertical="center" wrapText="1" readingOrder="1"/>
    </xf>
    <xf numFmtId="0" fontId="5" fillId="5" borderId="27" xfId="0" applyFont="1" applyFill="1" applyBorder="1" applyAlignment="1">
      <alignment horizontal="center" vertical="center" wrapText="1"/>
    </xf>
    <xf numFmtId="0" fontId="5" fillId="2" borderId="26" xfId="0" applyNumberFormat="1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 wrapText="1"/>
    </xf>
    <xf numFmtId="0" fontId="5" fillId="3" borderId="35" xfId="0" applyNumberFormat="1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right"/>
    </xf>
    <xf numFmtId="0" fontId="4" fillId="22" borderId="32" xfId="0" applyFont="1" applyFill="1" applyBorder="1" applyAlignment="1">
      <alignment horizontal="left"/>
    </xf>
    <xf numFmtId="0" fontId="4" fillId="22" borderId="24" xfId="0" applyFont="1" applyFill="1" applyBorder="1" applyAlignment="1">
      <alignment horizontal="left"/>
    </xf>
    <xf numFmtId="0" fontId="5" fillId="22" borderId="24" xfId="0" applyNumberFormat="1" applyFont="1" applyFill="1" applyBorder="1"/>
    <xf numFmtId="0" fontId="4" fillId="24" borderId="0" xfId="0" applyFont="1" applyFill="1" applyBorder="1"/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5" fillId="4" borderId="16" xfId="0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49" fontId="5" fillId="9" borderId="11" xfId="20" applyNumberFormat="1" applyFont="1" applyFill="1" applyBorder="1" applyAlignment="1">
      <alignment horizontal="center" vertical="center" wrapText="1"/>
    </xf>
    <xf numFmtId="49" fontId="5" fillId="9" borderId="25" xfId="20" applyNumberFormat="1" applyFont="1" applyFill="1" applyBorder="1" applyAlignment="1">
      <alignment horizontal="center" vertical="center" wrapText="1"/>
    </xf>
    <xf numFmtId="49" fontId="5" fillId="9" borderId="27" xfId="20" applyNumberFormat="1" applyFont="1" applyFill="1" applyBorder="1" applyAlignment="1">
      <alignment horizontal="center" vertical="center" wrapText="1"/>
    </xf>
    <xf numFmtId="49" fontId="5" fillId="9" borderId="28" xfId="20" applyNumberFormat="1" applyFont="1" applyFill="1" applyBorder="1" applyAlignment="1">
      <alignment horizontal="center" vertical="center" wrapText="1"/>
    </xf>
    <xf numFmtId="0" fontId="5" fillId="9" borderId="10" xfId="20" applyNumberFormat="1" applyFont="1" applyFill="1" applyBorder="1" applyAlignment="1">
      <alignment horizontal="center" vertical="center" wrapText="1"/>
    </xf>
    <xf numFmtId="0" fontId="5" fillId="9" borderId="25" xfId="20" applyNumberFormat="1" applyFont="1" applyFill="1" applyBorder="1" applyAlignment="1">
      <alignment horizontal="center" vertical="center" wrapText="1"/>
    </xf>
    <xf numFmtId="0" fontId="5" fillId="9" borderId="27" xfId="2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/>
    <xf numFmtId="0" fontId="5" fillId="0" borderId="0" xfId="0" applyFont="1" applyAlignment="1">
      <alignment vertical="center"/>
    </xf>
    <xf numFmtId="0" fontId="4" fillId="8" borderId="0" xfId="0" applyFont="1" applyFill="1" applyBorder="1" applyAlignment="1">
      <alignment vertical="center"/>
    </xf>
    <xf numFmtId="0" fontId="5" fillId="25" borderId="38" xfId="0" applyFont="1" applyFill="1" applyBorder="1" applyAlignment="1">
      <alignment horizontal="center" vertical="center"/>
    </xf>
    <xf numFmtId="0" fontId="5" fillId="25" borderId="39" xfId="0" applyFont="1" applyFill="1" applyBorder="1" applyAlignment="1">
      <alignment horizontal="center" vertical="center"/>
    </xf>
    <xf numFmtId="0" fontId="5" fillId="26" borderId="27" xfId="0" applyFont="1" applyFill="1" applyBorder="1" applyAlignment="1">
      <alignment horizontal="center" vertical="center"/>
    </xf>
    <xf numFmtId="0" fontId="4" fillId="8" borderId="0" xfId="0" quotePrefix="1" applyFont="1" applyFill="1" applyBorder="1" applyAlignment="1">
      <alignment horizontal="left" vertical="center"/>
    </xf>
    <xf numFmtId="0" fontId="4" fillId="8" borderId="0" xfId="0" applyFont="1" applyFill="1" applyBorder="1" applyAlignment="1">
      <alignment horizontal="left" vertical="center"/>
    </xf>
    <xf numFmtId="0" fontId="4" fillId="8" borderId="33" xfId="0" applyFont="1" applyFill="1" applyBorder="1" applyAlignment="1">
      <alignment horizontal="left" vertical="center"/>
    </xf>
    <xf numFmtId="0" fontId="4" fillId="8" borderId="40" xfId="0" quotePrefix="1" applyFont="1" applyFill="1" applyBorder="1" applyAlignment="1">
      <alignment horizontal="left" vertical="center"/>
    </xf>
    <xf numFmtId="49" fontId="5" fillId="27" borderId="11" xfId="0" applyNumberFormat="1" applyFont="1" applyFill="1" applyBorder="1" applyAlignment="1">
      <alignment horizontal="center" vertical="center" wrapText="1"/>
    </xf>
    <xf numFmtId="49" fontId="5" fillId="27" borderId="10" xfId="0" applyNumberFormat="1" applyFont="1" applyFill="1" applyBorder="1" applyAlignment="1">
      <alignment horizontal="center" vertical="center" wrapText="1"/>
    </xf>
    <xf numFmtId="49" fontId="5" fillId="27" borderId="35" xfId="0" applyNumberFormat="1" applyFont="1" applyFill="1" applyBorder="1" applyAlignment="1">
      <alignment horizontal="center" vertical="center" wrapText="1"/>
    </xf>
    <xf numFmtId="49" fontId="5" fillId="27" borderId="18" xfId="0" applyNumberFormat="1" applyFont="1" applyFill="1" applyBorder="1" applyAlignment="1">
      <alignment horizontal="center" vertical="center" wrapText="1"/>
    </xf>
    <xf numFmtId="0" fontId="5" fillId="27" borderId="10" xfId="0" applyNumberFormat="1" applyFont="1" applyFill="1" applyBorder="1" applyAlignment="1">
      <alignment horizontal="center" vertical="center"/>
    </xf>
    <xf numFmtId="0" fontId="5" fillId="27" borderId="18" xfId="0" applyNumberFormat="1" applyFont="1" applyFill="1" applyBorder="1" applyAlignment="1">
      <alignment horizontal="center" vertical="center"/>
    </xf>
    <xf numFmtId="49" fontId="5" fillId="28" borderId="10" xfId="20" applyNumberFormat="1" applyFont="1" applyFill="1" applyBorder="1" applyAlignment="1">
      <alignment horizontal="center" vertical="center" wrapText="1"/>
    </xf>
    <xf numFmtId="0" fontId="5" fillId="29" borderId="11" xfId="0" applyFont="1" applyFill="1" applyBorder="1" applyAlignment="1">
      <alignment horizontal="center" vertical="center"/>
    </xf>
    <xf numFmtId="0" fontId="5" fillId="29" borderId="10" xfId="0" applyFont="1" applyFill="1" applyBorder="1" applyAlignment="1">
      <alignment horizontal="center" vertical="center" wrapText="1"/>
    </xf>
    <xf numFmtId="164" fontId="5" fillId="29" borderId="18" xfId="0" applyNumberFormat="1" applyFont="1" applyFill="1" applyBorder="1" applyAlignment="1">
      <alignment vertical="center"/>
    </xf>
    <xf numFmtId="0" fontId="5" fillId="29" borderId="10" xfId="0" applyFont="1" applyFill="1" applyBorder="1" applyAlignment="1">
      <alignment horizontal="center" vertical="center"/>
    </xf>
    <xf numFmtId="0" fontId="5" fillId="29" borderId="18" xfId="0" applyFont="1" applyFill="1" applyBorder="1" applyAlignment="1">
      <alignment horizontal="center" vertical="center"/>
    </xf>
    <xf numFmtId="0" fontId="5" fillId="30" borderId="25" xfId="0" applyFont="1" applyFill="1" applyBorder="1" applyAlignment="1">
      <alignment horizontal="center" vertical="center" wrapText="1"/>
    </xf>
    <xf numFmtId="0" fontId="5" fillId="31" borderId="11" xfId="0" applyFont="1" applyFill="1" applyBorder="1" applyAlignment="1">
      <alignment horizontal="center" vertical="center" wrapText="1"/>
    </xf>
    <xf numFmtId="0" fontId="4" fillId="32" borderId="30" xfId="0" applyFont="1" applyFill="1" applyBorder="1"/>
    <xf numFmtId="0" fontId="4" fillId="32" borderId="31" xfId="0" applyFont="1" applyFill="1" applyBorder="1"/>
    <xf numFmtId="0" fontId="5" fillId="32" borderId="29" xfId="0" applyFont="1" applyFill="1" applyBorder="1" applyAlignment="1">
      <alignment horizontal="right"/>
    </xf>
    <xf numFmtId="0" fontId="5" fillId="32" borderId="32" xfId="0" applyFont="1" applyFill="1" applyBorder="1" applyAlignment="1">
      <alignment horizontal="right"/>
    </xf>
    <xf numFmtId="0" fontId="5" fillId="32" borderId="17" xfId="0" applyFont="1" applyFill="1" applyBorder="1" applyAlignment="1">
      <alignment horizontal="right"/>
    </xf>
    <xf numFmtId="0" fontId="5" fillId="32" borderId="3" xfId="0" applyFont="1" applyFill="1" applyBorder="1" applyAlignment="1">
      <alignment horizontal="right"/>
    </xf>
    <xf numFmtId="0" fontId="4" fillId="32" borderId="41" xfId="0" applyFont="1" applyFill="1" applyBorder="1"/>
    <xf numFmtId="0" fontId="5" fillId="32" borderId="24" xfId="0" applyFont="1" applyFill="1" applyBorder="1"/>
    <xf numFmtId="0" fontId="5" fillId="32" borderId="32" xfId="0" applyFont="1" applyFill="1" applyBorder="1"/>
    <xf numFmtId="0" fontId="5" fillId="3" borderId="27" xfId="0" applyFont="1" applyFill="1" applyBorder="1" applyAlignment="1">
      <alignment horizontal="center" vertical="center"/>
    </xf>
    <xf numFmtId="0" fontId="4" fillId="32" borderId="24" xfId="0" applyFont="1" applyFill="1" applyBorder="1"/>
    <xf numFmtId="0" fontId="4" fillId="32" borderId="32" xfId="0" applyFont="1" applyFill="1" applyBorder="1"/>
    <xf numFmtId="0" fontId="5" fillId="32" borderId="5" xfId="0" applyFont="1" applyFill="1" applyBorder="1" applyAlignment="1">
      <alignment horizontal="right"/>
    </xf>
    <xf numFmtId="0" fontId="5" fillId="32" borderId="8" xfId="0" applyFont="1" applyFill="1" applyBorder="1"/>
    <xf numFmtId="0" fontId="5" fillId="29" borderId="9" xfId="0" applyFont="1" applyFill="1" applyBorder="1" applyAlignment="1">
      <alignment horizontal="center" vertical="center"/>
    </xf>
    <xf numFmtId="0" fontId="5" fillId="29" borderId="12" xfId="0" applyFont="1" applyFill="1" applyBorder="1" applyAlignment="1">
      <alignment horizontal="center" vertical="center"/>
    </xf>
    <xf numFmtId="0" fontId="5" fillId="29" borderId="13" xfId="0" applyFont="1" applyFill="1" applyBorder="1" applyAlignment="1">
      <alignment horizontal="center" vertical="center"/>
    </xf>
    <xf numFmtId="0" fontId="5" fillId="29" borderId="14" xfId="0" applyFont="1" applyFill="1" applyBorder="1" applyAlignment="1">
      <alignment horizontal="center" vertical="center"/>
    </xf>
    <xf numFmtId="0" fontId="5" fillId="29" borderId="16" xfId="0" applyFont="1" applyFill="1" applyBorder="1" applyAlignment="1">
      <alignment horizontal="center" vertical="center"/>
    </xf>
    <xf numFmtId="0" fontId="5" fillId="29" borderId="25" xfId="0" applyFont="1" applyFill="1" applyBorder="1" applyAlignment="1">
      <alignment horizontal="center" vertical="center"/>
    </xf>
    <xf numFmtId="0" fontId="5" fillId="29" borderId="26" xfId="0" applyFont="1" applyFill="1" applyBorder="1" applyAlignment="1">
      <alignment horizontal="center" vertical="center"/>
    </xf>
    <xf numFmtId="0" fontId="4" fillId="0" borderId="8" xfId="0" applyNumberFormat="1" applyFont="1" applyBorder="1" applyAlignment="1">
      <alignment horizontal="right"/>
    </xf>
    <xf numFmtId="0" fontId="4" fillId="0" borderId="3" xfId="0" applyNumberFormat="1" applyFont="1" applyBorder="1" applyAlignment="1">
      <alignment horizontal="right"/>
    </xf>
    <xf numFmtId="0" fontId="4" fillId="33" borderId="32" xfId="0" applyNumberFormat="1" applyFont="1" applyFill="1" applyBorder="1" applyAlignment="1">
      <alignment horizontal="right"/>
    </xf>
    <xf numFmtId="0" fontId="4" fillId="0" borderId="2" xfId="0" applyNumberFormat="1" applyFont="1" applyBorder="1" applyAlignment="1">
      <alignment horizontal="right"/>
    </xf>
    <xf numFmtId="0" fontId="4" fillId="0" borderId="7" xfId="0" applyNumberFormat="1" applyFont="1" applyBorder="1" applyAlignment="1">
      <alignment horizontal="right"/>
    </xf>
    <xf numFmtId="0" fontId="4" fillId="0" borderId="5" xfId="0" applyNumberFormat="1" applyFont="1" applyBorder="1" applyAlignment="1">
      <alignment horizontal="right"/>
    </xf>
    <xf numFmtId="0" fontId="4" fillId="33" borderId="24" xfId="0" applyNumberFormat="1" applyFont="1" applyFill="1" applyBorder="1" applyAlignment="1">
      <alignment horizontal="right"/>
    </xf>
    <xf numFmtId="0" fontId="4" fillId="0" borderId="4" xfId="0" applyNumberFormat="1" applyFont="1" applyBorder="1" applyAlignment="1">
      <alignment horizontal="right"/>
    </xf>
    <xf numFmtId="0" fontId="5" fillId="29" borderId="26" xfId="0" applyFont="1" applyFill="1" applyBorder="1" applyAlignment="1">
      <alignment horizontal="center" vertical="center" wrapText="1"/>
    </xf>
    <xf numFmtId="0" fontId="5" fillId="32" borderId="2" xfId="0" applyFont="1" applyFill="1" applyBorder="1"/>
    <xf numFmtId="0" fontId="4" fillId="0" borderId="17" xfId="0" applyFont="1" applyFill="1" applyBorder="1" applyAlignment="1">
      <alignment horizontal="right"/>
    </xf>
    <xf numFmtId="0" fontId="4" fillId="0" borderId="29" xfId="0" applyFont="1" applyFill="1" applyBorder="1" applyAlignment="1">
      <alignment horizontal="right"/>
    </xf>
    <xf numFmtId="0" fontId="5" fillId="29" borderId="18" xfId="0" applyFont="1" applyFill="1" applyBorder="1" applyAlignment="1">
      <alignment horizontal="center" vertical="center" wrapText="1"/>
    </xf>
    <xf numFmtId="0" fontId="11" fillId="0" borderId="0" xfId="18"/>
    <xf numFmtId="3" fontId="5" fillId="5" borderId="42" xfId="0" applyNumberFormat="1" applyFont="1" applyFill="1" applyBorder="1" applyAlignment="1">
      <alignment horizontal="center" vertical="center"/>
    </xf>
    <xf numFmtId="3" fontId="5" fillId="5" borderId="16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4" fillId="0" borderId="0" xfId="19" applyFont="1" applyAlignment="1">
      <alignment vertical="center"/>
    </xf>
    <xf numFmtId="2" fontId="6" fillId="35" borderId="28" xfId="19" applyNumberFormat="1" applyFont="1" applyFill="1" applyBorder="1" applyAlignment="1">
      <alignment vertical="center"/>
    </xf>
    <xf numFmtId="0" fontId="5" fillId="10" borderId="27" xfId="19" applyNumberFormat="1" applyFont="1" applyFill="1" applyBorder="1" applyAlignment="1">
      <alignment horizontal="center" vertical="center" wrapText="1"/>
    </xf>
    <xf numFmtId="0" fontId="5" fillId="10" borderId="10" xfId="19" applyNumberFormat="1" applyFont="1" applyFill="1" applyBorder="1" applyAlignment="1">
      <alignment horizontal="center" vertical="center" wrapText="1"/>
    </xf>
    <xf numFmtId="0" fontId="5" fillId="10" borderId="11" xfId="19" applyFont="1" applyFill="1" applyBorder="1" applyAlignment="1">
      <alignment horizontal="center"/>
    </xf>
    <xf numFmtId="0" fontId="5" fillId="32" borderId="37" xfId="19" applyFont="1" applyFill="1" applyBorder="1" applyAlignment="1">
      <alignment vertical="center"/>
    </xf>
    <xf numFmtId="0" fontId="4" fillId="0" borderId="17" xfId="19" applyNumberFormat="1" applyFont="1" applyFill="1" applyBorder="1" applyAlignment="1">
      <alignment horizontal="right" vertical="center"/>
    </xf>
    <xf numFmtId="3" fontId="4" fillId="0" borderId="7" xfId="19" applyNumberFormat="1" applyFont="1" applyFill="1" applyBorder="1" applyAlignment="1">
      <alignment horizontal="right" vertical="center"/>
    </xf>
    <xf numFmtId="0" fontId="4" fillId="32" borderId="30" xfId="19" applyFont="1" applyFill="1" applyBorder="1" applyAlignment="1">
      <alignment vertical="center"/>
    </xf>
    <xf numFmtId="0" fontId="4" fillId="0" borderId="7" xfId="19" applyNumberFormat="1" applyFont="1" applyFill="1" applyBorder="1" applyAlignment="1">
      <alignment horizontal="right" vertical="center"/>
    </xf>
    <xf numFmtId="0" fontId="4" fillId="32" borderId="30" xfId="19" applyFont="1" applyFill="1" applyBorder="1" applyAlignment="1">
      <alignment horizontal="left" vertical="center"/>
    </xf>
    <xf numFmtId="0" fontId="4" fillId="0" borderId="29" xfId="19" applyNumberFormat="1" applyFont="1" applyFill="1" applyBorder="1" applyAlignment="1">
      <alignment horizontal="right" vertical="center"/>
    </xf>
    <xf numFmtId="0" fontId="4" fillId="0" borderId="8" xfId="19" applyNumberFormat="1" applyFont="1" applyFill="1" applyBorder="1" applyAlignment="1">
      <alignment horizontal="right" vertical="center"/>
    </xf>
    <xf numFmtId="0" fontId="4" fillId="32" borderId="31" xfId="19" applyFont="1" applyFill="1" applyBorder="1" applyAlignment="1">
      <alignment vertical="center"/>
    </xf>
    <xf numFmtId="0" fontId="5" fillId="10" borderId="28" xfId="19" applyFont="1" applyFill="1" applyBorder="1" applyAlignment="1">
      <alignment horizontal="center" vertical="center" wrapText="1"/>
    </xf>
    <xf numFmtId="0" fontId="5" fillId="10" borderId="18" xfId="19" applyFont="1" applyFill="1" applyBorder="1" applyAlignment="1">
      <alignment horizontal="center" vertical="center" wrapText="1"/>
    </xf>
    <xf numFmtId="0" fontId="5" fillId="10" borderId="10" xfId="19" applyFont="1" applyFill="1" applyBorder="1" applyAlignment="1">
      <alignment horizontal="center" vertical="center" wrapText="1"/>
    </xf>
    <xf numFmtId="0" fontId="5" fillId="10" borderId="11" xfId="19" applyFont="1" applyFill="1" applyBorder="1" applyAlignment="1">
      <alignment horizontal="center" vertical="center"/>
    </xf>
    <xf numFmtId="0" fontId="26" fillId="0" borderId="0" xfId="19" applyFont="1" applyAlignment="1">
      <alignment vertical="center"/>
    </xf>
    <xf numFmtId="0" fontId="8" fillId="0" borderId="0" xfId="19" applyFont="1" applyAlignment="1">
      <alignment vertical="center"/>
    </xf>
    <xf numFmtId="0" fontId="4" fillId="0" borderId="0" xfId="19" applyFont="1"/>
    <xf numFmtId="0" fontId="5" fillId="10" borderId="16" xfId="19" applyNumberFormat="1" applyFont="1" applyFill="1" applyBorder="1" applyAlignment="1">
      <alignment horizontal="center" vertical="center" wrapText="1"/>
    </xf>
    <xf numFmtId="0" fontId="5" fillId="10" borderId="25" xfId="19" applyNumberFormat="1" applyFont="1" applyFill="1" applyBorder="1" applyAlignment="1">
      <alignment horizontal="center" vertical="center" wrapText="1"/>
    </xf>
    <xf numFmtId="3" fontId="5" fillId="32" borderId="29" xfId="19" applyNumberFormat="1" applyFont="1" applyFill="1" applyBorder="1" applyAlignment="1">
      <alignment horizontal="right" vertical="center" wrapText="1"/>
    </xf>
    <xf numFmtId="3" fontId="4" fillId="0" borderId="1" xfId="19" applyNumberFormat="1" applyFont="1" applyFill="1" applyBorder="1" applyAlignment="1">
      <alignment horizontal="right" vertical="center" wrapText="1"/>
    </xf>
    <xf numFmtId="3" fontId="4" fillId="0" borderId="7" xfId="19" applyNumberFormat="1" applyFont="1" applyFill="1" applyBorder="1" applyAlignment="1">
      <alignment horizontal="right" vertical="center" wrapText="1"/>
    </xf>
    <xf numFmtId="0" fontId="4" fillId="0" borderId="1" xfId="19" applyNumberFormat="1" applyFont="1" applyFill="1" applyBorder="1" applyAlignment="1">
      <alignment horizontal="right" vertical="center" wrapText="1"/>
    </xf>
    <xf numFmtId="0" fontId="4" fillId="0" borderId="4" xfId="19" applyNumberFormat="1" applyFont="1" applyFill="1" applyBorder="1" applyAlignment="1">
      <alignment horizontal="right" vertical="center" wrapText="1"/>
    </xf>
    <xf numFmtId="0" fontId="4" fillId="0" borderId="7" xfId="19" applyNumberFormat="1" applyFont="1" applyFill="1" applyBorder="1" applyAlignment="1">
      <alignment horizontal="right" vertical="center" wrapText="1"/>
    </xf>
    <xf numFmtId="0" fontId="4" fillId="32" borderId="30" xfId="19" applyFont="1" applyFill="1" applyBorder="1" applyAlignment="1">
      <alignment vertical="center" wrapText="1"/>
    </xf>
    <xf numFmtId="0" fontId="5" fillId="32" borderId="3" xfId="19" applyNumberFormat="1" applyFont="1" applyFill="1" applyBorder="1" applyAlignment="1">
      <alignment horizontal="right" vertical="center" wrapText="1"/>
    </xf>
    <xf numFmtId="0" fontId="5" fillId="32" borderId="29" xfId="19" applyNumberFormat="1" applyFont="1" applyFill="1" applyBorder="1" applyAlignment="1">
      <alignment horizontal="right" vertical="center" wrapText="1"/>
    </xf>
    <xf numFmtId="3" fontId="4" fillId="0" borderId="6" xfId="19" applyNumberFormat="1" applyFont="1" applyFill="1" applyBorder="1" applyAlignment="1">
      <alignment horizontal="right" vertical="center" wrapText="1"/>
    </xf>
    <xf numFmtId="3" fontId="4" fillId="0" borderId="8" xfId="19" applyNumberFormat="1" applyFont="1" applyFill="1" applyBorder="1" applyAlignment="1">
      <alignment horizontal="right" vertical="center" wrapText="1"/>
    </xf>
    <xf numFmtId="0" fontId="4" fillId="0" borderId="6" xfId="19" applyNumberFormat="1" applyFont="1" applyFill="1" applyBorder="1" applyAlignment="1">
      <alignment horizontal="right" vertical="center" wrapText="1"/>
    </xf>
    <xf numFmtId="0" fontId="4" fillId="0" borderId="2" xfId="19" applyNumberFormat="1" applyFont="1" applyFill="1" applyBorder="1" applyAlignment="1">
      <alignment horizontal="right" vertical="center" wrapText="1"/>
    </xf>
    <xf numFmtId="0" fontId="4" fillId="0" borderId="8" xfId="19" applyNumberFormat="1" applyFont="1" applyFill="1" applyBorder="1" applyAlignment="1">
      <alignment horizontal="right" vertical="center" wrapText="1"/>
    </xf>
    <xf numFmtId="0" fontId="4" fillId="32" borderId="31" xfId="19" applyFont="1" applyFill="1" applyBorder="1" applyAlignment="1">
      <alignment vertical="center" wrapText="1"/>
    </xf>
    <xf numFmtId="0" fontId="4" fillId="0" borderId="0" xfId="19" applyFont="1" applyAlignment="1">
      <alignment horizontal="left" vertical="center"/>
    </xf>
    <xf numFmtId="0" fontId="5" fillId="10" borderId="13" xfId="19" applyFont="1" applyFill="1" applyBorder="1" applyAlignment="1">
      <alignment horizontal="center" vertical="center" wrapText="1"/>
    </xf>
    <xf numFmtId="0" fontId="5" fillId="10" borderId="12" xfId="19" applyFont="1" applyFill="1" applyBorder="1" applyAlignment="1">
      <alignment horizontal="center" vertical="center" wrapText="1"/>
    </xf>
    <xf numFmtId="0" fontId="5" fillId="10" borderId="9" xfId="19" applyFont="1" applyFill="1" applyBorder="1" applyAlignment="1">
      <alignment horizontal="center" vertical="center" wrapText="1"/>
    </xf>
    <xf numFmtId="0" fontId="5" fillId="10" borderId="15" xfId="19" applyFont="1" applyFill="1" applyBorder="1" applyAlignment="1">
      <alignment horizontal="center" vertical="center" wrapText="1"/>
    </xf>
    <xf numFmtId="0" fontId="5" fillId="10" borderId="14" xfId="19" applyFont="1" applyFill="1" applyBorder="1" applyAlignment="1">
      <alignment horizontal="center" vertical="center" wrapText="1"/>
    </xf>
    <xf numFmtId="0" fontId="8" fillId="0" borderId="0" xfId="19" applyFont="1"/>
    <xf numFmtId="0" fontId="5" fillId="10" borderId="27" xfId="19" applyFont="1" applyFill="1" applyBorder="1" applyAlignment="1">
      <alignment horizontal="center"/>
    </xf>
    <xf numFmtId="0" fontId="5" fillId="10" borderId="26" xfId="19" applyFont="1" applyFill="1" applyBorder="1" applyAlignment="1">
      <alignment horizontal="center"/>
    </xf>
    <xf numFmtId="0" fontId="5" fillId="10" borderId="10" xfId="19" applyFont="1" applyFill="1" applyBorder="1" applyAlignment="1">
      <alignment horizontal="center"/>
    </xf>
    <xf numFmtId="0" fontId="4" fillId="32" borderId="24" xfId="19" applyFont="1" applyFill="1" applyBorder="1" applyAlignment="1">
      <alignment horizontal="right"/>
    </xf>
    <xf numFmtId="0" fontId="4" fillId="24" borderId="36" xfId="19" applyFont="1" applyFill="1" applyBorder="1" applyAlignment="1">
      <alignment horizontal="right"/>
    </xf>
    <xf numFmtId="0" fontId="4" fillId="24" borderId="7" xfId="19" applyFont="1" applyFill="1" applyBorder="1" applyAlignment="1">
      <alignment horizontal="right"/>
    </xf>
    <xf numFmtId="0" fontId="4" fillId="32" borderId="36" xfId="19" applyFont="1" applyFill="1" applyBorder="1" applyAlignment="1">
      <alignment horizontal="right"/>
    </xf>
    <xf numFmtId="0" fontId="4" fillId="32" borderId="34" xfId="19" applyFont="1" applyFill="1" applyBorder="1" applyAlignment="1">
      <alignment horizontal="right"/>
    </xf>
    <xf numFmtId="0" fontId="4" fillId="32" borderId="30" xfId="19" applyFont="1" applyFill="1" applyBorder="1"/>
    <xf numFmtId="0" fontId="5" fillId="10" borderId="26" xfId="19" applyFont="1" applyFill="1" applyBorder="1" applyAlignment="1">
      <alignment horizontal="center" vertical="center" wrapText="1"/>
    </xf>
    <xf numFmtId="0" fontId="5" fillId="10" borderId="25" xfId="19" applyFont="1" applyFill="1" applyBorder="1" applyAlignment="1">
      <alignment horizontal="center" vertical="center" wrapText="1"/>
    </xf>
    <xf numFmtId="0" fontId="5" fillId="10" borderId="27" xfId="19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0" fillId="0" borderId="0" xfId="0" applyFill="1" applyBorder="1"/>
    <xf numFmtId="0" fontId="28" fillId="32" borderId="32" xfId="18" applyFont="1" applyFill="1" applyBorder="1"/>
    <xf numFmtId="3" fontId="5" fillId="32" borderId="37" xfId="19" applyNumberFormat="1" applyFont="1" applyFill="1" applyBorder="1" applyAlignment="1">
      <alignment vertical="center"/>
    </xf>
    <xf numFmtId="0" fontId="9" fillId="0" borderId="0" xfId="0" applyFont="1"/>
    <xf numFmtId="0" fontId="29" fillId="36" borderId="10" xfId="18" applyFont="1" applyFill="1" applyBorder="1" applyAlignment="1">
      <alignment horizontal="center" vertical="center"/>
    </xf>
    <xf numFmtId="0" fontId="29" fillId="36" borderId="18" xfId="18" applyFont="1" applyFill="1" applyBorder="1" applyAlignment="1">
      <alignment horizontal="center" vertical="center"/>
    </xf>
    <xf numFmtId="0" fontId="27" fillId="36" borderId="10" xfId="18" applyFont="1" applyFill="1" applyBorder="1" applyAlignment="1">
      <alignment horizontal="center" vertical="center"/>
    </xf>
    <xf numFmtId="0" fontId="27" fillId="36" borderId="16" xfId="18" applyFont="1" applyFill="1" applyBorder="1" applyAlignment="1">
      <alignment horizontal="center" vertical="center"/>
    </xf>
    <xf numFmtId="0" fontId="27" fillId="36" borderId="18" xfId="18" applyFont="1" applyFill="1" applyBorder="1" applyAlignment="1">
      <alignment horizontal="center" vertical="center"/>
    </xf>
    <xf numFmtId="0" fontId="29" fillId="36" borderId="27" xfId="18" applyFont="1" applyFill="1" applyBorder="1" applyAlignment="1">
      <alignment horizontal="center" vertical="center"/>
    </xf>
    <xf numFmtId="0" fontId="30" fillId="32" borderId="32" xfId="18" applyFont="1" applyFill="1" applyBorder="1"/>
    <xf numFmtId="0" fontId="30" fillId="32" borderId="24" xfId="18" applyFont="1" applyFill="1" applyBorder="1"/>
    <xf numFmtId="0" fontId="27" fillId="36" borderId="27" xfId="18" applyFont="1" applyFill="1" applyBorder="1" applyAlignment="1">
      <alignment horizontal="center" vertical="center"/>
    </xf>
    <xf numFmtId="0" fontId="29" fillId="36" borderId="11" xfId="18" applyFont="1" applyFill="1" applyBorder="1" applyAlignment="1">
      <alignment horizontal="center" vertical="center"/>
    </xf>
    <xf numFmtId="0" fontId="27" fillId="36" borderId="11" xfId="18" applyFont="1" applyFill="1" applyBorder="1" applyAlignment="1">
      <alignment horizontal="center" vertical="center"/>
    </xf>
    <xf numFmtId="0" fontId="31" fillId="0" borderId="29" xfId="18" applyFont="1" applyBorder="1" applyAlignment="1">
      <alignment horizontal="right"/>
    </xf>
    <xf numFmtId="0" fontId="31" fillId="0" borderId="7" xfId="18" applyFont="1" applyBorder="1" applyAlignment="1">
      <alignment horizontal="right" vertical="center"/>
    </xf>
    <xf numFmtId="0" fontId="31" fillId="0" borderId="17" xfId="18" applyFont="1" applyBorder="1" applyAlignment="1">
      <alignment horizontal="right"/>
    </xf>
    <xf numFmtId="0" fontId="28" fillId="0" borderId="6" xfId="18" applyFont="1" applyBorder="1" applyAlignment="1">
      <alignment horizontal="right" vertical="center"/>
    </xf>
    <xf numFmtId="0" fontId="29" fillId="36" borderId="12" xfId="18" applyFont="1" applyFill="1" applyBorder="1" applyAlignment="1">
      <alignment horizontal="center" vertical="center"/>
    </xf>
    <xf numFmtId="0" fontId="29" fillId="36" borderId="13" xfId="18" applyFont="1" applyFill="1" applyBorder="1" applyAlignment="1">
      <alignment horizontal="center" vertical="center"/>
    </xf>
    <xf numFmtId="0" fontId="29" fillId="36" borderId="9" xfId="18" applyFont="1" applyFill="1" applyBorder="1" applyAlignment="1">
      <alignment horizontal="center" vertical="center"/>
    </xf>
    <xf numFmtId="0" fontId="28" fillId="0" borderId="8" xfId="18" applyFont="1" applyBorder="1" applyAlignment="1">
      <alignment horizontal="right" vertical="center"/>
    </xf>
    <xf numFmtId="0" fontId="27" fillId="32" borderId="29" xfId="18" applyFont="1" applyFill="1" applyBorder="1" applyAlignment="1">
      <alignment horizontal="right" vertical="center"/>
    </xf>
    <xf numFmtId="0" fontId="9" fillId="0" borderId="0" xfId="18" applyFont="1"/>
    <xf numFmtId="0" fontId="5" fillId="11" borderId="18" xfId="19" applyFont="1" applyFill="1" applyBorder="1" applyAlignment="1">
      <alignment horizontal="center" vertical="center"/>
    </xf>
    <xf numFmtId="0" fontId="5" fillId="11" borderId="16" xfId="19" applyFont="1" applyFill="1" applyBorder="1" applyAlignment="1">
      <alignment horizontal="center" vertical="center"/>
    </xf>
    <xf numFmtId="0" fontId="5" fillId="11" borderId="10" xfId="19" applyFont="1" applyFill="1" applyBorder="1" applyAlignment="1">
      <alignment horizontal="center" vertical="center"/>
    </xf>
    <xf numFmtId="0" fontId="5" fillId="11" borderId="11" xfId="19" applyFont="1" applyFill="1" applyBorder="1" applyAlignment="1">
      <alignment horizontal="center" vertical="center"/>
    </xf>
    <xf numFmtId="0" fontId="5" fillId="32" borderId="29" xfId="19" applyFont="1" applyFill="1" applyBorder="1"/>
    <xf numFmtId="0" fontId="4" fillId="0" borderId="6" xfId="19" applyFont="1" applyBorder="1" applyAlignment="1">
      <alignment horizontal="right"/>
    </xf>
    <xf numFmtId="0" fontId="4" fillId="0" borderId="8" xfId="19" applyFont="1" applyBorder="1" applyAlignment="1">
      <alignment horizontal="right"/>
    </xf>
    <xf numFmtId="0" fontId="4" fillId="32" borderId="31" xfId="19" applyFont="1" applyFill="1" applyBorder="1"/>
    <xf numFmtId="0" fontId="5" fillId="11" borderId="13" xfId="19" applyFont="1" applyFill="1" applyBorder="1" applyAlignment="1">
      <alignment horizontal="center" vertical="center"/>
    </xf>
    <xf numFmtId="0" fontId="5" fillId="11" borderId="12" xfId="19" applyFont="1" applyFill="1" applyBorder="1" applyAlignment="1">
      <alignment horizontal="center" vertical="center"/>
    </xf>
    <xf numFmtId="0" fontId="5" fillId="11" borderId="9" xfId="19" applyFont="1" applyFill="1" applyBorder="1" applyAlignment="1">
      <alignment horizontal="center" vertical="center"/>
    </xf>
    <xf numFmtId="0" fontId="5" fillId="11" borderId="25" xfId="19" applyFont="1" applyFill="1" applyBorder="1" applyAlignment="1">
      <alignment horizontal="center" vertical="center"/>
    </xf>
    <xf numFmtId="0" fontId="5" fillId="32" borderId="29" xfId="19" applyFont="1" applyFill="1" applyBorder="1" applyAlignment="1">
      <alignment horizontal="right"/>
    </xf>
    <xf numFmtId="0" fontId="4" fillId="32" borderId="31" xfId="19" applyFont="1" applyFill="1" applyBorder="1" applyAlignment="1">
      <alignment horizontal="left"/>
    </xf>
    <xf numFmtId="0" fontId="5" fillId="11" borderId="13" xfId="19" applyFont="1" applyFill="1" applyBorder="1" applyAlignment="1">
      <alignment horizontal="center" vertical="center" wrapText="1"/>
    </xf>
    <xf numFmtId="0" fontId="5" fillId="11" borderId="12" xfId="19" applyFont="1" applyFill="1" applyBorder="1" applyAlignment="1">
      <alignment horizontal="center" vertical="center" wrapText="1"/>
    </xf>
    <xf numFmtId="0" fontId="5" fillId="11" borderId="9" xfId="19" applyFont="1" applyFill="1" applyBorder="1" applyAlignment="1">
      <alignment horizontal="center" vertical="center" wrapText="1"/>
    </xf>
    <xf numFmtId="0" fontId="28" fillId="32" borderId="31" xfId="18" applyFont="1" applyFill="1" applyBorder="1"/>
    <xf numFmtId="0" fontId="28" fillId="32" borderId="30" xfId="18" applyFont="1" applyFill="1" applyBorder="1"/>
    <xf numFmtId="3" fontId="5" fillId="2" borderId="25" xfId="0" applyNumberFormat="1" applyFont="1" applyFill="1" applyBorder="1" applyAlignment="1">
      <alignment horizontal="center" vertical="center"/>
    </xf>
    <xf numFmtId="3" fontId="5" fillId="2" borderId="27" xfId="0" applyNumberFormat="1" applyFont="1" applyFill="1" applyBorder="1" applyAlignment="1">
      <alignment horizontal="center" vertical="center"/>
    </xf>
    <xf numFmtId="3" fontId="6" fillId="23" borderId="18" xfId="0" applyNumberFormat="1" applyFont="1" applyFill="1" applyBorder="1" applyAlignment="1">
      <alignment horizontal="center" vertical="center"/>
    </xf>
    <xf numFmtId="0" fontId="5" fillId="25" borderId="27" xfId="0" applyFont="1" applyFill="1" applyBorder="1" applyAlignment="1">
      <alignment horizontal="center"/>
    </xf>
    <xf numFmtId="0" fontId="5" fillId="25" borderId="25" xfId="0" applyNumberFormat="1" applyFont="1" applyFill="1" applyBorder="1" applyAlignment="1">
      <alignment horizontal="center"/>
    </xf>
    <xf numFmtId="0" fontId="5" fillId="25" borderId="27" xfId="0" applyNumberFormat="1" applyFont="1" applyFill="1" applyBorder="1" applyAlignment="1">
      <alignment horizontal="center"/>
    </xf>
    <xf numFmtId="0" fontId="5" fillId="25" borderId="26" xfId="0" applyNumberFormat="1" applyFont="1" applyFill="1" applyBorder="1" applyAlignment="1">
      <alignment horizontal="center"/>
    </xf>
    <xf numFmtId="0" fontId="5" fillId="10" borderId="26" xfId="19" applyNumberFormat="1" applyFont="1" applyFill="1" applyBorder="1" applyAlignment="1">
      <alignment horizontal="center" vertical="center" wrapText="1"/>
    </xf>
    <xf numFmtId="0" fontId="31" fillId="0" borderId="8" xfId="18" quotePrefix="1" applyFont="1" applyBorder="1" applyAlignment="1">
      <alignment horizontal="right" vertical="center"/>
    </xf>
    <xf numFmtId="0" fontId="5" fillId="3" borderId="28" xfId="0" applyNumberFormat="1" applyFont="1" applyFill="1" applyBorder="1" applyAlignment="1">
      <alignment horizontal="center" vertical="center"/>
    </xf>
    <xf numFmtId="0" fontId="5" fillId="3" borderId="27" xfId="0" applyNumberFormat="1" applyFont="1" applyFill="1" applyBorder="1" applyAlignment="1">
      <alignment horizontal="center" vertical="center"/>
    </xf>
    <xf numFmtId="0" fontId="5" fillId="3" borderId="25" xfId="0" applyNumberFormat="1" applyFont="1" applyFill="1" applyBorder="1" applyAlignment="1">
      <alignment horizontal="center" vertical="center"/>
    </xf>
    <xf numFmtId="0" fontId="5" fillId="38" borderId="38" xfId="0" applyFont="1" applyFill="1" applyBorder="1" applyAlignment="1">
      <alignment horizontal="center" vertical="center" wrapText="1"/>
    </xf>
    <xf numFmtId="0" fontId="5" fillId="38" borderId="44" xfId="0" applyFont="1" applyFill="1" applyBorder="1" applyAlignment="1">
      <alignment horizontal="center" vertical="center" wrapText="1"/>
    </xf>
    <xf numFmtId="0" fontId="5" fillId="38" borderId="45" xfId="0" applyFont="1" applyFill="1" applyBorder="1" applyAlignment="1">
      <alignment horizontal="center" vertical="center" wrapText="1"/>
    </xf>
    <xf numFmtId="164" fontId="6" fillId="0" borderId="37" xfId="19" applyNumberFormat="1" applyFont="1" applyFill="1" applyBorder="1" applyAlignment="1">
      <alignment vertical="center"/>
    </xf>
    <xf numFmtId="164" fontId="6" fillId="8" borderId="37" xfId="0" applyNumberFormat="1" applyFont="1" applyFill="1" applyBorder="1" applyAlignment="1">
      <alignment vertical="center"/>
    </xf>
    <xf numFmtId="164" fontId="6" fillId="3" borderId="27" xfId="0" applyNumberFormat="1" applyFont="1" applyFill="1" applyBorder="1" applyAlignment="1">
      <alignment horizontal="center" vertical="center"/>
    </xf>
    <xf numFmtId="164" fontId="6" fillId="0" borderId="37" xfId="0" applyNumberFormat="1" applyFont="1" applyFill="1" applyBorder="1" applyAlignment="1">
      <alignment horizontal="right" vertical="center"/>
    </xf>
    <xf numFmtId="164" fontId="6" fillId="39" borderId="27" xfId="0" applyNumberFormat="1" applyFont="1" applyFill="1" applyBorder="1" applyAlignment="1">
      <alignment horizontal="right" vertical="center"/>
    </xf>
    <xf numFmtId="164" fontId="6" fillId="8" borderId="29" xfId="0" applyNumberFormat="1" applyFont="1" applyFill="1" applyBorder="1" applyAlignment="1">
      <alignment horizontal="right" vertical="center"/>
    </xf>
    <xf numFmtId="164" fontId="6" fillId="29" borderId="18" xfId="0" applyNumberFormat="1" applyFont="1" applyFill="1" applyBorder="1" applyAlignment="1">
      <alignment horizontal="center" vertical="center"/>
    </xf>
    <xf numFmtId="164" fontId="6" fillId="8" borderId="29" xfId="0" applyNumberFormat="1" applyFont="1" applyFill="1" applyBorder="1" applyAlignment="1">
      <alignment vertical="center"/>
    </xf>
    <xf numFmtId="164" fontId="6" fillId="23" borderId="18" xfId="0" applyNumberFormat="1" applyFont="1" applyFill="1" applyBorder="1" applyAlignment="1">
      <alignment horizontal="center" vertical="center"/>
    </xf>
    <xf numFmtId="164" fontId="6" fillId="6" borderId="18" xfId="0" applyNumberFormat="1" applyFont="1" applyFill="1" applyBorder="1" applyAlignment="1">
      <alignment horizontal="center" vertical="center"/>
    </xf>
    <xf numFmtId="164" fontId="6" fillId="8" borderId="37" xfId="22" applyNumberFormat="1" applyFont="1" applyFill="1" applyBorder="1" applyAlignment="1">
      <alignment vertical="center"/>
    </xf>
    <xf numFmtId="164" fontId="6" fillId="9" borderId="28" xfId="22" applyNumberFormat="1" applyFont="1" applyFill="1" applyBorder="1" applyAlignment="1">
      <alignment horizontal="center" vertical="center" wrapText="1"/>
    </xf>
    <xf numFmtId="164" fontId="6" fillId="27" borderId="18" xfId="0" applyNumberFormat="1" applyFont="1" applyFill="1" applyBorder="1" applyAlignment="1">
      <alignment horizontal="center" vertical="center"/>
    </xf>
    <xf numFmtId="3" fontId="4" fillId="0" borderId="17" xfId="19" applyNumberFormat="1" applyFont="1" applyFill="1" applyBorder="1" applyAlignment="1">
      <alignment horizontal="right" vertical="center"/>
    </xf>
    <xf numFmtId="3" fontId="5" fillId="10" borderId="18" xfId="19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27" fillId="32" borderId="29" xfId="18" applyFont="1" applyFill="1" applyBorder="1" applyAlignment="1">
      <alignment horizontal="right"/>
    </xf>
    <xf numFmtId="0" fontId="1" fillId="0" borderId="0" xfId="0" applyFont="1"/>
    <xf numFmtId="0" fontId="29" fillId="35" borderId="27" xfId="18" applyFont="1" applyFill="1" applyBorder="1" applyAlignment="1">
      <alignment horizontal="center" vertical="center"/>
    </xf>
    <xf numFmtId="0" fontId="29" fillId="35" borderId="26" xfId="18" applyFont="1" applyFill="1" applyBorder="1" applyAlignment="1">
      <alignment horizontal="center" vertical="center"/>
    </xf>
    <xf numFmtId="0" fontId="29" fillId="35" borderId="25" xfId="18" applyFont="1" applyFill="1" applyBorder="1" applyAlignment="1">
      <alignment horizontal="center" vertical="center"/>
    </xf>
    <xf numFmtId="0" fontId="32" fillId="32" borderId="32" xfId="18" applyFont="1" applyFill="1" applyBorder="1"/>
    <xf numFmtId="0" fontId="32" fillId="0" borderId="2" xfId="18" applyFont="1" applyBorder="1" applyAlignment="1">
      <alignment horizontal="right"/>
    </xf>
    <xf numFmtId="0" fontId="32" fillId="24" borderId="3" xfId="18" applyFont="1" applyFill="1" applyBorder="1" applyAlignment="1">
      <alignment horizontal="right"/>
    </xf>
    <xf numFmtId="0" fontId="29" fillId="32" borderId="32" xfId="18" applyFont="1" applyFill="1" applyBorder="1"/>
    <xf numFmtId="0" fontId="32" fillId="32" borderId="24" xfId="18" applyFont="1" applyFill="1" applyBorder="1"/>
    <xf numFmtId="0" fontId="32" fillId="0" borderId="4" xfId="18" applyFont="1" applyBorder="1" applyAlignment="1">
      <alignment horizontal="right"/>
    </xf>
    <xf numFmtId="0" fontId="32" fillId="24" borderId="5" xfId="18" applyFont="1" applyFill="1" applyBorder="1" applyAlignment="1">
      <alignment horizontal="right"/>
    </xf>
    <xf numFmtId="0" fontId="29" fillId="32" borderId="24" xfId="18" applyFont="1" applyFill="1" applyBorder="1"/>
    <xf numFmtId="0" fontId="0" fillId="0" borderId="0" xfId="0" applyAlignment="1">
      <alignment horizontal="left"/>
    </xf>
    <xf numFmtId="0" fontId="26" fillId="0" borderId="0" xfId="0" applyFont="1"/>
    <xf numFmtId="0" fontId="33" fillId="0" borderId="0" xfId="0" applyFont="1" applyAlignment="1">
      <alignment horizontal="left"/>
    </xf>
    <xf numFmtId="0" fontId="33" fillId="0" borderId="0" xfId="0" applyNumberFormat="1" applyFont="1"/>
    <xf numFmtId="3" fontId="5" fillId="5" borderId="11" xfId="0" applyNumberFormat="1" applyFont="1" applyFill="1" applyBorder="1" applyAlignment="1">
      <alignment horizontal="center" vertical="center"/>
    </xf>
    <xf numFmtId="0" fontId="5" fillId="38" borderId="66" xfId="0" applyFont="1" applyFill="1" applyBorder="1" applyAlignment="1">
      <alignment horizontal="center" vertical="center" wrapText="1"/>
    </xf>
    <xf numFmtId="0" fontId="5" fillId="22" borderId="33" xfId="0" applyFont="1" applyFill="1" applyBorder="1" applyAlignment="1">
      <alignment horizontal="right"/>
    </xf>
    <xf numFmtId="0" fontId="5" fillId="22" borderId="36" xfId="0" applyFont="1" applyFill="1" applyBorder="1" applyAlignment="1">
      <alignment horizontal="right"/>
    </xf>
    <xf numFmtId="0" fontId="5" fillId="7" borderId="35" xfId="0" applyFont="1" applyFill="1" applyBorder="1" applyAlignment="1">
      <alignment horizontal="center"/>
    </xf>
    <xf numFmtId="0" fontId="5" fillId="38" borderId="26" xfId="0" applyFont="1" applyFill="1" applyBorder="1" applyAlignment="1">
      <alignment horizontal="center" vertical="center" wrapText="1"/>
    </xf>
    <xf numFmtId="0" fontId="5" fillId="7" borderId="2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34" fillId="0" borderId="0" xfId="16" applyFont="1" applyFill="1" applyBorder="1"/>
    <xf numFmtId="0" fontId="5" fillId="43" borderId="27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 textRotation="90" wrapText="1"/>
    </xf>
    <xf numFmtId="0" fontId="5" fillId="4" borderId="27" xfId="0" applyFont="1" applyFill="1" applyBorder="1" applyAlignment="1">
      <alignment horizontal="center" vertical="center" textRotation="90" wrapText="1"/>
    </xf>
    <xf numFmtId="0" fontId="4" fillId="32" borderId="32" xfId="16" applyFont="1" applyFill="1" applyBorder="1" applyAlignment="1">
      <alignment horizontal="left"/>
    </xf>
    <xf numFmtId="0" fontId="4" fillId="0" borderId="2" xfId="16" applyNumberFormat="1" applyFont="1" applyFill="1" applyBorder="1" applyAlignment="1">
      <alignment horizontal="right"/>
    </xf>
    <xf numFmtId="0" fontId="4" fillId="0" borderId="6" xfId="16" applyNumberFormat="1" applyFont="1" applyFill="1" applyBorder="1" applyAlignment="1">
      <alignment horizontal="right"/>
    </xf>
    <xf numFmtId="0" fontId="5" fillId="32" borderId="32" xfId="16" applyNumberFormat="1" applyFont="1" applyFill="1" applyBorder="1"/>
    <xf numFmtId="0" fontId="4" fillId="32" borderId="24" xfId="16" applyFont="1" applyFill="1" applyBorder="1" applyAlignment="1">
      <alignment horizontal="left"/>
    </xf>
    <xf numFmtId="0" fontId="4" fillId="0" borderId="4" xfId="16" applyNumberFormat="1" applyFont="1" applyFill="1" applyBorder="1" applyAlignment="1">
      <alignment horizontal="right"/>
    </xf>
    <xf numFmtId="0" fontId="4" fillId="0" borderId="1" xfId="16" applyNumberFormat="1" applyFont="1" applyFill="1" applyBorder="1" applyAlignment="1">
      <alignment horizontal="right"/>
    </xf>
    <xf numFmtId="0" fontId="5" fillId="32" borderId="24" xfId="16" applyNumberFormat="1" applyFont="1" applyFill="1" applyBorder="1"/>
    <xf numFmtId="3" fontId="5" fillId="5" borderId="55" xfId="0" applyNumberFormat="1" applyFont="1" applyFill="1" applyBorder="1" applyAlignment="1">
      <alignment horizontal="center" vertical="center"/>
    </xf>
    <xf numFmtId="0" fontId="4" fillId="0" borderId="31" xfId="0" applyFont="1" applyBorder="1" applyAlignment="1">
      <alignment horizontal="right"/>
    </xf>
    <xf numFmtId="0" fontId="4" fillId="0" borderId="30" xfId="0" applyFont="1" applyBorder="1" applyAlignment="1">
      <alignment horizontal="right"/>
    </xf>
    <xf numFmtId="0" fontId="5" fillId="32" borderId="23" xfId="0" applyFont="1" applyFill="1" applyBorder="1"/>
    <xf numFmtId="0" fontId="5" fillId="32" borderId="53" xfId="0" applyFont="1" applyFill="1" applyBorder="1"/>
    <xf numFmtId="0" fontId="5" fillId="10" borderId="42" xfId="19" applyFont="1" applyFill="1" applyBorder="1" applyAlignment="1">
      <alignment horizontal="center" vertical="center" wrapText="1"/>
    </xf>
    <xf numFmtId="0" fontId="5" fillId="10" borderId="51" xfId="19" applyFont="1" applyFill="1" applyBorder="1" applyAlignment="1">
      <alignment horizontal="center" vertical="center" wrapText="1"/>
    </xf>
    <xf numFmtId="0" fontId="5" fillId="10" borderId="20" xfId="19" applyFont="1" applyFill="1" applyBorder="1" applyAlignment="1">
      <alignment horizontal="center" vertical="center" wrapText="1"/>
    </xf>
    <xf numFmtId="0" fontId="5" fillId="10" borderId="47" xfId="19" applyFont="1" applyFill="1" applyBorder="1" applyAlignment="1">
      <alignment horizontal="center" vertical="center" wrapText="1"/>
    </xf>
    <xf numFmtId="0" fontId="5" fillId="10" borderId="48" xfId="19" applyFont="1" applyFill="1" applyBorder="1" applyAlignment="1">
      <alignment horizontal="center" vertical="center" wrapText="1"/>
    </xf>
    <xf numFmtId="0" fontId="5" fillId="10" borderId="41" xfId="19" applyFont="1" applyFill="1" applyBorder="1" applyAlignment="1">
      <alignment horizontal="center" vertical="center" wrapText="1"/>
    </xf>
    <xf numFmtId="0" fontId="5" fillId="10" borderId="49" xfId="19" applyFont="1" applyFill="1" applyBorder="1" applyAlignment="1">
      <alignment horizontal="center" vertical="center" wrapText="1"/>
    </xf>
    <xf numFmtId="0" fontId="5" fillId="10" borderId="50" xfId="19" applyFont="1" applyFill="1" applyBorder="1" applyAlignment="1">
      <alignment horizontal="center" vertical="center" wrapText="1"/>
    </xf>
    <xf numFmtId="0" fontId="5" fillId="10" borderId="49" xfId="19" applyFont="1" applyFill="1" applyBorder="1" applyAlignment="1">
      <alignment horizontal="center" vertical="center"/>
    </xf>
    <xf numFmtId="0" fontId="5" fillId="10" borderId="26" xfId="19" applyFont="1" applyFill="1" applyBorder="1" applyAlignment="1">
      <alignment horizontal="center" vertical="center"/>
    </xf>
    <xf numFmtId="0" fontId="5" fillId="10" borderId="16" xfId="19" applyFont="1" applyFill="1" applyBorder="1" applyAlignment="1">
      <alignment horizontal="center" vertical="center"/>
    </xf>
    <xf numFmtId="0" fontId="5" fillId="10" borderId="25" xfId="19" applyFont="1" applyFill="1" applyBorder="1" applyAlignment="1">
      <alignment horizontal="center" vertical="center"/>
    </xf>
    <xf numFmtId="0" fontId="5" fillId="10" borderId="10" xfId="19" applyFont="1" applyFill="1" applyBorder="1" applyAlignment="1">
      <alignment horizontal="center" vertical="center" wrapText="1"/>
    </xf>
    <xf numFmtId="0" fontId="5" fillId="10" borderId="16" xfId="19" applyFont="1" applyFill="1" applyBorder="1" applyAlignment="1">
      <alignment horizontal="center" vertical="center" wrapText="1"/>
    </xf>
    <xf numFmtId="0" fontId="5" fillId="10" borderId="18" xfId="19" applyFont="1" applyFill="1" applyBorder="1" applyAlignment="1">
      <alignment horizontal="center" vertical="center" wrapText="1"/>
    </xf>
    <xf numFmtId="0" fontId="5" fillId="10" borderId="52" xfId="19" applyFont="1" applyFill="1" applyBorder="1" applyAlignment="1">
      <alignment horizontal="center" vertical="center" wrapText="1"/>
    </xf>
    <xf numFmtId="0" fontId="5" fillId="10" borderId="26" xfId="19" applyFont="1" applyFill="1" applyBorder="1" applyAlignment="1">
      <alignment horizontal="center" vertical="center" wrapText="1"/>
    </xf>
    <xf numFmtId="0" fontId="5" fillId="10" borderId="25" xfId="19" applyFont="1" applyFill="1" applyBorder="1" applyAlignment="1">
      <alignment horizontal="center" vertical="center" wrapText="1"/>
    </xf>
    <xf numFmtId="0" fontId="29" fillId="36" borderId="23" xfId="18" applyFont="1" applyFill="1" applyBorder="1" applyAlignment="1">
      <alignment horizontal="center" vertical="center"/>
    </xf>
    <xf numFmtId="0" fontId="29" fillId="36" borderId="53" xfId="18" applyFont="1" applyFill="1" applyBorder="1" applyAlignment="1">
      <alignment horizontal="center" vertical="center"/>
    </xf>
    <xf numFmtId="0" fontId="29" fillId="36" borderId="20" xfId="18" applyFont="1" applyFill="1" applyBorder="1" applyAlignment="1">
      <alignment horizontal="center" vertical="center"/>
    </xf>
    <xf numFmtId="0" fontId="29" fillId="36" borderId="47" xfId="18" applyFont="1" applyFill="1" applyBorder="1" applyAlignment="1">
      <alignment horizontal="center" vertical="center"/>
    </xf>
    <xf numFmtId="0" fontId="29" fillId="36" borderId="48" xfId="18" applyFont="1" applyFill="1" applyBorder="1" applyAlignment="1">
      <alignment horizontal="center" vertical="center"/>
    </xf>
    <xf numFmtId="0" fontId="5" fillId="11" borderId="41" xfId="19" applyFont="1" applyFill="1" applyBorder="1" applyAlignment="1">
      <alignment horizontal="center" vertical="center"/>
    </xf>
    <xf numFmtId="0" fontId="5" fillId="11" borderId="52" xfId="19" applyFont="1" applyFill="1" applyBorder="1" applyAlignment="1">
      <alignment horizontal="center" vertical="center"/>
    </xf>
    <xf numFmtId="0" fontId="5" fillId="11" borderId="49" xfId="19" applyFont="1" applyFill="1" applyBorder="1" applyAlignment="1">
      <alignment horizontal="center" vertical="center"/>
    </xf>
    <xf numFmtId="0" fontId="5" fillId="11" borderId="50" xfId="19" applyFont="1" applyFill="1" applyBorder="1" applyAlignment="1">
      <alignment horizontal="center" vertical="center"/>
    </xf>
    <xf numFmtId="0" fontId="5" fillId="11" borderId="41" xfId="19" applyFont="1" applyFill="1" applyBorder="1" applyAlignment="1">
      <alignment horizontal="center" vertical="center" wrapText="1"/>
    </xf>
    <xf numFmtId="0" fontId="5" fillId="11" borderId="49" xfId="19" applyFont="1" applyFill="1" applyBorder="1" applyAlignment="1">
      <alignment horizontal="center" vertical="center" wrapText="1"/>
    </xf>
    <xf numFmtId="0" fontId="5" fillId="11" borderId="50" xfId="19" applyFont="1" applyFill="1" applyBorder="1" applyAlignment="1">
      <alignment horizontal="center" vertical="center" wrapText="1"/>
    </xf>
    <xf numFmtId="0" fontId="5" fillId="11" borderId="20" xfId="19" applyFont="1" applyFill="1" applyBorder="1" applyAlignment="1">
      <alignment horizontal="center" vertical="center" wrapText="1"/>
    </xf>
    <xf numFmtId="0" fontId="5" fillId="11" borderId="47" xfId="19" applyFont="1" applyFill="1" applyBorder="1" applyAlignment="1">
      <alignment horizontal="center" vertical="center" wrapText="1"/>
    </xf>
    <xf numFmtId="0" fontId="5" fillId="11" borderId="48" xfId="19" applyFont="1" applyFill="1" applyBorder="1" applyAlignment="1">
      <alignment horizontal="center" vertical="center" wrapText="1"/>
    </xf>
    <xf numFmtId="0" fontId="5" fillId="11" borderId="42" xfId="19" applyFont="1" applyFill="1" applyBorder="1" applyAlignment="1">
      <alignment horizontal="center" vertical="center" wrapText="1"/>
    </xf>
    <xf numFmtId="0" fontId="5" fillId="11" borderId="51" xfId="19" applyFont="1" applyFill="1" applyBorder="1" applyAlignment="1">
      <alignment horizontal="center" vertical="center" wrapText="1"/>
    </xf>
    <xf numFmtId="3" fontId="5" fillId="5" borderId="11" xfId="0" applyNumberFormat="1" applyFont="1" applyFill="1" applyBorder="1" applyAlignment="1">
      <alignment horizontal="center" vertical="center"/>
    </xf>
    <xf numFmtId="3" fontId="5" fillId="5" borderId="35" xfId="0" applyNumberFormat="1" applyFont="1" applyFill="1" applyBorder="1" applyAlignment="1">
      <alignment horizontal="center" vertical="center"/>
    </xf>
    <xf numFmtId="3" fontId="5" fillId="5" borderId="28" xfId="0" applyNumberFormat="1" applyFont="1" applyFill="1" applyBorder="1" applyAlignment="1">
      <alignment horizontal="center" vertical="center"/>
    </xf>
    <xf numFmtId="0" fontId="5" fillId="5" borderId="54" xfId="0" applyFont="1" applyFill="1" applyBorder="1" applyAlignment="1">
      <alignment horizontal="center" vertical="center"/>
    </xf>
    <xf numFmtId="0" fontId="5" fillId="5" borderId="55" xfId="0" applyFont="1" applyFill="1" applyBorder="1" applyAlignment="1">
      <alignment horizontal="center" vertical="center"/>
    </xf>
    <xf numFmtId="3" fontId="5" fillId="5" borderId="54" xfId="0" applyNumberFormat="1" applyFont="1" applyFill="1" applyBorder="1" applyAlignment="1">
      <alignment horizontal="center" vertical="center"/>
    </xf>
    <xf numFmtId="3" fontId="5" fillId="5" borderId="43" xfId="0" applyNumberFormat="1" applyFont="1" applyFill="1" applyBorder="1" applyAlignment="1">
      <alignment horizontal="center" vertical="center"/>
    </xf>
    <xf numFmtId="0" fontId="5" fillId="40" borderId="23" xfId="0" applyFont="1" applyFill="1" applyBorder="1" applyAlignment="1">
      <alignment horizontal="center" vertical="center"/>
    </xf>
    <xf numFmtId="0" fontId="5" fillId="40" borderId="53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41" borderId="41" xfId="0" applyFont="1" applyFill="1" applyBorder="1" applyAlignment="1">
      <alignment horizontal="center" vertical="center" wrapText="1"/>
    </xf>
    <xf numFmtId="0" fontId="5" fillId="41" borderId="52" xfId="0" applyFont="1" applyFill="1" applyBorder="1" applyAlignment="1">
      <alignment horizontal="center" vertical="center" wrapText="1"/>
    </xf>
    <xf numFmtId="0" fontId="5" fillId="29" borderId="56" xfId="0" applyFont="1" applyFill="1" applyBorder="1" applyAlignment="1">
      <alignment horizontal="center" vertical="center"/>
    </xf>
    <xf numFmtId="0" fontId="5" fillId="29" borderId="47" xfId="0" applyFont="1" applyFill="1" applyBorder="1" applyAlignment="1">
      <alignment horizontal="center" vertical="center"/>
    </xf>
    <xf numFmtId="0" fontId="5" fillId="29" borderId="22" xfId="0" applyFont="1" applyFill="1" applyBorder="1" applyAlignment="1">
      <alignment horizontal="center" vertical="center"/>
    </xf>
    <xf numFmtId="0" fontId="5" fillId="29" borderId="20" xfId="0" applyFont="1" applyFill="1" applyBorder="1" applyAlignment="1">
      <alignment horizontal="center" vertical="center"/>
    </xf>
    <xf numFmtId="0" fontId="5" fillId="29" borderId="48" xfId="0" applyFont="1" applyFill="1" applyBorder="1" applyAlignment="1">
      <alignment horizontal="center" vertical="center"/>
    </xf>
    <xf numFmtId="0" fontId="5" fillId="29" borderId="41" xfId="0" applyFont="1" applyFill="1" applyBorder="1" applyAlignment="1">
      <alignment horizontal="center" vertical="center"/>
    </xf>
    <xf numFmtId="0" fontId="5" fillId="29" borderId="52" xfId="0" applyFont="1" applyFill="1" applyBorder="1" applyAlignment="1">
      <alignment horizontal="center" vertical="center"/>
    </xf>
    <xf numFmtId="0" fontId="5" fillId="38" borderId="41" xfId="0" applyFont="1" applyFill="1" applyBorder="1" applyAlignment="1">
      <alignment horizontal="center" vertical="center"/>
    </xf>
    <xf numFmtId="0" fontId="5" fillId="38" borderId="52" xfId="0" applyFont="1" applyFill="1" applyBorder="1" applyAlignment="1">
      <alignment horizontal="center" vertical="center"/>
    </xf>
    <xf numFmtId="0" fontId="5" fillId="38" borderId="10" xfId="0" applyFont="1" applyFill="1" applyBorder="1" applyAlignment="1">
      <alignment horizontal="center" vertical="center" wrapText="1"/>
    </xf>
    <xf numFmtId="0" fontId="5" fillId="38" borderId="16" xfId="0" applyFont="1" applyFill="1" applyBorder="1" applyAlignment="1">
      <alignment horizontal="center" vertical="center" wrapText="1"/>
    </xf>
    <xf numFmtId="0" fontId="5" fillId="38" borderId="18" xfId="0" applyFont="1" applyFill="1" applyBorder="1" applyAlignment="1">
      <alignment horizontal="center" vertical="center" wrapText="1"/>
    </xf>
    <xf numFmtId="0" fontId="5" fillId="38" borderId="11" xfId="0" applyFont="1" applyFill="1" applyBorder="1" applyAlignment="1">
      <alignment horizontal="center" vertical="center" wrapText="1"/>
    </xf>
    <xf numFmtId="0" fontId="5" fillId="38" borderId="35" xfId="0" applyFont="1" applyFill="1" applyBorder="1" applyAlignment="1">
      <alignment horizontal="center" vertical="center" wrapText="1"/>
    </xf>
    <xf numFmtId="0" fontId="5" fillId="38" borderId="28" xfId="0" applyFont="1" applyFill="1" applyBorder="1" applyAlignment="1">
      <alignment horizontal="center" vertical="center" wrapText="1"/>
    </xf>
    <xf numFmtId="0" fontId="5" fillId="25" borderId="54" xfId="0" applyFont="1" applyFill="1" applyBorder="1" applyAlignment="1">
      <alignment horizontal="center" vertical="center"/>
    </xf>
    <xf numFmtId="0" fontId="5" fillId="25" borderId="55" xfId="0" applyFont="1" applyFill="1" applyBorder="1" applyAlignment="1">
      <alignment horizontal="center" vertical="center"/>
    </xf>
    <xf numFmtId="0" fontId="5" fillId="25" borderId="10" xfId="0" applyFont="1" applyFill="1" applyBorder="1" applyAlignment="1">
      <alignment horizontal="center" vertical="center" wrapText="1"/>
    </xf>
    <xf numFmtId="0" fontId="5" fillId="25" borderId="16" xfId="0" applyFont="1" applyFill="1" applyBorder="1" applyAlignment="1">
      <alignment horizontal="center" vertical="center" wrapText="1"/>
    </xf>
    <xf numFmtId="0" fontId="5" fillId="25" borderId="18" xfId="0" applyFont="1" applyFill="1" applyBorder="1" applyAlignment="1">
      <alignment horizontal="center" vertical="center" wrapText="1"/>
    </xf>
    <xf numFmtId="0" fontId="5" fillId="42" borderId="23" xfId="0" applyFont="1" applyFill="1" applyBorder="1" applyAlignment="1">
      <alignment horizontal="center" vertical="center"/>
    </xf>
    <xf numFmtId="0" fontId="5" fillId="42" borderId="53" xfId="0" applyFont="1" applyFill="1" applyBorder="1" applyAlignment="1">
      <alignment horizontal="center" vertical="center"/>
    </xf>
    <xf numFmtId="0" fontId="5" fillId="34" borderId="27" xfId="0" applyFont="1" applyFill="1" applyBorder="1" applyAlignment="1" applyProtection="1">
      <alignment horizontal="center" vertical="center" wrapText="1"/>
      <protection locked="0"/>
    </xf>
    <xf numFmtId="0" fontId="5" fillId="34" borderId="27" xfId="0" applyFont="1" applyFill="1" applyBorder="1" applyAlignment="1" applyProtection="1">
      <alignment horizontal="center" vertical="center" textRotation="90" wrapText="1"/>
      <protection locked="0"/>
    </xf>
    <xf numFmtId="0" fontId="5" fillId="34" borderId="27" xfId="0" applyFont="1" applyFill="1" applyBorder="1" applyAlignment="1" applyProtection="1">
      <alignment horizontal="center" vertical="center" textRotation="90"/>
      <protection locked="0"/>
    </xf>
    <xf numFmtId="0" fontId="5" fillId="34" borderId="28" xfId="0" applyFont="1" applyFill="1" applyBorder="1" applyAlignment="1" applyProtection="1">
      <alignment horizontal="center" vertical="center" textRotation="90" wrapText="1"/>
      <protection locked="0"/>
    </xf>
    <xf numFmtId="0" fontId="4" fillId="0" borderId="31" xfId="0" applyFont="1" applyFill="1" applyBorder="1" applyAlignment="1" applyProtection="1">
      <alignment horizontal="left" vertical="center" wrapText="1"/>
      <protection locked="0"/>
    </xf>
    <xf numFmtId="0" fontId="4" fillId="0" borderId="31" xfId="0" applyFont="1" applyFill="1" applyBorder="1" applyAlignment="1" applyProtection="1">
      <alignment horizontal="right" vertical="center" wrapText="1"/>
      <protection locked="0"/>
    </xf>
    <xf numFmtId="0" fontId="4" fillId="0" borderId="32" xfId="0" applyFont="1" applyFill="1" applyBorder="1" applyAlignment="1" applyProtection="1">
      <alignment horizontal="right" vertical="center" wrapText="1"/>
      <protection locked="0"/>
    </xf>
    <xf numFmtId="0" fontId="4" fillId="37" borderId="30" xfId="0" applyFont="1" applyFill="1" applyBorder="1" applyAlignment="1" applyProtection="1">
      <alignment horizontal="left" vertical="center" wrapText="1"/>
      <protection locked="0"/>
    </xf>
    <xf numFmtId="0" fontId="4" fillId="37" borderId="30" xfId="0" applyFont="1" applyFill="1" applyBorder="1" applyAlignment="1" applyProtection="1">
      <alignment horizontal="right" vertical="center" wrapText="1"/>
      <protection locked="0"/>
    </xf>
    <xf numFmtId="0" fontId="4" fillId="37" borderId="24" xfId="0" applyFont="1" applyFill="1" applyBorder="1" applyAlignment="1" applyProtection="1">
      <alignment horizontal="right" vertical="center" wrapText="1"/>
      <protection locked="0"/>
    </xf>
    <xf numFmtId="0" fontId="4" fillId="0" borderId="30" xfId="0" applyFont="1" applyFill="1" applyBorder="1" applyAlignment="1" applyProtection="1">
      <alignment horizontal="left" vertical="center" wrapText="1"/>
      <protection locked="0"/>
    </xf>
    <xf numFmtId="0" fontId="4" fillId="0" borderId="30" xfId="0" applyFont="1" applyFill="1" applyBorder="1" applyAlignment="1" applyProtection="1">
      <alignment horizontal="right" vertical="center" wrapText="1"/>
      <protection locked="0"/>
    </xf>
    <xf numFmtId="0" fontId="4" fillId="0" borderId="24" xfId="0" applyFont="1" applyFill="1" applyBorder="1" applyAlignment="1" applyProtection="1">
      <alignment horizontal="right" vertical="center" wrapText="1"/>
      <protection locked="0"/>
    </xf>
    <xf numFmtId="0" fontId="4" fillId="37" borderId="46" xfId="0" applyFont="1" applyFill="1" applyBorder="1" applyAlignment="1" applyProtection="1">
      <alignment horizontal="left" vertical="center" wrapText="1"/>
      <protection locked="0"/>
    </xf>
    <xf numFmtId="0" fontId="4" fillId="37" borderId="46" xfId="0" applyFont="1" applyFill="1" applyBorder="1" applyAlignment="1" applyProtection="1">
      <alignment horizontal="right" vertical="center" wrapText="1"/>
      <protection locked="0"/>
    </xf>
    <xf numFmtId="0" fontId="4" fillId="37" borderId="43" xfId="0" applyFont="1" applyFill="1" applyBorder="1" applyAlignment="1" applyProtection="1">
      <alignment horizontal="right" vertical="center" wrapText="1"/>
      <protection locked="0"/>
    </xf>
    <xf numFmtId="0" fontId="5" fillId="34" borderId="11" xfId="8" applyFont="1" applyFill="1" applyBorder="1" applyAlignment="1" applyProtection="1">
      <alignment horizontal="center" vertical="center" wrapText="1"/>
      <protection locked="0"/>
    </xf>
    <xf numFmtId="3" fontId="5" fillId="34" borderId="27" xfId="8" applyNumberFormat="1" applyFont="1" applyFill="1" applyBorder="1" applyAlignment="1" applyProtection="1">
      <alignment vertical="center"/>
    </xf>
    <xf numFmtId="3" fontId="5" fillId="34" borderId="27" xfId="8" applyNumberFormat="1" applyFont="1" applyFill="1" applyBorder="1" applyAlignment="1" applyProtection="1">
      <alignment horizontal="center" vertical="center"/>
    </xf>
  </cellXfs>
  <cellStyles count="28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" xfId="15"/>
    <cellStyle name="Normalny" xfId="0" builtinId="0"/>
    <cellStyle name="Normalny 2" xfId="16"/>
    <cellStyle name="Normalny 2 2" xfId="17"/>
    <cellStyle name="Normalny 3" xfId="18"/>
    <cellStyle name="Normalny 4" xfId="19"/>
    <cellStyle name="Normalny_2011" xfId="20"/>
    <cellStyle name="Obliczenia" xfId="21" builtinId="22" customBuiltin="1"/>
    <cellStyle name="Procentowy" xfId="22" builtinId="5"/>
    <cellStyle name="Suma" xfId="23" builtinId="25" customBuiltin="1"/>
    <cellStyle name="Tekst objaśnienia" xfId="24" builtinId="53" customBuiltin="1"/>
    <cellStyle name="Tekst ostrzeżenia" xfId="25" builtinId="11" customBuiltin="1"/>
    <cellStyle name="Tytuł" xfId="26" builtinId="15" customBuiltin="1"/>
    <cellStyle name="Uwaga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FFFF00"/>
  </sheetPr>
  <dimension ref="A1:E67"/>
  <sheetViews>
    <sheetView tabSelected="1" zoomScaleNormal="100" workbookViewId="0">
      <selection activeCell="H19" sqref="H19"/>
    </sheetView>
  </sheetViews>
  <sheetFormatPr defaultRowHeight="12" x14ac:dyDescent="0.2"/>
  <cols>
    <col min="1" max="1" width="36" style="173" customWidth="1"/>
    <col min="2" max="5" width="7.28515625" style="173" bestFit="1" customWidth="1"/>
    <col min="6" max="6" width="9.140625" style="173"/>
    <col min="7" max="7" width="33.140625" style="173" bestFit="1" customWidth="1"/>
    <col min="8" max="16384" width="9.140625" style="173"/>
  </cols>
  <sheetData>
    <row r="1" spans="1:5" x14ac:dyDescent="0.2">
      <c r="A1" s="192" t="s">
        <v>301</v>
      </c>
    </row>
    <row r="2" spans="1:5" x14ac:dyDescent="0.2">
      <c r="A2" s="191"/>
    </row>
    <row r="3" spans="1:5" x14ac:dyDescent="0.2">
      <c r="A3" s="191"/>
    </row>
    <row r="4" spans="1:5" ht="12.75" thickBot="1" x14ac:dyDescent="0.25"/>
    <row r="5" spans="1:5" ht="26.25" customHeight="1" thickBot="1" x14ac:dyDescent="0.25">
      <c r="A5" s="190" t="s">
        <v>165</v>
      </c>
      <c r="B5" s="189" t="s">
        <v>184</v>
      </c>
      <c r="C5" s="188" t="s">
        <v>185</v>
      </c>
      <c r="D5" s="187" t="s">
        <v>182</v>
      </c>
      <c r="E5" s="187" t="s">
        <v>3</v>
      </c>
    </row>
    <row r="6" spans="1:5" ht="12.95" customHeight="1" x14ac:dyDescent="0.2">
      <c r="A6" s="186" t="s">
        <v>4</v>
      </c>
      <c r="B6" s="185">
        <v>8</v>
      </c>
      <c r="C6" s="184">
        <v>36</v>
      </c>
      <c r="D6" s="178">
        <v>44</v>
      </c>
      <c r="E6" s="290">
        <f>D6*100/$D$67</f>
        <v>1.0640870616686819</v>
      </c>
    </row>
    <row r="7" spans="1:5" ht="12.95" customHeight="1" x14ac:dyDescent="0.2">
      <c r="A7" s="181" t="s">
        <v>67</v>
      </c>
      <c r="B7" s="182">
        <v>0</v>
      </c>
      <c r="C7" s="179">
        <v>1</v>
      </c>
      <c r="D7" s="178">
        <v>1</v>
      </c>
      <c r="E7" s="290">
        <f t="shared" ref="E7:E67" si="0">D7*100/$D$67</f>
        <v>2.4183796856106408E-2</v>
      </c>
    </row>
    <row r="8" spans="1:5" ht="12.95" customHeight="1" x14ac:dyDescent="0.2">
      <c r="A8" s="183" t="s">
        <v>5</v>
      </c>
      <c r="B8" s="182">
        <v>0</v>
      </c>
      <c r="C8" s="179">
        <v>15</v>
      </c>
      <c r="D8" s="178">
        <v>15</v>
      </c>
      <c r="E8" s="290">
        <f t="shared" si="0"/>
        <v>0.36275695284159615</v>
      </c>
    </row>
    <row r="9" spans="1:5" ht="12.95" customHeight="1" x14ac:dyDescent="0.2">
      <c r="A9" s="183" t="s">
        <v>6</v>
      </c>
      <c r="B9" s="182">
        <v>3</v>
      </c>
      <c r="C9" s="179">
        <v>1</v>
      </c>
      <c r="D9" s="178">
        <v>4</v>
      </c>
      <c r="E9" s="290">
        <f t="shared" si="0"/>
        <v>9.6735187424425634E-2</v>
      </c>
    </row>
    <row r="10" spans="1:5" ht="12.95" customHeight="1" x14ac:dyDescent="0.2">
      <c r="A10" s="183" t="s">
        <v>7</v>
      </c>
      <c r="B10" s="182">
        <v>38</v>
      </c>
      <c r="C10" s="179">
        <v>33</v>
      </c>
      <c r="D10" s="178">
        <v>71</v>
      </c>
      <c r="E10" s="290">
        <f t="shared" si="0"/>
        <v>1.717049576783555</v>
      </c>
    </row>
    <row r="11" spans="1:5" ht="12.95" customHeight="1" x14ac:dyDescent="0.2">
      <c r="A11" s="183" t="s">
        <v>8</v>
      </c>
      <c r="B11" s="182">
        <v>11</v>
      </c>
      <c r="C11" s="179">
        <v>26</v>
      </c>
      <c r="D11" s="178">
        <v>37</v>
      </c>
      <c r="E11" s="290">
        <f t="shared" si="0"/>
        <v>0.89480048367593712</v>
      </c>
    </row>
    <row r="12" spans="1:5" ht="12.95" customHeight="1" x14ac:dyDescent="0.2">
      <c r="A12" s="183" t="s">
        <v>9</v>
      </c>
      <c r="B12" s="182">
        <v>0</v>
      </c>
      <c r="C12" s="179">
        <v>20</v>
      </c>
      <c r="D12" s="178">
        <v>20</v>
      </c>
      <c r="E12" s="290">
        <f t="shared" si="0"/>
        <v>0.4836759371221282</v>
      </c>
    </row>
    <row r="13" spans="1:5" ht="12.95" customHeight="1" x14ac:dyDescent="0.2">
      <c r="A13" s="183" t="s">
        <v>10</v>
      </c>
      <c r="B13" s="182">
        <v>2</v>
      </c>
      <c r="C13" s="179">
        <v>9</v>
      </c>
      <c r="D13" s="178">
        <v>11</v>
      </c>
      <c r="E13" s="290">
        <f t="shared" si="0"/>
        <v>0.26602176541717049</v>
      </c>
    </row>
    <row r="14" spans="1:5" ht="12.95" customHeight="1" x14ac:dyDescent="0.2">
      <c r="A14" s="183" t="s">
        <v>12</v>
      </c>
      <c r="B14" s="182">
        <v>15</v>
      </c>
      <c r="C14" s="179">
        <v>30</v>
      </c>
      <c r="D14" s="178">
        <v>45</v>
      </c>
      <c r="E14" s="290">
        <f t="shared" si="0"/>
        <v>1.0882708585247884</v>
      </c>
    </row>
    <row r="15" spans="1:5" ht="12.95" customHeight="1" x14ac:dyDescent="0.2">
      <c r="A15" s="183" t="s">
        <v>95</v>
      </c>
      <c r="B15" s="182">
        <v>0</v>
      </c>
      <c r="C15" s="179">
        <v>1</v>
      </c>
      <c r="D15" s="178">
        <v>1</v>
      </c>
      <c r="E15" s="290">
        <f t="shared" si="0"/>
        <v>2.4183796856106408E-2</v>
      </c>
    </row>
    <row r="16" spans="1:5" ht="12.95" customHeight="1" x14ac:dyDescent="0.2">
      <c r="A16" s="183" t="s">
        <v>13</v>
      </c>
      <c r="B16" s="182">
        <v>2</v>
      </c>
      <c r="C16" s="179">
        <v>0</v>
      </c>
      <c r="D16" s="178">
        <v>2</v>
      </c>
      <c r="E16" s="290">
        <f t="shared" si="0"/>
        <v>4.8367593712212817E-2</v>
      </c>
    </row>
    <row r="17" spans="1:5" ht="12.95" customHeight="1" x14ac:dyDescent="0.2">
      <c r="A17" s="183" t="s">
        <v>15</v>
      </c>
      <c r="B17" s="182">
        <v>2</v>
      </c>
      <c r="C17" s="179">
        <v>3</v>
      </c>
      <c r="D17" s="178">
        <v>5</v>
      </c>
      <c r="E17" s="290">
        <f t="shared" si="0"/>
        <v>0.12091898428053205</v>
      </c>
    </row>
    <row r="18" spans="1:5" ht="12.95" customHeight="1" x14ac:dyDescent="0.2">
      <c r="A18" s="183" t="s">
        <v>180</v>
      </c>
      <c r="B18" s="182">
        <v>0</v>
      </c>
      <c r="C18" s="179">
        <v>2</v>
      </c>
      <c r="D18" s="178">
        <v>2</v>
      </c>
      <c r="E18" s="290">
        <f t="shared" si="0"/>
        <v>4.8367593712212817E-2</v>
      </c>
    </row>
    <row r="19" spans="1:5" ht="12.95" customHeight="1" x14ac:dyDescent="0.2">
      <c r="A19" s="183" t="s">
        <v>16</v>
      </c>
      <c r="B19" s="182">
        <v>1</v>
      </c>
      <c r="C19" s="179">
        <v>20</v>
      </c>
      <c r="D19" s="178">
        <v>21</v>
      </c>
      <c r="E19" s="290">
        <f t="shared" si="0"/>
        <v>0.50785973397823458</v>
      </c>
    </row>
    <row r="20" spans="1:5" ht="12.95" customHeight="1" x14ac:dyDescent="0.2">
      <c r="A20" s="183" t="s">
        <v>17</v>
      </c>
      <c r="B20" s="182">
        <v>2</v>
      </c>
      <c r="C20" s="179">
        <v>1</v>
      </c>
      <c r="D20" s="178">
        <v>3</v>
      </c>
      <c r="E20" s="290">
        <f t="shared" si="0"/>
        <v>7.2551390568319232E-2</v>
      </c>
    </row>
    <row r="21" spans="1:5" ht="12.95" customHeight="1" x14ac:dyDescent="0.2">
      <c r="A21" s="183" t="s">
        <v>18</v>
      </c>
      <c r="B21" s="182">
        <v>3</v>
      </c>
      <c r="C21" s="179">
        <v>1</v>
      </c>
      <c r="D21" s="178">
        <v>4</v>
      </c>
      <c r="E21" s="290">
        <f t="shared" si="0"/>
        <v>9.6735187424425634E-2</v>
      </c>
    </row>
    <row r="22" spans="1:5" ht="12.95" customHeight="1" x14ac:dyDescent="0.2">
      <c r="A22" s="183" t="s">
        <v>127</v>
      </c>
      <c r="B22" s="182">
        <v>1</v>
      </c>
      <c r="C22" s="179">
        <v>1</v>
      </c>
      <c r="D22" s="178">
        <v>2</v>
      </c>
      <c r="E22" s="290">
        <f t="shared" si="0"/>
        <v>4.8367593712212817E-2</v>
      </c>
    </row>
    <row r="23" spans="1:5" ht="12.95" customHeight="1" x14ac:dyDescent="0.2">
      <c r="A23" s="181" t="s">
        <v>19</v>
      </c>
      <c r="B23" s="180">
        <v>0</v>
      </c>
      <c r="C23" s="179">
        <v>1</v>
      </c>
      <c r="D23" s="178">
        <v>1</v>
      </c>
      <c r="E23" s="290">
        <f t="shared" si="0"/>
        <v>2.4183796856106408E-2</v>
      </c>
    </row>
    <row r="24" spans="1:5" ht="12.95" customHeight="1" x14ac:dyDescent="0.2">
      <c r="A24" s="181" t="s">
        <v>20</v>
      </c>
      <c r="B24" s="180">
        <v>0</v>
      </c>
      <c r="C24" s="179">
        <v>3</v>
      </c>
      <c r="D24" s="178">
        <v>3</v>
      </c>
      <c r="E24" s="290">
        <f t="shared" si="0"/>
        <v>7.2551390568319232E-2</v>
      </c>
    </row>
    <row r="25" spans="1:5" ht="12.95" customHeight="1" x14ac:dyDescent="0.2">
      <c r="A25" s="181" t="s">
        <v>21</v>
      </c>
      <c r="B25" s="182">
        <v>17</v>
      </c>
      <c r="C25" s="179">
        <v>35</v>
      </c>
      <c r="D25" s="178">
        <v>52</v>
      </c>
      <c r="E25" s="290">
        <f t="shared" si="0"/>
        <v>1.2575574365175333</v>
      </c>
    </row>
    <row r="26" spans="1:5" ht="12.95" customHeight="1" x14ac:dyDescent="0.2">
      <c r="A26" s="181" t="s">
        <v>22</v>
      </c>
      <c r="B26" s="180">
        <v>0</v>
      </c>
      <c r="C26" s="179">
        <v>3</v>
      </c>
      <c r="D26" s="178">
        <v>3</v>
      </c>
      <c r="E26" s="290">
        <f t="shared" si="0"/>
        <v>7.2551390568319232E-2</v>
      </c>
    </row>
    <row r="27" spans="1:5" ht="12.95" customHeight="1" x14ac:dyDescent="0.2">
      <c r="A27" s="181" t="s">
        <v>23</v>
      </c>
      <c r="B27" s="182">
        <v>2</v>
      </c>
      <c r="C27" s="179">
        <v>15</v>
      </c>
      <c r="D27" s="178">
        <v>17</v>
      </c>
      <c r="E27" s="290">
        <f t="shared" si="0"/>
        <v>0.41112454655380892</v>
      </c>
    </row>
    <row r="28" spans="1:5" ht="12.95" customHeight="1" x14ac:dyDescent="0.2">
      <c r="A28" s="181" t="s">
        <v>24</v>
      </c>
      <c r="B28" s="180">
        <v>26</v>
      </c>
      <c r="C28" s="179">
        <v>44</v>
      </c>
      <c r="D28" s="178">
        <v>70</v>
      </c>
      <c r="E28" s="290">
        <f t="shared" si="0"/>
        <v>1.6928657799274487</v>
      </c>
    </row>
    <row r="29" spans="1:5" ht="12.95" customHeight="1" x14ac:dyDescent="0.2">
      <c r="A29" s="181" t="s">
        <v>25</v>
      </c>
      <c r="B29" s="182">
        <v>10</v>
      </c>
      <c r="C29" s="179">
        <v>35</v>
      </c>
      <c r="D29" s="178">
        <v>45</v>
      </c>
      <c r="E29" s="290">
        <f t="shared" si="0"/>
        <v>1.0882708585247884</v>
      </c>
    </row>
    <row r="30" spans="1:5" ht="12.95" customHeight="1" x14ac:dyDescent="0.2">
      <c r="A30" s="181" t="s">
        <v>103</v>
      </c>
      <c r="B30" s="180">
        <v>3</v>
      </c>
      <c r="C30" s="179">
        <v>10</v>
      </c>
      <c r="D30" s="178">
        <v>13</v>
      </c>
      <c r="E30" s="290">
        <f t="shared" si="0"/>
        <v>0.31438935912938332</v>
      </c>
    </row>
    <row r="31" spans="1:5" ht="12.95" customHeight="1" x14ac:dyDescent="0.2">
      <c r="A31" s="181" t="s">
        <v>26</v>
      </c>
      <c r="B31" s="180">
        <v>0</v>
      </c>
      <c r="C31" s="179">
        <v>3</v>
      </c>
      <c r="D31" s="178">
        <v>3</v>
      </c>
      <c r="E31" s="290">
        <f t="shared" si="0"/>
        <v>7.2551390568319232E-2</v>
      </c>
    </row>
    <row r="32" spans="1:5" ht="12.95" customHeight="1" x14ac:dyDescent="0.2">
      <c r="A32" s="181" t="s">
        <v>27</v>
      </c>
      <c r="B32" s="180">
        <v>0</v>
      </c>
      <c r="C32" s="179">
        <v>3</v>
      </c>
      <c r="D32" s="178">
        <v>3</v>
      </c>
      <c r="E32" s="290">
        <f t="shared" si="0"/>
        <v>7.2551390568319232E-2</v>
      </c>
    </row>
    <row r="33" spans="1:5" ht="12.95" customHeight="1" x14ac:dyDescent="0.2">
      <c r="A33" s="181" t="s">
        <v>105</v>
      </c>
      <c r="B33" s="182">
        <v>0</v>
      </c>
      <c r="C33" s="179">
        <v>1</v>
      </c>
      <c r="D33" s="178">
        <v>1</v>
      </c>
      <c r="E33" s="290">
        <f t="shared" si="0"/>
        <v>2.4183796856106408E-2</v>
      </c>
    </row>
    <row r="34" spans="1:5" ht="12.95" customHeight="1" x14ac:dyDescent="0.2">
      <c r="A34" s="181" t="s">
        <v>28</v>
      </c>
      <c r="B34" s="180">
        <v>17</v>
      </c>
      <c r="C34" s="179">
        <v>9</v>
      </c>
      <c r="D34" s="178">
        <v>26</v>
      </c>
      <c r="E34" s="290">
        <f t="shared" si="0"/>
        <v>0.62877871825876663</v>
      </c>
    </row>
    <row r="35" spans="1:5" ht="12.95" customHeight="1" x14ac:dyDescent="0.2">
      <c r="A35" s="181" t="s">
        <v>30</v>
      </c>
      <c r="B35" s="180">
        <v>22</v>
      </c>
      <c r="C35" s="179">
        <v>21</v>
      </c>
      <c r="D35" s="178">
        <v>43</v>
      </c>
      <c r="E35" s="290">
        <f t="shared" si="0"/>
        <v>1.0399032648125757</v>
      </c>
    </row>
    <row r="36" spans="1:5" ht="12.95" customHeight="1" x14ac:dyDescent="0.2">
      <c r="A36" s="181" t="s">
        <v>108</v>
      </c>
      <c r="B36" s="182">
        <v>0</v>
      </c>
      <c r="C36" s="179">
        <v>1</v>
      </c>
      <c r="D36" s="178">
        <v>1</v>
      </c>
      <c r="E36" s="290">
        <f t="shared" si="0"/>
        <v>2.4183796856106408E-2</v>
      </c>
    </row>
    <row r="37" spans="1:5" ht="12.95" customHeight="1" x14ac:dyDescent="0.2">
      <c r="A37" s="181" t="s">
        <v>111</v>
      </c>
      <c r="B37" s="180">
        <v>0</v>
      </c>
      <c r="C37" s="179">
        <v>1</v>
      </c>
      <c r="D37" s="178">
        <v>1</v>
      </c>
      <c r="E37" s="290">
        <f t="shared" si="0"/>
        <v>2.4183796856106408E-2</v>
      </c>
    </row>
    <row r="38" spans="1:5" ht="12.95" customHeight="1" x14ac:dyDescent="0.2">
      <c r="A38" s="181" t="s">
        <v>37</v>
      </c>
      <c r="B38" s="180">
        <v>0</v>
      </c>
      <c r="C38" s="179">
        <v>4</v>
      </c>
      <c r="D38" s="178">
        <v>4</v>
      </c>
      <c r="E38" s="290">
        <f t="shared" si="0"/>
        <v>9.6735187424425634E-2</v>
      </c>
    </row>
    <row r="39" spans="1:5" ht="12.95" customHeight="1" x14ac:dyDescent="0.2">
      <c r="A39" s="181" t="s">
        <v>42</v>
      </c>
      <c r="B39" s="180">
        <v>0</v>
      </c>
      <c r="C39" s="179">
        <v>1</v>
      </c>
      <c r="D39" s="178">
        <v>1</v>
      </c>
      <c r="E39" s="290">
        <f t="shared" si="0"/>
        <v>2.4183796856106408E-2</v>
      </c>
    </row>
    <row r="40" spans="1:5" ht="12.95" customHeight="1" x14ac:dyDescent="0.2">
      <c r="A40" s="181" t="s">
        <v>198</v>
      </c>
      <c r="B40" s="182">
        <v>4</v>
      </c>
      <c r="C40" s="179">
        <v>3</v>
      </c>
      <c r="D40" s="178">
        <v>7</v>
      </c>
      <c r="E40" s="290">
        <f t="shared" si="0"/>
        <v>0.16928657799274485</v>
      </c>
    </row>
    <row r="41" spans="1:5" ht="12.95" customHeight="1" x14ac:dyDescent="0.2">
      <c r="A41" s="181" t="s">
        <v>44</v>
      </c>
      <c r="B41" s="180">
        <v>1</v>
      </c>
      <c r="C41" s="179">
        <v>0</v>
      </c>
      <c r="D41" s="178">
        <v>1</v>
      </c>
      <c r="E41" s="290">
        <f t="shared" si="0"/>
        <v>2.4183796856106408E-2</v>
      </c>
    </row>
    <row r="42" spans="1:5" ht="12.95" customHeight="1" x14ac:dyDescent="0.2">
      <c r="A42" s="183" t="s">
        <v>299</v>
      </c>
      <c r="B42" s="182">
        <v>1</v>
      </c>
      <c r="C42" s="179">
        <v>0</v>
      </c>
      <c r="D42" s="178">
        <v>1</v>
      </c>
      <c r="E42" s="290">
        <f t="shared" si="0"/>
        <v>2.4183796856106408E-2</v>
      </c>
    </row>
    <row r="43" spans="1:5" ht="12.95" customHeight="1" x14ac:dyDescent="0.2">
      <c r="A43" s="181" t="s">
        <v>45</v>
      </c>
      <c r="B43" s="182">
        <v>0</v>
      </c>
      <c r="C43" s="179">
        <v>1</v>
      </c>
      <c r="D43" s="178">
        <v>1</v>
      </c>
      <c r="E43" s="290">
        <f t="shared" si="0"/>
        <v>2.4183796856106408E-2</v>
      </c>
    </row>
    <row r="44" spans="1:5" ht="12.95" customHeight="1" x14ac:dyDescent="0.2">
      <c r="A44" s="181" t="s">
        <v>290</v>
      </c>
      <c r="B44" s="180">
        <v>0</v>
      </c>
      <c r="C44" s="179">
        <v>2</v>
      </c>
      <c r="D44" s="178">
        <v>2</v>
      </c>
      <c r="E44" s="290">
        <f t="shared" si="0"/>
        <v>4.8367593712212817E-2</v>
      </c>
    </row>
    <row r="45" spans="1:5" ht="12.95" customHeight="1" x14ac:dyDescent="0.2">
      <c r="A45" s="181" t="s">
        <v>69</v>
      </c>
      <c r="B45" s="182">
        <v>1</v>
      </c>
      <c r="C45" s="179">
        <v>13</v>
      </c>
      <c r="D45" s="178">
        <v>14</v>
      </c>
      <c r="E45" s="290">
        <f t="shared" si="0"/>
        <v>0.3385731559854897</v>
      </c>
    </row>
    <row r="46" spans="1:5" ht="12.95" customHeight="1" x14ac:dyDescent="0.2">
      <c r="A46" s="181" t="s">
        <v>46</v>
      </c>
      <c r="B46" s="180">
        <v>5</v>
      </c>
      <c r="C46" s="179">
        <v>37</v>
      </c>
      <c r="D46" s="233">
        <v>42</v>
      </c>
      <c r="E46" s="290">
        <f t="shared" si="0"/>
        <v>1.0157194679564692</v>
      </c>
    </row>
    <row r="47" spans="1:5" ht="12.95" customHeight="1" x14ac:dyDescent="0.2">
      <c r="A47" s="181" t="s">
        <v>181</v>
      </c>
      <c r="B47" s="180">
        <v>0</v>
      </c>
      <c r="C47" s="179">
        <v>4</v>
      </c>
      <c r="D47" s="178">
        <v>4</v>
      </c>
      <c r="E47" s="290">
        <f t="shared" si="0"/>
        <v>9.6735187424425634E-2</v>
      </c>
    </row>
    <row r="48" spans="1:5" ht="12.95" customHeight="1" x14ac:dyDescent="0.2">
      <c r="A48" s="181" t="s">
        <v>48</v>
      </c>
      <c r="B48" s="180">
        <v>1375</v>
      </c>
      <c r="C48" s="179">
        <v>1346</v>
      </c>
      <c r="D48" s="233">
        <v>2721</v>
      </c>
      <c r="E48" s="290">
        <f t="shared" si="0"/>
        <v>65.804111245465535</v>
      </c>
    </row>
    <row r="49" spans="1:5" ht="12.95" customHeight="1" x14ac:dyDescent="0.2">
      <c r="A49" s="181" t="s">
        <v>133</v>
      </c>
      <c r="B49" s="180">
        <v>0</v>
      </c>
      <c r="C49" s="179">
        <v>1</v>
      </c>
      <c r="D49" s="233">
        <v>1</v>
      </c>
      <c r="E49" s="290">
        <f t="shared" si="0"/>
        <v>2.4183796856106408E-2</v>
      </c>
    </row>
    <row r="50" spans="1:5" ht="12.95" customHeight="1" x14ac:dyDescent="0.2">
      <c r="A50" s="181" t="s">
        <v>49</v>
      </c>
      <c r="B50" s="180">
        <v>1</v>
      </c>
      <c r="C50" s="179">
        <v>1</v>
      </c>
      <c r="D50" s="233">
        <v>2</v>
      </c>
      <c r="E50" s="290">
        <f t="shared" si="0"/>
        <v>4.8367593712212817E-2</v>
      </c>
    </row>
    <row r="51" spans="1:5" ht="12.95" customHeight="1" x14ac:dyDescent="0.2">
      <c r="A51" s="181" t="s">
        <v>51</v>
      </c>
      <c r="B51" s="180">
        <v>0</v>
      </c>
      <c r="C51" s="179">
        <v>1</v>
      </c>
      <c r="D51" s="233">
        <v>1</v>
      </c>
      <c r="E51" s="290">
        <f t="shared" si="0"/>
        <v>2.4183796856106408E-2</v>
      </c>
    </row>
    <row r="52" spans="1:5" ht="12.95" customHeight="1" x14ac:dyDescent="0.2">
      <c r="A52" s="181" t="s">
        <v>119</v>
      </c>
      <c r="B52" s="180">
        <v>0</v>
      </c>
      <c r="C52" s="179">
        <v>1</v>
      </c>
      <c r="D52" s="233">
        <v>1</v>
      </c>
      <c r="E52" s="290">
        <f t="shared" si="0"/>
        <v>2.4183796856106408E-2</v>
      </c>
    </row>
    <row r="53" spans="1:5" ht="12.95" customHeight="1" x14ac:dyDescent="0.2">
      <c r="A53" s="181" t="s">
        <v>52</v>
      </c>
      <c r="B53" s="180">
        <v>0</v>
      </c>
      <c r="C53" s="179">
        <v>1</v>
      </c>
      <c r="D53" s="233">
        <v>1</v>
      </c>
      <c r="E53" s="290">
        <f t="shared" si="0"/>
        <v>2.4183796856106408E-2</v>
      </c>
    </row>
    <row r="54" spans="1:5" ht="12.95" customHeight="1" x14ac:dyDescent="0.2">
      <c r="A54" s="181" t="s">
        <v>53</v>
      </c>
      <c r="B54" s="180">
        <v>0</v>
      </c>
      <c r="C54" s="179">
        <v>3</v>
      </c>
      <c r="D54" s="233">
        <v>3</v>
      </c>
      <c r="E54" s="290">
        <f t="shared" si="0"/>
        <v>7.2551390568319232E-2</v>
      </c>
    </row>
    <row r="55" spans="1:5" ht="12.95" customHeight="1" x14ac:dyDescent="0.2">
      <c r="A55" s="181" t="s">
        <v>54</v>
      </c>
      <c r="B55" s="182">
        <v>0</v>
      </c>
      <c r="C55" s="179">
        <v>3</v>
      </c>
      <c r="D55" s="178">
        <v>3</v>
      </c>
      <c r="E55" s="290">
        <f t="shared" si="0"/>
        <v>7.2551390568319232E-2</v>
      </c>
    </row>
    <row r="56" spans="1:5" ht="12.95" customHeight="1" x14ac:dyDescent="0.2">
      <c r="A56" s="181" t="s">
        <v>55</v>
      </c>
      <c r="B56" s="180">
        <v>9</v>
      </c>
      <c r="C56" s="179">
        <v>16</v>
      </c>
      <c r="D56" s="178">
        <v>25</v>
      </c>
      <c r="E56" s="290">
        <f t="shared" si="0"/>
        <v>0.60459492140266025</v>
      </c>
    </row>
    <row r="57" spans="1:5" ht="12.95" customHeight="1" x14ac:dyDescent="0.2">
      <c r="A57" s="181" t="s">
        <v>56</v>
      </c>
      <c r="B57" s="182">
        <v>69</v>
      </c>
      <c r="C57" s="179">
        <v>75</v>
      </c>
      <c r="D57" s="178">
        <v>144</v>
      </c>
      <c r="E57" s="290">
        <f t="shared" si="0"/>
        <v>3.4824667472793229</v>
      </c>
    </row>
    <row r="58" spans="1:5" ht="12.95" customHeight="1" x14ac:dyDescent="0.2">
      <c r="A58" s="181" t="s">
        <v>86</v>
      </c>
      <c r="B58" s="180">
        <v>1</v>
      </c>
      <c r="C58" s="179">
        <v>0</v>
      </c>
      <c r="D58" s="178">
        <v>1</v>
      </c>
      <c r="E58" s="290">
        <f t="shared" si="0"/>
        <v>2.4183796856106408E-2</v>
      </c>
    </row>
    <row r="59" spans="1:5" ht="12.95" customHeight="1" x14ac:dyDescent="0.2">
      <c r="A59" s="181" t="s">
        <v>58</v>
      </c>
      <c r="B59" s="180">
        <v>0</v>
      </c>
      <c r="C59" s="179">
        <v>1</v>
      </c>
      <c r="D59" s="178">
        <v>1</v>
      </c>
      <c r="E59" s="290">
        <f t="shared" si="0"/>
        <v>2.4183796856106408E-2</v>
      </c>
    </row>
    <row r="60" spans="1:5" ht="12.95" customHeight="1" x14ac:dyDescent="0.2">
      <c r="A60" s="181" t="s">
        <v>59</v>
      </c>
      <c r="B60" s="180">
        <v>21</v>
      </c>
      <c r="C60" s="303">
        <v>40</v>
      </c>
      <c r="D60" s="178">
        <v>61</v>
      </c>
      <c r="E60" s="290">
        <f t="shared" si="0"/>
        <v>1.4752116082224909</v>
      </c>
    </row>
    <row r="61" spans="1:5" ht="12.95" customHeight="1" x14ac:dyDescent="0.2">
      <c r="A61" s="181" t="s">
        <v>60</v>
      </c>
      <c r="B61" s="180">
        <v>6</v>
      </c>
      <c r="C61" s="179">
        <v>3</v>
      </c>
      <c r="D61" s="178">
        <v>9</v>
      </c>
      <c r="E61" s="290">
        <f t="shared" si="0"/>
        <v>0.21765417170495768</v>
      </c>
    </row>
    <row r="62" spans="1:5" ht="12.95" customHeight="1" x14ac:dyDescent="0.2">
      <c r="A62" s="181" t="s">
        <v>61</v>
      </c>
      <c r="B62" s="180">
        <v>2</v>
      </c>
      <c r="C62" s="179">
        <v>2</v>
      </c>
      <c r="D62" s="178">
        <v>4</v>
      </c>
      <c r="E62" s="290">
        <f t="shared" si="0"/>
        <v>9.6735187424425634E-2</v>
      </c>
    </row>
    <row r="63" spans="1:5" ht="12.95" customHeight="1" x14ac:dyDescent="0.2">
      <c r="A63" s="181" t="s">
        <v>62</v>
      </c>
      <c r="B63" s="180">
        <v>201</v>
      </c>
      <c r="C63" s="179">
        <v>265</v>
      </c>
      <c r="D63" s="178">
        <v>466</v>
      </c>
      <c r="E63" s="290">
        <f t="shared" si="0"/>
        <v>11.269649334945587</v>
      </c>
    </row>
    <row r="64" spans="1:5" x14ac:dyDescent="0.2">
      <c r="A64" s="181" t="s">
        <v>63</v>
      </c>
      <c r="B64" s="180">
        <v>1</v>
      </c>
      <c r="C64" s="179">
        <v>5</v>
      </c>
      <c r="D64" s="178">
        <v>6</v>
      </c>
      <c r="E64" s="290">
        <f t="shared" si="0"/>
        <v>0.14510278113663846</v>
      </c>
    </row>
    <row r="65" spans="1:5" x14ac:dyDescent="0.2">
      <c r="A65" s="181" t="s">
        <v>64</v>
      </c>
      <c r="B65" s="180">
        <v>0</v>
      </c>
      <c r="C65" s="179">
        <v>3</v>
      </c>
      <c r="D65" s="178">
        <v>3</v>
      </c>
      <c r="E65" s="290">
        <f t="shared" si="0"/>
        <v>7.2551390568319232E-2</v>
      </c>
    </row>
    <row r="66" spans="1:5" ht="12.75" thickBot="1" x14ac:dyDescent="0.25">
      <c r="A66" s="181" t="s">
        <v>65</v>
      </c>
      <c r="B66" s="182">
        <v>10</v>
      </c>
      <c r="C66" s="179">
        <v>25</v>
      </c>
      <c r="D66" s="178">
        <v>35</v>
      </c>
      <c r="E66" s="290">
        <f t="shared" si="0"/>
        <v>0.84643288996372434</v>
      </c>
    </row>
    <row r="67" spans="1:5" ht="12.75" thickBot="1" x14ac:dyDescent="0.25">
      <c r="A67" s="177" t="s">
        <v>171</v>
      </c>
      <c r="B67" s="176">
        <v>1889</v>
      </c>
      <c r="C67" s="282">
        <v>2238</v>
      </c>
      <c r="D67" s="175">
        <f>SUM(D6:D66)</f>
        <v>4135</v>
      </c>
      <c r="E67" s="174">
        <f t="shared" si="0"/>
        <v>100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rgb="FFFFCC99"/>
  </sheetPr>
  <dimension ref="A1:E116"/>
  <sheetViews>
    <sheetView zoomScaleNormal="100" workbookViewId="0">
      <selection activeCell="G6" sqref="G6"/>
    </sheetView>
  </sheetViews>
  <sheetFormatPr defaultRowHeight="12" x14ac:dyDescent="0.2"/>
  <cols>
    <col min="1" max="1" width="38.7109375" style="1" customWidth="1"/>
    <col min="2" max="5" width="9.140625" style="1"/>
    <col min="6" max="6" width="12.5703125" style="1" customWidth="1"/>
    <col min="7" max="7" width="30.5703125" style="1" bestFit="1" customWidth="1"/>
    <col min="8" max="16384" width="9.140625" style="1"/>
  </cols>
  <sheetData>
    <row r="1" spans="1:5" x14ac:dyDescent="0.2">
      <c r="A1" s="106" t="s">
        <v>311</v>
      </c>
    </row>
    <row r="2" spans="1:5" x14ac:dyDescent="0.2">
      <c r="A2" s="94" t="s">
        <v>283</v>
      </c>
    </row>
    <row r="3" spans="1:5" ht="12.75" thickBot="1" x14ac:dyDescent="0.25"/>
    <row r="4" spans="1:5" ht="24.75" thickBot="1" x14ac:dyDescent="0.25">
      <c r="A4" s="12" t="s">
        <v>0</v>
      </c>
      <c r="B4" s="11" t="s">
        <v>193</v>
      </c>
      <c r="C4" s="38" t="s">
        <v>194</v>
      </c>
      <c r="D4" s="57" t="s">
        <v>2</v>
      </c>
      <c r="E4" s="56" t="s">
        <v>3</v>
      </c>
    </row>
    <row r="5" spans="1:5" x14ac:dyDescent="0.2">
      <c r="A5" s="132" t="s">
        <v>4</v>
      </c>
      <c r="B5" s="102">
        <v>11</v>
      </c>
      <c r="C5" s="103">
        <v>17</v>
      </c>
      <c r="D5" s="139">
        <v>28</v>
      </c>
      <c r="E5" s="293">
        <f>D5*100/$D$116</f>
        <v>0.16072556110441422</v>
      </c>
    </row>
    <row r="6" spans="1:5" x14ac:dyDescent="0.2">
      <c r="A6" s="131" t="s">
        <v>67</v>
      </c>
      <c r="B6" s="104">
        <v>0</v>
      </c>
      <c r="C6" s="105">
        <v>10</v>
      </c>
      <c r="D6" s="139">
        <v>10</v>
      </c>
      <c r="E6" s="293">
        <f t="shared" ref="E6:E69" si="0">D6*100/$D$116</f>
        <v>5.7401986108719362E-2</v>
      </c>
    </row>
    <row r="7" spans="1:5" x14ac:dyDescent="0.2">
      <c r="A7" s="131" t="s">
        <v>5</v>
      </c>
      <c r="B7" s="104">
        <v>1</v>
      </c>
      <c r="C7" s="105">
        <v>49</v>
      </c>
      <c r="D7" s="139">
        <v>50</v>
      </c>
      <c r="E7" s="293">
        <f t="shared" si="0"/>
        <v>0.2870099305435968</v>
      </c>
    </row>
    <row r="8" spans="1:5" x14ac:dyDescent="0.2">
      <c r="A8" s="131" t="s">
        <v>6</v>
      </c>
      <c r="B8" s="104">
        <v>0</v>
      </c>
      <c r="C8" s="105">
        <v>2</v>
      </c>
      <c r="D8" s="139">
        <v>2</v>
      </c>
      <c r="E8" s="293">
        <f t="shared" si="0"/>
        <v>1.1480397221743873E-2</v>
      </c>
    </row>
    <row r="9" spans="1:5" x14ac:dyDescent="0.2">
      <c r="A9" s="131" t="s">
        <v>90</v>
      </c>
      <c r="B9" s="104">
        <v>2</v>
      </c>
      <c r="C9" s="105">
        <v>1</v>
      </c>
      <c r="D9" s="139">
        <v>3</v>
      </c>
      <c r="E9" s="293">
        <f t="shared" si="0"/>
        <v>1.7220595832615808E-2</v>
      </c>
    </row>
    <row r="10" spans="1:5" x14ac:dyDescent="0.2">
      <c r="A10" s="131" t="s">
        <v>91</v>
      </c>
      <c r="B10" s="104">
        <v>5</v>
      </c>
      <c r="C10" s="105">
        <v>7</v>
      </c>
      <c r="D10" s="139">
        <v>12</v>
      </c>
      <c r="E10" s="293">
        <f t="shared" si="0"/>
        <v>6.8882383330463232E-2</v>
      </c>
    </row>
    <row r="11" spans="1:5" x14ac:dyDescent="0.2">
      <c r="A11" s="131" t="s">
        <v>7</v>
      </c>
      <c r="B11" s="104">
        <v>49</v>
      </c>
      <c r="C11" s="105">
        <v>51</v>
      </c>
      <c r="D11" s="139">
        <v>100</v>
      </c>
      <c r="E11" s="293">
        <f t="shared" si="0"/>
        <v>0.57401986108719361</v>
      </c>
    </row>
    <row r="12" spans="1:5" x14ac:dyDescent="0.2">
      <c r="A12" s="131" t="s">
        <v>92</v>
      </c>
      <c r="B12" s="104">
        <v>1</v>
      </c>
      <c r="C12" s="105">
        <v>11</v>
      </c>
      <c r="D12" s="139">
        <v>12</v>
      </c>
      <c r="E12" s="293">
        <f t="shared" si="0"/>
        <v>6.8882383330463232E-2</v>
      </c>
    </row>
    <row r="13" spans="1:5" x14ac:dyDescent="0.2">
      <c r="A13" s="131" t="s">
        <v>136</v>
      </c>
      <c r="B13" s="104">
        <v>0</v>
      </c>
      <c r="C13" s="105">
        <v>1</v>
      </c>
      <c r="D13" s="139">
        <v>1</v>
      </c>
      <c r="E13" s="293">
        <f t="shared" si="0"/>
        <v>5.7401986108719365E-3</v>
      </c>
    </row>
    <row r="14" spans="1:5" x14ac:dyDescent="0.2">
      <c r="A14" s="131" t="s">
        <v>8</v>
      </c>
      <c r="B14" s="104">
        <v>6</v>
      </c>
      <c r="C14" s="105">
        <v>5</v>
      </c>
      <c r="D14" s="139">
        <v>11</v>
      </c>
      <c r="E14" s="293">
        <f t="shared" si="0"/>
        <v>6.3142184719591293E-2</v>
      </c>
    </row>
    <row r="15" spans="1:5" x14ac:dyDescent="0.2">
      <c r="A15" s="131" t="s">
        <v>247</v>
      </c>
      <c r="B15" s="104">
        <v>3</v>
      </c>
      <c r="C15" s="105">
        <v>3</v>
      </c>
      <c r="D15" s="139">
        <v>6</v>
      </c>
      <c r="E15" s="293">
        <f t="shared" si="0"/>
        <v>3.4441191665231616E-2</v>
      </c>
    </row>
    <row r="16" spans="1:5" x14ac:dyDescent="0.2">
      <c r="A16" s="131" t="s">
        <v>192</v>
      </c>
      <c r="B16" s="104">
        <v>0</v>
      </c>
      <c r="C16" s="105">
        <v>1</v>
      </c>
      <c r="D16" s="139">
        <v>1</v>
      </c>
      <c r="E16" s="293">
        <f t="shared" si="0"/>
        <v>5.7401986108719365E-3</v>
      </c>
    </row>
    <row r="17" spans="1:5" x14ac:dyDescent="0.2">
      <c r="A17" s="131" t="s">
        <v>9</v>
      </c>
      <c r="B17" s="104">
        <v>2</v>
      </c>
      <c r="C17" s="105">
        <v>8</v>
      </c>
      <c r="D17" s="139">
        <v>10</v>
      </c>
      <c r="E17" s="293">
        <f t="shared" si="0"/>
        <v>5.7401986108719362E-2</v>
      </c>
    </row>
    <row r="18" spans="1:5" x14ac:dyDescent="0.2">
      <c r="A18" s="131" t="s">
        <v>10</v>
      </c>
      <c r="B18" s="104">
        <v>9</v>
      </c>
      <c r="C18" s="105">
        <v>6</v>
      </c>
      <c r="D18" s="139">
        <v>15</v>
      </c>
      <c r="E18" s="293">
        <f t="shared" si="0"/>
        <v>8.6102979163079046E-2</v>
      </c>
    </row>
    <row r="19" spans="1:5" x14ac:dyDescent="0.2">
      <c r="A19" s="131" t="s">
        <v>12</v>
      </c>
      <c r="B19" s="104">
        <v>2362</v>
      </c>
      <c r="C19" s="105">
        <v>3343</v>
      </c>
      <c r="D19" s="139">
        <v>5705</v>
      </c>
      <c r="E19" s="293">
        <f t="shared" si="0"/>
        <v>32.747833075024396</v>
      </c>
    </row>
    <row r="20" spans="1:5" x14ac:dyDescent="0.2">
      <c r="A20" s="131" t="s">
        <v>94</v>
      </c>
      <c r="B20" s="104">
        <v>0</v>
      </c>
      <c r="C20" s="105">
        <v>1</v>
      </c>
      <c r="D20" s="139">
        <v>1</v>
      </c>
      <c r="E20" s="293">
        <f t="shared" si="0"/>
        <v>5.7401986108719365E-3</v>
      </c>
    </row>
    <row r="21" spans="1:5" x14ac:dyDescent="0.2">
      <c r="A21" s="131" t="s">
        <v>202</v>
      </c>
      <c r="B21" s="104">
        <v>0</v>
      </c>
      <c r="C21" s="105">
        <v>5</v>
      </c>
      <c r="D21" s="139">
        <v>5</v>
      </c>
      <c r="E21" s="293">
        <f t="shared" si="0"/>
        <v>2.8700993054359681E-2</v>
      </c>
    </row>
    <row r="22" spans="1:5" x14ac:dyDescent="0.2">
      <c r="A22" s="131" t="s">
        <v>95</v>
      </c>
      <c r="B22" s="104">
        <v>20</v>
      </c>
      <c r="C22" s="105">
        <v>15</v>
      </c>
      <c r="D22" s="139">
        <v>35</v>
      </c>
      <c r="E22" s="293">
        <f t="shared" si="0"/>
        <v>0.20090695138051776</v>
      </c>
    </row>
    <row r="23" spans="1:5" x14ac:dyDescent="0.2">
      <c r="A23" s="131" t="s">
        <v>13</v>
      </c>
      <c r="B23" s="104">
        <v>0</v>
      </c>
      <c r="C23" s="105">
        <v>2</v>
      </c>
      <c r="D23" s="139">
        <v>2</v>
      </c>
      <c r="E23" s="293">
        <f t="shared" si="0"/>
        <v>1.1480397221743873E-2</v>
      </c>
    </row>
    <row r="24" spans="1:5" x14ac:dyDescent="0.2">
      <c r="A24" s="131" t="s">
        <v>96</v>
      </c>
      <c r="B24" s="104">
        <v>1</v>
      </c>
      <c r="C24" s="105">
        <v>8</v>
      </c>
      <c r="D24" s="139">
        <v>9</v>
      </c>
      <c r="E24" s="293">
        <f t="shared" si="0"/>
        <v>5.1661787497847424E-2</v>
      </c>
    </row>
    <row r="25" spans="1:5" x14ac:dyDescent="0.2">
      <c r="A25" s="131" t="s">
        <v>15</v>
      </c>
      <c r="B25" s="104">
        <v>64</v>
      </c>
      <c r="C25" s="105">
        <v>52</v>
      </c>
      <c r="D25" s="139">
        <v>116</v>
      </c>
      <c r="E25" s="293">
        <f t="shared" si="0"/>
        <v>0.66586303886114462</v>
      </c>
    </row>
    <row r="26" spans="1:5" x14ac:dyDescent="0.2">
      <c r="A26" s="131" t="s">
        <v>79</v>
      </c>
      <c r="B26" s="104">
        <v>1</v>
      </c>
      <c r="C26" s="105">
        <v>0</v>
      </c>
      <c r="D26" s="139">
        <v>1</v>
      </c>
      <c r="E26" s="293">
        <f t="shared" si="0"/>
        <v>5.7401986108719365E-3</v>
      </c>
    </row>
    <row r="27" spans="1:5" x14ac:dyDescent="0.2">
      <c r="A27" s="131" t="s">
        <v>180</v>
      </c>
      <c r="B27" s="104">
        <v>3</v>
      </c>
      <c r="C27" s="105">
        <v>1</v>
      </c>
      <c r="D27" s="139">
        <v>4</v>
      </c>
      <c r="E27" s="293">
        <f t="shared" si="0"/>
        <v>2.2960794443487746E-2</v>
      </c>
    </row>
    <row r="28" spans="1:5" x14ac:dyDescent="0.2">
      <c r="A28" s="131" t="s">
        <v>98</v>
      </c>
      <c r="B28" s="104">
        <v>3</v>
      </c>
      <c r="C28" s="105">
        <v>2</v>
      </c>
      <c r="D28" s="139">
        <v>5</v>
      </c>
      <c r="E28" s="293">
        <f t="shared" si="0"/>
        <v>2.8700993054359681E-2</v>
      </c>
    </row>
    <row r="29" spans="1:5" x14ac:dyDescent="0.2">
      <c r="A29" s="131" t="s">
        <v>16</v>
      </c>
      <c r="B29" s="104">
        <v>3</v>
      </c>
      <c r="C29" s="105">
        <v>98</v>
      </c>
      <c r="D29" s="139">
        <v>101</v>
      </c>
      <c r="E29" s="293">
        <f t="shared" si="0"/>
        <v>0.57976005969806554</v>
      </c>
    </row>
    <row r="30" spans="1:5" x14ac:dyDescent="0.2">
      <c r="A30" s="131" t="s">
        <v>18</v>
      </c>
      <c r="B30" s="104">
        <v>1</v>
      </c>
      <c r="C30" s="105">
        <v>0</v>
      </c>
      <c r="D30" s="139">
        <v>1</v>
      </c>
      <c r="E30" s="293">
        <f t="shared" si="0"/>
        <v>5.7401986108719365E-3</v>
      </c>
    </row>
    <row r="31" spans="1:5" x14ac:dyDescent="0.2">
      <c r="A31" s="131" t="s">
        <v>80</v>
      </c>
      <c r="B31" s="104">
        <v>23</v>
      </c>
      <c r="C31" s="105">
        <v>0</v>
      </c>
      <c r="D31" s="139">
        <v>23</v>
      </c>
      <c r="E31" s="293">
        <f t="shared" si="0"/>
        <v>0.13202456805005452</v>
      </c>
    </row>
    <row r="32" spans="1:5" x14ac:dyDescent="0.2">
      <c r="A32" s="131" t="s">
        <v>139</v>
      </c>
      <c r="B32" s="104">
        <v>1</v>
      </c>
      <c r="C32" s="105">
        <v>0</v>
      </c>
      <c r="D32" s="139">
        <v>1</v>
      </c>
      <c r="E32" s="293">
        <f t="shared" si="0"/>
        <v>5.7401986108719365E-3</v>
      </c>
    </row>
    <row r="33" spans="1:5" x14ac:dyDescent="0.2">
      <c r="A33" s="131" t="s">
        <v>140</v>
      </c>
      <c r="B33" s="104">
        <v>1</v>
      </c>
      <c r="C33" s="105">
        <v>0</v>
      </c>
      <c r="D33" s="139">
        <v>1</v>
      </c>
      <c r="E33" s="293">
        <f t="shared" si="0"/>
        <v>5.7401986108719365E-3</v>
      </c>
    </row>
    <row r="34" spans="1:5" x14ac:dyDescent="0.2">
      <c r="A34" s="131" t="s">
        <v>127</v>
      </c>
      <c r="B34" s="104">
        <v>1</v>
      </c>
      <c r="C34" s="105">
        <v>0</v>
      </c>
      <c r="D34" s="139">
        <v>1</v>
      </c>
      <c r="E34" s="293">
        <f t="shared" si="0"/>
        <v>5.7401986108719365E-3</v>
      </c>
    </row>
    <row r="35" spans="1:5" x14ac:dyDescent="0.2">
      <c r="A35" s="131" t="s">
        <v>20</v>
      </c>
      <c r="B35" s="104">
        <v>1</v>
      </c>
      <c r="C35" s="105">
        <v>5</v>
      </c>
      <c r="D35" s="139">
        <v>6</v>
      </c>
      <c r="E35" s="293">
        <f t="shared" si="0"/>
        <v>3.4441191665231616E-2</v>
      </c>
    </row>
    <row r="36" spans="1:5" x14ac:dyDescent="0.2">
      <c r="A36" s="131" t="s">
        <v>21</v>
      </c>
      <c r="B36" s="104">
        <v>23</v>
      </c>
      <c r="C36" s="105">
        <v>25</v>
      </c>
      <c r="D36" s="139">
        <v>48</v>
      </c>
      <c r="E36" s="293">
        <f t="shared" si="0"/>
        <v>0.27552953332185293</v>
      </c>
    </row>
    <row r="37" spans="1:5" x14ac:dyDescent="0.2">
      <c r="A37" s="131" t="s">
        <v>100</v>
      </c>
      <c r="B37" s="104">
        <v>0</v>
      </c>
      <c r="C37" s="105">
        <v>1</v>
      </c>
      <c r="D37" s="139">
        <v>1</v>
      </c>
      <c r="E37" s="293">
        <f t="shared" si="0"/>
        <v>5.7401986108719365E-3</v>
      </c>
    </row>
    <row r="38" spans="1:5" x14ac:dyDescent="0.2">
      <c r="A38" s="131" t="s">
        <v>22</v>
      </c>
      <c r="B38" s="104">
        <v>0</v>
      </c>
      <c r="C38" s="105">
        <v>4</v>
      </c>
      <c r="D38" s="139">
        <v>4</v>
      </c>
      <c r="E38" s="293">
        <f t="shared" si="0"/>
        <v>2.2960794443487746E-2</v>
      </c>
    </row>
    <row r="39" spans="1:5" x14ac:dyDescent="0.2">
      <c r="A39" s="131" t="s">
        <v>142</v>
      </c>
      <c r="B39" s="104">
        <v>1</v>
      </c>
      <c r="C39" s="105">
        <v>0</v>
      </c>
      <c r="D39" s="139">
        <v>1</v>
      </c>
      <c r="E39" s="293">
        <f t="shared" si="0"/>
        <v>5.7401986108719365E-3</v>
      </c>
    </row>
    <row r="40" spans="1:5" x14ac:dyDescent="0.2">
      <c r="A40" s="131" t="s">
        <v>211</v>
      </c>
      <c r="B40" s="104">
        <v>1</v>
      </c>
      <c r="C40" s="105">
        <v>0</v>
      </c>
      <c r="D40" s="139">
        <v>1</v>
      </c>
      <c r="E40" s="293">
        <f t="shared" si="0"/>
        <v>5.7401986108719365E-3</v>
      </c>
    </row>
    <row r="41" spans="1:5" x14ac:dyDescent="0.2">
      <c r="A41" s="131" t="s">
        <v>23</v>
      </c>
      <c r="B41" s="104">
        <v>16</v>
      </c>
      <c r="C41" s="105">
        <v>67</v>
      </c>
      <c r="D41" s="139">
        <v>83</v>
      </c>
      <c r="E41" s="293">
        <f t="shared" si="0"/>
        <v>0.47643648470237071</v>
      </c>
    </row>
    <row r="42" spans="1:5" x14ac:dyDescent="0.2">
      <c r="A42" s="131" t="s">
        <v>81</v>
      </c>
      <c r="B42" s="104">
        <v>7</v>
      </c>
      <c r="C42" s="105">
        <v>2</v>
      </c>
      <c r="D42" s="139">
        <v>9</v>
      </c>
      <c r="E42" s="293">
        <f t="shared" si="0"/>
        <v>5.1661787497847424E-2</v>
      </c>
    </row>
    <row r="43" spans="1:5" x14ac:dyDescent="0.2">
      <c r="A43" s="131" t="s">
        <v>24</v>
      </c>
      <c r="B43" s="104">
        <v>6</v>
      </c>
      <c r="C43" s="105">
        <v>14</v>
      </c>
      <c r="D43" s="139">
        <v>20</v>
      </c>
      <c r="E43" s="293">
        <f t="shared" si="0"/>
        <v>0.11480397221743872</v>
      </c>
    </row>
    <row r="44" spans="1:5" x14ac:dyDescent="0.2">
      <c r="A44" s="131" t="s">
        <v>25</v>
      </c>
      <c r="B44" s="104">
        <v>2</v>
      </c>
      <c r="C44" s="105">
        <v>10</v>
      </c>
      <c r="D44" s="139">
        <v>12</v>
      </c>
      <c r="E44" s="293">
        <f t="shared" si="0"/>
        <v>6.8882383330463232E-2</v>
      </c>
    </row>
    <row r="45" spans="1:5" x14ac:dyDescent="0.2">
      <c r="A45" s="131" t="s">
        <v>101</v>
      </c>
      <c r="B45" s="104">
        <v>7</v>
      </c>
      <c r="C45" s="105">
        <v>4</v>
      </c>
      <c r="D45" s="139">
        <v>11</v>
      </c>
      <c r="E45" s="293">
        <f t="shared" si="0"/>
        <v>6.3142184719591293E-2</v>
      </c>
    </row>
    <row r="46" spans="1:5" x14ac:dyDescent="0.2">
      <c r="A46" s="131" t="s">
        <v>82</v>
      </c>
      <c r="B46" s="104">
        <v>2</v>
      </c>
      <c r="C46" s="105">
        <v>0</v>
      </c>
      <c r="D46" s="139">
        <v>2</v>
      </c>
      <c r="E46" s="293">
        <f t="shared" si="0"/>
        <v>1.1480397221743873E-2</v>
      </c>
    </row>
    <row r="47" spans="1:5" x14ac:dyDescent="0.2">
      <c r="A47" s="131" t="s">
        <v>102</v>
      </c>
      <c r="B47" s="104">
        <v>13</v>
      </c>
      <c r="C47" s="105">
        <v>7</v>
      </c>
      <c r="D47" s="139">
        <v>20</v>
      </c>
      <c r="E47" s="293">
        <f t="shared" si="0"/>
        <v>0.11480397221743872</v>
      </c>
    </row>
    <row r="48" spans="1:5" x14ac:dyDescent="0.2">
      <c r="A48" s="131" t="s">
        <v>103</v>
      </c>
      <c r="B48" s="104">
        <v>7</v>
      </c>
      <c r="C48" s="105">
        <v>5</v>
      </c>
      <c r="D48" s="139">
        <v>12</v>
      </c>
      <c r="E48" s="293">
        <f t="shared" si="0"/>
        <v>6.8882383330463232E-2</v>
      </c>
    </row>
    <row r="49" spans="1:5" x14ac:dyDescent="0.2">
      <c r="A49" s="131" t="s">
        <v>26</v>
      </c>
      <c r="B49" s="104">
        <v>3</v>
      </c>
      <c r="C49" s="105">
        <v>8</v>
      </c>
      <c r="D49" s="139">
        <v>11</v>
      </c>
      <c r="E49" s="293">
        <f t="shared" si="0"/>
        <v>6.3142184719591293E-2</v>
      </c>
    </row>
    <row r="50" spans="1:5" x14ac:dyDescent="0.2">
      <c r="A50" s="131" t="s">
        <v>104</v>
      </c>
      <c r="B50" s="104">
        <v>1</v>
      </c>
      <c r="C50" s="105">
        <v>1</v>
      </c>
      <c r="D50" s="139">
        <v>2</v>
      </c>
      <c r="E50" s="293">
        <f t="shared" si="0"/>
        <v>1.1480397221743873E-2</v>
      </c>
    </row>
    <row r="51" spans="1:5" x14ac:dyDescent="0.2">
      <c r="A51" s="131" t="s">
        <v>27</v>
      </c>
      <c r="B51" s="104">
        <v>5</v>
      </c>
      <c r="C51" s="105">
        <v>9</v>
      </c>
      <c r="D51" s="139">
        <v>14</v>
      </c>
      <c r="E51" s="293">
        <f t="shared" si="0"/>
        <v>8.0362780552207108E-2</v>
      </c>
    </row>
    <row r="52" spans="1:5" x14ac:dyDescent="0.2">
      <c r="A52" s="131" t="s">
        <v>105</v>
      </c>
      <c r="B52" s="104">
        <v>6</v>
      </c>
      <c r="C52" s="105">
        <v>10</v>
      </c>
      <c r="D52" s="139">
        <v>16</v>
      </c>
      <c r="E52" s="293">
        <f t="shared" si="0"/>
        <v>9.1843177773950985E-2</v>
      </c>
    </row>
    <row r="53" spans="1:5" x14ac:dyDescent="0.2">
      <c r="A53" s="131" t="s">
        <v>28</v>
      </c>
      <c r="B53" s="104">
        <v>42</v>
      </c>
      <c r="C53" s="105">
        <v>32</v>
      </c>
      <c r="D53" s="139">
        <v>74</v>
      </c>
      <c r="E53" s="293">
        <f t="shared" si="0"/>
        <v>0.42477469720452327</v>
      </c>
    </row>
    <row r="54" spans="1:5" x14ac:dyDescent="0.2">
      <c r="A54" s="131" t="s">
        <v>29</v>
      </c>
      <c r="B54" s="104">
        <v>6</v>
      </c>
      <c r="C54" s="105">
        <v>5</v>
      </c>
      <c r="D54" s="139">
        <v>11</v>
      </c>
      <c r="E54" s="293">
        <f t="shared" si="0"/>
        <v>6.3142184719591293E-2</v>
      </c>
    </row>
    <row r="55" spans="1:5" x14ac:dyDescent="0.2">
      <c r="A55" s="131" t="s">
        <v>30</v>
      </c>
      <c r="B55" s="104">
        <v>6</v>
      </c>
      <c r="C55" s="105">
        <v>12</v>
      </c>
      <c r="D55" s="139">
        <v>18</v>
      </c>
      <c r="E55" s="293">
        <f t="shared" si="0"/>
        <v>0.10332357499569485</v>
      </c>
    </row>
    <row r="56" spans="1:5" x14ac:dyDescent="0.2">
      <c r="A56" s="131" t="s">
        <v>31</v>
      </c>
      <c r="B56" s="104">
        <v>4</v>
      </c>
      <c r="C56" s="105">
        <v>6</v>
      </c>
      <c r="D56" s="139">
        <v>10</v>
      </c>
      <c r="E56" s="293">
        <f t="shared" si="0"/>
        <v>5.7401986108719362E-2</v>
      </c>
    </row>
    <row r="57" spans="1:5" x14ac:dyDescent="0.2">
      <c r="A57" s="131" t="s">
        <v>33</v>
      </c>
      <c r="B57" s="104">
        <v>1</v>
      </c>
      <c r="C57" s="105">
        <v>2</v>
      </c>
      <c r="D57" s="139">
        <v>3</v>
      </c>
      <c r="E57" s="293">
        <f t="shared" si="0"/>
        <v>1.7220595832615808E-2</v>
      </c>
    </row>
    <row r="58" spans="1:5" x14ac:dyDescent="0.2">
      <c r="A58" s="131" t="s">
        <v>107</v>
      </c>
      <c r="B58" s="104">
        <v>5</v>
      </c>
      <c r="C58" s="105">
        <v>12</v>
      </c>
      <c r="D58" s="139">
        <v>17</v>
      </c>
      <c r="E58" s="293">
        <f t="shared" si="0"/>
        <v>9.7583376384822909E-2</v>
      </c>
    </row>
    <row r="59" spans="1:5" x14ac:dyDescent="0.2">
      <c r="A59" s="131" t="s">
        <v>108</v>
      </c>
      <c r="B59" s="104">
        <v>1</v>
      </c>
      <c r="C59" s="105">
        <v>3</v>
      </c>
      <c r="D59" s="139">
        <v>4</v>
      </c>
      <c r="E59" s="293">
        <f t="shared" si="0"/>
        <v>2.2960794443487746E-2</v>
      </c>
    </row>
    <row r="60" spans="1:5" x14ac:dyDescent="0.2">
      <c r="A60" s="131" t="s">
        <v>109</v>
      </c>
      <c r="B60" s="104">
        <v>1</v>
      </c>
      <c r="C60" s="105">
        <v>2</v>
      </c>
      <c r="D60" s="139">
        <v>3</v>
      </c>
      <c r="E60" s="293">
        <f t="shared" si="0"/>
        <v>1.7220595832615808E-2</v>
      </c>
    </row>
    <row r="61" spans="1:5" x14ac:dyDescent="0.2">
      <c r="A61" s="131" t="s">
        <v>35</v>
      </c>
      <c r="B61" s="104">
        <v>8</v>
      </c>
      <c r="C61" s="105">
        <v>5</v>
      </c>
      <c r="D61" s="139">
        <v>13</v>
      </c>
      <c r="E61" s="293">
        <f t="shared" si="0"/>
        <v>7.462258194133517E-2</v>
      </c>
    </row>
    <row r="62" spans="1:5" x14ac:dyDescent="0.2">
      <c r="A62" s="131" t="s">
        <v>111</v>
      </c>
      <c r="B62" s="104">
        <v>2</v>
      </c>
      <c r="C62" s="105">
        <v>10</v>
      </c>
      <c r="D62" s="139">
        <v>12</v>
      </c>
      <c r="E62" s="293">
        <f t="shared" si="0"/>
        <v>6.8882383330463232E-2</v>
      </c>
    </row>
    <row r="63" spans="1:5" x14ac:dyDescent="0.2">
      <c r="A63" s="131" t="s">
        <v>36</v>
      </c>
      <c r="B63" s="104">
        <v>0</v>
      </c>
      <c r="C63" s="105">
        <v>2</v>
      </c>
      <c r="D63" s="139">
        <v>2</v>
      </c>
      <c r="E63" s="293">
        <f t="shared" si="0"/>
        <v>1.1480397221743873E-2</v>
      </c>
    </row>
    <row r="64" spans="1:5" x14ac:dyDescent="0.2">
      <c r="A64" s="131" t="s">
        <v>37</v>
      </c>
      <c r="B64" s="104">
        <v>1</v>
      </c>
      <c r="C64" s="105">
        <v>9</v>
      </c>
      <c r="D64" s="139">
        <v>10</v>
      </c>
      <c r="E64" s="293">
        <f t="shared" si="0"/>
        <v>5.7401986108719362E-2</v>
      </c>
    </row>
    <row r="65" spans="1:5" x14ac:dyDescent="0.2">
      <c r="A65" s="131" t="s">
        <v>38</v>
      </c>
      <c r="B65" s="104">
        <v>2</v>
      </c>
      <c r="C65" s="105">
        <v>3</v>
      </c>
      <c r="D65" s="139">
        <v>5</v>
      </c>
      <c r="E65" s="293">
        <f t="shared" si="0"/>
        <v>2.8700993054359681E-2</v>
      </c>
    </row>
    <row r="66" spans="1:5" x14ac:dyDescent="0.2">
      <c r="A66" s="131" t="s">
        <v>164</v>
      </c>
      <c r="B66" s="104">
        <v>4</v>
      </c>
      <c r="C66" s="105">
        <v>1</v>
      </c>
      <c r="D66" s="139">
        <v>5</v>
      </c>
      <c r="E66" s="293">
        <f t="shared" si="0"/>
        <v>2.8700993054359681E-2</v>
      </c>
    </row>
    <row r="67" spans="1:5" x14ac:dyDescent="0.2">
      <c r="A67" s="131" t="s">
        <v>40</v>
      </c>
      <c r="B67" s="104">
        <v>0</v>
      </c>
      <c r="C67" s="105">
        <v>1</v>
      </c>
      <c r="D67" s="139">
        <v>1</v>
      </c>
      <c r="E67" s="293">
        <f t="shared" si="0"/>
        <v>5.7401986108719365E-3</v>
      </c>
    </row>
    <row r="68" spans="1:5" x14ac:dyDescent="0.2">
      <c r="A68" s="131" t="s">
        <v>112</v>
      </c>
      <c r="B68" s="104">
        <v>0</v>
      </c>
      <c r="C68" s="105">
        <v>1</v>
      </c>
      <c r="D68" s="139">
        <v>1</v>
      </c>
      <c r="E68" s="293">
        <f t="shared" si="0"/>
        <v>5.7401986108719365E-3</v>
      </c>
    </row>
    <row r="69" spans="1:5" x14ac:dyDescent="0.2">
      <c r="A69" s="131" t="s">
        <v>42</v>
      </c>
      <c r="B69" s="104">
        <v>3</v>
      </c>
      <c r="C69" s="105">
        <v>28</v>
      </c>
      <c r="D69" s="139">
        <v>31</v>
      </c>
      <c r="E69" s="293">
        <f t="shared" si="0"/>
        <v>0.17794615693703003</v>
      </c>
    </row>
    <row r="70" spans="1:5" x14ac:dyDescent="0.2">
      <c r="A70" s="131" t="s">
        <v>83</v>
      </c>
      <c r="B70" s="104">
        <v>1</v>
      </c>
      <c r="C70" s="105">
        <v>3</v>
      </c>
      <c r="D70" s="139">
        <v>4</v>
      </c>
      <c r="E70" s="293">
        <f t="shared" ref="E70:E116" si="1">D70*100/$D$116</f>
        <v>2.2960794443487746E-2</v>
      </c>
    </row>
    <row r="71" spans="1:5" x14ac:dyDescent="0.2">
      <c r="A71" s="131" t="s">
        <v>113</v>
      </c>
      <c r="B71" s="104">
        <v>6</v>
      </c>
      <c r="C71" s="105">
        <v>16</v>
      </c>
      <c r="D71" s="139">
        <v>22</v>
      </c>
      <c r="E71" s="293">
        <f t="shared" si="1"/>
        <v>0.12628436943918259</v>
      </c>
    </row>
    <row r="72" spans="1:5" x14ac:dyDescent="0.2">
      <c r="A72" s="131" t="s">
        <v>198</v>
      </c>
      <c r="B72" s="104">
        <v>45</v>
      </c>
      <c r="C72" s="105">
        <v>40</v>
      </c>
      <c r="D72" s="139">
        <v>85</v>
      </c>
      <c r="E72" s="293">
        <f t="shared" si="1"/>
        <v>0.48791688192411459</v>
      </c>
    </row>
    <row r="73" spans="1:5" x14ac:dyDescent="0.2">
      <c r="A73" s="131" t="s">
        <v>44</v>
      </c>
      <c r="B73" s="104">
        <v>10</v>
      </c>
      <c r="C73" s="105">
        <v>3</v>
      </c>
      <c r="D73" s="139">
        <v>13</v>
      </c>
      <c r="E73" s="293">
        <f t="shared" si="1"/>
        <v>7.462258194133517E-2</v>
      </c>
    </row>
    <row r="74" spans="1:5" x14ac:dyDescent="0.2">
      <c r="A74" s="131" t="s">
        <v>287</v>
      </c>
      <c r="B74" s="104">
        <v>1</v>
      </c>
      <c r="C74" s="105">
        <v>0</v>
      </c>
      <c r="D74" s="139">
        <v>1</v>
      </c>
      <c r="E74" s="293">
        <f t="shared" si="1"/>
        <v>5.7401986108719365E-3</v>
      </c>
    </row>
    <row r="75" spans="1:5" x14ac:dyDescent="0.2">
      <c r="A75" s="131" t="s">
        <v>114</v>
      </c>
      <c r="B75" s="104">
        <v>1</v>
      </c>
      <c r="C75" s="105">
        <v>0</v>
      </c>
      <c r="D75" s="139">
        <v>1</v>
      </c>
      <c r="E75" s="293">
        <f t="shared" si="1"/>
        <v>5.7401986108719365E-3</v>
      </c>
    </row>
    <row r="76" spans="1:5" x14ac:dyDescent="0.2">
      <c r="A76" s="131" t="s">
        <v>45</v>
      </c>
      <c r="B76" s="104">
        <v>3</v>
      </c>
      <c r="C76" s="105">
        <v>10</v>
      </c>
      <c r="D76" s="139">
        <v>13</v>
      </c>
      <c r="E76" s="293">
        <f t="shared" si="1"/>
        <v>7.462258194133517E-2</v>
      </c>
    </row>
    <row r="77" spans="1:5" x14ac:dyDescent="0.2">
      <c r="A77" s="131" t="s">
        <v>144</v>
      </c>
      <c r="B77" s="104">
        <v>0</v>
      </c>
      <c r="C77" s="105">
        <v>2</v>
      </c>
      <c r="D77" s="139">
        <v>2</v>
      </c>
      <c r="E77" s="293">
        <f t="shared" si="1"/>
        <v>1.1480397221743873E-2</v>
      </c>
    </row>
    <row r="78" spans="1:5" x14ac:dyDescent="0.2">
      <c r="A78" s="131" t="s">
        <v>69</v>
      </c>
      <c r="B78" s="104">
        <v>5</v>
      </c>
      <c r="C78" s="105">
        <v>32</v>
      </c>
      <c r="D78" s="139">
        <v>37</v>
      </c>
      <c r="E78" s="293">
        <f t="shared" si="1"/>
        <v>0.21238734860226163</v>
      </c>
    </row>
    <row r="79" spans="1:5" x14ac:dyDescent="0.2">
      <c r="A79" s="131" t="s">
        <v>115</v>
      </c>
      <c r="B79" s="104">
        <v>0</v>
      </c>
      <c r="C79" s="105">
        <v>6</v>
      </c>
      <c r="D79" s="139">
        <v>6</v>
      </c>
      <c r="E79" s="293">
        <f t="shared" si="1"/>
        <v>3.4441191665231616E-2</v>
      </c>
    </row>
    <row r="80" spans="1:5" x14ac:dyDescent="0.2">
      <c r="A80" s="131" t="s">
        <v>46</v>
      </c>
      <c r="B80" s="104">
        <v>4</v>
      </c>
      <c r="C80" s="105">
        <v>32</v>
      </c>
      <c r="D80" s="139">
        <v>36</v>
      </c>
      <c r="E80" s="293">
        <f t="shared" si="1"/>
        <v>0.20664714999138969</v>
      </c>
    </row>
    <row r="81" spans="1:5" x14ac:dyDescent="0.2">
      <c r="A81" s="131" t="s">
        <v>181</v>
      </c>
      <c r="B81" s="104">
        <v>1</v>
      </c>
      <c r="C81" s="105">
        <v>4</v>
      </c>
      <c r="D81" s="139">
        <v>5</v>
      </c>
      <c r="E81" s="293">
        <f t="shared" si="1"/>
        <v>2.8700993054359681E-2</v>
      </c>
    </row>
    <row r="82" spans="1:5" x14ac:dyDescent="0.2">
      <c r="A82" s="131" t="s">
        <v>116</v>
      </c>
      <c r="B82" s="104">
        <v>0</v>
      </c>
      <c r="C82" s="105">
        <v>1</v>
      </c>
      <c r="D82" s="139">
        <v>1</v>
      </c>
      <c r="E82" s="293">
        <f t="shared" si="1"/>
        <v>5.7401986108719365E-3</v>
      </c>
    </row>
    <row r="83" spans="1:5" x14ac:dyDescent="0.2">
      <c r="A83" s="131" t="s">
        <v>117</v>
      </c>
      <c r="B83" s="104">
        <v>1</v>
      </c>
      <c r="C83" s="105">
        <v>3</v>
      </c>
      <c r="D83" s="139">
        <v>4</v>
      </c>
      <c r="E83" s="293">
        <f t="shared" si="1"/>
        <v>2.2960794443487746E-2</v>
      </c>
    </row>
    <row r="84" spans="1:5" x14ac:dyDescent="0.2">
      <c r="A84" s="131" t="s">
        <v>47</v>
      </c>
      <c r="B84" s="104">
        <v>1</v>
      </c>
      <c r="C84" s="105">
        <v>12</v>
      </c>
      <c r="D84" s="139">
        <v>13</v>
      </c>
      <c r="E84" s="293">
        <f t="shared" si="1"/>
        <v>7.462258194133517E-2</v>
      </c>
    </row>
    <row r="85" spans="1:5" x14ac:dyDescent="0.2">
      <c r="A85" s="131" t="s">
        <v>176</v>
      </c>
      <c r="B85" s="104">
        <v>0</v>
      </c>
      <c r="C85" s="105">
        <v>1</v>
      </c>
      <c r="D85" s="139">
        <v>1</v>
      </c>
      <c r="E85" s="293">
        <f t="shared" si="1"/>
        <v>5.7401986108719365E-3</v>
      </c>
    </row>
    <row r="86" spans="1:5" x14ac:dyDescent="0.2">
      <c r="A86" s="131" t="s">
        <v>48</v>
      </c>
      <c r="B86" s="104">
        <v>371</v>
      </c>
      <c r="C86" s="105">
        <v>317</v>
      </c>
      <c r="D86" s="139">
        <v>688</v>
      </c>
      <c r="E86" s="293">
        <f t="shared" si="1"/>
        <v>3.9492566442798922</v>
      </c>
    </row>
    <row r="87" spans="1:5" x14ac:dyDescent="0.2">
      <c r="A87" s="131" t="s">
        <v>133</v>
      </c>
      <c r="B87" s="104">
        <v>0</v>
      </c>
      <c r="C87" s="105">
        <v>1</v>
      </c>
      <c r="D87" s="139">
        <v>1</v>
      </c>
      <c r="E87" s="293">
        <f t="shared" si="1"/>
        <v>5.7401986108719365E-3</v>
      </c>
    </row>
    <row r="88" spans="1:5" x14ac:dyDescent="0.2">
      <c r="A88" s="131" t="s">
        <v>73</v>
      </c>
      <c r="B88" s="104">
        <v>1</v>
      </c>
      <c r="C88" s="105">
        <v>2</v>
      </c>
      <c r="D88" s="139">
        <v>3</v>
      </c>
      <c r="E88" s="293">
        <f t="shared" si="1"/>
        <v>1.7220595832615808E-2</v>
      </c>
    </row>
    <row r="89" spans="1:5" x14ac:dyDescent="0.2">
      <c r="A89" s="131" t="s">
        <v>49</v>
      </c>
      <c r="B89" s="104">
        <v>0</v>
      </c>
      <c r="C89" s="105">
        <v>4</v>
      </c>
      <c r="D89" s="139">
        <v>4</v>
      </c>
      <c r="E89" s="293">
        <f t="shared" si="1"/>
        <v>2.2960794443487746E-2</v>
      </c>
    </row>
    <row r="90" spans="1:5" x14ac:dyDescent="0.2">
      <c r="A90" s="131" t="s">
        <v>50</v>
      </c>
      <c r="B90" s="104">
        <v>2</v>
      </c>
      <c r="C90" s="105">
        <v>9</v>
      </c>
      <c r="D90" s="139">
        <v>11</v>
      </c>
      <c r="E90" s="293">
        <f t="shared" si="1"/>
        <v>6.3142184719591293E-2</v>
      </c>
    </row>
    <row r="91" spans="1:5" x14ac:dyDescent="0.2">
      <c r="A91" s="131" t="s">
        <v>51</v>
      </c>
      <c r="B91" s="104">
        <v>0</v>
      </c>
      <c r="C91" s="105">
        <v>1</v>
      </c>
      <c r="D91" s="139">
        <v>1</v>
      </c>
      <c r="E91" s="293">
        <f t="shared" si="1"/>
        <v>5.7401986108719365E-3</v>
      </c>
    </row>
    <row r="92" spans="1:5" x14ac:dyDescent="0.2">
      <c r="A92" s="131" t="s">
        <v>52</v>
      </c>
      <c r="B92" s="104">
        <v>0</v>
      </c>
      <c r="C92" s="105">
        <v>3</v>
      </c>
      <c r="D92" s="139">
        <v>3</v>
      </c>
      <c r="E92" s="293">
        <f t="shared" si="1"/>
        <v>1.7220595832615808E-2</v>
      </c>
    </row>
    <row r="93" spans="1:5" x14ac:dyDescent="0.2">
      <c r="A93" s="131" t="s">
        <v>53</v>
      </c>
      <c r="B93" s="104">
        <v>1</v>
      </c>
      <c r="C93" s="105">
        <v>0</v>
      </c>
      <c r="D93" s="139">
        <v>1</v>
      </c>
      <c r="E93" s="293">
        <f t="shared" si="1"/>
        <v>5.7401986108719365E-3</v>
      </c>
    </row>
    <row r="94" spans="1:5" x14ac:dyDescent="0.2">
      <c r="A94" s="131" t="s">
        <v>120</v>
      </c>
      <c r="B94" s="104">
        <v>21</v>
      </c>
      <c r="C94" s="105">
        <v>60</v>
      </c>
      <c r="D94" s="139">
        <v>81</v>
      </c>
      <c r="E94" s="293">
        <f t="shared" si="1"/>
        <v>0.46495608748062683</v>
      </c>
    </row>
    <row r="95" spans="1:5" x14ac:dyDescent="0.2">
      <c r="A95" s="131" t="s">
        <v>55</v>
      </c>
      <c r="B95" s="104">
        <v>22</v>
      </c>
      <c r="C95" s="105">
        <v>36</v>
      </c>
      <c r="D95" s="139">
        <v>58</v>
      </c>
      <c r="E95" s="293">
        <f t="shared" si="1"/>
        <v>0.33293151943057231</v>
      </c>
    </row>
    <row r="96" spans="1:5" x14ac:dyDescent="0.2">
      <c r="A96" s="131" t="s">
        <v>146</v>
      </c>
      <c r="B96" s="104">
        <v>0</v>
      </c>
      <c r="C96" s="105">
        <v>1</v>
      </c>
      <c r="D96" s="139">
        <v>1</v>
      </c>
      <c r="E96" s="293">
        <f t="shared" si="1"/>
        <v>5.7401986108719365E-3</v>
      </c>
    </row>
    <row r="97" spans="1:5" x14ac:dyDescent="0.2">
      <c r="A97" s="131" t="s">
        <v>147</v>
      </c>
      <c r="B97" s="104">
        <v>1</v>
      </c>
      <c r="C97" s="105">
        <v>0</v>
      </c>
      <c r="D97" s="139">
        <v>1</v>
      </c>
      <c r="E97" s="293">
        <f t="shared" si="1"/>
        <v>5.7401986108719365E-3</v>
      </c>
    </row>
    <row r="98" spans="1:5" x14ac:dyDescent="0.2">
      <c r="A98" s="131" t="s">
        <v>56</v>
      </c>
      <c r="B98" s="104">
        <v>3</v>
      </c>
      <c r="C98" s="105">
        <v>0</v>
      </c>
      <c r="D98" s="139">
        <v>3</v>
      </c>
      <c r="E98" s="293">
        <f t="shared" si="1"/>
        <v>1.7220595832615808E-2</v>
      </c>
    </row>
    <row r="99" spans="1:5" x14ac:dyDescent="0.2">
      <c r="A99" s="131" t="s">
        <v>86</v>
      </c>
      <c r="B99" s="104">
        <v>8</v>
      </c>
      <c r="C99" s="105">
        <v>1</v>
      </c>
      <c r="D99" s="139">
        <v>9</v>
      </c>
      <c r="E99" s="293">
        <f t="shared" si="1"/>
        <v>5.1661787497847424E-2</v>
      </c>
    </row>
    <row r="100" spans="1:5" x14ac:dyDescent="0.2">
      <c r="A100" s="131" t="s">
        <v>87</v>
      </c>
      <c r="B100" s="104">
        <v>3</v>
      </c>
      <c r="C100" s="105">
        <v>0</v>
      </c>
      <c r="D100" s="139">
        <v>3</v>
      </c>
      <c r="E100" s="293">
        <f t="shared" si="1"/>
        <v>1.7220595832615808E-2</v>
      </c>
    </row>
    <row r="101" spans="1:5" x14ac:dyDescent="0.2">
      <c r="A101" s="131" t="s">
        <v>57</v>
      </c>
      <c r="B101" s="104">
        <v>1</v>
      </c>
      <c r="C101" s="105">
        <v>1</v>
      </c>
      <c r="D101" s="139">
        <v>2</v>
      </c>
      <c r="E101" s="293">
        <f t="shared" si="1"/>
        <v>1.1480397221743873E-2</v>
      </c>
    </row>
    <row r="102" spans="1:5" x14ac:dyDescent="0.2">
      <c r="A102" s="131" t="s">
        <v>58</v>
      </c>
      <c r="B102" s="104">
        <v>5</v>
      </c>
      <c r="C102" s="105">
        <v>80</v>
      </c>
      <c r="D102" s="139">
        <v>85</v>
      </c>
      <c r="E102" s="293">
        <f t="shared" si="1"/>
        <v>0.48791688192411459</v>
      </c>
    </row>
    <row r="103" spans="1:5" x14ac:dyDescent="0.2">
      <c r="A103" s="131" t="s">
        <v>59</v>
      </c>
      <c r="B103" s="104">
        <v>28</v>
      </c>
      <c r="C103" s="105">
        <v>82</v>
      </c>
      <c r="D103" s="139">
        <v>110</v>
      </c>
      <c r="E103" s="293">
        <f t="shared" si="1"/>
        <v>0.63142184719591299</v>
      </c>
    </row>
    <row r="104" spans="1:5" x14ac:dyDescent="0.2">
      <c r="A104" s="131" t="s">
        <v>60</v>
      </c>
      <c r="B104" s="104">
        <v>7</v>
      </c>
      <c r="C104" s="105">
        <v>2</v>
      </c>
      <c r="D104" s="139">
        <v>9</v>
      </c>
      <c r="E104" s="293">
        <f t="shared" si="1"/>
        <v>5.1661787497847424E-2</v>
      </c>
    </row>
    <row r="105" spans="1:5" x14ac:dyDescent="0.2">
      <c r="A105" s="131" t="s">
        <v>61</v>
      </c>
      <c r="B105" s="104">
        <v>1</v>
      </c>
      <c r="C105" s="105">
        <v>0</v>
      </c>
      <c r="D105" s="139">
        <v>1</v>
      </c>
      <c r="E105" s="293">
        <f t="shared" si="1"/>
        <v>5.7401986108719365E-3</v>
      </c>
    </row>
    <row r="106" spans="1:5" x14ac:dyDescent="0.2">
      <c r="A106" s="131" t="s">
        <v>62</v>
      </c>
      <c r="B106" s="104">
        <v>4500</v>
      </c>
      <c r="C106" s="105">
        <v>4586</v>
      </c>
      <c r="D106" s="139">
        <v>9086</v>
      </c>
      <c r="E106" s="293">
        <f t="shared" si="1"/>
        <v>52.155444578382415</v>
      </c>
    </row>
    <row r="107" spans="1:5" x14ac:dyDescent="0.2">
      <c r="A107" s="131" t="s">
        <v>148</v>
      </c>
      <c r="B107" s="104">
        <v>1</v>
      </c>
      <c r="C107" s="105">
        <v>0</v>
      </c>
      <c r="D107" s="139">
        <v>1</v>
      </c>
      <c r="E107" s="293">
        <f t="shared" si="1"/>
        <v>5.7401986108719365E-3</v>
      </c>
    </row>
    <row r="108" spans="1:5" x14ac:dyDescent="0.2">
      <c r="A108" s="131" t="s">
        <v>63</v>
      </c>
      <c r="B108" s="104">
        <v>21</v>
      </c>
      <c r="C108" s="105">
        <v>24</v>
      </c>
      <c r="D108" s="139">
        <v>45</v>
      </c>
      <c r="E108" s="293">
        <f t="shared" si="1"/>
        <v>0.25830893748923711</v>
      </c>
    </row>
    <row r="109" spans="1:5" x14ac:dyDescent="0.2">
      <c r="A109" s="131" t="s">
        <v>64</v>
      </c>
      <c r="B109" s="104">
        <v>2</v>
      </c>
      <c r="C109" s="105">
        <v>8</v>
      </c>
      <c r="D109" s="139">
        <v>10</v>
      </c>
      <c r="E109" s="293">
        <f t="shared" si="1"/>
        <v>5.7401986108719362E-2</v>
      </c>
    </row>
    <row r="110" spans="1:5" x14ac:dyDescent="0.2">
      <c r="A110" s="131" t="s">
        <v>134</v>
      </c>
      <c r="B110" s="104">
        <v>0</v>
      </c>
      <c r="C110" s="105">
        <v>1</v>
      </c>
      <c r="D110" s="139">
        <v>1</v>
      </c>
      <c r="E110" s="293">
        <f t="shared" si="1"/>
        <v>5.7401986108719365E-3</v>
      </c>
    </row>
    <row r="111" spans="1:5" x14ac:dyDescent="0.2">
      <c r="A111" s="131" t="s">
        <v>149</v>
      </c>
      <c r="B111" s="104">
        <v>0</v>
      </c>
      <c r="C111" s="105">
        <v>4</v>
      </c>
      <c r="D111" s="139">
        <v>4</v>
      </c>
      <c r="E111" s="293">
        <f t="shared" si="1"/>
        <v>2.2960794443487746E-2</v>
      </c>
    </row>
    <row r="112" spans="1:5" x14ac:dyDescent="0.2">
      <c r="A112" s="131" t="s">
        <v>65</v>
      </c>
      <c r="B112" s="104">
        <v>90</v>
      </c>
      <c r="C112" s="105">
        <v>91</v>
      </c>
      <c r="D112" s="139">
        <v>181</v>
      </c>
      <c r="E112" s="293">
        <f t="shared" si="1"/>
        <v>1.0389759485678205</v>
      </c>
    </row>
    <row r="113" spans="1:5" x14ac:dyDescent="0.2">
      <c r="A113" s="131" t="s">
        <v>150</v>
      </c>
      <c r="B113" s="104">
        <v>0</v>
      </c>
      <c r="C113" s="105">
        <v>4</v>
      </c>
      <c r="D113" s="139">
        <v>4</v>
      </c>
      <c r="E113" s="293">
        <f t="shared" si="1"/>
        <v>2.2960794443487746E-2</v>
      </c>
    </row>
    <row r="114" spans="1:5" x14ac:dyDescent="0.2">
      <c r="A114" s="131" t="s">
        <v>66</v>
      </c>
      <c r="B114" s="104">
        <v>2</v>
      </c>
      <c r="C114" s="105">
        <v>0</v>
      </c>
      <c r="D114" s="139">
        <v>2</v>
      </c>
      <c r="E114" s="293">
        <f t="shared" si="1"/>
        <v>1.1480397221743873E-2</v>
      </c>
    </row>
    <row r="115" spans="1:5" ht="12.75" thickBot="1" x14ac:dyDescent="0.25">
      <c r="A115" s="131" t="s">
        <v>89</v>
      </c>
      <c r="B115" s="104">
        <v>0</v>
      </c>
      <c r="C115" s="105">
        <v>3</v>
      </c>
      <c r="D115" s="139">
        <v>3</v>
      </c>
      <c r="E115" s="293">
        <f t="shared" si="1"/>
        <v>1.7220595832615808E-2</v>
      </c>
    </row>
    <row r="116" spans="1:5" ht="12.75" thickBot="1" x14ac:dyDescent="0.25">
      <c r="A116" s="13" t="s">
        <v>171</v>
      </c>
      <c r="B116" s="39">
        <v>7930</v>
      </c>
      <c r="C116" s="275">
        <v>9491</v>
      </c>
      <c r="D116" s="276">
        <v>17421</v>
      </c>
      <c r="E116" s="294">
        <f t="shared" si="1"/>
        <v>100</v>
      </c>
    </row>
  </sheetData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FFCC99"/>
  </sheetPr>
  <dimension ref="A1:L113"/>
  <sheetViews>
    <sheetView zoomScaleNormal="100" workbookViewId="0">
      <selection activeCell="N10" sqref="N10"/>
    </sheetView>
  </sheetViews>
  <sheetFormatPr defaultRowHeight="12.75" x14ac:dyDescent="0.2"/>
  <cols>
    <col min="1" max="1" width="35.140625" style="1" customWidth="1"/>
    <col min="2" max="10" width="6.5703125" style="1" bestFit="1" customWidth="1"/>
    <col min="11" max="11" width="12.7109375" style="1" customWidth="1"/>
    <col min="13" max="16384" width="9.140625" style="1"/>
  </cols>
  <sheetData>
    <row r="1" spans="1:10" s="94" customFormat="1" ht="12.75" customHeight="1" x14ac:dyDescent="0.2">
      <c r="A1" s="106" t="s">
        <v>312</v>
      </c>
    </row>
    <row r="2" spans="1:10" s="94" customFormat="1" ht="12.75" customHeight="1" x14ac:dyDescent="0.2">
      <c r="A2" s="94" t="s">
        <v>213</v>
      </c>
    </row>
    <row r="3" spans="1:10" ht="13.5" thickBot="1" x14ac:dyDescent="0.25"/>
    <row r="4" spans="1:10" x14ac:dyDescent="0.2">
      <c r="A4" s="391" t="s">
        <v>0</v>
      </c>
      <c r="B4" s="396" t="s">
        <v>245</v>
      </c>
      <c r="C4" s="394"/>
      <c r="D4" s="397"/>
      <c r="E4" s="393" t="s">
        <v>246</v>
      </c>
      <c r="F4" s="394"/>
      <c r="G4" s="395"/>
      <c r="H4" s="393" t="s">
        <v>249</v>
      </c>
      <c r="I4" s="394"/>
      <c r="J4" s="395"/>
    </row>
    <row r="5" spans="1:10" ht="13.5" thickBot="1" x14ac:dyDescent="0.25">
      <c r="A5" s="392" t="s">
        <v>248</v>
      </c>
      <c r="B5" s="16" t="s">
        <v>193</v>
      </c>
      <c r="C5" s="14" t="s">
        <v>194</v>
      </c>
      <c r="D5" s="17" t="s">
        <v>2</v>
      </c>
      <c r="E5" s="10" t="s">
        <v>193</v>
      </c>
      <c r="F5" s="14" t="s">
        <v>194</v>
      </c>
      <c r="G5" s="15" t="s">
        <v>2</v>
      </c>
      <c r="H5" s="10" t="s">
        <v>193</v>
      </c>
      <c r="I5" s="14" t="s">
        <v>194</v>
      </c>
      <c r="J5" s="15" t="s">
        <v>2</v>
      </c>
    </row>
    <row r="6" spans="1:10" x14ac:dyDescent="0.2">
      <c r="A6" s="142" t="s">
        <v>4</v>
      </c>
      <c r="B6" s="3">
        <v>7</v>
      </c>
      <c r="C6" s="7">
        <v>12</v>
      </c>
      <c r="D6" s="136">
        <v>19</v>
      </c>
      <c r="E6" s="9">
        <v>1</v>
      </c>
      <c r="F6" s="7">
        <v>1</v>
      </c>
      <c r="G6" s="133">
        <v>2</v>
      </c>
      <c r="H6" s="9">
        <v>1</v>
      </c>
      <c r="I6" s="7">
        <v>0</v>
      </c>
      <c r="J6" s="133">
        <v>1</v>
      </c>
    </row>
    <row r="7" spans="1:10" x14ac:dyDescent="0.2">
      <c r="A7" s="141" t="s">
        <v>67</v>
      </c>
      <c r="B7" s="5">
        <v>1</v>
      </c>
      <c r="C7" s="2">
        <v>9</v>
      </c>
      <c r="D7" s="143">
        <v>10</v>
      </c>
      <c r="E7" s="8">
        <v>0</v>
      </c>
      <c r="F7" s="2">
        <v>0</v>
      </c>
      <c r="G7" s="133">
        <v>0</v>
      </c>
      <c r="H7" s="8">
        <v>0</v>
      </c>
      <c r="I7" s="2">
        <v>0</v>
      </c>
      <c r="J7" s="135">
        <v>0</v>
      </c>
    </row>
    <row r="8" spans="1:10" x14ac:dyDescent="0.2">
      <c r="A8" s="141" t="s">
        <v>5</v>
      </c>
      <c r="B8" s="5">
        <v>1</v>
      </c>
      <c r="C8" s="2">
        <v>49</v>
      </c>
      <c r="D8" s="143">
        <v>50</v>
      </c>
      <c r="E8" s="8">
        <v>0</v>
      </c>
      <c r="F8" s="2">
        <v>1</v>
      </c>
      <c r="G8" s="133">
        <v>1</v>
      </c>
      <c r="H8" s="8">
        <v>0</v>
      </c>
      <c r="I8" s="2">
        <v>6</v>
      </c>
      <c r="J8" s="135">
        <v>6</v>
      </c>
    </row>
    <row r="9" spans="1:10" x14ac:dyDescent="0.2">
      <c r="A9" s="141" t="s">
        <v>6</v>
      </c>
      <c r="B9" s="5">
        <v>0</v>
      </c>
      <c r="C9" s="2">
        <v>1</v>
      </c>
      <c r="D9" s="143">
        <v>1</v>
      </c>
      <c r="E9" s="8">
        <v>0</v>
      </c>
      <c r="F9" s="2">
        <v>0</v>
      </c>
      <c r="G9" s="133">
        <v>0</v>
      </c>
      <c r="H9" s="8">
        <v>0</v>
      </c>
      <c r="I9" s="2">
        <v>0</v>
      </c>
      <c r="J9" s="135">
        <v>0</v>
      </c>
    </row>
    <row r="10" spans="1:10" x14ac:dyDescent="0.2">
      <c r="A10" s="141" t="s">
        <v>90</v>
      </c>
      <c r="B10" s="5">
        <v>0</v>
      </c>
      <c r="C10" s="2">
        <v>1</v>
      </c>
      <c r="D10" s="143">
        <v>1</v>
      </c>
      <c r="E10" s="8">
        <v>0</v>
      </c>
      <c r="F10" s="2">
        <v>0</v>
      </c>
      <c r="G10" s="133">
        <v>0</v>
      </c>
      <c r="H10" s="8">
        <v>0</v>
      </c>
      <c r="I10" s="2">
        <v>0</v>
      </c>
      <c r="J10" s="135">
        <v>0</v>
      </c>
    </row>
    <row r="11" spans="1:10" x14ac:dyDescent="0.2">
      <c r="A11" s="141" t="s">
        <v>91</v>
      </c>
      <c r="B11" s="5">
        <v>5</v>
      </c>
      <c r="C11" s="2">
        <v>3</v>
      </c>
      <c r="D11" s="143">
        <v>8</v>
      </c>
      <c r="E11" s="8">
        <v>0</v>
      </c>
      <c r="F11" s="2">
        <v>0</v>
      </c>
      <c r="G11" s="133">
        <v>0</v>
      </c>
      <c r="H11" s="8">
        <v>0</v>
      </c>
      <c r="I11" s="2">
        <v>0</v>
      </c>
      <c r="J11" s="135">
        <v>0</v>
      </c>
    </row>
    <row r="12" spans="1:10" x14ac:dyDescent="0.2">
      <c r="A12" s="141" t="s">
        <v>7</v>
      </c>
      <c r="B12" s="5">
        <v>32</v>
      </c>
      <c r="C12" s="2">
        <v>45</v>
      </c>
      <c r="D12" s="143">
        <v>77</v>
      </c>
      <c r="E12" s="8">
        <v>2</v>
      </c>
      <c r="F12" s="2">
        <v>4</v>
      </c>
      <c r="G12" s="133">
        <v>6</v>
      </c>
      <c r="H12" s="8">
        <v>4</v>
      </c>
      <c r="I12" s="2">
        <v>1</v>
      </c>
      <c r="J12" s="135">
        <v>5</v>
      </c>
    </row>
    <row r="13" spans="1:10" x14ac:dyDescent="0.2">
      <c r="A13" s="141" t="s">
        <v>92</v>
      </c>
      <c r="B13" s="5">
        <v>0</v>
      </c>
      <c r="C13" s="2">
        <v>10</v>
      </c>
      <c r="D13" s="143">
        <v>10</v>
      </c>
      <c r="E13" s="8">
        <v>0</v>
      </c>
      <c r="F13" s="2">
        <v>0</v>
      </c>
      <c r="G13" s="133">
        <v>0</v>
      </c>
      <c r="H13" s="8">
        <v>0</v>
      </c>
      <c r="I13" s="2">
        <v>2</v>
      </c>
      <c r="J13" s="135">
        <v>2</v>
      </c>
    </row>
    <row r="14" spans="1:10" x14ac:dyDescent="0.2">
      <c r="A14" s="141" t="s">
        <v>8</v>
      </c>
      <c r="B14" s="5">
        <v>4</v>
      </c>
      <c r="C14" s="2">
        <v>2</v>
      </c>
      <c r="D14" s="143">
        <v>6</v>
      </c>
      <c r="E14" s="8">
        <v>0</v>
      </c>
      <c r="F14" s="2">
        <v>0</v>
      </c>
      <c r="G14" s="133">
        <v>0</v>
      </c>
      <c r="H14" s="8">
        <v>1</v>
      </c>
      <c r="I14" s="2">
        <v>0</v>
      </c>
      <c r="J14" s="135">
        <v>1</v>
      </c>
    </row>
    <row r="15" spans="1:10" x14ac:dyDescent="0.2">
      <c r="A15" s="141" t="s">
        <v>247</v>
      </c>
      <c r="B15" s="5">
        <v>0</v>
      </c>
      <c r="C15" s="2">
        <v>3</v>
      </c>
      <c r="D15" s="143">
        <v>3</v>
      </c>
      <c r="E15" s="8">
        <v>0</v>
      </c>
      <c r="F15" s="2">
        <v>0</v>
      </c>
      <c r="G15" s="133">
        <v>0</v>
      </c>
      <c r="H15" s="8">
        <v>0</v>
      </c>
      <c r="I15" s="2">
        <v>0</v>
      </c>
      <c r="J15" s="135">
        <v>0</v>
      </c>
    </row>
    <row r="16" spans="1:10" x14ac:dyDescent="0.2">
      <c r="A16" s="141" t="s">
        <v>9</v>
      </c>
      <c r="B16" s="5">
        <v>1</v>
      </c>
      <c r="C16" s="2">
        <v>7</v>
      </c>
      <c r="D16" s="143">
        <v>8</v>
      </c>
      <c r="E16" s="8">
        <v>0</v>
      </c>
      <c r="F16" s="2">
        <v>1</v>
      </c>
      <c r="G16" s="133">
        <v>1</v>
      </c>
      <c r="H16" s="8">
        <v>1</v>
      </c>
      <c r="I16" s="2">
        <v>2</v>
      </c>
      <c r="J16" s="135">
        <v>3</v>
      </c>
    </row>
    <row r="17" spans="1:10" x14ac:dyDescent="0.2">
      <c r="A17" s="141" t="s">
        <v>10</v>
      </c>
      <c r="B17" s="5">
        <v>1</v>
      </c>
      <c r="C17" s="2">
        <v>4</v>
      </c>
      <c r="D17" s="143">
        <v>5</v>
      </c>
      <c r="E17" s="8">
        <v>0</v>
      </c>
      <c r="F17" s="2">
        <v>2</v>
      </c>
      <c r="G17" s="133">
        <v>2</v>
      </c>
      <c r="H17" s="8">
        <v>0</v>
      </c>
      <c r="I17" s="2">
        <v>2</v>
      </c>
      <c r="J17" s="135">
        <v>2</v>
      </c>
    </row>
    <row r="18" spans="1:10" x14ac:dyDescent="0.2">
      <c r="A18" s="141" t="s">
        <v>12</v>
      </c>
      <c r="B18" s="5">
        <v>1995</v>
      </c>
      <c r="C18" s="2">
        <v>2602</v>
      </c>
      <c r="D18" s="143">
        <v>4597</v>
      </c>
      <c r="E18" s="8">
        <v>205</v>
      </c>
      <c r="F18" s="2">
        <v>434</v>
      </c>
      <c r="G18" s="133">
        <v>639</v>
      </c>
      <c r="H18" s="8">
        <v>60</v>
      </c>
      <c r="I18" s="2">
        <v>114</v>
      </c>
      <c r="J18" s="135">
        <v>174</v>
      </c>
    </row>
    <row r="19" spans="1:10" x14ac:dyDescent="0.2">
      <c r="A19" s="141" t="s">
        <v>94</v>
      </c>
      <c r="B19" s="5">
        <v>0</v>
      </c>
      <c r="C19" s="2">
        <v>1</v>
      </c>
      <c r="D19" s="143">
        <v>1</v>
      </c>
      <c r="E19" s="8">
        <v>0</v>
      </c>
      <c r="F19" s="2">
        <v>0</v>
      </c>
      <c r="G19" s="133">
        <v>0</v>
      </c>
      <c r="H19" s="8">
        <v>0</v>
      </c>
      <c r="I19" s="2">
        <v>0</v>
      </c>
      <c r="J19" s="135">
        <v>0</v>
      </c>
    </row>
    <row r="20" spans="1:10" x14ac:dyDescent="0.2">
      <c r="A20" s="141" t="s">
        <v>202</v>
      </c>
      <c r="B20" s="5">
        <v>0</v>
      </c>
      <c r="C20" s="2">
        <v>2</v>
      </c>
      <c r="D20" s="143">
        <v>2</v>
      </c>
      <c r="E20" s="8">
        <v>0</v>
      </c>
      <c r="F20" s="2">
        <v>0</v>
      </c>
      <c r="G20" s="133">
        <v>0</v>
      </c>
      <c r="H20" s="8">
        <v>0</v>
      </c>
      <c r="I20" s="2">
        <v>0</v>
      </c>
      <c r="J20" s="135">
        <v>0</v>
      </c>
    </row>
    <row r="21" spans="1:10" x14ac:dyDescent="0.2">
      <c r="A21" s="141" t="s">
        <v>95</v>
      </c>
      <c r="B21" s="5">
        <v>14</v>
      </c>
      <c r="C21" s="2">
        <v>12</v>
      </c>
      <c r="D21" s="143">
        <v>26</v>
      </c>
      <c r="E21" s="8">
        <v>0</v>
      </c>
      <c r="F21" s="2">
        <v>1</v>
      </c>
      <c r="G21" s="133">
        <v>1</v>
      </c>
      <c r="H21" s="8">
        <v>1</v>
      </c>
      <c r="I21" s="2">
        <v>1</v>
      </c>
      <c r="J21" s="135">
        <v>2</v>
      </c>
    </row>
    <row r="22" spans="1:10" x14ac:dyDescent="0.2">
      <c r="A22" s="141" t="s">
        <v>13</v>
      </c>
      <c r="B22" s="5">
        <v>0</v>
      </c>
      <c r="C22" s="2">
        <v>0</v>
      </c>
      <c r="D22" s="143">
        <v>0</v>
      </c>
      <c r="E22" s="8">
        <v>0</v>
      </c>
      <c r="F22" s="2">
        <v>0</v>
      </c>
      <c r="G22" s="133">
        <v>0</v>
      </c>
      <c r="H22" s="8">
        <v>0</v>
      </c>
      <c r="I22" s="2">
        <v>1</v>
      </c>
      <c r="J22" s="135">
        <v>1</v>
      </c>
    </row>
    <row r="23" spans="1:10" x14ac:dyDescent="0.2">
      <c r="A23" s="141" t="s">
        <v>96</v>
      </c>
      <c r="B23" s="5">
        <v>0</v>
      </c>
      <c r="C23" s="2">
        <v>6</v>
      </c>
      <c r="D23" s="143">
        <v>6</v>
      </c>
      <c r="E23" s="8">
        <v>0</v>
      </c>
      <c r="F23" s="2">
        <v>0</v>
      </c>
      <c r="G23" s="133">
        <v>0</v>
      </c>
      <c r="H23" s="8">
        <v>0</v>
      </c>
      <c r="I23" s="2">
        <v>1</v>
      </c>
      <c r="J23" s="135">
        <v>1</v>
      </c>
    </row>
    <row r="24" spans="1:10" x14ac:dyDescent="0.2">
      <c r="A24" s="141" t="s">
        <v>15</v>
      </c>
      <c r="B24" s="5">
        <v>55</v>
      </c>
      <c r="C24" s="2">
        <v>53</v>
      </c>
      <c r="D24" s="143">
        <v>108</v>
      </c>
      <c r="E24" s="8">
        <v>5</v>
      </c>
      <c r="F24" s="2">
        <v>1</v>
      </c>
      <c r="G24" s="133">
        <v>6</v>
      </c>
      <c r="H24" s="8">
        <v>3</v>
      </c>
      <c r="I24" s="2">
        <v>1</v>
      </c>
      <c r="J24" s="135">
        <v>4</v>
      </c>
    </row>
    <row r="25" spans="1:10" x14ac:dyDescent="0.2">
      <c r="A25" s="141" t="s">
        <v>79</v>
      </c>
      <c r="B25" s="5">
        <v>4</v>
      </c>
      <c r="C25" s="2">
        <v>2</v>
      </c>
      <c r="D25" s="143">
        <v>6</v>
      </c>
      <c r="E25" s="8">
        <v>0</v>
      </c>
      <c r="F25" s="2">
        <v>1</v>
      </c>
      <c r="G25" s="133">
        <v>1</v>
      </c>
      <c r="H25" s="8">
        <v>0</v>
      </c>
      <c r="I25" s="2">
        <v>0</v>
      </c>
      <c r="J25" s="135">
        <v>0</v>
      </c>
    </row>
    <row r="26" spans="1:10" x14ac:dyDescent="0.2">
      <c r="A26" s="141" t="s">
        <v>180</v>
      </c>
      <c r="B26" s="5">
        <v>0</v>
      </c>
      <c r="C26" s="2">
        <v>2</v>
      </c>
      <c r="D26" s="143">
        <v>2</v>
      </c>
      <c r="E26" s="8">
        <v>1</v>
      </c>
      <c r="F26" s="2">
        <v>0</v>
      </c>
      <c r="G26" s="133">
        <v>1</v>
      </c>
      <c r="H26" s="8">
        <v>1</v>
      </c>
      <c r="I26" s="2">
        <v>0</v>
      </c>
      <c r="J26" s="135">
        <v>1</v>
      </c>
    </row>
    <row r="27" spans="1:10" x14ac:dyDescent="0.2">
      <c r="A27" s="141" t="s">
        <v>98</v>
      </c>
      <c r="B27" s="5">
        <v>2</v>
      </c>
      <c r="C27" s="2">
        <v>3</v>
      </c>
      <c r="D27" s="143">
        <v>5</v>
      </c>
      <c r="E27" s="8">
        <v>0</v>
      </c>
      <c r="F27" s="2">
        <v>0</v>
      </c>
      <c r="G27" s="133">
        <v>0</v>
      </c>
      <c r="H27" s="8">
        <v>0</v>
      </c>
      <c r="I27" s="2">
        <v>0</v>
      </c>
      <c r="J27" s="135">
        <v>0</v>
      </c>
    </row>
    <row r="28" spans="1:10" x14ac:dyDescent="0.2">
      <c r="A28" s="141" t="s">
        <v>16</v>
      </c>
      <c r="B28" s="5">
        <v>1</v>
      </c>
      <c r="C28" s="2">
        <v>93</v>
      </c>
      <c r="D28" s="143">
        <v>94</v>
      </c>
      <c r="E28" s="8">
        <v>0</v>
      </c>
      <c r="F28" s="2">
        <v>4</v>
      </c>
      <c r="G28" s="133">
        <v>4</v>
      </c>
      <c r="H28" s="8">
        <v>0</v>
      </c>
      <c r="I28" s="2">
        <v>5</v>
      </c>
      <c r="J28" s="135">
        <v>5</v>
      </c>
    </row>
    <row r="29" spans="1:10" x14ac:dyDescent="0.2">
      <c r="A29" s="141" t="s">
        <v>99</v>
      </c>
      <c r="B29" s="5">
        <v>0</v>
      </c>
      <c r="C29" s="2">
        <v>1</v>
      </c>
      <c r="D29" s="143">
        <v>1</v>
      </c>
      <c r="E29" s="8">
        <v>0</v>
      </c>
      <c r="F29" s="2">
        <v>0</v>
      </c>
      <c r="G29" s="133">
        <v>0</v>
      </c>
      <c r="H29" s="8">
        <v>0</v>
      </c>
      <c r="I29" s="2">
        <v>0</v>
      </c>
      <c r="J29" s="135">
        <v>0</v>
      </c>
    </row>
    <row r="30" spans="1:10" x14ac:dyDescent="0.2">
      <c r="A30" s="141" t="s">
        <v>18</v>
      </c>
      <c r="B30" s="5">
        <v>0</v>
      </c>
      <c r="C30" s="2">
        <v>1</v>
      </c>
      <c r="D30" s="143">
        <v>1</v>
      </c>
      <c r="E30" s="8">
        <v>0</v>
      </c>
      <c r="F30" s="2">
        <v>0</v>
      </c>
      <c r="G30" s="133">
        <v>0</v>
      </c>
      <c r="H30" s="8">
        <v>1</v>
      </c>
      <c r="I30" s="2">
        <v>0</v>
      </c>
      <c r="J30" s="135">
        <v>1</v>
      </c>
    </row>
    <row r="31" spans="1:10" x14ac:dyDescent="0.2">
      <c r="A31" s="141" t="s">
        <v>80</v>
      </c>
      <c r="B31" s="5">
        <v>26</v>
      </c>
      <c r="C31" s="2">
        <v>1</v>
      </c>
      <c r="D31" s="143">
        <v>27</v>
      </c>
      <c r="E31" s="8">
        <v>2</v>
      </c>
      <c r="F31" s="2">
        <v>0</v>
      </c>
      <c r="G31" s="133">
        <v>2</v>
      </c>
      <c r="H31" s="8">
        <v>2</v>
      </c>
      <c r="I31" s="2">
        <v>0</v>
      </c>
      <c r="J31" s="135">
        <v>2</v>
      </c>
    </row>
    <row r="32" spans="1:10" x14ac:dyDescent="0.2">
      <c r="A32" s="141" t="s">
        <v>139</v>
      </c>
      <c r="B32" s="5">
        <v>0</v>
      </c>
      <c r="C32" s="2">
        <v>0</v>
      </c>
      <c r="D32" s="143">
        <v>0</v>
      </c>
      <c r="E32" s="8">
        <v>0</v>
      </c>
      <c r="F32" s="2">
        <v>0</v>
      </c>
      <c r="G32" s="133">
        <v>0</v>
      </c>
      <c r="H32" s="8">
        <v>1</v>
      </c>
      <c r="I32" s="2">
        <v>0</v>
      </c>
      <c r="J32" s="135">
        <v>1</v>
      </c>
    </row>
    <row r="33" spans="1:10" x14ac:dyDescent="0.2">
      <c r="A33" s="141" t="s">
        <v>127</v>
      </c>
      <c r="B33" s="5">
        <v>1</v>
      </c>
      <c r="C33" s="2">
        <v>0</v>
      </c>
      <c r="D33" s="143">
        <v>1</v>
      </c>
      <c r="E33" s="8">
        <v>0</v>
      </c>
      <c r="F33" s="2">
        <v>0</v>
      </c>
      <c r="G33" s="133">
        <v>0</v>
      </c>
      <c r="H33" s="8">
        <v>0</v>
      </c>
      <c r="I33" s="2">
        <v>0</v>
      </c>
      <c r="J33" s="135">
        <v>0</v>
      </c>
    </row>
    <row r="34" spans="1:10" x14ac:dyDescent="0.2">
      <c r="A34" s="141" t="s">
        <v>19</v>
      </c>
      <c r="B34" s="5">
        <v>0</v>
      </c>
      <c r="C34" s="2">
        <v>1</v>
      </c>
      <c r="D34" s="143">
        <v>1</v>
      </c>
      <c r="E34" s="8">
        <v>0</v>
      </c>
      <c r="F34" s="2">
        <v>1</v>
      </c>
      <c r="G34" s="133">
        <v>1</v>
      </c>
      <c r="H34" s="8">
        <v>0</v>
      </c>
      <c r="I34" s="2">
        <v>0</v>
      </c>
      <c r="J34" s="135">
        <v>0</v>
      </c>
    </row>
    <row r="35" spans="1:10" x14ac:dyDescent="0.2">
      <c r="A35" s="141" t="s">
        <v>20</v>
      </c>
      <c r="B35" s="5">
        <v>0</v>
      </c>
      <c r="C35" s="2">
        <v>5</v>
      </c>
      <c r="D35" s="143">
        <v>5</v>
      </c>
      <c r="E35" s="8">
        <v>0</v>
      </c>
      <c r="F35" s="2">
        <v>0</v>
      </c>
      <c r="G35" s="133">
        <v>0</v>
      </c>
      <c r="H35" s="8">
        <v>0</v>
      </c>
      <c r="I35" s="2">
        <v>0</v>
      </c>
      <c r="J35" s="135">
        <v>0</v>
      </c>
    </row>
    <row r="36" spans="1:10" x14ac:dyDescent="0.2">
      <c r="A36" s="141" t="s">
        <v>21</v>
      </c>
      <c r="B36" s="5">
        <v>11</v>
      </c>
      <c r="C36" s="2">
        <v>21</v>
      </c>
      <c r="D36" s="143">
        <v>32</v>
      </c>
      <c r="E36" s="8">
        <v>4</v>
      </c>
      <c r="F36" s="2">
        <v>3</v>
      </c>
      <c r="G36" s="133">
        <v>7</v>
      </c>
      <c r="H36" s="8">
        <v>2</v>
      </c>
      <c r="I36" s="2">
        <v>5</v>
      </c>
      <c r="J36" s="135">
        <v>7</v>
      </c>
    </row>
    <row r="37" spans="1:10" x14ac:dyDescent="0.2">
      <c r="A37" s="141" t="s">
        <v>100</v>
      </c>
      <c r="B37" s="5">
        <v>0</v>
      </c>
      <c r="C37" s="2">
        <v>2</v>
      </c>
      <c r="D37" s="143">
        <v>2</v>
      </c>
      <c r="E37" s="8">
        <v>0</v>
      </c>
      <c r="F37" s="2">
        <v>0</v>
      </c>
      <c r="G37" s="133">
        <v>0</v>
      </c>
      <c r="H37" s="8">
        <v>0</v>
      </c>
      <c r="I37" s="2">
        <v>0</v>
      </c>
      <c r="J37" s="135">
        <v>0</v>
      </c>
    </row>
    <row r="38" spans="1:10" x14ac:dyDescent="0.2">
      <c r="A38" s="141" t="s">
        <v>22</v>
      </c>
      <c r="B38" s="5">
        <v>0</v>
      </c>
      <c r="C38" s="2">
        <v>3</v>
      </c>
      <c r="D38" s="143">
        <v>3</v>
      </c>
      <c r="E38" s="8">
        <v>0</v>
      </c>
      <c r="F38" s="2">
        <v>0</v>
      </c>
      <c r="G38" s="133">
        <v>0</v>
      </c>
      <c r="H38" s="8">
        <v>0</v>
      </c>
      <c r="I38" s="2">
        <v>0</v>
      </c>
      <c r="J38" s="135">
        <v>0</v>
      </c>
    </row>
    <row r="39" spans="1:10" x14ac:dyDescent="0.2">
      <c r="A39" s="141" t="s">
        <v>142</v>
      </c>
      <c r="B39" s="5">
        <v>0</v>
      </c>
      <c r="C39" s="2">
        <v>0</v>
      </c>
      <c r="D39" s="143">
        <v>0</v>
      </c>
      <c r="E39" s="8">
        <v>0</v>
      </c>
      <c r="F39" s="2">
        <v>0</v>
      </c>
      <c r="G39" s="133">
        <v>0</v>
      </c>
      <c r="H39" s="8">
        <v>1</v>
      </c>
      <c r="I39" s="2">
        <v>0</v>
      </c>
      <c r="J39" s="135">
        <v>1</v>
      </c>
    </row>
    <row r="40" spans="1:10" x14ac:dyDescent="0.2">
      <c r="A40" s="141" t="s">
        <v>143</v>
      </c>
      <c r="B40" s="5">
        <v>0</v>
      </c>
      <c r="C40" s="2">
        <v>1</v>
      </c>
      <c r="D40" s="143">
        <v>1</v>
      </c>
      <c r="E40" s="8">
        <v>0</v>
      </c>
      <c r="F40" s="2">
        <v>0</v>
      </c>
      <c r="G40" s="133">
        <v>0</v>
      </c>
      <c r="H40" s="8">
        <v>0</v>
      </c>
      <c r="I40" s="2">
        <v>0</v>
      </c>
      <c r="J40" s="135">
        <v>0</v>
      </c>
    </row>
    <row r="41" spans="1:10" x14ac:dyDescent="0.2">
      <c r="A41" s="141" t="s">
        <v>211</v>
      </c>
      <c r="B41" s="5">
        <v>1</v>
      </c>
      <c r="C41" s="2">
        <v>0</v>
      </c>
      <c r="D41" s="143">
        <v>1</v>
      </c>
      <c r="E41" s="8">
        <v>0</v>
      </c>
      <c r="F41" s="2">
        <v>0</v>
      </c>
      <c r="G41" s="133">
        <v>0</v>
      </c>
      <c r="H41" s="8">
        <v>0</v>
      </c>
      <c r="I41" s="2">
        <v>0</v>
      </c>
      <c r="J41" s="135">
        <v>0</v>
      </c>
    </row>
    <row r="42" spans="1:10" x14ac:dyDescent="0.2">
      <c r="A42" s="141" t="s">
        <v>23</v>
      </c>
      <c r="B42" s="5">
        <v>19</v>
      </c>
      <c r="C42" s="2">
        <v>57</v>
      </c>
      <c r="D42" s="143">
        <v>76</v>
      </c>
      <c r="E42" s="8">
        <v>0</v>
      </c>
      <c r="F42" s="2">
        <v>1</v>
      </c>
      <c r="G42" s="133">
        <v>1</v>
      </c>
      <c r="H42" s="8">
        <v>0</v>
      </c>
      <c r="I42" s="2">
        <v>4</v>
      </c>
      <c r="J42" s="135">
        <v>4</v>
      </c>
    </row>
    <row r="43" spans="1:10" x14ac:dyDescent="0.2">
      <c r="A43" s="141" t="s">
        <v>81</v>
      </c>
      <c r="B43" s="5">
        <v>3</v>
      </c>
      <c r="C43" s="2">
        <v>1</v>
      </c>
      <c r="D43" s="143">
        <v>4</v>
      </c>
      <c r="E43" s="8">
        <v>0</v>
      </c>
      <c r="F43" s="2">
        <v>0</v>
      </c>
      <c r="G43" s="133">
        <v>0</v>
      </c>
      <c r="H43" s="8">
        <v>0</v>
      </c>
      <c r="I43" s="2">
        <v>0</v>
      </c>
      <c r="J43" s="135">
        <v>0</v>
      </c>
    </row>
    <row r="44" spans="1:10" x14ac:dyDescent="0.2">
      <c r="A44" s="141" t="s">
        <v>24</v>
      </c>
      <c r="B44" s="5">
        <v>6</v>
      </c>
      <c r="C44" s="2">
        <v>12</v>
      </c>
      <c r="D44" s="143">
        <v>18</v>
      </c>
      <c r="E44" s="8">
        <v>1</v>
      </c>
      <c r="F44" s="2">
        <v>2</v>
      </c>
      <c r="G44" s="133">
        <v>3</v>
      </c>
      <c r="H44" s="8">
        <v>0</v>
      </c>
      <c r="I44" s="2">
        <v>0</v>
      </c>
      <c r="J44" s="135">
        <v>0</v>
      </c>
    </row>
    <row r="45" spans="1:10" x14ac:dyDescent="0.2">
      <c r="A45" s="141" t="s">
        <v>25</v>
      </c>
      <c r="B45" s="5">
        <v>2</v>
      </c>
      <c r="C45" s="2">
        <v>6</v>
      </c>
      <c r="D45" s="143">
        <v>8</v>
      </c>
      <c r="E45" s="8">
        <v>0</v>
      </c>
      <c r="F45" s="2">
        <v>1</v>
      </c>
      <c r="G45" s="133">
        <v>1</v>
      </c>
      <c r="H45" s="8">
        <v>1</v>
      </c>
      <c r="I45" s="2">
        <v>2</v>
      </c>
      <c r="J45" s="135">
        <v>3</v>
      </c>
    </row>
    <row r="46" spans="1:10" x14ac:dyDescent="0.2">
      <c r="A46" s="141" t="s">
        <v>159</v>
      </c>
      <c r="B46" s="5">
        <v>0</v>
      </c>
      <c r="C46" s="2">
        <v>0</v>
      </c>
      <c r="D46" s="143">
        <v>0</v>
      </c>
      <c r="E46" s="8">
        <v>0</v>
      </c>
      <c r="F46" s="2">
        <v>0</v>
      </c>
      <c r="G46" s="133">
        <v>0</v>
      </c>
      <c r="H46" s="8">
        <v>0</v>
      </c>
      <c r="I46" s="2">
        <v>1</v>
      </c>
      <c r="J46" s="135">
        <v>1</v>
      </c>
    </row>
    <row r="47" spans="1:10" x14ac:dyDescent="0.2">
      <c r="A47" s="141" t="s">
        <v>101</v>
      </c>
      <c r="B47" s="5">
        <v>3</v>
      </c>
      <c r="C47" s="2">
        <v>8</v>
      </c>
      <c r="D47" s="143">
        <v>11</v>
      </c>
      <c r="E47" s="8">
        <v>0</v>
      </c>
      <c r="F47" s="2">
        <v>1</v>
      </c>
      <c r="G47" s="133">
        <v>1</v>
      </c>
      <c r="H47" s="8">
        <v>0</v>
      </c>
      <c r="I47" s="2">
        <v>0</v>
      </c>
      <c r="J47" s="135">
        <v>0</v>
      </c>
    </row>
    <row r="48" spans="1:10" x14ac:dyDescent="0.2">
      <c r="A48" s="141" t="s">
        <v>82</v>
      </c>
      <c r="B48" s="5">
        <v>0</v>
      </c>
      <c r="C48" s="2">
        <v>0</v>
      </c>
      <c r="D48" s="143">
        <v>0</v>
      </c>
      <c r="E48" s="8">
        <v>1</v>
      </c>
      <c r="F48" s="2">
        <v>0</v>
      </c>
      <c r="G48" s="133">
        <v>1</v>
      </c>
      <c r="H48" s="8">
        <v>0</v>
      </c>
      <c r="I48" s="2">
        <v>0</v>
      </c>
      <c r="J48" s="135">
        <v>0</v>
      </c>
    </row>
    <row r="49" spans="1:10" x14ac:dyDescent="0.2">
      <c r="A49" s="141" t="s">
        <v>102</v>
      </c>
      <c r="B49" s="5">
        <v>9</v>
      </c>
      <c r="C49" s="2">
        <v>3</v>
      </c>
      <c r="D49" s="143">
        <v>12</v>
      </c>
      <c r="E49" s="8">
        <v>1</v>
      </c>
      <c r="F49" s="2">
        <v>0</v>
      </c>
      <c r="G49" s="133">
        <v>1</v>
      </c>
      <c r="H49" s="8">
        <v>0</v>
      </c>
      <c r="I49" s="2">
        <v>1</v>
      </c>
      <c r="J49" s="135">
        <v>1</v>
      </c>
    </row>
    <row r="50" spans="1:10" x14ac:dyDescent="0.2">
      <c r="A50" s="141" t="s">
        <v>103</v>
      </c>
      <c r="B50" s="5">
        <v>4</v>
      </c>
      <c r="C50" s="2">
        <v>7</v>
      </c>
      <c r="D50" s="143">
        <v>11</v>
      </c>
      <c r="E50" s="8">
        <v>1</v>
      </c>
      <c r="F50" s="2">
        <v>0</v>
      </c>
      <c r="G50" s="133">
        <v>1</v>
      </c>
      <c r="H50" s="8">
        <v>0</v>
      </c>
      <c r="I50" s="2">
        <v>0</v>
      </c>
      <c r="J50" s="135">
        <v>0</v>
      </c>
    </row>
    <row r="51" spans="1:10" x14ac:dyDescent="0.2">
      <c r="A51" s="141" t="s">
        <v>26</v>
      </c>
      <c r="B51" s="5">
        <v>2</v>
      </c>
      <c r="C51" s="2">
        <v>8</v>
      </c>
      <c r="D51" s="143">
        <v>10</v>
      </c>
      <c r="E51" s="8">
        <v>0</v>
      </c>
      <c r="F51" s="2">
        <v>1</v>
      </c>
      <c r="G51" s="133">
        <v>1</v>
      </c>
      <c r="H51" s="8">
        <v>0</v>
      </c>
      <c r="I51" s="2">
        <v>2</v>
      </c>
      <c r="J51" s="135">
        <v>2</v>
      </c>
    </row>
    <row r="52" spans="1:10" x14ac:dyDescent="0.2">
      <c r="A52" s="141" t="s">
        <v>104</v>
      </c>
      <c r="B52" s="5">
        <v>0</v>
      </c>
      <c r="C52" s="2">
        <v>0</v>
      </c>
      <c r="D52" s="143">
        <v>0</v>
      </c>
      <c r="E52" s="8">
        <v>0</v>
      </c>
      <c r="F52" s="2">
        <v>0</v>
      </c>
      <c r="G52" s="133">
        <v>0</v>
      </c>
      <c r="H52" s="8">
        <v>0</v>
      </c>
      <c r="I52" s="2">
        <v>1</v>
      </c>
      <c r="J52" s="135">
        <v>1</v>
      </c>
    </row>
    <row r="53" spans="1:10" x14ac:dyDescent="0.2">
      <c r="A53" s="141" t="s">
        <v>27</v>
      </c>
      <c r="B53" s="5">
        <v>4</v>
      </c>
      <c r="C53" s="2">
        <v>5</v>
      </c>
      <c r="D53" s="143">
        <v>9</v>
      </c>
      <c r="E53" s="8">
        <v>0</v>
      </c>
      <c r="F53" s="2">
        <v>1</v>
      </c>
      <c r="G53" s="133">
        <v>1</v>
      </c>
      <c r="H53" s="8">
        <v>1</v>
      </c>
      <c r="I53" s="2">
        <v>1</v>
      </c>
      <c r="J53" s="135">
        <v>2</v>
      </c>
    </row>
    <row r="54" spans="1:10" x14ac:dyDescent="0.2">
      <c r="A54" s="141" t="s">
        <v>105</v>
      </c>
      <c r="B54" s="5">
        <v>4</v>
      </c>
      <c r="C54" s="2">
        <v>7</v>
      </c>
      <c r="D54" s="143">
        <v>11</v>
      </c>
      <c r="E54" s="8">
        <v>0</v>
      </c>
      <c r="F54" s="2">
        <v>0</v>
      </c>
      <c r="G54" s="133">
        <v>0</v>
      </c>
      <c r="H54" s="8">
        <v>1</v>
      </c>
      <c r="I54" s="2">
        <v>1</v>
      </c>
      <c r="J54" s="135">
        <v>2</v>
      </c>
    </row>
    <row r="55" spans="1:10" x14ac:dyDescent="0.2">
      <c r="A55" s="141" t="s">
        <v>28</v>
      </c>
      <c r="B55" s="5">
        <v>43</v>
      </c>
      <c r="C55" s="2">
        <v>23</v>
      </c>
      <c r="D55" s="143">
        <v>66</v>
      </c>
      <c r="E55" s="8">
        <v>5</v>
      </c>
      <c r="F55" s="2">
        <v>0</v>
      </c>
      <c r="G55" s="133">
        <v>5</v>
      </c>
      <c r="H55" s="8">
        <v>0</v>
      </c>
      <c r="I55" s="2">
        <v>2</v>
      </c>
      <c r="J55" s="135">
        <v>2</v>
      </c>
    </row>
    <row r="56" spans="1:10" x14ac:dyDescent="0.2">
      <c r="A56" s="141" t="s">
        <v>29</v>
      </c>
      <c r="B56" s="5">
        <v>5</v>
      </c>
      <c r="C56" s="2">
        <v>4</v>
      </c>
      <c r="D56" s="143">
        <v>9</v>
      </c>
      <c r="E56" s="8">
        <v>0</v>
      </c>
      <c r="F56" s="2">
        <v>1</v>
      </c>
      <c r="G56" s="133">
        <v>1</v>
      </c>
      <c r="H56" s="8">
        <v>0</v>
      </c>
      <c r="I56" s="2">
        <v>1</v>
      </c>
      <c r="J56" s="135">
        <v>1</v>
      </c>
    </row>
    <row r="57" spans="1:10" x14ac:dyDescent="0.2">
      <c r="A57" s="141" t="s">
        <v>30</v>
      </c>
      <c r="B57" s="5">
        <v>6</v>
      </c>
      <c r="C57" s="2">
        <v>3</v>
      </c>
      <c r="D57" s="143">
        <v>9</v>
      </c>
      <c r="E57" s="8">
        <v>1</v>
      </c>
      <c r="F57" s="2">
        <v>6</v>
      </c>
      <c r="G57" s="133">
        <v>7</v>
      </c>
      <c r="H57" s="8">
        <v>0</v>
      </c>
      <c r="I57" s="2">
        <v>0</v>
      </c>
      <c r="J57" s="135">
        <v>0</v>
      </c>
    </row>
    <row r="58" spans="1:10" x14ac:dyDescent="0.2">
      <c r="A58" s="141" t="s">
        <v>31</v>
      </c>
      <c r="B58" s="5">
        <v>2</v>
      </c>
      <c r="C58" s="2">
        <v>4</v>
      </c>
      <c r="D58" s="143">
        <v>6</v>
      </c>
      <c r="E58" s="8">
        <v>1</v>
      </c>
      <c r="F58" s="2">
        <v>2</v>
      </c>
      <c r="G58" s="133">
        <v>3</v>
      </c>
      <c r="H58" s="8">
        <v>0</v>
      </c>
      <c r="I58" s="2">
        <v>0</v>
      </c>
      <c r="J58" s="135">
        <v>0</v>
      </c>
    </row>
    <row r="59" spans="1:10" x14ac:dyDescent="0.2">
      <c r="A59" s="141" t="s">
        <v>33</v>
      </c>
      <c r="B59" s="5">
        <v>1</v>
      </c>
      <c r="C59" s="2">
        <v>2</v>
      </c>
      <c r="D59" s="143">
        <v>3</v>
      </c>
      <c r="E59" s="8">
        <v>0</v>
      </c>
      <c r="F59" s="2">
        <v>0</v>
      </c>
      <c r="G59" s="133">
        <v>0</v>
      </c>
      <c r="H59" s="8">
        <v>0</v>
      </c>
      <c r="I59" s="2">
        <v>0</v>
      </c>
      <c r="J59" s="135">
        <v>0</v>
      </c>
    </row>
    <row r="60" spans="1:10" x14ac:dyDescent="0.2">
      <c r="A60" s="141" t="s">
        <v>107</v>
      </c>
      <c r="B60" s="5">
        <v>5</v>
      </c>
      <c r="C60" s="2">
        <v>10</v>
      </c>
      <c r="D60" s="143">
        <v>15</v>
      </c>
      <c r="E60" s="8">
        <v>0</v>
      </c>
      <c r="F60" s="2">
        <v>0</v>
      </c>
      <c r="G60" s="133">
        <v>0</v>
      </c>
      <c r="H60" s="8">
        <v>0</v>
      </c>
      <c r="I60" s="2">
        <v>0</v>
      </c>
      <c r="J60" s="135">
        <v>0</v>
      </c>
    </row>
    <row r="61" spans="1:10" x14ac:dyDescent="0.2">
      <c r="A61" s="141" t="s">
        <v>34</v>
      </c>
      <c r="B61" s="5">
        <v>0</v>
      </c>
      <c r="C61" s="2">
        <v>1</v>
      </c>
      <c r="D61" s="143">
        <v>1</v>
      </c>
      <c r="E61" s="8">
        <v>0</v>
      </c>
      <c r="F61" s="2">
        <v>0</v>
      </c>
      <c r="G61" s="133">
        <v>0</v>
      </c>
      <c r="H61" s="8">
        <v>0</v>
      </c>
      <c r="I61" s="2">
        <v>0</v>
      </c>
      <c r="J61" s="135">
        <v>0</v>
      </c>
    </row>
    <row r="62" spans="1:10" x14ac:dyDescent="0.2">
      <c r="A62" s="141" t="s">
        <v>108</v>
      </c>
      <c r="B62" s="5">
        <v>1</v>
      </c>
      <c r="C62" s="2">
        <v>2</v>
      </c>
      <c r="D62" s="143">
        <v>3</v>
      </c>
      <c r="E62" s="8">
        <v>0</v>
      </c>
      <c r="F62" s="2">
        <v>1</v>
      </c>
      <c r="G62" s="133">
        <v>1</v>
      </c>
      <c r="H62" s="8">
        <v>0</v>
      </c>
      <c r="I62" s="2">
        <v>0</v>
      </c>
      <c r="J62" s="135">
        <v>0</v>
      </c>
    </row>
    <row r="63" spans="1:10" x14ac:dyDescent="0.2">
      <c r="A63" s="141" t="s">
        <v>109</v>
      </c>
      <c r="B63" s="5">
        <v>0</v>
      </c>
      <c r="C63" s="2">
        <v>1</v>
      </c>
      <c r="D63" s="143">
        <v>1</v>
      </c>
      <c r="E63" s="8">
        <v>0</v>
      </c>
      <c r="F63" s="2">
        <v>0</v>
      </c>
      <c r="G63" s="133">
        <v>0</v>
      </c>
      <c r="H63" s="8">
        <v>0</v>
      </c>
      <c r="I63" s="2">
        <v>0</v>
      </c>
      <c r="J63" s="135">
        <v>0</v>
      </c>
    </row>
    <row r="64" spans="1:10" x14ac:dyDescent="0.2">
      <c r="A64" s="141" t="s">
        <v>35</v>
      </c>
      <c r="B64" s="5">
        <v>1</v>
      </c>
      <c r="C64" s="2">
        <v>4</v>
      </c>
      <c r="D64" s="143">
        <v>5</v>
      </c>
      <c r="E64" s="8">
        <v>0</v>
      </c>
      <c r="F64" s="2">
        <v>0</v>
      </c>
      <c r="G64" s="133">
        <v>0</v>
      </c>
      <c r="H64" s="8">
        <v>1</v>
      </c>
      <c r="I64" s="2">
        <v>0</v>
      </c>
      <c r="J64" s="135">
        <v>1</v>
      </c>
    </row>
    <row r="65" spans="1:10" x14ac:dyDescent="0.2">
      <c r="A65" s="141" t="s">
        <v>111</v>
      </c>
      <c r="B65" s="5">
        <v>0</v>
      </c>
      <c r="C65" s="2">
        <v>6</v>
      </c>
      <c r="D65" s="143">
        <v>6</v>
      </c>
      <c r="E65" s="8">
        <v>0</v>
      </c>
      <c r="F65" s="2">
        <v>1</v>
      </c>
      <c r="G65" s="133">
        <v>1</v>
      </c>
      <c r="H65" s="8">
        <v>0</v>
      </c>
      <c r="I65" s="2">
        <v>0</v>
      </c>
      <c r="J65" s="135">
        <v>0</v>
      </c>
    </row>
    <row r="66" spans="1:10" x14ac:dyDescent="0.2">
      <c r="A66" s="141" t="s">
        <v>37</v>
      </c>
      <c r="B66" s="5">
        <v>1</v>
      </c>
      <c r="C66" s="2">
        <v>8</v>
      </c>
      <c r="D66" s="143">
        <v>9</v>
      </c>
      <c r="E66" s="8">
        <v>0</v>
      </c>
      <c r="F66" s="2">
        <v>0</v>
      </c>
      <c r="G66" s="133">
        <v>0</v>
      </c>
      <c r="H66" s="8">
        <v>0</v>
      </c>
      <c r="I66" s="2">
        <v>0</v>
      </c>
      <c r="J66" s="135">
        <v>0</v>
      </c>
    </row>
    <row r="67" spans="1:10" x14ac:dyDescent="0.2">
      <c r="A67" s="141" t="s">
        <v>38</v>
      </c>
      <c r="B67" s="5">
        <v>0</v>
      </c>
      <c r="C67" s="2">
        <v>0</v>
      </c>
      <c r="D67" s="143">
        <v>0</v>
      </c>
      <c r="E67" s="8">
        <v>0</v>
      </c>
      <c r="F67" s="2">
        <v>0</v>
      </c>
      <c r="G67" s="133">
        <v>0</v>
      </c>
      <c r="H67" s="8">
        <v>1</v>
      </c>
      <c r="I67" s="2">
        <v>2</v>
      </c>
      <c r="J67" s="135">
        <v>3</v>
      </c>
    </row>
    <row r="68" spans="1:10" x14ac:dyDescent="0.2">
      <c r="A68" s="141" t="s">
        <v>164</v>
      </c>
      <c r="B68" s="5">
        <v>1</v>
      </c>
      <c r="C68" s="2">
        <v>0</v>
      </c>
      <c r="D68" s="143">
        <v>1</v>
      </c>
      <c r="E68" s="8">
        <v>0</v>
      </c>
      <c r="F68" s="2">
        <v>0</v>
      </c>
      <c r="G68" s="133">
        <v>0</v>
      </c>
      <c r="H68" s="8">
        <v>0</v>
      </c>
      <c r="I68" s="2">
        <v>0</v>
      </c>
      <c r="J68" s="135">
        <v>0</v>
      </c>
    </row>
    <row r="69" spans="1:10" x14ac:dyDescent="0.2">
      <c r="A69" s="141" t="s">
        <v>112</v>
      </c>
      <c r="B69" s="5">
        <v>0</v>
      </c>
      <c r="C69" s="2">
        <v>1</v>
      </c>
      <c r="D69" s="143">
        <v>1</v>
      </c>
      <c r="E69" s="8">
        <v>0</v>
      </c>
      <c r="F69" s="2">
        <v>0</v>
      </c>
      <c r="G69" s="133">
        <v>0</v>
      </c>
      <c r="H69" s="8">
        <v>0</v>
      </c>
      <c r="I69" s="2">
        <v>0</v>
      </c>
      <c r="J69" s="135">
        <v>0</v>
      </c>
    </row>
    <row r="70" spans="1:10" x14ac:dyDescent="0.2">
      <c r="A70" s="141" t="s">
        <v>41</v>
      </c>
      <c r="B70" s="5">
        <v>3</v>
      </c>
      <c r="C70" s="2">
        <v>0</v>
      </c>
      <c r="D70" s="143">
        <v>3</v>
      </c>
      <c r="E70" s="8">
        <v>0</v>
      </c>
      <c r="F70" s="2">
        <v>0</v>
      </c>
      <c r="G70" s="133">
        <v>0</v>
      </c>
      <c r="H70" s="8">
        <v>0</v>
      </c>
      <c r="I70" s="2">
        <v>0</v>
      </c>
      <c r="J70" s="135">
        <v>0</v>
      </c>
    </row>
    <row r="71" spans="1:10" x14ac:dyDescent="0.2">
      <c r="A71" s="141" t="s">
        <v>42</v>
      </c>
      <c r="B71" s="5">
        <v>3</v>
      </c>
      <c r="C71" s="2">
        <v>20</v>
      </c>
      <c r="D71" s="143">
        <v>23</v>
      </c>
      <c r="E71" s="8">
        <v>0</v>
      </c>
      <c r="F71" s="2">
        <v>0</v>
      </c>
      <c r="G71" s="133">
        <v>0</v>
      </c>
      <c r="H71" s="8">
        <v>0</v>
      </c>
      <c r="I71" s="2">
        <v>2</v>
      </c>
      <c r="J71" s="135">
        <v>2</v>
      </c>
    </row>
    <row r="72" spans="1:10" x14ac:dyDescent="0.2">
      <c r="A72" s="141" t="s">
        <v>83</v>
      </c>
      <c r="B72" s="5">
        <v>0</v>
      </c>
      <c r="C72" s="2">
        <v>5</v>
      </c>
      <c r="D72" s="143">
        <v>5</v>
      </c>
      <c r="E72" s="8">
        <v>0</v>
      </c>
      <c r="F72" s="2">
        <v>0</v>
      </c>
      <c r="G72" s="133">
        <v>0</v>
      </c>
      <c r="H72" s="8">
        <v>0</v>
      </c>
      <c r="I72" s="2">
        <v>0</v>
      </c>
      <c r="J72" s="135">
        <v>0</v>
      </c>
    </row>
    <row r="73" spans="1:10" x14ac:dyDescent="0.2">
      <c r="A73" s="141" t="s">
        <v>113</v>
      </c>
      <c r="B73" s="5">
        <v>4</v>
      </c>
      <c r="C73" s="2">
        <v>17</v>
      </c>
      <c r="D73" s="143">
        <v>21</v>
      </c>
      <c r="E73" s="8">
        <v>1</v>
      </c>
      <c r="F73" s="2">
        <v>0</v>
      </c>
      <c r="G73" s="133">
        <v>1</v>
      </c>
      <c r="H73" s="8">
        <v>0</v>
      </c>
      <c r="I73" s="2">
        <v>0</v>
      </c>
      <c r="J73" s="135">
        <v>0</v>
      </c>
    </row>
    <row r="74" spans="1:10" x14ac:dyDescent="0.2">
      <c r="A74" s="141" t="s">
        <v>198</v>
      </c>
      <c r="B74" s="5">
        <v>38</v>
      </c>
      <c r="C74" s="2">
        <v>45</v>
      </c>
      <c r="D74" s="143">
        <v>83</v>
      </c>
      <c r="E74" s="8">
        <v>1</v>
      </c>
      <c r="F74" s="2">
        <v>2</v>
      </c>
      <c r="G74" s="133">
        <v>3</v>
      </c>
      <c r="H74" s="8">
        <v>2</v>
      </c>
      <c r="I74" s="2">
        <v>0</v>
      </c>
      <c r="J74" s="135">
        <v>2</v>
      </c>
    </row>
    <row r="75" spans="1:10" x14ac:dyDescent="0.2">
      <c r="A75" s="141" t="s">
        <v>44</v>
      </c>
      <c r="B75" s="5">
        <v>8</v>
      </c>
      <c r="C75" s="2">
        <v>1</v>
      </c>
      <c r="D75" s="143">
        <v>9</v>
      </c>
      <c r="E75" s="8">
        <v>0</v>
      </c>
      <c r="F75" s="2">
        <v>1</v>
      </c>
      <c r="G75" s="133">
        <v>1</v>
      </c>
      <c r="H75" s="8">
        <v>0</v>
      </c>
      <c r="I75" s="2">
        <v>0</v>
      </c>
      <c r="J75" s="135">
        <v>0</v>
      </c>
    </row>
    <row r="76" spans="1:10" x14ac:dyDescent="0.2">
      <c r="A76" s="141" t="s">
        <v>287</v>
      </c>
      <c r="B76" s="5">
        <v>1</v>
      </c>
      <c r="C76" s="2">
        <v>0</v>
      </c>
      <c r="D76" s="143">
        <v>1</v>
      </c>
      <c r="E76" s="8">
        <v>0</v>
      </c>
      <c r="F76" s="2">
        <v>0</v>
      </c>
      <c r="G76" s="133">
        <v>0</v>
      </c>
      <c r="H76" s="8">
        <v>0</v>
      </c>
      <c r="I76" s="2">
        <v>0</v>
      </c>
      <c r="J76" s="135">
        <v>0</v>
      </c>
    </row>
    <row r="77" spans="1:10" x14ac:dyDescent="0.2">
      <c r="A77" s="141" t="s">
        <v>45</v>
      </c>
      <c r="B77" s="5">
        <v>5</v>
      </c>
      <c r="C77" s="2">
        <v>8</v>
      </c>
      <c r="D77" s="143">
        <v>13</v>
      </c>
      <c r="E77" s="8">
        <v>0</v>
      </c>
      <c r="F77" s="2">
        <v>1</v>
      </c>
      <c r="G77" s="133">
        <v>1</v>
      </c>
      <c r="H77" s="8">
        <v>0</v>
      </c>
      <c r="I77" s="2">
        <v>0</v>
      </c>
      <c r="J77" s="135">
        <v>0</v>
      </c>
    </row>
    <row r="78" spans="1:10" x14ac:dyDescent="0.2">
      <c r="A78" s="141" t="s">
        <v>144</v>
      </c>
      <c r="B78" s="5">
        <v>0</v>
      </c>
      <c r="C78" s="2">
        <v>0</v>
      </c>
      <c r="D78" s="143">
        <v>0</v>
      </c>
      <c r="E78" s="8">
        <v>0</v>
      </c>
      <c r="F78" s="2">
        <v>0</v>
      </c>
      <c r="G78" s="133">
        <v>0</v>
      </c>
      <c r="H78" s="8">
        <v>0</v>
      </c>
      <c r="I78" s="2">
        <v>1</v>
      </c>
      <c r="J78" s="135">
        <v>1</v>
      </c>
    </row>
    <row r="79" spans="1:10" x14ac:dyDescent="0.2">
      <c r="A79" s="141" t="s">
        <v>69</v>
      </c>
      <c r="B79" s="5">
        <v>3</v>
      </c>
      <c r="C79" s="2">
        <v>24</v>
      </c>
      <c r="D79" s="143">
        <v>27</v>
      </c>
      <c r="E79" s="8">
        <v>1</v>
      </c>
      <c r="F79" s="2">
        <v>3</v>
      </c>
      <c r="G79" s="133">
        <v>4</v>
      </c>
      <c r="H79" s="8">
        <v>2</v>
      </c>
      <c r="I79" s="2">
        <v>4</v>
      </c>
      <c r="J79" s="135">
        <v>6</v>
      </c>
    </row>
    <row r="80" spans="1:10" x14ac:dyDescent="0.2">
      <c r="A80" s="141" t="s">
        <v>131</v>
      </c>
      <c r="B80" s="5">
        <v>0</v>
      </c>
      <c r="C80" s="2">
        <v>1</v>
      </c>
      <c r="D80" s="143">
        <v>1</v>
      </c>
      <c r="E80" s="8">
        <v>0</v>
      </c>
      <c r="F80" s="2">
        <v>0</v>
      </c>
      <c r="G80" s="133">
        <v>0</v>
      </c>
      <c r="H80" s="8">
        <v>0</v>
      </c>
      <c r="I80" s="2">
        <v>0</v>
      </c>
      <c r="J80" s="135">
        <v>0</v>
      </c>
    </row>
    <row r="81" spans="1:10" x14ac:dyDescent="0.2">
      <c r="A81" s="141" t="s">
        <v>115</v>
      </c>
      <c r="B81" s="5">
        <v>0</v>
      </c>
      <c r="C81" s="2">
        <v>3</v>
      </c>
      <c r="D81" s="143">
        <v>3</v>
      </c>
      <c r="E81" s="8">
        <v>0</v>
      </c>
      <c r="F81" s="2">
        <v>1</v>
      </c>
      <c r="G81" s="133">
        <v>1</v>
      </c>
      <c r="H81" s="8">
        <v>0</v>
      </c>
      <c r="I81" s="2">
        <v>0</v>
      </c>
      <c r="J81" s="135">
        <v>0</v>
      </c>
    </row>
    <row r="82" spans="1:10" x14ac:dyDescent="0.2">
      <c r="A82" s="141" t="s">
        <v>46</v>
      </c>
      <c r="B82" s="5">
        <v>3</v>
      </c>
      <c r="C82" s="2">
        <v>27</v>
      </c>
      <c r="D82" s="143">
        <v>30</v>
      </c>
      <c r="E82" s="8">
        <v>0</v>
      </c>
      <c r="F82" s="2">
        <v>4</v>
      </c>
      <c r="G82" s="133">
        <v>4</v>
      </c>
      <c r="H82" s="8">
        <v>0</v>
      </c>
      <c r="I82" s="2">
        <v>0</v>
      </c>
      <c r="J82" s="135">
        <v>0</v>
      </c>
    </row>
    <row r="83" spans="1:10" x14ac:dyDescent="0.2">
      <c r="A83" s="141" t="s">
        <v>181</v>
      </c>
      <c r="B83" s="5">
        <v>1</v>
      </c>
      <c r="C83" s="2">
        <v>4</v>
      </c>
      <c r="D83" s="143">
        <v>5</v>
      </c>
      <c r="E83" s="8">
        <v>0</v>
      </c>
      <c r="F83" s="2">
        <v>0</v>
      </c>
      <c r="G83" s="133">
        <v>0</v>
      </c>
      <c r="H83" s="8">
        <v>0</v>
      </c>
      <c r="I83" s="2">
        <v>1</v>
      </c>
      <c r="J83" s="135">
        <v>1</v>
      </c>
    </row>
    <row r="84" spans="1:10" x14ac:dyDescent="0.2">
      <c r="A84" s="141" t="s">
        <v>132</v>
      </c>
      <c r="B84" s="5">
        <v>0</v>
      </c>
      <c r="C84" s="2">
        <v>0</v>
      </c>
      <c r="D84" s="143">
        <v>0</v>
      </c>
      <c r="E84" s="8">
        <v>0</v>
      </c>
      <c r="F84" s="2">
        <v>0</v>
      </c>
      <c r="G84" s="133">
        <v>0</v>
      </c>
      <c r="H84" s="8">
        <v>1</v>
      </c>
      <c r="I84" s="2">
        <v>0</v>
      </c>
      <c r="J84" s="135">
        <v>1</v>
      </c>
    </row>
    <row r="85" spans="1:10" x14ac:dyDescent="0.2">
      <c r="A85" s="141" t="s">
        <v>117</v>
      </c>
      <c r="B85" s="5">
        <v>0</v>
      </c>
      <c r="C85" s="2">
        <v>6</v>
      </c>
      <c r="D85" s="143">
        <v>6</v>
      </c>
      <c r="E85" s="8">
        <v>0</v>
      </c>
      <c r="F85" s="2">
        <v>0</v>
      </c>
      <c r="G85" s="133">
        <v>0</v>
      </c>
      <c r="H85" s="8">
        <v>0</v>
      </c>
      <c r="I85" s="2">
        <v>0</v>
      </c>
      <c r="J85" s="135">
        <v>0</v>
      </c>
    </row>
    <row r="86" spans="1:10" x14ac:dyDescent="0.2">
      <c r="A86" s="141" t="s">
        <v>47</v>
      </c>
      <c r="B86" s="5">
        <v>3</v>
      </c>
      <c r="C86" s="2">
        <v>6</v>
      </c>
      <c r="D86" s="143">
        <v>9</v>
      </c>
      <c r="E86" s="8">
        <v>0</v>
      </c>
      <c r="F86" s="2">
        <v>0</v>
      </c>
      <c r="G86" s="133">
        <v>0</v>
      </c>
      <c r="H86" s="8">
        <v>0</v>
      </c>
      <c r="I86" s="2">
        <v>1</v>
      </c>
      <c r="J86" s="135">
        <v>1</v>
      </c>
    </row>
    <row r="87" spans="1:10" x14ac:dyDescent="0.2">
      <c r="A87" s="141" t="s">
        <v>48</v>
      </c>
      <c r="B87" s="5">
        <v>282</v>
      </c>
      <c r="C87" s="2">
        <v>226</v>
      </c>
      <c r="D87" s="143">
        <v>508</v>
      </c>
      <c r="E87" s="8">
        <v>30</v>
      </c>
      <c r="F87" s="2">
        <v>41</v>
      </c>
      <c r="G87" s="133">
        <v>71</v>
      </c>
      <c r="H87" s="8">
        <v>14</v>
      </c>
      <c r="I87" s="2">
        <v>8</v>
      </c>
      <c r="J87" s="135">
        <v>22</v>
      </c>
    </row>
    <row r="88" spans="1:10" x14ac:dyDescent="0.2">
      <c r="A88" s="141" t="s">
        <v>158</v>
      </c>
      <c r="B88" s="5">
        <v>0</v>
      </c>
      <c r="C88" s="2">
        <v>1</v>
      </c>
      <c r="D88" s="143">
        <v>1</v>
      </c>
      <c r="E88" s="8">
        <v>0</v>
      </c>
      <c r="F88" s="2">
        <v>0</v>
      </c>
      <c r="G88" s="133">
        <v>0</v>
      </c>
      <c r="H88" s="8">
        <v>0</v>
      </c>
      <c r="I88" s="2">
        <v>0</v>
      </c>
      <c r="J88" s="135">
        <v>0</v>
      </c>
    </row>
    <row r="89" spans="1:10" x14ac:dyDescent="0.2">
      <c r="A89" s="141" t="s">
        <v>49</v>
      </c>
      <c r="B89" s="5">
        <v>0</v>
      </c>
      <c r="C89" s="2">
        <v>1</v>
      </c>
      <c r="D89" s="143">
        <v>1</v>
      </c>
      <c r="E89" s="8">
        <v>0</v>
      </c>
      <c r="F89" s="2">
        <v>0</v>
      </c>
      <c r="G89" s="133">
        <v>0</v>
      </c>
      <c r="H89" s="8">
        <v>0</v>
      </c>
      <c r="I89" s="2">
        <v>0</v>
      </c>
      <c r="J89" s="135">
        <v>0</v>
      </c>
    </row>
    <row r="90" spans="1:10" x14ac:dyDescent="0.2">
      <c r="A90" s="141" t="s">
        <v>50</v>
      </c>
      <c r="B90" s="5">
        <v>3</v>
      </c>
      <c r="C90" s="2">
        <v>9</v>
      </c>
      <c r="D90" s="143">
        <v>12</v>
      </c>
      <c r="E90" s="8">
        <v>2</v>
      </c>
      <c r="F90" s="2">
        <v>0</v>
      </c>
      <c r="G90" s="133">
        <v>2</v>
      </c>
      <c r="H90" s="8">
        <v>0</v>
      </c>
      <c r="I90" s="2">
        <v>0</v>
      </c>
      <c r="J90" s="135">
        <v>0</v>
      </c>
    </row>
    <row r="91" spans="1:10" x14ac:dyDescent="0.2">
      <c r="A91" s="141" t="s">
        <v>51</v>
      </c>
      <c r="B91" s="5">
        <v>0</v>
      </c>
      <c r="C91" s="2">
        <v>1</v>
      </c>
      <c r="D91" s="143">
        <v>1</v>
      </c>
      <c r="E91" s="8">
        <v>0</v>
      </c>
      <c r="F91" s="2">
        <v>0</v>
      </c>
      <c r="G91" s="133">
        <v>0</v>
      </c>
      <c r="H91" s="8">
        <v>0</v>
      </c>
      <c r="I91" s="2">
        <v>0</v>
      </c>
      <c r="J91" s="135">
        <v>0</v>
      </c>
    </row>
    <row r="92" spans="1:10" x14ac:dyDescent="0.2">
      <c r="A92" s="141" t="s">
        <v>52</v>
      </c>
      <c r="B92" s="5">
        <v>0</v>
      </c>
      <c r="C92" s="2">
        <v>3</v>
      </c>
      <c r="D92" s="143">
        <v>3</v>
      </c>
      <c r="E92" s="8">
        <v>0</v>
      </c>
      <c r="F92" s="2">
        <v>0</v>
      </c>
      <c r="G92" s="133">
        <v>0</v>
      </c>
      <c r="H92" s="8">
        <v>0</v>
      </c>
      <c r="I92" s="2">
        <v>0</v>
      </c>
      <c r="J92" s="135">
        <v>0</v>
      </c>
    </row>
    <row r="93" spans="1:10" x14ac:dyDescent="0.2">
      <c r="A93" s="141" t="s">
        <v>120</v>
      </c>
      <c r="B93" s="5">
        <v>15</v>
      </c>
      <c r="C93" s="2">
        <v>41</v>
      </c>
      <c r="D93" s="143">
        <v>56</v>
      </c>
      <c r="E93" s="8">
        <v>0</v>
      </c>
      <c r="F93" s="2">
        <v>2</v>
      </c>
      <c r="G93" s="133">
        <v>2</v>
      </c>
      <c r="H93" s="8">
        <v>1</v>
      </c>
      <c r="I93" s="2">
        <v>7</v>
      </c>
      <c r="J93" s="135">
        <v>8</v>
      </c>
    </row>
    <row r="94" spans="1:10" x14ac:dyDescent="0.2">
      <c r="A94" s="141" t="s">
        <v>55</v>
      </c>
      <c r="B94" s="5">
        <v>8</v>
      </c>
      <c r="C94" s="2">
        <v>14</v>
      </c>
      <c r="D94" s="143">
        <v>22</v>
      </c>
      <c r="E94" s="8">
        <v>1</v>
      </c>
      <c r="F94" s="2">
        <v>2</v>
      </c>
      <c r="G94" s="133">
        <v>3</v>
      </c>
      <c r="H94" s="8">
        <v>1</v>
      </c>
      <c r="I94" s="2">
        <v>3</v>
      </c>
      <c r="J94" s="135">
        <v>4</v>
      </c>
    </row>
    <row r="95" spans="1:10" x14ac:dyDescent="0.2">
      <c r="A95" s="141" t="s">
        <v>147</v>
      </c>
      <c r="B95" s="5">
        <v>0</v>
      </c>
      <c r="C95" s="2">
        <v>0</v>
      </c>
      <c r="D95" s="143">
        <v>0</v>
      </c>
      <c r="E95" s="8">
        <v>0</v>
      </c>
      <c r="F95" s="2">
        <v>0</v>
      </c>
      <c r="G95" s="133">
        <v>0</v>
      </c>
      <c r="H95" s="8">
        <v>1</v>
      </c>
      <c r="I95" s="2">
        <v>0</v>
      </c>
      <c r="J95" s="135">
        <v>1</v>
      </c>
    </row>
    <row r="96" spans="1:10" x14ac:dyDescent="0.2">
      <c r="A96" s="141" t="s">
        <v>56</v>
      </c>
      <c r="B96" s="5">
        <v>1</v>
      </c>
      <c r="C96" s="2">
        <v>0</v>
      </c>
      <c r="D96" s="143">
        <v>1</v>
      </c>
      <c r="E96" s="8">
        <v>0</v>
      </c>
      <c r="F96" s="2">
        <v>0</v>
      </c>
      <c r="G96" s="133">
        <v>0</v>
      </c>
      <c r="H96" s="8">
        <v>0</v>
      </c>
      <c r="I96" s="2">
        <v>0</v>
      </c>
      <c r="J96" s="135">
        <v>0</v>
      </c>
    </row>
    <row r="97" spans="1:10" x14ac:dyDescent="0.2">
      <c r="A97" s="141" t="s">
        <v>86</v>
      </c>
      <c r="B97" s="5">
        <v>10</v>
      </c>
      <c r="C97" s="2">
        <v>1</v>
      </c>
      <c r="D97" s="143">
        <v>11</v>
      </c>
      <c r="E97" s="8">
        <v>0</v>
      </c>
      <c r="F97" s="2">
        <v>0</v>
      </c>
      <c r="G97" s="133">
        <v>0</v>
      </c>
      <c r="H97" s="8">
        <v>0</v>
      </c>
      <c r="I97" s="2">
        <v>0</v>
      </c>
      <c r="J97" s="135">
        <v>0</v>
      </c>
    </row>
    <row r="98" spans="1:10" x14ac:dyDescent="0.2">
      <c r="A98" s="141" t="s">
        <v>87</v>
      </c>
      <c r="B98" s="5">
        <v>2</v>
      </c>
      <c r="C98" s="2">
        <v>0</v>
      </c>
      <c r="D98" s="143">
        <v>2</v>
      </c>
      <c r="E98" s="8">
        <v>0</v>
      </c>
      <c r="F98" s="2">
        <v>0</v>
      </c>
      <c r="G98" s="133">
        <v>0</v>
      </c>
      <c r="H98" s="8">
        <v>0</v>
      </c>
      <c r="I98" s="2">
        <v>0</v>
      </c>
      <c r="J98" s="135">
        <v>0</v>
      </c>
    </row>
    <row r="99" spans="1:10" x14ac:dyDescent="0.2">
      <c r="A99" s="141" t="s">
        <v>70</v>
      </c>
      <c r="B99" s="5">
        <v>0</v>
      </c>
      <c r="C99" s="2">
        <v>2</v>
      </c>
      <c r="D99" s="143">
        <v>2</v>
      </c>
      <c r="E99" s="8">
        <v>0</v>
      </c>
      <c r="F99" s="2">
        <v>1</v>
      </c>
      <c r="G99" s="133">
        <v>1</v>
      </c>
      <c r="H99" s="8">
        <v>0</v>
      </c>
      <c r="I99" s="2">
        <v>0</v>
      </c>
      <c r="J99" s="135">
        <v>0</v>
      </c>
    </row>
    <row r="100" spans="1:10" x14ac:dyDescent="0.2">
      <c r="A100" s="141" t="s">
        <v>58</v>
      </c>
      <c r="B100" s="5">
        <v>4</v>
      </c>
      <c r="C100" s="2">
        <v>50</v>
      </c>
      <c r="D100" s="143">
        <v>54</v>
      </c>
      <c r="E100" s="8">
        <v>0</v>
      </c>
      <c r="F100" s="2">
        <v>5</v>
      </c>
      <c r="G100" s="133">
        <v>5</v>
      </c>
      <c r="H100" s="8">
        <v>0</v>
      </c>
      <c r="I100" s="2">
        <v>5</v>
      </c>
      <c r="J100" s="135">
        <v>5</v>
      </c>
    </row>
    <row r="101" spans="1:10" x14ac:dyDescent="0.2">
      <c r="A101" s="141" t="s">
        <v>59</v>
      </c>
      <c r="B101" s="5">
        <v>31</v>
      </c>
      <c r="C101" s="2">
        <v>76</v>
      </c>
      <c r="D101" s="143">
        <v>107</v>
      </c>
      <c r="E101" s="8">
        <v>1</v>
      </c>
      <c r="F101" s="2">
        <v>4</v>
      </c>
      <c r="G101" s="133">
        <v>5</v>
      </c>
      <c r="H101" s="8">
        <v>0</v>
      </c>
      <c r="I101" s="2">
        <v>5</v>
      </c>
      <c r="J101" s="135">
        <v>5</v>
      </c>
    </row>
    <row r="102" spans="1:10" x14ac:dyDescent="0.2">
      <c r="A102" s="141" t="s">
        <v>60</v>
      </c>
      <c r="B102" s="5">
        <v>10</v>
      </c>
      <c r="C102" s="2">
        <v>0</v>
      </c>
      <c r="D102" s="143">
        <v>10</v>
      </c>
      <c r="E102" s="8">
        <v>0</v>
      </c>
      <c r="F102" s="2">
        <v>0</v>
      </c>
      <c r="G102" s="133">
        <v>0</v>
      </c>
      <c r="H102" s="8">
        <v>0</v>
      </c>
      <c r="I102" s="2">
        <v>0</v>
      </c>
      <c r="J102" s="135">
        <v>0</v>
      </c>
    </row>
    <row r="103" spans="1:10" x14ac:dyDescent="0.2">
      <c r="A103" s="141" t="s">
        <v>61</v>
      </c>
      <c r="B103" s="5">
        <v>1</v>
      </c>
      <c r="C103" s="2">
        <v>1</v>
      </c>
      <c r="D103" s="143">
        <v>2</v>
      </c>
      <c r="E103" s="8">
        <v>0</v>
      </c>
      <c r="F103" s="2">
        <v>0</v>
      </c>
      <c r="G103" s="133">
        <v>0</v>
      </c>
      <c r="H103" s="8">
        <v>0</v>
      </c>
      <c r="I103" s="2">
        <v>0</v>
      </c>
      <c r="J103" s="135">
        <v>0</v>
      </c>
    </row>
    <row r="104" spans="1:10" x14ac:dyDescent="0.2">
      <c r="A104" s="141" t="s">
        <v>62</v>
      </c>
      <c r="B104" s="5">
        <v>3872</v>
      </c>
      <c r="C104" s="2">
        <v>3840</v>
      </c>
      <c r="D104" s="143">
        <v>7712</v>
      </c>
      <c r="E104" s="8">
        <v>371</v>
      </c>
      <c r="F104" s="2">
        <v>590</v>
      </c>
      <c r="G104" s="133">
        <v>961</v>
      </c>
      <c r="H104" s="8">
        <v>227</v>
      </c>
      <c r="I104" s="2">
        <v>307</v>
      </c>
      <c r="J104" s="135">
        <v>534</v>
      </c>
    </row>
    <row r="105" spans="1:10" x14ac:dyDescent="0.2">
      <c r="A105" s="141" t="s">
        <v>148</v>
      </c>
      <c r="B105" s="5">
        <v>1</v>
      </c>
      <c r="C105" s="2">
        <v>0</v>
      </c>
      <c r="D105" s="143">
        <v>1</v>
      </c>
      <c r="E105" s="8">
        <v>0</v>
      </c>
      <c r="F105" s="2">
        <v>0</v>
      </c>
      <c r="G105" s="133">
        <v>0</v>
      </c>
      <c r="H105" s="8">
        <v>0</v>
      </c>
      <c r="I105" s="2">
        <v>0</v>
      </c>
      <c r="J105" s="135">
        <v>0</v>
      </c>
    </row>
    <row r="106" spans="1:10" x14ac:dyDescent="0.2">
      <c r="A106" s="141" t="s">
        <v>63</v>
      </c>
      <c r="B106" s="5">
        <v>17</v>
      </c>
      <c r="C106" s="2">
        <v>18</v>
      </c>
      <c r="D106" s="143">
        <v>35</v>
      </c>
      <c r="E106" s="8">
        <v>0</v>
      </c>
      <c r="F106" s="2">
        <v>0</v>
      </c>
      <c r="G106" s="133">
        <v>0</v>
      </c>
      <c r="H106" s="8">
        <v>1</v>
      </c>
      <c r="I106" s="2">
        <v>0</v>
      </c>
      <c r="J106" s="135">
        <v>1</v>
      </c>
    </row>
    <row r="107" spans="1:10" x14ac:dyDescent="0.2">
      <c r="A107" s="141" t="s">
        <v>64</v>
      </c>
      <c r="B107" s="5">
        <v>1</v>
      </c>
      <c r="C107" s="2">
        <v>4</v>
      </c>
      <c r="D107" s="143">
        <v>5</v>
      </c>
      <c r="E107" s="8">
        <v>1</v>
      </c>
      <c r="F107" s="2">
        <v>0</v>
      </c>
      <c r="G107" s="133">
        <v>1</v>
      </c>
      <c r="H107" s="8">
        <v>0</v>
      </c>
      <c r="I107" s="2">
        <v>0</v>
      </c>
      <c r="J107" s="135">
        <v>0</v>
      </c>
    </row>
    <row r="108" spans="1:10" x14ac:dyDescent="0.2">
      <c r="A108" s="141" t="s">
        <v>134</v>
      </c>
      <c r="B108" s="5">
        <v>0</v>
      </c>
      <c r="C108" s="2">
        <v>1</v>
      </c>
      <c r="D108" s="143">
        <v>1</v>
      </c>
      <c r="E108" s="8">
        <v>0</v>
      </c>
      <c r="F108" s="2">
        <v>0</v>
      </c>
      <c r="G108" s="133">
        <v>0</v>
      </c>
      <c r="H108" s="8">
        <v>0</v>
      </c>
      <c r="I108" s="2">
        <v>0</v>
      </c>
      <c r="J108" s="135">
        <v>0</v>
      </c>
    </row>
    <row r="109" spans="1:10" x14ac:dyDescent="0.2">
      <c r="A109" s="141" t="s">
        <v>65</v>
      </c>
      <c r="B109" s="5">
        <v>94</v>
      </c>
      <c r="C109" s="2">
        <v>102</v>
      </c>
      <c r="D109" s="143">
        <v>196</v>
      </c>
      <c r="E109" s="8">
        <v>5</v>
      </c>
      <c r="F109" s="2">
        <v>4</v>
      </c>
      <c r="G109" s="133">
        <v>9</v>
      </c>
      <c r="H109" s="8">
        <v>4</v>
      </c>
      <c r="I109" s="2">
        <v>1</v>
      </c>
      <c r="J109" s="135">
        <v>5</v>
      </c>
    </row>
    <row r="110" spans="1:10" x14ac:dyDescent="0.2">
      <c r="A110" s="141" t="s">
        <v>150</v>
      </c>
      <c r="B110" s="5">
        <v>0</v>
      </c>
      <c r="C110" s="2">
        <v>0</v>
      </c>
      <c r="D110" s="143">
        <v>0</v>
      </c>
      <c r="E110" s="8">
        <v>0</v>
      </c>
      <c r="F110" s="2">
        <v>0</v>
      </c>
      <c r="G110" s="133">
        <v>0</v>
      </c>
      <c r="H110" s="8">
        <v>0</v>
      </c>
      <c r="I110" s="2">
        <v>1</v>
      </c>
      <c r="J110" s="135">
        <v>1</v>
      </c>
    </row>
    <row r="111" spans="1:10" x14ac:dyDescent="0.2">
      <c r="A111" s="141" t="s">
        <v>66</v>
      </c>
      <c r="B111" s="5">
        <v>1</v>
      </c>
      <c r="C111" s="2">
        <v>0</v>
      </c>
      <c r="D111" s="143">
        <v>1</v>
      </c>
      <c r="E111" s="8">
        <v>0</v>
      </c>
      <c r="F111" s="2">
        <v>0</v>
      </c>
      <c r="G111" s="133">
        <v>0</v>
      </c>
      <c r="H111" s="8">
        <v>0</v>
      </c>
      <c r="I111" s="2">
        <v>0</v>
      </c>
      <c r="J111" s="135">
        <v>0</v>
      </c>
    </row>
    <row r="112" spans="1:10" ht="13.5" thickBot="1" x14ac:dyDescent="0.25">
      <c r="A112" s="141" t="s">
        <v>89</v>
      </c>
      <c r="B112" s="5">
        <v>0</v>
      </c>
      <c r="C112" s="2">
        <v>2</v>
      </c>
      <c r="D112" s="143">
        <v>2</v>
      </c>
      <c r="E112" s="8">
        <v>0</v>
      </c>
      <c r="F112" s="2">
        <v>0</v>
      </c>
      <c r="G112" s="133">
        <v>0</v>
      </c>
      <c r="H112" s="8">
        <v>0</v>
      </c>
      <c r="I112" s="2">
        <v>0</v>
      </c>
      <c r="J112" s="135">
        <v>0</v>
      </c>
    </row>
    <row r="113" spans="1:10" ht="13.5" thickBot="1" x14ac:dyDescent="0.25">
      <c r="A113" s="81" t="s">
        <v>171</v>
      </c>
      <c r="B113" s="80">
        <v>6709</v>
      </c>
      <c r="C113" s="42">
        <v>7701</v>
      </c>
      <c r="D113" s="43">
        <v>14410</v>
      </c>
      <c r="E113" s="41">
        <v>645</v>
      </c>
      <c r="F113" s="42">
        <v>1133</v>
      </c>
      <c r="G113" s="43">
        <v>1778</v>
      </c>
      <c r="H113" s="41">
        <v>338</v>
      </c>
      <c r="I113" s="42">
        <v>505</v>
      </c>
      <c r="J113" s="43">
        <v>843</v>
      </c>
    </row>
  </sheetData>
  <sortState ref="L6:M96">
    <sortCondition ref="L6:L96"/>
  </sortState>
  <mergeCells count="4">
    <mergeCell ref="A4:A5"/>
    <mergeCell ref="E4:G4"/>
    <mergeCell ref="B4:D4"/>
    <mergeCell ref="H4:J4"/>
  </mergeCells>
  <phoneticPr fontId="2" type="noConversion"/>
  <pageMargins left="0.25" right="0.25" top="0.75" bottom="0.75" header="0.3" footer="0.3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rgb="FF99CC00"/>
  </sheetPr>
  <dimension ref="A1:E152"/>
  <sheetViews>
    <sheetView zoomScaleNormal="100" workbookViewId="0">
      <selection activeCell="L19" sqref="L19"/>
    </sheetView>
  </sheetViews>
  <sheetFormatPr defaultRowHeight="12" x14ac:dyDescent="0.2"/>
  <cols>
    <col min="1" max="1" width="45.7109375" style="1" customWidth="1"/>
    <col min="2" max="16384" width="9.140625" style="1"/>
  </cols>
  <sheetData>
    <row r="1" spans="1:5" s="94" customFormat="1" x14ac:dyDescent="0.2">
      <c r="A1" s="106" t="s">
        <v>313</v>
      </c>
    </row>
    <row r="2" spans="1:5" s="94" customFormat="1" x14ac:dyDescent="0.2">
      <c r="A2" s="94" t="s">
        <v>214</v>
      </c>
    </row>
    <row r="3" spans="1:5" ht="12.75" thickBot="1" x14ac:dyDescent="0.25"/>
    <row r="4" spans="1:5" ht="24.75" thickBot="1" x14ac:dyDescent="0.25">
      <c r="A4" s="19" t="s">
        <v>165</v>
      </c>
      <c r="B4" s="20" t="s">
        <v>193</v>
      </c>
      <c r="C4" s="82" t="s">
        <v>194</v>
      </c>
      <c r="D4" s="59" t="s">
        <v>2</v>
      </c>
      <c r="E4" s="58" t="s">
        <v>3</v>
      </c>
    </row>
    <row r="5" spans="1:5" x14ac:dyDescent="0.2">
      <c r="A5" s="132" t="s">
        <v>4</v>
      </c>
      <c r="B5" s="9">
        <v>24</v>
      </c>
      <c r="C5" s="76">
        <v>78</v>
      </c>
      <c r="D5" s="134">
        <v>102</v>
      </c>
      <c r="E5" s="291">
        <f t="shared" ref="E5:E36" si="0">D5*100/$D$152</f>
        <v>4.984314070425426E-2</v>
      </c>
    </row>
    <row r="6" spans="1:5" x14ac:dyDescent="0.2">
      <c r="A6" s="131" t="s">
        <v>67</v>
      </c>
      <c r="B6" s="8">
        <v>38</v>
      </c>
      <c r="C6" s="86">
        <v>133</v>
      </c>
      <c r="D6" s="134">
        <v>171</v>
      </c>
      <c r="E6" s="291">
        <f t="shared" si="0"/>
        <v>8.3560559415955665E-2</v>
      </c>
    </row>
    <row r="7" spans="1:5" x14ac:dyDescent="0.2">
      <c r="A7" s="131" t="s">
        <v>5</v>
      </c>
      <c r="B7" s="8">
        <v>53</v>
      </c>
      <c r="C7" s="86">
        <v>593</v>
      </c>
      <c r="D7" s="134">
        <v>646</v>
      </c>
      <c r="E7" s="291">
        <f t="shared" si="0"/>
        <v>0.31567322446027696</v>
      </c>
    </row>
    <row r="8" spans="1:5" x14ac:dyDescent="0.2">
      <c r="A8" s="131" t="s">
        <v>6</v>
      </c>
      <c r="B8" s="8">
        <v>30</v>
      </c>
      <c r="C8" s="86">
        <v>48</v>
      </c>
      <c r="D8" s="134">
        <v>78</v>
      </c>
      <c r="E8" s="291">
        <f t="shared" si="0"/>
        <v>3.8115342891488553E-2</v>
      </c>
    </row>
    <row r="9" spans="1:5" x14ac:dyDescent="0.2">
      <c r="A9" s="131" t="s">
        <v>90</v>
      </c>
      <c r="B9" s="8">
        <v>139</v>
      </c>
      <c r="C9" s="86">
        <v>263</v>
      </c>
      <c r="D9" s="134">
        <v>402</v>
      </c>
      <c r="E9" s="291">
        <f t="shared" si="0"/>
        <v>0.19644061336382559</v>
      </c>
    </row>
    <row r="10" spans="1:5" x14ac:dyDescent="0.2">
      <c r="A10" s="131" t="s">
        <v>91</v>
      </c>
      <c r="B10" s="8">
        <v>28</v>
      </c>
      <c r="C10" s="86">
        <v>53</v>
      </c>
      <c r="D10" s="134">
        <v>81</v>
      </c>
      <c r="E10" s="291">
        <f t="shared" si="0"/>
        <v>3.9581317618084262E-2</v>
      </c>
    </row>
    <row r="11" spans="1:5" x14ac:dyDescent="0.2">
      <c r="A11" s="131" t="s">
        <v>7</v>
      </c>
      <c r="B11" s="8">
        <v>567</v>
      </c>
      <c r="C11" s="86">
        <v>724</v>
      </c>
      <c r="D11" s="134">
        <v>1291</v>
      </c>
      <c r="E11" s="291">
        <f t="shared" si="0"/>
        <v>0.63085779067835535</v>
      </c>
    </row>
    <row r="12" spans="1:5" x14ac:dyDescent="0.2">
      <c r="A12" s="131" t="s">
        <v>288</v>
      </c>
      <c r="B12" s="8">
        <v>1</v>
      </c>
      <c r="C12" s="86">
        <v>0</v>
      </c>
      <c r="D12" s="134">
        <v>1</v>
      </c>
      <c r="E12" s="291">
        <f t="shared" si="0"/>
        <v>4.886582421985712E-4</v>
      </c>
    </row>
    <row r="13" spans="1:5" x14ac:dyDescent="0.2">
      <c r="A13" s="131" t="s">
        <v>92</v>
      </c>
      <c r="B13" s="8">
        <v>28</v>
      </c>
      <c r="C13" s="86">
        <v>104</v>
      </c>
      <c r="D13" s="134">
        <v>132</v>
      </c>
      <c r="E13" s="291">
        <f t="shared" si="0"/>
        <v>6.4502887970211392E-2</v>
      </c>
    </row>
    <row r="14" spans="1:5" x14ac:dyDescent="0.2">
      <c r="A14" s="131" t="s">
        <v>8</v>
      </c>
      <c r="B14" s="8">
        <v>211</v>
      </c>
      <c r="C14" s="86">
        <v>724</v>
      </c>
      <c r="D14" s="134">
        <v>935</v>
      </c>
      <c r="E14" s="291">
        <f t="shared" si="0"/>
        <v>0.45689545645566404</v>
      </c>
    </row>
    <row r="15" spans="1:5" x14ac:dyDescent="0.2">
      <c r="A15" s="131" t="s">
        <v>247</v>
      </c>
      <c r="B15" s="8">
        <v>21</v>
      </c>
      <c r="C15" s="86">
        <v>35</v>
      </c>
      <c r="D15" s="134">
        <v>56</v>
      </c>
      <c r="E15" s="291">
        <f t="shared" si="0"/>
        <v>2.7364861563119985E-2</v>
      </c>
    </row>
    <row r="16" spans="1:5" x14ac:dyDescent="0.2">
      <c r="A16" s="131" t="s">
        <v>269</v>
      </c>
      <c r="B16" s="8">
        <v>0</v>
      </c>
      <c r="C16" s="86">
        <v>2</v>
      </c>
      <c r="D16" s="134">
        <v>2</v>
      </c>
      <c r="E16" s="291">
        <f t="shared" si="0"/>
        <v>9.773164843971424E-4</v>
      </c>
    </row>
    <row r="17" spans="1:5" x14ac:dyDescent="0.2">
      <c r="A17" s="131" t="s">
        <v>192</v>
      </c>
      <c r="B17" s="8">
        <v>1</v>
      </c>
      <c r="C17" s="86">
        <v>7</v>
      </c>
      <c r="D17" s="134">
        <v>8</v>
      </c>
      <c r="E17" s="291">
        <f t="shared" si="0"/>
        <v>3.9092659375885696E-3</v>
      </c>
    </row>
    <row r="18" spans="1:5" x14ac:dyDescent="0.2">
      <c r="A18" s="131" t="s">
        <v>9</v>
      </c>
      <c r="B18" s="8">
        <v>117</v>
      </c>
      <c r="C18" s="86">
        <v>1109</v>
      </c>
      <c r="D18" s="134">
        <v>1226</v>
      </c>
      <c r="E18" s="291">
        <f t="shared" si="0"/>
        <v>0.59909500493544821</v>
      </c>
    </row>
    <row r="19" spans="1:5" x14ac:dyDescent="0.2">
      <c r="A19" s="131" t="s">
        <v>178</v>
      </c>
      <c r="B19" s="8">
        <v>0</v>
      </c>
      <c r="C19" s="86">
        <v>1</v>
      </c>
      <c r="D19" s="134">
        <v>1</v>
      </c>
      <c r="E19" s="291">
        <f t="shared" si="0"/>
        <v>4.886582421985712E-4</v>
      </c>
    </row>
    <row r="20" spans="1:5" x14ac:dyDescent="0.2">
      <c r="A20" s="131" t="s">
        <v>93</v>
      </c>
      <c r="B20" s="8">
        <v>0</v>
      </c>
      <c r="C20" s="86">
        <v>4</v>
      </c>
      <c r="D20" s="134">
        <v>4</v>
      </c>
      <c r="E20" s="291">
        <f t="shared" si="0"/>
        <v>1.9546329687942848E-3</v>
      </c>
    </row>
    <row r="21" spans="1:5" x14ac:dyDescent="0.2">
      <c r="A21" s="131" t="s">
        <v>10</v>
      </c>
      <c r="B21" s="8">
        <v>10</v>
      </c>
      <c r="C21" s="86">
        <v>20</v>
      </c>
      <c r="D21" s="134">
        <v>30</v>
      </c>
      <c r="E21" s="291">
        <f t="shared" si="0"/>
        <v>1.4659747265957136E-2</v>
      </c>
    </row>
    <row r="22" spans="1:5" x14ac:dyDescent="0.2">
      <c r="A22" s="131" t="s">
        <v>12</v>
      </c>
      <c r="B22" s="8">
        <v>2166</v>
      </c>
      <c r="C22" s="86">
        <v>3531</v>
      </c>
      <c r="D22" s="134">
        <v>5697</v>
      </c>
      <c r="E22" s="291">
        <f t="shared" si="0"/>
        <v>2.7838860058052601</v>
      </c>
    </row>
    <row r="23" spans="1:5" x14ac:dyDescent="0.2">
      <c r="A23" s="131" t="s">
        <v>94</v>
      </c>
      <c r="B23" s="8">
        <v>7</v>
      </c>
      <c r="C23" s="86">
        <v>9</v>
      </c>
      <c r="D23" s="134">
        <v>16</v>
      </c>
      <c r="E23" s="291">
        <f t="shared" si="0"/>
        <v>7.8185318751771392E-3</v>
      </c>
    </row>
    <row r="24" spans="1:5" x14ac:dyDescent="0.2">
      <c r="A24" s="131" t="s">
        <v>202</v>
      </c>
      <c r="B24" s="8">
        <v>21</v>
      </c>
      <c r="C24" s="86">
        <v>40</v>
      </c>
      <c r="D24" s="134">
        <v>61</v>
      </c>
      <c r="E24" s="291">
        <f t="shared" si="0"/>
        <v>2.9808152774112841E-2</v>
      </c>
    </row>
    <row r="25" spans="1:5" x14ac:dyDescent="0.2">
      <c r="A25" s="131" t="s">
        <v>95</v>
      </c>
      <c r="B25" s="8">
        <v>283</v>
      </c>
      <c r="C25" s="86">
        <v>457</v>
      </c>
      <c r="D25" s="134">
        <v>740</v>
      </c>
      <c r="E25" s="291">
        <f t="shared" si="0"/>
        <v>0.36160709922694267</v>
      </c>
    </row>
    <row r="26" spans="1:5" x14ac:dyDescent="0.2">
      <c r="A26" s="131" t="s">
        <v>275</v>
      </c>
      <c r="B26" s="8">
        <v>0</v>
      </c>
      <c r="C26" s="86">
        <v>3</v>
      </c>
      <c r="D26" s="134">
        <v>3</v>
      </c>
      <c r="E26" s="291">
        <f t="shared" si="0"/>
        <v>1.4659747265957136E-3</v>
      </c>
    </row>
    <row r="27" spans="1:5" x14ac:dyDescent="0.2">
      <c r="A27" s="131" t="s">
        <v>289</v>
      </c>
      <c r="B27" s="8">
        <v>0</v>
      </c>
      <c r="C27" s="86">
        <v>4</v>
      </c>
      <c r="D27" s="134">
        <v>4</v>
      </c>
      <c r="E27" s="291">
        <f t="shared" si="0"/>
        <v>1.9546329687942848E-3</v>
      </c>
    </row>
    <row r="28" spans="1:5" x14ac:dyDescent="0.2">
      <c r="A28" s="131" t="s">
        <v>96</v>
      </c>
      <c r="B28" s="8">
        <v>8</v>
      </c>
      <c r="C28" s="86">
        <v>37</v>
      </c>
      <c r="D28" s="134">
        <v>45</v>
      </c>
      <c r="E28" s="291">
        <f t="shared" si="0"/>
        <v>2.1989620898935702E-2</v>
      </c>
    </row>
    <row r="29" spans="1:5" x14ac:dyDescent="0.2">
      <c r="A29" s="131" t="s">
        <v>15</v>
      </c>
      <c r="B29" s="8">
        <v>2161</v>
      </c>
      <c r="C29" s="86">
        <v>2321</v>
      </c>
      <c r="D29" s="134">
        <v>4482</v>
      </c>
      <c r="E29" s="291">
        <f t="shared" si="0"/>
        <v>2.190166241533996</v>
      </c>
    </row>
    <row r="30" spans="1:5" x14ac:dyDescent="0.2">
      <c r="A30" s="131" t="s">
        <v>126</v>
      </c>
      <c r="B30" s="8">
        <v>0</v>
      </c>
      <c r="C30" s="86">
        <v>1</v>
      </c>
      <c r="D30" s="134">
        <v>1</v>
      </c>
      <c r="E30" s="291">
        <f t="shared" si="0"/>
        <v>4.886582421985712E-4</v>
      </c>
    </row>
    <row r="31" spans="1:5" x14ac:dyDescent="0.2">
      <c r="A31" s="131" t="s">
        <v>79</v>
      </c>
      <c r="B31" s="8">
        <v>14</v>
      </c>
      <c r="C31" s="86">
        <v>26</v>
      </c>
      <c r="D31" s="134">
        <v>40</v>
      </c>
      <c r="E31" s="291">
        <f t="shared" si="0"/>
        <v>1.9546329687942846E-2</v>
      </c>
    </row>
    <row r="32" spans="1:5" x14ac:dyDescent="0.2">
      <c r="A32" s="131" t="s">
        <v>180</v>
      </c>
      <c r="B32" s="8">
        <v>4</v>
      </c>
      <c r="C32" s="86">
        <v>9</v>
      </c>
      <c r="D32" s="134">
        <v>13</v>
      </c>
      <c r="E32" s="291">
        <f t="shared" si="0"/>
        <v>6.3525571485814249E-3</v>
      </c>
    </row>
    <row r="33" spans="1:5" x14ac:dyDescent="0.2">
      <c r="A33" s="131" t="s">
        <v>263</v>
      </c>
      <c r="B33" s="8">
        <v>0</v>
      </c>
      <c r="C33" s="86">
        <v>10</v>
      </c>
      <c r="D33" s="134">
        <v>10</v>
      </c>
      <c r="E33" s="291">
        <f t="shared" si="0"/>
        <v>4.8865824219857116E-3</v>
      </c>
    </row>
    <row r="34" spans="1:5" x14ac:dyDescent="0.2">
      <c r="A34" s="131" t="s">
        <v>98</v>
      </c>
      <c r="B34" s="8">
        <v>5</v>
      </c>
      <c r="C34" s="86">
        <v>9</v>
      </c>
      <c r="D34" s="134">
        <v>14</v>
      </c>
      <c r="E34" s="291">
        <f t="shared" si="0"/>
        <v>6.8412153907799964E-3</v>
      </c>
    </row>
    <row r="35" spans="1:5" x14ac:dyDescent="0.2">
      <c r="A35" s="131" t="s">
        <v>16</v>
      </c>
      <c r="B35" s="8">
        <v>93</v>
      </c>
      <c r="C35" s="86">
        <v>663</v>
      </c>
      <c r="D35" s="134">
        <v>756</v>
      </c>
      <c r="E35" s="291">
        <f t="shared" si="0"/>
        <v>0.36942563110211979</v>
      </c>
    </row>
    <row r="36" spans="1:5" x14ac:dyDescent="0.2">
      <c r="A36" s="131" t="s">
        <v>99</v>
      </c>
      <c r="B36" s="8">
        <v>24</v>
      </c>
      <c r="C36" s="86">
        <v>33</v>
      </c>
      <c r="D36" s="134">
        <v>57</v>
      </c>
      <c r="E36" s="291">
        <f t="shared" si="0"/>
        <v>2.7853519805318555E-2</v>
      </c>
    </row>
    <row r="37" spans="1:5" x14ac:dyDescent="0.2">
      <c r="A37" s="131" t="s">
        <v>17</v>
      </c>
      <c r="B37" s="8">
        <v>1</v>
      </c>
      <c r="C37" s="86">
        <v>1</v>
      </c>
      <c r="D37" s="134">
        <v>2</v>
      </c>
      <c r="E37" s="291">
        <f t="shared" ref="E37:E68" si="1">D37*100/$D$152</f>
        <v>9.773164843971424E-4</v>
      </c>
    </row>
    <row r="38" spans="1:5" x14ac:dyDescent="0.2">
      <c r="A38" s="131" t="s">
        <v>18</v>
      </c>
      <c r="B38" s="8">
        <v>25</v>
      </c>
      <c r="C38" s="86">
        <v>28</v>
      </c>
      <c r="D38" s="134">
        <v>53</v>
      </c>
      <c r="E38" s="291">
        <f t="shared" si="1"/>
        <v>2.5898886836524273E-2</v>
      </c>
    </row>
    <row r="39" spans="1:5" x14ac:dyDescent="0.2">
      <c r="A39" s="131" t="s">
        <v>80</v>
      </c>
      <c r="B39" s="8">
        <v>283</v>
      </c>
      <c r="C39" s="86">
        <v>349</v>
      </c>
      <c r="D39" s="134">
        <v>632</v>
      </c>
      <c r="E39" s="291">
        <f t="shared" si="1"/>
        <v>0.30883200906949698</v>
      </c>
    </row>
    <row r="40" spans="1:5" x14ac:dyDescent="0.2">
      <c r="A40" s="131" t="s">
        <v>127</v>
      </c>
      <c r="B40" s="8">
        <v>1</v>
      </c>
      <c r="C40" s="86">
        <v>0</v>
      </c>
      <c r="D40" s="134">
        <v>1</v>
      </c>
      <c r="E40" s="291">
        <f t="shared" si="1"/>
        <v>4.886582421985712E-4</v>
      </c>
    </row>
    <row r="41" spans="1:5" x14ac:dyDescent="0.2">
      <c r="A41" s="131" t="s">
        <v>19</v>
      </c>
      <c r="B41" s="8">
        <v>1</v>
      </c>
      <c r="C41" s="86">
        <v>9</v>
      </c>
      <c r="D41" s="134">
        <v>10</v>
      </c>
      <c r="E41" s="291">
        <f t="shared" si="1"/>
        <v>4.8865824219857116E-3</v>
      </c>
    </row>
    <row r="42" spans="1:5" x14ac:dyDescent="0.2">
      <c r="A42" s="131" t="s">
        <v>291</v>
      </c>
      <c r="B42" s="8">
        <v>0</v>
      </c>
      <c r="C42" s="86">
        <v>2</v>
      </c>
      <c r="D42" s="134">
        <v>2</v>
      </c>
      <c r="E42" s="291">
        <f t="shared" si="1"/>
        <v>9.773164843971424E-4</v>
      </c>
    </row>
    <row r="43" spans="1:5" x14ac:dyDescent="0.2">
      <c r="A43" s="131" t="s">
        <v>20</v>
      </c>
      <c r="B43" s="8">
        <v>22</v>
      </c>
      <c r="C43" s="86">
        <v>37</v>
      </c>
      <c r="D43" s="134">
        <v>59</v>
      </c>
      <c r="E43" s="291">
        <f t="shared" si="1"/>
        <v>2.8830836289715698E-2</v>
      </c>
    </row>
    <row r="44" spans="1:5" x14ac:dyDescent="0.2">
      <c r="A44" s="131" t="s">
        <v>203</v>
      </c>
      <c r="B44" s="8">
        <v>2</v>
      </c>
      <c r="C44" s="86">
        <v>1</v>
      </c>
      <c r="D44" s="134">
        <v>3</v>
      </c>
      <c r="E44" s="291">
        <f t="shared" si="1"/>
        <v>1.4659747265957136E-3</v>
      </c>
    </row>
    <row r="45" spans="1:5" x14ac:dyDescent="0.2">
      <c r="A45" s="131" t="s">
        <v>21</v>
      </c>
      <c r="B45" s="8">
        <v>1091</v>
      </c>
      <c r="C45" s="86">
        <v>7139</v>
      </c>
      <c r="D45" s="134">
        <v>8230</v>
      </c>
      <c r="E45" s="291">
        <f t="shared" si="1"/>
        <v>4.0216573332942405</v>
      </c>
    </row>
    <row r="46" spans="1:5" x14ac:dyDescent="0.2">
      <c r="A46" s="131" t="s">
        <v>128</v>
      </c>
      <c r="B46" s="8">
        <v>1</v>
      </c>
      <c r="C46" s="86">
        <v>1</v>
      </c>
      <c r="D46" s="134">
        <v>2</v>
      </c>
      <c r="E46" s="291">
        <f t="shared" si="1"/>
        <v>9.773164843971424E-4</v>
      </c>
    </row>
    <row r="47" spans="1:5" x14ac:dyDescent="0.2">
      <c r="A47" s="131" t="s">
        <v>100</v>
      </c>
      <c r="B47" s="8">
        <v>4</v>
      </c>
      <c r="C47" s="86">
        <v>16</v>
      </c>
      <c r="D47" s="134">
        <v>20</v>
      </c>
      <c r="E47" s="291">
        <f t="shared" si="1"/>
        <v>9.7731648439714231E-3</v>
      </c>
    </row>
    <row r="48" spans="1:5" x14ac:dyDescent="0.2">
      <c r="A48" s="131" t="s">
        <v>22</v>
      </c>
      <c r="B48" s="8">
        <v>6</v>
      </c>
      <c r="C48" s="86">
        <v>13</v>
      </c>
      <c r="D48" s="134">
        <v>19</v>
      </c>
      <c r="E48" s="291">
        <f t="shared" si="1"/>
        <v>9.2845066017728517E-3</v>
      </c>
    </row>
    <row r="49" spans="1:5" x14ac:dyDescent="0.2">
      <c r="A49" s="131" t="s">
        <v>169</v>
      </c>
      <c r="B49" s="8">
        <v>3</v>
      </c>
      <c r="C49" s="86">
        <v>0</v>
      </c>
      <c r="D49" s="134">
        <v>3</v>
      </c>
      <c r="E49" s="291">
        <f t="shared" si="1"/>
        <v>1.4659747265957136E-3</v>
      </c>
    </row>
    <row r="50" spans="1:5" x14ac:dyDescent="0.2">
      <c r="A50" s="131" t="s">
        <v>68</v>
      </c>
      <c r="B50" s="8">
        <v>2</v>
      </c>
      <c r="C50" s="86">
        <v>3</v>
      </c>
      <c r="D50" s="134">
        <v>5</v>
      </c>
      <c r="E50" s="291">
        <f t="shared" si="1"/>
        <v>2.4432912109928558E-3</v>
      </c>
    </row>
    <row r="51" spans="1:5" x14ac:dyDescent="0.2">
      <c r="A51" s="131" t="s">
        <v>143</v>
      </c>
      <c r="B51" s="8">
        <v>3</v>
      </c>
      <c r="C51" s="86">
        <v>9</v>
      </c>
      <c r="D51" s="134">
        <v>12</v>
      </c>
      <c r="E51" s="291">
        <f t="shared" si="1"/>
        <v>5.8638989063828544E-3</v>
      </c>
    </row>
    <row r="52" spans="1:5" x14ac:dyDescent="0.2">
      <c r="A52" s="131" t="s">
        <v>211</v>
      </c>
      <c r="B52" s="8">
        <v>5</v>
      </c>
      <c r="C52" s="86">
        <v>4</v>
      </c>
      <c r="D52" s="134">
        <v>9</v>
      </c>
      <c r="E52" s="291">
        <f t="shared" si="1"/>
        <v>4.3979241797871401E-3</v>
      </c>
    </row>
    <row r="53" spans="1:5" x14ac:dyDescent="0.2">
      <c r="A53" s="131" t="s">
        <v>23</v>
      </c>
      <c r="B53" s="8">
        <v>1748</v>
      </c>
      <c r="C53" s="86">
        <v>5786</v>
      </c>
      <c r="D53" s="134">
        <v>7534</v>
      </c>
      <c r="E53" s="291">
        <f t="shared" si="1"/>
        <v>3.6815511967240351</v>
      </c>
    </row>
    <row r="54" spans="1:5" x14ac:dyDescent="0.2">
      <c r="A54" s="131" t="s">
        <v>81</v>
      </c>
      <c r="B54" s="8">
        <v>123</v>
      </c>
      <c r="C54" s="86">
        <v>80</v>
      </c>
      <c r="D54" s="134">
        <v>203</v>
      </c>
      <c r="E54" s="291">
        <f t="shared" si="1"/>
        <v>9.9197623166309951E-2</v>
      </c>
    </row>
    <row r="55" spans="1:5" x14ac:dyDescent="0.2">
      <c r="A55" s="131" t="s">
        <v>24</v>
      </c>
      <c r="B55" s="8">
        <v>151</v>
      </c>
      <c r="C55" s="86">
        <v>524</v>
      </c>
      <c r="D55" s="134">
        <v>675</v>
      </c>
      <c r="E55" s="291">
        <f t="shared" si="1"/>
        <v>0.32984431348403553</v>
      </c>
    </row>
    <row r="56" spans="1:5" x14ac:dyDescent="0.2">
      <c r="A56" s="131" t="s">
        <v>25</v>
      </c>
      <c r="B56" s="8">
        <v>292</v>
      </c>
      <c r="C56" s="86">
        <v>437</v>
      </c>
      <c r="D56" s="134">
        <v>729</v>
      </c>
      <c r="E56" s="291">
        <f t="shared" si="1"/>
        <v>0.35623185856275835</v>
      </c>
    </row>
    <row r="57" spans="1:5" x14ac:dyDescent="0.2">
      <c r="A57" s="131" t="s">
        <v>101</v>
      </c>
      <c r="B57" s="8">
        <v>51</v>
      </c>
      <c r="C57" s="86">
        <v>87</v>
      </c>
      <c r="D57" s="134">
        <v>138</v>
      </c>
      <c r="E57" s="291">
        <f t="shared" si="1"/>
        <v>6.7434837423402824E-2</v>
      </c>
    </row>
    <row r="58" spans="1:5" x14ac:dyDescent="0.2">
      <c r="A58" s="131" t="s">
        <v>82</v>
      </c>
      <c r="B58" s="8">
        <v>4</v>
      </c>
      <c r="C58" s="86">
        <v>5</v>
      </c>
      <c r="D58" s="134">
        <v>9</v>
      </c>
      <c r="E58" s="291">
        <f t="shared" si="1"/>
        <v>4.3979241797871401E-3</v>
      </c>
    </row>
    <row r="59" spans="1:5" x14ac:dyDescent="0.2">
      <c r="A59" s="131" t="s">
        <v>102</v>
      </c>
      <c r="B59" s="8">
        <v>193</v>
      </c>
      <c r="C59" s="86">
        <v>237</v>
      </c>
      <c r="D59" s="134">
        <v>430</v>
      </c>
      <c r="E59" s="291">
        <f t="shared" si="1"/>
        <v>0.2101230441453856</v>
      </c>
    </row>
    <row r="60" spans="1:5" x14ac:dyDescent="0.2">
      <c r="A60" s="131" t="s">
        <v>103</v>
      </c>
      <c r="B60" s="8">
        <v>26</v>
      </c>
      <c r="C60" s="86">
        <v>110</v>
      </c>
      <c r="D60" s="134">
        <v>136</v>
      </c>
      <c r="E60" s="291">
        <f t="shared" si="1"/>
        <v>6.6457520939005685E-2</v>
      </c>
    </row>
    <row r="61" spans="1:5" x14ac:dyDescent="0.2">
      <c r="A61" s="131" t="s">
        <v>26</v>
      </c>
      <c r="B61" s="8">
        <v>41</v>
      </c>
      <c r="C61" s="86">
        <v>175</v>
      </c>
      <c r="D61" s="134">
        <v>216</v>
      </c>
      <c r="E61" s="291">
        <f t="shared" si="1"/>
        <v>0.10555018031489137</v>
      </c>
    </row>
    <row r="62" spans="1:5" x14ac:dyDescent="0.2">
      <c r="A62" s="131" t="s">
        <v>104</v>
      </c>
      <c r="B62" s="8">
        <v>5</v>
      </c>
      <c r="C62" s="86">
        <v>2</v>
      </c>
      <c r="D62" s="134">
        <v>7</v>
      </c>
      <c r="E62" s="291">
        <f t="shared" si="1"/>
        <v>3.4206076953899982E-3</v>
      </c>
    </row>
    <row r="63" spans="1:5" x14ac:dyDescent="0.2">
      <c r="A63" s="131" t="s">
        <v>27</v>
      </c>
      <c r="B63" s="8">
        <v>26</v>
      </c>
      <c r="C63" s="86">
        <v>59</v>
      </c>
      <c r="D63" s="134">
        <v>85</v>
      </c>
      <c r="E63" s="291">
        <f t="shared" si="1"/>
        <v>4.1535950586878548E-2</v>
      </c>
    </row>
    <row r="64" spans="1:5" x14ac:dyDescent="0.2">
      <c r="A64" s="131" t="s">
        <v>105</v>
      </c>
      <c r="B64" s="8">
        <v>77</v>
      </c>
      <c r="C64" s="86">
        <v>144</v>
      </c>
      <c r="D64" s="134">
        <v>221</v>
      </c>
      <c r="E64" s="291">
        <f t="shared" si="1"/>
        <v>0.10799347152588423</v>
      </c>
    </row>
    <row r="65" spans="1:5" x14ac:dyDescent="0.2">
      <c r="A65" s="131" t="s">
        <v>106</v>
      </c>
      <c r="B65" s="8">
        <v>0</v>
      </c>
      <c r="C65" s="86">
        <v>10</v>
      </c>
      <c r="D65" s="134">
        <v>10</v>
      </c>
      <c r="E65" s="291">
        <f t="shared" ref="E65:E128" si="2">D65*100/$D$152</f>
        <v>4.8865824219857116E-3</v>
      </c>
    </row>
    <row r="66" spans="1:5" x14ac:dyDescent="0.2">
      <c r="A66" s="131" t="s">
        <v>28</v>
      </c>
      <c r="B66" s="8">
        <v>394</v>
      </c>
      <c r="C66" s="86">
        <v>351</v>
      </c>
      <c r="D66" s="134">
        <v>745</v>
      </c>
      <c r="E66" s="291">
        <f t="shared" si="2"/>
        <v>0.36405039043793552</v>
      </c>
    </row>
    <row r="67" spans="1:5" x14ac:dyDescent="0.2">
      <c r="A67" s="131" t="s">
        <v>29</v>
      </c>
      <c r="B67" s="8">
        <v>47</v>
      </c>
      <c r="C67" s="86">
        <v>52</v>
      </c>
      <c r="D67" s="134">
        <v>99</v>
      </c>
      <c r="E67" s="291">
        <f t="shared" si="2"/>
        <v>4.8377165977658544E-2</v>
      </c>
    </row>
    <row r="68" spans="1:5" x14ac:dyDescent="0.2">
      <c r="A68" s="131" t="s">
        <v>30</v>
      </c>
      <c r="B68" s="8">
        <v>90</v>
      </c>
      <c r="C68" s="86">
        <v>179</v>
      </c>
      <c r="D68" s="134">
        <v>269</v>
      </c>
      <c r="E68" s="291">
        <f t="shared" si="2"/>
        <v>0.13144906715141563</v>
      </c>
    </row>
    <row r="69" spans="1:5" x14ac:dyDescent="0.2">
      <c r="A69" s="131" t="s">
        <v>31</v>
      </c>
      <c r="B69" s="8">
        <v>72</v>
      </c>
      <c r="C69" s="86">
        <v>108</v>
      </c>
      <c r="D69" s="134">
        <v>180</v>
      </c>
      <c r="E69" s="291">
        <f t="shared" si="2"/>
        <v>8.7958483595742806E-2</v>
      </c>
    </row>
    <row r="70" spans="1:5" x14ac:dyDescent="0.2">
      <c r="A70" s="131" t="s">
        <v>32</v>
      </c>
      <c r="B70" s="8">
        <v>0</v>
      </c>
      <c r="C70" s="86">
        <v>2</v>
      </c>
      <c r="D70" s="134">
        <v>2</v>
      </c>
      <c r="E70" s="291">
        <f t="shared" si="2"/>
        <v>9.773164843971424E-4</v>
      </c>
    </row>
    <row r="71" spans="1:5" x14ac:dyDescent="0.2">
      <c r="A71" s="131" t="s">
        <v>33</v>
      </c>
      <c r="B71" s="8">
        <v>38</v>
      </c>
      <c r="C71" s="86">
        <v>63</v>
      </c>
      <c r="D71" s="134">
        <v>101</v>
      </c>
      <c r="E71" s="291">
        <f t="shared" si="2"/>
        <v>4.935448246205569E-2</v>
      </c>
    </row>
    <row r="72" spans="1:5" x14ac:dyDescent="0.2">
      <c r="A72" s="131" t="s">
        <v>107</v>
      </c>
      <c r="B72" s="8">
        <v>489</v>
      </c>
      <c r="C72" s="86">
        <v>692</v>
      </c>
      <c r="D72" s="134">
        <v>1181</v>
      </c>
      <c r="E72" s="291">
        <f t="shared" si="2"/>
        <v>0.57710538403651257</v>
      </c>
    </row>
    <row r="73" spans="1:5" x14ac:dyDescent="0.2">
      <c r="A73" s="131" t="s">
        <v>34</v>
      </c>
      <c r="B73" s="8">
        <v>121</v>
      </c>
      <c r="C73" s="86">
        <v>30</v>
      </c>
      <c r="D73" s="134">
        <v>151</v>
      </c>
      <c r="E73" s="291">
        <f t="shared" si="2"/>
        <v>7.3787394571984244E-2</v>
      </c>
    </row>
    <row r="74" spans="1:5" x14ac:dyDescent="0.2">
      <c r="A74" s="131" t="s">
        <v>108</v>
      </c>
      <c r="B74" s="8">
        <v>19</v>
      </c>
      <c r="C74" s="86">
        <v>59</v>
      </c>
      <c r="D74" s="134">
        <v>78</v>
      </c>
      <c r="E74" s="291">
        <f t="shared" si="2"/>
        <v>3.8115342891488553E-2</v>
      </c>
    </row>
    <row r="75" spans="1:5" x14ac:dyDescent="0.2">
      <c r="A75" s="131" t="s">
        <v>109</v>
      </c>
      <c r="B75" s="8">
        <v>10</v>
      </c>
      <c r="C75" s="86">
        <v>20</v>
      </c>
      <c r="D75" s="134">
        <v>30</v>
      </c>
      <c r="E75" s="291">
        <f t="shared" si="2"/>
        <v>1.4659747265957136E-2</v>
      </c>
    </row>
    <row r="76" spans="1:5" x14ac:dyDescent="0.2">
      <c r="A76" s="131" t="s">
        <v>35</v>
      </c>
      <c r="B76" s="8">
        <v>30</v>
      </c>
      <c r="C76" s="86">
        <v>49</v>
      </c>
      <c r="D76" s="134">
        <v>79</v>
      </c>
      <c r="E76" s="291">
        <f t="shared" si="2"/>
        <v>3.8604001133687123E-2</v>
      </c>
    </row>
    <row r="77" spans="1:5" x14ac:dyDescent="0.2">
      <c r="A77" s="131" t="s">
        <v>156</v>
      </c>
      <c r="B77" s="8">
        <v>2</v>
      </c>
      <c r="C77" s="86">
        <v>61</v>
      </c>
      <c r="D77" s="134">
        <v>63</v>
      </c>
      <c r="E77" s="291">
        <f t="shared" si="2"/>
        <v>3.0785469258509984E-2</v>
      </c>
    </row>
    <row r="78" spans="1:5" x14ac:dyDescent="0.2">
      <c r="A78" s="131" t="s">
        <v>110</v>
      </c>
      <c r="B78" s="8">
        <v>2</v>
      </c>
      <c r="C78" s="86">
        <v>3</v>
      </c>
      <c r="D78" s="134">
        <v>5</v>
      </c>
      <c r="E78" s="291">
        <f t="shared" si="2"/>
        <v>2.4432912109928558E-3</v>
      </c>
    </row>
    <row r="79" spans="1:5" x14ac:dyDescent="0.2">
      <c r="A79" s="131" t="s">
        <v>274</v>
      </c>
      <c r="B79" s="8">
        <v>1</v>
      </c>
      <c r="C79" s="86">
        <v>0</v>
      </c>
      <c r="D79" s="134">
        <v>1</v>
      </c>
      <c r="E79" s="291">
        <f t="shared" si="2"/>
        <v>4.886582421985712E-4</v>
      </c>
    </row>
    <row r="80" spans="1:5" x14ac:dyDescent="0.2">
      <c r="A80" s="131" t="s">
        <v>111</v>
      </c>
      <c r="B80" s="8">
        <v>32</v>
      </c>
      <c r="C80" s="86">
        <v>139</v>
      </c>
      <c r="D80" s="134">
        <v>171</v>
      </c>
      <c r="E80" s="291">
        <f t="shared" si="2"/>
        <v>8.3560559415955665E-2</v>
      </c>
    </row>
    <row r="81" spans="1:5" x14ac:dyDescent="0.2">
      <c r="A81" s="131" t="s">
        <v>36</v>
      </c>
      <c r="B81" s="8">
        <v>1</v>
      </c>
      <c r="C81" s="86">
        <v>2</v>
      </c>
      <c r="D81" s="134">
        <v>3</v>
      </c>
      <c r="E81" s="291">
        <f t="shared" si="2"/>
        <v>1.4659747265957136E-3</v>
      </c>
    </row>
    <row r="82" spans="1:5" x14ac:dyDescent="0.2">
      <c r="A82" s="131" t="s">
        <v>37</v>
      </c>
      <c r="B82" s="8">
        <v>21</v>
      </c>
      <c r="C82" s="86">
        <v>96</v>
      </c>
      <c r="D82" s="134">
        <v>117</v>
      </c>
      <c r="E82" s="291">
        <f t="shared" si="2"/>
        <v>5.7173014337232826E-2</v>
      </c>
    </row>
    <row r="83" spans="1:5" x14ac:dyDescent="0.2">
      <c r="A83" s="131" t="s">
        <v>40</v>
      </c>
      <c r="B83" s="8">
        <v>6</v>
      </c>
      <c r="C83" s="86">
        <v>5</v>
      </c>
      <c r="D83" s="134">
        <v>11</v>
      </c>
      <c r="E83" s="291">
        <f t="shared" si="2"/>
        <v>5.375240664184283E-3</v>
      </c>
    </row>
    <row r="84" spans="1:5" x14ac:dyDescent="0.2">
      <c r="A84" s="131" t="s">
        <v>129</v>
      </c>
      <c r="B84" s="8">
        <v>2</v>
      </c>
      <c r="C84" s="86">
        <v>2</v>
      </c>
      <c r="D84" s="134">
        <v>4</v>
      </c>
      <c r="E84" s="291">
        <f t="shared" si="2"/>
        <v>1.9546329687942848E-3</v>
      </c>
    </row>
    <row r="85" spans="1:5" x14ac:dyDescent="0.2">
      <c r="A85" s="131" t="s">
        <v>112</v>
      </c>
      <c r="B85" s="8">
        <v>76</v>
      </c>
      <c r="C85" s="86">
        <v>74</v>
      </c>
      <c r="D85" s="134">
        <v>150</v>
      </c>
      <c r="E85" s="291">
        <f t="shared" si="2"/>
        <v>7.3298736329785674E-2</v>
      </c>
    </row>
    <row r="86" spans="1:5" x14ac:dyDescent="0.2">
      <c r="A86" s="131" t="s">
        <v>41</v>
      </c>
      <c r="B86" s="8">
        <v>4</v>
      </c>
      <c r="C86" s="86">
        <v>22</v>
      </c>
      <c r="D86" s="134">
        <v>26</v>
      </c>
      <c r="E86" s="291">
        <f t="shared" si="2"/>
        <v>1.270511429716285E-2</v>
      </c>
    </row>
    <row r="87" spans="1:5" x14ac:dyDescent="0.2">
      <c r="A87" s="131" t="s">
        <v>42</v>
      </c>
      <c r="B87" s="8">
        <v>50</v>
      </c>
      <c r="C87" s="86">
        <v>251</v>
      </c>
      <c r="D87" s="134">
        <v>301</v>
      </c>
      <c r="E87" s="291">
        <f t="shared" si="2"/>
        <v>0.14708613090176992</v>
      </c>
    </row>
    <row r="88" spans="1:5" x14ac:dyDescent="0.2">
      <c r="A88" s="131" t="s">
        <v>43</v>
      </c>
      <c r="B88" s="8">
        <v>0</v>
      </c>
      <c r="C88" s="86">
        <v>2</v>
      </c>
      <c r="D88" s="134">
        <v>2</v>
      </c>
      <c r="E88" s="291">
        <f t="shared" si="2"/>
        <v>9.773164843971424E-4</v>
      </c>
    </row>
    <row r="89" spans="1:5" x14ac:dyDescent="0.2">
      <c r="A89" s="131" t="s">
        <v>83</v>
      </c>
      <c r="B89" s="8">
        <v>8</v>
      </c>
      <c r="C89" s="86">
        <v>14</v>
      </c>
      <c r="D89" s="134">
        <v>22</v>
      </c>
      <c r="E89" s="291">
        <f t="shared" si="2"/>
        <v>1.0750481328368566E-2</v>
      </c>
    </row>
    <row r="90" spans="1:5" x14ac:dyDescent="0.2">
      <c r="A90" s="131" t="s">
        <v>113</v>
      </c>
      <c r="B90" s="8">
        <v>84</v>
      </c>
      <c r="C90" s="86">
        <v>174</v>
      </c>
      <c r="D90" s="134">
        <v>258</v>
      </c>
      <c r="E90" s="291">
        <f t="shared" si="2"/>
        <v>0.12607382648723137</v>
      </c>
    </row>
    <row r="91" spans="1:5" x14ac:dyDescent="0.2">
      <c r="A91" s="131" t="s">
        <v>198</v>
      </c>
      <c r="B91" s="8">
        <v>902</v>
      </c>
      <c r="C91" s="86">
        <v>1964</v>
      </c>
      <c r="D91" s="134">
        <v>2866</v>
      </c>
      <c r="E91" s="291">
        <f t="shared" si="2"/>
        <v>1.4004945221411049</v>
      </c>
    </row>
    <row r="92" spans="1:5" x14ac:dyDescent="0.2">
      <c r="A92" s="131" t="s">
        <v>44</v>
      </c>
      <c r="B92" s="8">
        <v>117</v>
      </c>
      <c r="C92" s="86">
        <v>97</v>
      </c>
      <c r="D92" s="134">
        <v>214</v>
      </c>
      <c r="E92" s="291">
        <f t="shared" si="2"/>
        <v>0.10457286383049423</v>
      </c>
    </row>
    <row r="93" spans="1:5" x14ac:dyDescent="0.2">
      <c r="A93" s="131" t="s">
        <v>130</v>
      </c>
      <c r="B93" s="8">
        <v>8</v>
      </c>
      <c r="C93" s="86">
        <v>13</v>
      </c>
      <c r="D93" s="134">
        <v>21</v>
      </c>
      <c r="E93" s="291">
        <f t="shared" si="2"/>
        <v>1.0261823086169995E-2</v>
      </c>
    </row>
    <row r="94" spans="1:5" x14ac:dyDescent="0.2">
      <c r="A94" s="131" t="s">
        <v>287</v>
      </c>
      <c r="B94" s="8">
        <v>8</v>
      </c>
      <c r="C94" s="86">
        <v>2</v>
      </c>
      <c r="D94" s="134">
        <v>10</v>
      </c>
      <c r="E94" s="291">
        <f t="shared" si="2"/>
        <v>4.8865824219857116E-3</v>
      </c>
    </row>
    <row r="95" spans="1:5" x14ac:dyDescent="0.2">
      <c r="A95" s="131" t="s">
        <v>114</v>
      </c>
      <c r="B95" s="8">
        <v>3</v>
      </c>
      <c r="C95" s="86">
        <v>5</v>
      </c>
      <c r="D95" s="134">
        <v>8</v>
      </c>
      <c r="E95" s="291">
        <f t="shared" si="2"/>
        <v>3.9092659375885696E-3</v>
      </c>
    </row>
    <row r="96" spans="1:5" x14ac:dyDescent="0.2">
      <c r="A96" s="131" t="s">
        <v>45</v>
      </c>
      <c r="B96" s="8">
        <v>395</v>
      </c>
      <c r="C96" s="86">
        <v>1640</v>
      </c>
      <c r="D96" s="134">
        <v>2035</v>
      </c>
      <c r="E96" s="291">
        <f t="shared" si="2"/>
        <v>0.9944195228740923</v>
      </c>
    </row>
    <row r="97" spans="1:5" x14ac:dyDescent="0.2">
      <c r="A97" s="131" t="s">
        <v>290</v>
      </c>
      <c r="B97" s="8">
        <v>5</v>
      </c>
      <c r="C97" s="86">
        <v>10</v>
      </c>
      <c r="D97" s="134">
        <v>15</v>
      </c>
      <c r="E97" s="291">
        <f t="shared" si="2"/>
        <v>7.3298736329785678E-3</v>
      </c>
    </row>
    <row r="98" spans="1:5" x14ac:dyDescent="0.2">
      <c r="A98" s="131" t="s">
        <v>276</v>
      </c>
      <c r="B98" s="8">
        <v>3</v>
      </c>
      <c r="C98" s="86">
        <v>4</v>
      </c>
      <c r="D98" s="134">
        <v>7</v>
      </c>
      <c r="E98" s="291">
        <f t="shared" si="2"/>
        <v>3.4206076953899982E-3</v>
      </c>
    </row>
    <row r="99" spans="1:5" x14ac:dyDescent="0.2">
      <c r="A99" s="131" t="s">
        <v>69</v>
      </c>
      <c r="B99" s="8">
        <v>87</v>
      </c>
      <c r="C99" s="86">
        <v>272</v>
      </c>
      <c r="D99" s="134">
        <v>359</v>
      </c>
      <c r="E99" s="291">
        <f t="shared" si="2"/>
        <v>0.17542830894928704</v>
      </c>
    </row>
    <row r="100" spans="1:5" x14ac:dyDescent="0.2">
      <c r="A100" s="131" t="s">
        <v>131</v>
      </c>
      <c r="B100" s="8">
        <v>6</v>
      </c>
      <c r="C100" s="86">
        <v>7</v>
      </c>
      <c r="D100" s="134">
        <v>13</v>
      </c>
      <c r="E100" s="291">
        <f t="shared" si="2"/>
        <v>6.3525571485814249E-3</v>
      </c>
    </row>
    <row r="101" spans="1:5" x14ac:dyDescent="0.2">
      <c r="A101" s="131" t="s">
        <v>115</v>
      </c>
      <c r="B101" s="8">
        <v>9</v>
      </c>
      <c r="C101" s="86">
        <v>28</v>
      </c>
      <c r="D101" s="134">
        <v>37</v>
      </c>
      <c r="E101" s="291">
        <f t="shared" si="2"/>
        <v>1.8080354961347134E-2</v>
      </c>
    </row>
    <row r="102" spans="1:5" x14ac:dyDescent="0.2">
      <c r="A102" s="131" t="s">
        <v>205</v>
      </c>
      <c r="B102" s="8">
        <v>6</v>
      </c>
      <c r="C102" s="86">
        <v>35</v>
      </c>
      <c r="D102" s="134">
        <v>41</v>
      </c>
      <c r="E102" s="291">
        <f t="shared" si="2"/>
        <v>2.0034987930141419E-2</v>
      </c>
    </row>
    <row r="103" spans="1:5" x14ac:dyDescent="0.2">
      <c r="A103" s="131" t="s">
        <v>46</v>
      </c>
      <c r="B103" s="8">
        <v>187</v>
      </c>
      <c r="C103" s="86">
        <v>991</v>
      </c>
      <c r="D103" s="134">
        <v>1178</v>
      </c>
      <c r="E103" s="291">
        <f t="shared" si="2"/>
        <v>0.57563940930991686</v>
      </c>
    </row>
    <row r="104" spans="1:5" x14ac:dyDescent="0.2">
      <c r="A104" s="131" t="s">
        <v>181</v>
      </c>
      <c r="B104" s="8">
        <v>16</v>
      </c>
      <c r="C104" s="86">
        <v>73</v>
      </c>
      <c r="D104" s="134">
        <v>89</v>
      </c>
      <c r="E104" s="291">
        <f t="shared" si="2"/>
        <v>4.3490583555672833E-2</v>
      </c>
    </row>
    <row r="105" spans="1:5" x14ac:dyDescent="0.2">
      <c r="A105" s="131" t="s">
        <v>132</v>
      </c>
      <c r="B105" s="8">
        <v>4</v>
      </c>
      <c r="C105" s="86">
        <v>8</v>
      </c>
      <c r="D105" s="134">
        <v>12</v>
      </c>
      <c r="E105" s="291">
        <f t="shared" si="2"/>
        <v>5.8638989063828544E-3</v>
      </c>
    </row>
    <row r="106" spans="1:5" x14ac:dyDescent="0.2">
      <c r="A106" s="131" t="s">
        <v>250</v>
      </c>
      <c r="B106" s="8">
        <v>5</v>
      </c>
      <c r="C106" s="86">
        <v>5</v>
      </c>
      <c r="D106" s="134">
        <v>10</v>
      </c>
      <c r="E106" s="291">
        <f t="shared" si="2"/>
        <v>4.8865824219857116E-3</v>
      </c>
    </row>
    <row r="107" spans="1:5" x14ac:dyDescent="0.2">
      <c r="A107" s="131" t="s">
        <v>116</v>
      </c>
      <c r="B107" s="8">
        <v>3</v>
      </c>
      <c r="C107" s="86">
        <v>6</v>
      </c>
      <c r="D107" s="134">
        <v>9</v>
      </c>
      <c r="E107" s="291">
        <f t="shared" si="2"/>
        <v>4.3979241797871401E-3</v>
      </c>
    </row>
    <row r="108" spans="1:5" x14ac:dyDescent="0.2">
      <c r="A108" s="131" t="s">
        <v>117</v>
      </c>
      <c r="B108" s="8">
        <v>24</v>
      </c>
      <c r="C108" s="86">
        <v>50</v>
      </c>
      <c r="D108" s="134">
        <v>74</v>
      </c>
      <c r="E108" s="291">
        <f t="shared" si="2"/>
        <v>3.6160709922694267E-2</v>
      </c>
    </row>
    <row r="109" spans="1:5" x14ac:dyDescent="0.2">
      <c r="A109" s="131" t="s">
        <v>47</v>
      </c>
      <c r="B109" s="8">
        <v>47</v>
      </c>
      <c r="C109" s="86">
        <v>75</v>
      </c>
      <c r="D109" s="134">
        <v>122</v>
      </c>
      <c r="E109" s="291">
        <f t="shared" si="2"/>
        <v>5.9616305548225682E-2</v>
      </c>
    </row>
    <row r="110" spans="1:5" x14ac:dyDescent="0.2">
      <c r="A110" s="131" t="s">
        <v>176</v>
      </c>
      <c r="B110" s="8">
        <v>0</v>
      </c>
      <c r="C110" s="86">
        <v>1</v>
      </c>
      <c r="D110" s="134">
        <v>1</v>
      </c>
      <c r="E110" s="291">
        <f t="shared" si="2"/>
        <v>4.886582421985712E-4</v>
      </c>
    </row>
    <row r="111" spans="1:5" x14ac:dyDescent="0.2">
      <c r="A111" s="131" t="s">
        <v>84</v>
      </c>
      <c r="B111" s="8">
        <v>0</v>
      </c>
      <c r="C111" s="86">
        <v>2</v>
      </c>
      <c r="D111" s="134">
        <v>2</v>
      </c>
      <c r="E111" s="291">
        <f t="shared" si="2"/>
        <v>9.773164843971424E-4</v>
      </c>
    </row>
    <row r="112" spans="1:5" x14ac:dyDescent="0.2">
      <c r="A112" s="131" t="s">
        <v>48</v>
      </c>
      <c r="B112" s="8">
        <v>1827</v>
      </c>
      <c r="C112" s="86">
        <v>1629</v>
      </c>
      <c r="D112" s="134">
        <v>3456</v>
      </c>
      <c r="E112" s="291">
        <f t="shared" si="2"/>
        <v>1.6888028850382619</v>
      </c>
    </row>
    <row r="113" spans="1:5" x14ac:dyDescent="0.2">
      <c r="A113" s="131" t="s">
        <v>73</v>
      </c>
      <c r="B113" s="8">
        <v>28</v>
      </c>
      <c r="C113" s="86">
        <v>46</v>
      </c>
      <c r="D113" s="134">
        <v>74</v>
      </c>
      <c r="E113" s="291">
        <f t="shared" si="2"/>
        <v>3.6160709922694267E-2</v>
      </c>
    </row>
    <row r="114" spans="1:5" x14ac:dyDescent="0.2">
      <c r="A114" s="131" t="s">
        <v>285</v>
      </c>
      <c r="B114" s="8">
        <v>4</v>
      </c>
      <c r="C114" s="86">
        <v>7</v>
      </c>
      <c r="D114" s="134">
        <v>11</v>
      </c>
      <c r="E114" s="291">
        <f t="shared" si="2"/>
        <v>5.375240664184283E-3</v>
      </c>
    </row>
    <row r="115" spans="1:5" x14ac:dyDescent="0.2">
      <c r="A115" s="131" t="s">
        <v>212</v>
      </c>
      <c r="B115" s="8">
        <v>2</v>
      </c>
      <c r="C115" s="86">
        <v>1</v>
      </c>
      <c r="D115" s="134">
        <v>3</v>
      </c>
      <c r="E115" s="291">
        <f t="shared" si="2"/>
        <v>1.4659747265957136E-3</v>
      </c>
    </row>
    <row r="116" spans="1:5" x14ac:dyDescent="0.2">
      <c r="A116" s="131" t="s">
        <v>277</v>
      </c>
      <c r="B116" s="8">
        <v>0</v>
      </c>
      <c r="C116" s="86">
        <v>1</v>
      </c>
      <c r="D116" s="134">
        <v>1</v>
      </c>
      <c r="E116" s="291">
        <f t="shared" si="2"/>
        <v>4.886582421985712E-4</v>
      </c>
    </row>
    <row r="117" spans="1:5" x14ac:dyDescent="0.2">
      <c r="A117" s="131" t="s">
        <v>158</v>
      </c>
      <c r="B117" s="8">
        <v>6</v>
      </c>
      <c r="C117" s="86">
        <v>10</v>
      </c>
      <c r="D117" s="134">
        <v>16</v>
      </c>
      <c r="E117" s="291">
        <f t="shared" si="2"/>
        <v>7.8185318751771392E-3</v>
      </c>
    </row>
    <row r="118" spans="1:5" x14ac:dyDescent="0.2">
      <c r="A118" s="131" t="s">
        <v>278</v>
      </c>
      <c r="B118" s="8">
        <v>2</v>
      </c>
      <c r="C118" s="86">
        <v>0</v>
      </c>
      <c r="D118" s="134">
        <v>2</v>
      </c>
      <c r="E118" s="291">
        <f t="shared" si="2"/>
        <v>9.773164843971424E-4</v>
      </c>
    </row>
    <row r="119" spans="1:5" x14ac:dyDescent="0.2">
      <c r="A119" s="131" t="s">
        <v>49</v>
      </c>
      <c r="B119" s="8">
        <v>7</v>
      </c>
      <c r="C119" s="86">
        <v>26</v>
      </c>
      <c r="D119" s="134">
        <v>33</v>
      </c>
      <c r="E119" s="291">
        <f t="shared" si="2"/>
        <v>1.6125721992552848E-2</v>
      </c>
    </row>
    <row r="120" spans="1:5" x14ac:dyDescent="0.2">
      <c r="A120" s="131" t="s">
        <v>50</v>
      </c>
      <c r="B120" s="8">
        <v>95</v>
      </c>
      <c r="C120" s="86">
        <v>242</v>
      </c>
      <c r="D120" s="134">
        <v>337</v>
      </c>
      <c r="E120" s="291">
        <f t="shared" si="2"/>
        <v>0.16467782762091848</v>
      </c>
    </row>
    <row r="121" spans="1:5" x14ac:dyDescent="0.2">
      <c r="A121" s="131" t="s">
        <v>85</v>
      </c>
      <c r="B121" s="8">
        <v>1</v>
      </c>
      <c r="C121" s="86">
        <v>1</v>
      </c>
      <c r="D121" s="134">
        <v>2</v>
      </c>
      <c r="E121" s="291">
        <f t="shared" si="2"/>
        <v>9.773164843971424E-4</v>
      </c>
    </row>
    <row r="122" spans="1:5" x14ac:dyDescent="0.2">
      <c r="A122" s="131" t="s">
        <v>118</v>
      </c>
      <c r="B122" s="8">
        <v>13</v>
      </c>
      <c r="C122" s="86">
        <v>11</v>
      </c>
      <c r="D122" s="134">
        <v>24</v>
      </c>
      <c r="E122" s="291">
        <f t="shared" si="2"/>
        <v>1.1727797812765709E-2</v>
      </c>
    </row>
    <row r="123" spans="1:5" x14ac:dyDescent="0.2">
      <c r="A123" s="131" t="s">
        <v>52</v>
      </c>
      <c r="B123" s="8">
        <v>6</v>
      </c>
      <c r="C123" s="86">
        <v>7</v>
      </c>
      <c r="D123" s="134">
        <v>13</v>
      </c>
      <c r="E123" s="291">
        <f t="shared" si="2"/>
        <v>6.3525571485814249E-3</v>
      </c>
    </row>
    <row r="124" spans="1:5" x14ac:dyDescent="0.2">
      <c r="A124" s="131" t="s">
        <v>53</v>
      </c>
      <c r="B124" s="8">
        <v>33</v>
      </c>
      <c r="C124" s="86">
        <v>82</v>
      </c>
      <c r="D124" s="134">
        <v>115</v>
      </c>
      <c r="E124" s="291">
        <f t="shared" si="2"/>
        <v>5.6195697852835687E-2</v>
      </c>
    </row>
    <row r="125" spans="1:5" x14ac:dyDescent="0.2">
      <c r="A125" s="131" t="s">
        <v>120</v>
      </c>
      <c r="B125" s="8">
        <v>426</v>
      </c>
      <c r="C125" s="86">
        <v>751</v>
      </c>
      <c r="D125" s="134">
        <v>1177</v>
      </c>
      <c r="E125" s="291">
        <f t="shared" si="2"/>
        <v>0.57515075106771829</v>
      </c>
    </row>
    <row r="126" spans="1:5" x14ac:dyDescent="0.2">
      <c r="A126" s="131" t="s">
        <v>251</v>
      </c>
      <c r="B126" s="8">
        <v>1</v>
      </c>
      <c r="C126" s="86">
        <v>2</v>
      </c>
      <c r="D126" s="134">
        <v>3</v>
      </c>
      <c r="E126" s="291">
        <f t="shared" si="2"/>
        <v>1.4659747265957136E-3</v>
      </c>
    </row>
    <row r="127" spans="1:5" x14ac:dyDescent="0.2">
      <c r="A127" s="131" t="s">
        <v>54</v>
      </c>
      <c r="B127" s="8">
        <v>15</v>
      </c>
      <c r="C127" s="86">
        <v>26</v>
      </c>
      <c r="D127" s="134">
        <v>41</v>
      </c>
      <c r="E127" s="291">
        <f t="shared" si="2"/>
        <v>2.0034987930141419E-2</v>
      </c>
    </row>
    <row r="128" spans="1:5" x14ac:dyDescent="0.2">
      <c r="A128" s="131" t="s">
        <v>220</v>
      </c>
      <c r="B128" s="8">
        <v>4</v>
      </c>
      <c r="C128" s="86">
        <v>6</v>
      </c>
      <c r="D128" s="134">
        <v>10</v>
      </c>
      <c r="E128" s="291">
        <f t="shared" si="2"/>
        <v>4.8865824219857116E-3</v>
      </c>
    </row>
    <row r="129" spans="1:5" x14ac:dyDescent="0.2">
      <c r="A129" s="131" t="s">
        <v>55</v>
      </c>
      <c r="B129" s="8">
        <v>117</v>
      </c>
      <c r="C129" s="86">
        <v>256</v>
      </c>
      <c r="D129" s="134">
        <v>373</v>
      </c>
      <c r="E129" s="291">
        <f t="shared" ref="E129:E152" si="3">D129*100/$D$152</f>
        <v>0.18226952434006705</v>
      </c>
    </row>
    <row r="130" spans="1:5" x14ac:dyDescent="0.2">
      <c r="A130" s="131" t="s">
        <v>56</v>
      </c>
      <c r="B130" s="8">
        <v>71</v>
      </c>
      <c r="C130" s="86">
        <v>454</v>
      </c>
      <c r="D130" s="134">
        <v>525</v>
      </c>
      <c r="E130" s="291">
        <f t="shared" si="3"/>
        <v>0.25654557715424986</v>
      </c>
    </row>
    <row r="131" spans="1:5" x14ac:dyDescent="0.2">
      <c r="A131" s="131" t="s">
        <v>86</v>
      </c>
      <c r="B131" s="8">
        <v>371</v>
      </c>
      <c r="C131" s="86">
        <v>135</v>
      </c>
      <c r="D131" s="134">
        <v>506</v>
      </c>
      <c r="E131" s="291">
        <f t="shared" si="3"/>
        <v>0.24726107055247701</v>
      </c>
    </row>
    <row r="132" spans="1:5" x14ac:dyDescent="0.2">
      <c r="A132" s="131" t="s">
        <v>87</v>
      </c>
      <c r="B132" s="8">
        <v>245</v>
      </c>
      <c r="C132" s="86">
        <v>321</v>
      </c>
      <c r="D132" s="134">
        <v>566</v>
      </c>
      <c r="E132" s="291">
        <f t="shared" si="3"/>
        <v>0.27658056508439127</v>
      </c>
    </row>
    <row r="133" spans="1:5" x14ac:dyDescent="0.2">
      <c r="A133" s="131" t="s">
        <v>70</v>
      </c>
      <c r="B133" s="8">
        <v>15</v>
      </c>
      <c r="C133" s="86">
        <v>10</v>
      </c>
      <c r="D133" s="134">
        <v>25</v>
      </c>
      <c r="E133" s="291">
        <f t="shared" si="3"/>
        <v>1.2216456054964278E-2</v>
      </c>
    </row>
    <row r="134" spans="1:5" x14ac:dyDescent="0.2">
      <c r="A134" s="131" t="s">
        <v>279</v>
      </c>
      <c r="B134" s="8">
        <v>1</v>
      </c>
      <c r="C134" s="86">
        <v>0</v>
      </c>
      <c r="D134" s="134">
        <v>1</v>
      </c>
      <c r="E134" s="291">
        <f t="shared" si="3"/>
        <v>4.886582421985712E-4</v>
      </c>
    </row>
    <row r="135" spans="1:5" x14ac:dyDescent="0.2">
      <c r="A135" s="131" t="s">
        <v>57</v>
      </c>
      <c r="B135" s="8">
        <v>1</v>
      </c>
      <c r="C135" s="86">
        <v>5</v>
      </c>
      <c r="D135" s="134">
        <v>6</v>
      </c>
      <c r="E135" s="291">
        <f t="shared" si="3"/>
        <v>2.9319494531914272E-3</v>
      </c>
    </row>
    <row r="136" spans="1:5" x14ac:dyDescent="0.2">
      <c r="A136" s="131" t="s">
        <v>280</v>
      </c>
      <c r="B136" s="8">
        <v>0</v>
      </c>
      <c r="C136" s="86">
        <v>2</v>
      </c>
      <c r="D136" s="134">
        <v>2</v>
      </c>
      <c r="E136" s="291">
        <f t="shared" si="3"/>
        <v>9.773164843971424E-4</v>
      </c>
    </row>
    <row r="137" spans="1:5" x14ac:dyDescent="0.2">
      <c r="A137" s="131" t="s">
        <v>88</v>
      </c>
      <c r="B137" s="8">
        <v>1</v>
      </c>
      <c r="C137" s="86">
        <v>6</v>
      </c>
      <c r="D137" s="134">
        <v>7</v>
      </c>
      <c r="E137" s="291">
        <f t="shared" si="3"/>
        <v>3.4206076953899982E-3</v>
      </c>
    </row>
    <row r="138" spans="1:5" x14ac:dyDescent="0.2">
      <c r="A138" s="131" t="s">
        <v>58</v>
      </c>
      <c r="B138" s="8">
        <v>35</v>
      </c>
      <c r="C138" s="86">
        <v>236</v>
      </c>
      <c r="D138" s="134">
        <v>271</v>
      </c>
      <c r="E138" s="291">
        <f t="shared" si="3"/>
        <v>0.13242638363581277</v>
      </c>
    </row>
    <row r="139" spans="1:5" x14ac:dyDescent="0.2">
      <c r="A139" s="131" t="s">
        <v>59</v>
      </c>
      <c r="B139" s="8">
        <v>603</v>
      </c>
      <c r="C139" s="86">
        <v>2080</v>
      </c>
      <c r="D139" s="134">
        <v>2683</v>
      </c>
      <c r="E139" s="291">
        <f t="shared" si="3"/>
        <v>1.3110700638187665</v>
      </c>
    </row>
    <row r="140" spans="1:5" x14ac:dyDescent="0.2">
      <c r="A140" s="131" t="s">
        <v>60</v>
      </c>
      <c r="B140" s="8">
        <v>20</v>
      </c>
      <c r="C140" s="86">
        <v>42</v>
      </c>
      <c r="D140" s="134">
        <v>62</v>
      </c>
      <c r="E140" s="291">
        <f t="shared" si="3"/>
        <v>3.029681101631141E-2</v>
      </c>
    </row>
    <row r="141" spans="1:5" x14ac:dyDescent="0.2">
      <c r="A141" s="131" t="s">
        <v>61</v>
      </c>
      <c r="B141" s="8">
        <v>11</v>
      </c>
      <c r="C141" s="86">
        <v>7</v>
      </c>
      <c r="D141" s="134">
        <v>18</v>
      </c>
      <c r="E141" s="291">
        <f t="shared" si="3"/>
        <v>8.7958483595742803E-3</v>
      </c>
    </row>
    <row r="142" spans="1:5" x14ac:dyDescent="0.2">
      <c r="A142" s="131" t="s">
        <v>62</v>
      </c>
      <c r="B142" s="8">
        <v>56584</v>
      </c>
      <c r="C142" s="86">
        <v>83684</v>
      </c>
      <c r="D142" s="134">
        <v>140268</v>
      </c>
      <c r="E142" s="291">
        <f t="shared" si="3"/>
        <v>68.543114316709179</v>
      </c>
    </row>
    <row r="143" spans="1:5" x14ac:dyDescent="0.2">
      <c r="A143" s="131" t="s">
        <v>148</v>
      </c>
      <c r="B143" s="8">
        <v>6</v>
      </c>
      <c r="C143" s="86">
        <v>5</v>
      </c>
      <c r="D143" s="134">
        <v>11</v>
      </c>
      <c r="E143" s="291">
        <f t="shared" si="3"/>
        <v>5.375240664184283E-3</v>
      </c>
    </row>
    <row r="144" spans="1:5" x14ac:dyDescent="0.2">
      <c r="A144" s="131" t="s">
        <v>63</v>
      </c>
      <c r="B144" s="8">
        <v>180</v>
      </c>
      <c r="C144" s="86">
        <v>1045</v>
      </c>
      <c r="D144" s="134">
        <v>1225</v>
      </c>
      <c r="E144" s="291">
        <f t="shared" si="3"/>
        <v>0.59860634669324964</v>
      </c>
    </row>
    <row r="145" spans="1:5" x14ac:dyDescent="0.2">
      <c r="A145" s="131" t="s">
        <v>281</v>
      </c>
      <c r="B145" s="8">
        <v>1</v>
      </c>
      <c r="C145" s="86">
        <v>4</v>
      </c>
      <c r="D145" s="134">
        <v>5</v>
      </c>
      <c r="E145" s="291">
        <f t="shared" si="3"/>
        <v>2.4432912109928558E-3</v>
      </c>
    </row>
    <row r="146" spans="1:5" x14ac:dyDescent="0.2">
      <c r="A146" s="131" t="s">
        <v>64</v>
      </c>
      <c r="B146" s="8">
        <v>34</v>
      </c>
      <c r="C146" s="86">
        <v>53</v>
      </c>
      <c r="D146" s="134">
        <v>87</v>
      </c>
      <c r="E146" s="291">
        <f t="shared" si="3"/>
        <v>4.2513267071275694E-2</v>
      </c>
    </row>
    <row r="147" spans="1:5" x14ac:dyDescent="0.2">
      <c r="A147" s="131" t="s">
        <v>65</v>
      </c>
      <c r="B147" s="8">
        <v>2055</v>
      </c>
      <c r="C147" s="86">
        <v>2642</v>
      </c>
      <c r="D147" s="134">
        <v>4697</v>
      </c>
      <c r="E147" s="291">
        <f t="shared" si="3"/>
        <v>2.2952277636066887</v>
      </c>
    </row>
    <row r="148" spans="1:5" x14ac:dyDescent="0.2">
      <c r="A148" s="131" t="s">
        <v>66</v>
      </c>
      <c r="B148" s="8">
        <v>5</v>
      </c>
      <c r="C148" s="86">
        <v>12</v>
      </c>
      <c r="D148" s="134">
        <v>17</v>
      </c>
      <c r="E148" s="291">
        <f t="shared" si="3"/>
        <v>8.3071901173757106E-3</v>
      </c>
    </row>
    <row r="149" spans="1:5" x14ac:dyDescent="0.2">
      <c r="A149" s="131" t="s">
        <v>71</v>
      </c>
      <c r="B149" s="8">
        <v>14</v>
      </c>
      <c r="C149" s="86">
        <v>8</v>
      </c>
      <c r="D149" s="134">
        <v>22</v>
      </c>
      <c r="E149" s="291">
        <f t="shared" si="3"/>
        <v>1.0750481328368566E-2</v>
      </c>
    </row>
    <row r="150" spans="1:5" x14ac:dyDescent="0.2">
      <c r="A150" s="131" t="s">
        <v>89</v>
      </c>
      <c r="B150" s="8">
        <v>106</v>
      </c>
      <c r="C150" s="86">
        <v>95</v>
      </c>
      <c r="D150" s="134">
        <v>201</v>
      </c>
      <c r="E150" s="291">
        <f t="shared" si="3"/>
        <v>9.8220306681912797E-2</v>
      </c>
    </row>
    <row r="151" spans="1:5" ht="12.75" thickBot="1" x14ac:dyDescent="0.25">
      <c r="A151" s="131" t="s">
        <v>135</v>
      </c>
      <c r="B151" s="8">
        <v>2</v>
      </c>
      <c r="C151" s="86">
        <v>12</v>
      </c>
      <c r="D151" s="134">
        <v>14</v>
      </c>
      <c r="E151" s="291">
        <f t="shared" si="3"/>
        <v>6.8412153907799964E-3</v>
      </c>
    </row>
    <row r="152" spans="1:5" ht="12.75" thickBot="1" x14ac:dyDescent="0.25">
      <c r="A152" s="140" t="s">
        <v>171</v>
      </c>
      <c r="B152" s="83">
        <f>SUM(B5:B151)</f>
        <v>76623</v>
      </c>
      <c r="C152" s="286">
        <f>SUM(C5:C151)</f>
        <v>128019</v>
      </c>
      <c r="D152" s="285">
        <f>SUM(D5:D151)</f>
        <v>204642</v>
      </c>
      <c r="E152" s="292">
        <f t="shared" si="3"/>
        <v>100</v>
      </c>
    </row>
  </sheetData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tabColor rgb="FF99CC00"/>
  </sheetPr>
  <dimension ref="A1:J155"/>
  <sheetViews>
    <sheetView zoomScaleNormal="100" workbookViewId="0">
      <selection activeCell="O23" sqref="O23"/>
    </sheetView>
  </sheetViews>
  <sheetFormatPr defaultRowHeight="12" x14ac:dyDescent="0.2"/>
  <cols>
    <col min="1" max="1" width="41.7109375" style="1" customWidth="1"/>
    <col min="2" max="10" width="6.85546875" style="1" customWidth="1"/>
    <col min="11" max="11" width="6.28515625" style="1" customWidth="1"/>
    <col min="12" max="16384" width="9.140625" style="1"/>
  </cols>
  <sheetData>
    <row r="1" spans="1:10" ht="12.75" customHeight="1" x14ac:dyDescent="0.2">
      <c r="A1" s="106" t="s">
        <v>314</v>
      </c>
    </row>
    <row r="2" spans="1:10" ht="12.75" customHeight="1" x14ac:dyDescent="0.2">
      <c r="A2" s="94" t="s">
        <v>215</v>
      </c>
    </row>
    <row r="3" spans="1:10" ht="12.75" customHeight="1" thickBot="1" x14ac:dyDescent="0.25">
      <c r="A3" s="94"/>
    </row>
    <row r="4" spans="1:10" x14ac:dyDescent="0.2">
      <c r="A4" s="401" t="s">
        <v>0</v>
      </c>
      <c r="B4" s="398" t="s">
        <v>245</v>
      </c>
      <c r="C4" s="399"/>
      <c r="D4" s="400" t="s">
        <v>252</v>
      </c>
      <c r="E4" s="398" t="s">
        <v>246</v>
      </c>
      <c r="F4" s="399"/>
      <c r="G4" s="400" t="s">
        <v>253</v>
      </c>
      <c r="H4" s="398" t="s">
        <v>249</v>
      </c>
      <c r="I4" s="399"/>
      <c r="J4" s="400" t="s">
        <v>254</v>
      </c>
    </row>
    <row r="5" spans="1:10" ht="12.75" customHeight="1" thickBot="1" x14ac:dyDescent="0.25">
      <c r="A5" s="402" t="s">
        <v>248</v>
      </c>
      <c r="B5" s="18" t="s">
        <v>193</v>
      </c>
      <c r="C5" s="21" t="s">
        <v>194</v>
      </c>
      <c r="D5" s="22" t="s">
        <v>2</v>
      </c>
      <c r="E5" s="18" t="s">
        <v>193</v>
      </c>
      <c r="F5" s="21" t="s">
        <v>194</v>
      </c>
      <c r="G5" s="22" t="s">
        <v>2</v>
      </c>
      <c r="H5" s="18" t="s">
        <v>193</v>
      </c>
      <c r="I5" s="21" t="s">
        <v>194</v>
      </c>
      <c r="J5" s="22" t="s">
        <v>2</v>
      </c>
    </row>
    <row r="6" spans="1:10" x14ac:dyDescent="0.2">
      <c r="A6" s="132" t="s">
        <v>4</v>
      </c>
      <c r="B6" s="9">
        <v>14</v>
      </c>
      <c r="C6" s="7">
        <v>53</v>
      </c>
      <c r="D6" s="133">
        <v>67</v>
      </c>
      <c r="E6" s="9">
        <v>4</v>
      </c>
      <c r="F6" s="7">
        <v>19</v>
      </c>
      <c r="G6" s="133">
        <v>23</v>
      </c>
      <c r="H6" s="9">
        <v>1</v>
      </c>
      <c r="I6" s="7">
        <v>3</v>
      </c>
      <c r="J6" s="133">
        <v>4</v>
      </c>
    </row>
    <row r="7" spans="1:10" x14ac:dyDescent="0.2">
      <c r="A7" s="131" t="s">
        <v>67</v>
      </c>
      <c r="B7" s="8">
        <v>31</v>
      </c>
      <c r="C7" s="2">
        <v>84</v>
      </c>
      <c r="D7" s="133">
        <v>115</v>
      </c>
      <c r="E7" s="8">
        <v>6</v>
      </c>
      <c r="F7" s="2">
        <v>35</v>
      </c>
      <c r="G7" s="133">
        <v>41</v>
      </c>
      <c r="H7" s="8">
        <v>3</v>
      </c>
      <c r="I7" s="2">
        <v>1</v>
      </c>
      <c r="J7" s="133">
        <v>4</v>
      </c>
    </row>
    <row r="8" spans="1:10" x14ac:dyDescent="0.2">
      <c r="A8" s="131" t="s">
        <v>5</v>
      </c>
      <c r="B8" s="8">
        <v>21</v>
      </c>
      <c r="C8" s="2">
        <v>230</v>
      </c>
      <c r="D8" s="133">
        <v>251</v>
      </c>
      <c r="E8" s="8">
        <v>24</v>
      </c>
      <c r="F8" s="2">
        <v>345</v>
      </c>
      <c r="G8" s="133">
        <v>369</v>
      </c>
      <c r="H8" s="8">
        <v>1</v>
      </c>
      <c r="I8" s="2">
        <v>11</v>
      </c>
      <c r="J8" s="133">
        <v>12</v>
      </c>
    </row>
    <row r="9" spans="1:10" x14ac:dyDescent="0.2">
      <c r="A9" s="131" t="s">
        <v>6</v>
      </c>
      <c r="B9" s="8">
        <v>17</v>
      </c>
      <c r="C9" s="2">
        <v>43</v>
      </c>
      <c r="D9" s="133">
        <v>60</v>
      </c>
      <c r="E9" s="8">
        <v>3</v>
      </c>
      <c r="F9" s="2">
        <v>5</v>
      </c>
      <c r="G9" s="133">
        <v>8</v>
      </c>
      <c r="H9" s="8">
        <v>2</v>
      </c>
      <c r="I9" s="2">
        <v>0</v>
      </c>
      <c r="J9" s="133">
        <v>2</v>
      </c>
    </row>
    <row r="10" spans="1:10" x14ac:dyDescent="0.2">
      <c r="A10" s="131" t="s">
        <v>90</v>
      </c>
      <c r="B10" s="8">
        <v>134</v>
      </c>
      <c r="C10" s="2">
        <v>216</v>
      </c>
      <c r="D10" s="133">
        <v>350</v>
      </c>
      <c r="E10" s="8">
        <v>36</v>
      </c>
      <c r="F10" s="2">
        <v>67</v>
      </c>
      <c r="G10" s="133">
        <v>103</v>
      </c>
      <c r="H10" s="8">
        <v>13</v>
      </c>
      <c r="I10" s="2">
        <v>18</v>
      </c>
      <c r="J10" s="133">
        <v>31</v>
      </c>
    </row>
    <row r="11" spans="1:10" x14ac:dyDescent="0.2">
      <c r="A11" s="131" t="s">
        <v>91</v>
      </c>
      <c r="B11" s="8">
        <v>17</v>
      </c>
      <c r="C11" s="2">
        <v>46</v>
      </c>
      <c r="D11" s="133">
        <v>63</v>
      </c>
      <c r="E11" s="8">
        <v>1</v>
      </c>
      <c r="F11" s="2">
        <v>2</v>
      </c>
      <c r="G11" s="133">
        <v>3</v>
      </c>
      <c r="H11" s="8">
        <v>1</v>
      </c>
      <c r="I11" s="2">
        <v>0</v>
      </c>
      <c r="J11" s="133">
        <v>1</v>
      </c>
    </row>
    <row r="12" spans="1:10" x14ac:dyDescent="0.2">
      <c r="A12" s="131" t="s">
        <v>7</v>
      </c>
      <c r="B12" s="8">
        <v>378</v>
      </c>
      <c r="C12" s="2">
        <v>451</v>
      </c>
      <c r="D12" s="133">
        <v>829</v>
      </c>
      <c r="E12" s="8">
        <v>92</v>
      </c>
      <c r="F12" s="2">
        <v>161</v>
      </c>
      <c r="G12" s="133">
        <v>253</v>
      </c>
      <c r="H12" s="8">
        <v>18</v>
      </c>
      <c r="I12" s="2">
        <v>28</v>
      </c>
      <c r="J12" s="133">
        <v>46</v>
      </c>
    </row>
    <row r="13" spans="1:10" x14ac:dyDescent="0.2">
      <c r="A13" s="131" t="s">
        <v>288</v>
      </c>
      <c r="B13" s="8">
        <v>0</v>
      </c>
      <c r="C13" s="2">
        <v>0</v>
      </c>
      <c r="D13" s="133">
        <v>0</v>
      </c>
      <c r="E13" s="8">
        <v>1</v>
      </c>
      <c r="F13" s="2">
        <v>0</v>
      </c>
      <c r="G13" s="133">
        <v>1</v>
      </c>
      <c r="H13" s="8">
        <v>0</v>
      </c>
      <c r="I13" s="2">
        <v>0</v>
      </c>
      <c r="J13" s="133">
        <v>0</v>
      </c>
    </row>
    <row r="14" spans="1:10" x14ac:dyDescent="0.2">
      <c r="A14" s="131" t="s">
        <v>92</v>
      </c>
      <c r="B14" s="8">
        <v>15</v>
      </c>
      <c r="C14" s="2">
        <v>61</v>
      </c>
      <c r="D14" s="133">
        <v>76</v>
      </c>
      <c r="E14" s="8">
        <v>4</v>
      </c>
      <c r="F14" s="2">
        <v>9</v>
      </c>
      <c r="G14" s="133">
        <v>13</v>
      </c>
      <c r="H14" s="8">
        <v>1</v>
      </c>
      <c r="I14" s="2">
        <v>8</v>
      </c>
      <c r="J14" s="133">
        <v>9</v>
      </c>
    </row>
    <row r="15" spans="1:10" x14ac:dyDescent="0.2">
      <c r="A15" s="131" t="s">
        <v>8</v>
      </c>
      <c r="B15" s="8">
        <v>119</v>
      </c>
      <c r="C15" s="2">
        <v>330</v>
      </c>
      <c r="D15" s="133">
        <v>449</v>
      </c>
      <c r="E15" s="8">
        <v>31</v>
      </c>
      <c r="F15" s="2">
        <v>142</v>
      </c>
      <c r="G15" s="133">
        <v>173</v>
      </c>
      <c r="H15" s="8">
        <v>7</v>
      </c>
      <c r="I15" s="2">
        <v>15</v>
      </c>
      <c r="J15" s="133">
        <v>22</v>
      </c>
    </row>
    <row r="16" spans="1:10" x14ac:dyDescent="0.2">
      <c r="A16" s="131" t="s">
        <v>247</v>
      </c>
      <c r="B16" s="8">
        <v>20</v>
      </c>
      <c r="C16" s="2">
        <v>27</v>
      </c>
      <c r="D16" s="133">
        <v>47</v>
      </c>
      <c r="E16" s="8">
        <v>6</v>
      </c>
      <c r="F16" s="2">
        <v>7</v>
      </c>
      <c r="G16" s="133">
        <v>13</v>
      </c>
      <c r="H16" s="8">
        <v>1</v>
      </c>
      <c r="I16" s="2">
        <v>1</v>
      </c>
      <c r="J16" s="133">
        <v>2</v>
      </c>
    </row>
    <row r="17" spans="1:10" x14ac:dyDescent="0.2">
      <c r="A17" s="131" t="s">
        <v>269</v>
      </c>
      <c r="B17" s="8">
        <v>0</v>
      </c>
      <c r="C17" s="2">
        <v>1</v>
      </c>
      <c r="D17" s="133">
        <v>1</v>
      </c>
      <c r="E17" s="8">
        <v>0</v>
      </c>
      <c r="F17" s="2">
        <v>1</v>
      </c>
      <c r="G17" s="133">
        <v>1</v>
      </c>
      <c r="H17" s="8">
        <v>0</v>
      </c>
      <c r="I17" s="2">
        <v>0</v>
      </c>
      <c r="J17" s="133">
        <v>0</v>
      </c>
    </row>
    <row r="18" spans="1:10" x14ac:dyDescent="0.2">
      <c r="A18" s="131" t="s">
        <v>192</v>
      </c>
      <c r="B18" s="8">
        <v>1</v>
      </c>
      <c r="C18" s="2">
        <v>5</v>
      </c>
      <c r="D18" s="133">
        <v>6</v>
      </c>
      <c r="E18" s="8">
        <v>0</v>
      </c>
      <c r="F18" s="2">
        <v>1</v>
      </c>
      <c r="G18" s="133">
        <v>1</v>
      </c>
      <c r="H18" s="8">
        <v>1</v>
      </c>
      <c r="I18" s="2">
        <v>0</v>
      </c>
      <c r="J18" s="133">
        <v>1</v>
      </c>
    </row>
    <row r="19" spans="1:10" x14ac:dyDescent="0.2">
      <c r="A19" s="131" t="s">
        <v>9</v>
      </c>
      <c r="B19" s="8">
        <v>45</v>
      </c>
      <c r="C19" s="2">
        <v>546</v>
      </c>
      <c r="D19" s="133">
        <v>591</v>
      </c>
      <c r="E19" s="8">
        <v>21</v>
      </c>
      <c r="F19" s="2">
        <v>332</v>
      </c>
      <c r="G19" s="133">
        <v>353</v>
      </c>
      <c r="H19" s="8">
        <v>4</v>
      </c>
      <c r="I19" s="2">
        <v>29</v>
      </c>
      <c r="J19" s="133">
        <v>33</v>
      </c>
    </row>
    <row r="20" spans="1:10" x14ac:dyDescent="0.2">
      <c r="A20" s="131" t="s">
        <v>282</v>
      </c>
      <c r="B20" s="8">
        <v>0</v>
      </c>
      <c r="C20" s="2">
        <v>1</v>
      </c>
      <c r="D20" s="133">
        <v>1</v>
      </c>
      <c r="E20" s="8">
        <v>0</v>
      </c>
      <c r="F20" s="2">
        <v>0</v>
      </c>
      <c r="G20" s="133">
        <v>0</v>
      </c>
      <c r="H20" s="8">
        <v>0</v>
      </c>
      <c r="I20" s="2">
        <v>0</v>
      </c>
      <c r="J20" s="133">
        <v>0</v>
      </c>
    </row>
    <row r="21" spans="1:10" x14ac:dyDescent="0.2">
      <c r="A21" s="131" t="s">
        <v>178</v>
      </c>
      <c r="B21" s="8">
        <v>0</v>
      </c>
      <c r="C21" s="2">
        <v>0</v>
      </c>
      <c r="D21" s="133">
        <v>0</v>
      </c>
      <c r="E21" s="8">
        <v>0</v>
      </c>
      <c r="F21" s="2">
        <v>1</v>
      </c>
      <c r="G21" s="133">
        <v>1</v>
      </c>
      <c r="H21" s="8">
        <v>0</v>
      </c>
      <c r="I21" s="2">
        <v>0</v>
      </c>
      <c r="J21" s="133">
        <v>0</v>
      </c>
    </row>
    <row r="22" spans="1:10" x14ac:dyDescent="0.2">
      <c r="A22" s="131" t="s">
        <v>93</v>
      </c>
      <c r="B22" s="8">
        <v>0</v>
      </c>
      <c r="C22" s="2">
        <v>2</v>
      </c>
      <c r="D22" s="133">
        <v>2</v>
      </c>
      <c r="E22" s="8">
        <v>0</v>
      </c>
      <c r="F22" s="2">
        <v>0</v>
      </c>
      <c r="G22" s="133">
        <v>0</v>
      </c>
      <c r="H22" s="8">
        <v>0</v>
      </c>
      <c r="I22" s="2">
        <v>0</v>
      </c>
      <c r="J22" s="133">
        <v>0</v>
      </c>
    </row>
    <row r="23" spans="1:10" x14ac:dyDescent="0.2">
      <c r="A23" s="131" t="s">
        <v>10</v>
      </c>
      <c r="B23" s="8">
        <v>11</v>
      </c>
      <c r="C23" s="2">
        <v>16</v>
      </c>
      <c r="D23" s="133">
        <v>27</v>
      </c>
      <c r="E23" s="8">
        <v>0</v>
      </c>
      <c r="F23" s="2">
        <v>3</v>
      </c>
      <c r="G23" s="133">
        <v>3</v>
      </c>
      <c r="H23" s="8">
        <v>0</v>
      </c>
      <c r="I23" s="2">
        <v>1</v>
      </c>
      <c r="J23" s="133">
        <v>1</v>
      </c>
    </row>
    <row r="24" spans="1:10" x14ac:dyDescent="0.2">
      <c r="A24" s="131" t="s">
        <v>11</v>
      </c>
      <c r="B24" s="8">
        <v>1</v>
      </c>
      <c r="C24" s="2">
        <v>0</v>
      </c>
      <c r="D24" s="133">
        <v>1</v>
      </c>
      <c r="E24" s="8">
        <v>0</v>
      </c>
      <c r="F24" s="2">
        <v>0</v>
      </c>
      <c r="G24" s="133">
        <v>0</v>
      </c>
      <c r="H24" s="8">
        <v>0</v>
      </c>
      <c r="I24" s="2">
        <v>0</v>
      </c>
      <c r="J24" s="133">
        <v>0</v>
      </c>
    </row>
    <row r="25" spans="1:10" x14ac:dyDescent="0.2">
      <c r="A25" s="131" t="s">
        <v>12</v>
      </c>
      <c r="B25" s="8">
        <v>1349</v>
      </c>
      <c r="C25" s="2">
        <v>1885</v>
      </c>
      <c r="D25" s="133">
        <v>3234</v>
      </c>
      <c r="E25" s="8">
        <v>192</v>
      </c>
      <c r="F25" s="2">
        <v>301</v>
      </c>
      <c r="G25" s="133">
        <v>493</v>
      </c>
      <c r="H25" s="8">
        <v>63</v>
      </c>
      <c r="I25" s="2">
        <v>106</v>
      </c>
      <c r="J25" s="133">
        <v>169</v>
      </c>
    </row>
    <row r="26" spans="1:10" x14ac:dyDescent="0.2">
      <c r="A26" s="131" t="s">
        <v>94</v>
      </c>
      <c r="B26" s="8">
        <v>7</v>
      </c>
      <c r="C26" s="2">
        <v>6</v>
      </c>
      <c r="D26" s="133">
        <v>13</v>
      </c>
      <c r="E26" s="8">
        <v>1</v>
      </c>
      <c r="F26" s="2">
        <v>0</v>
      </c>
      <c r="G26" s="133">
        <v>1</v>
      </c>
      <c r="H26" s="8">
        <v>0</v>
      </c>
      <c r="I26" s="2">
        <v>0</v>
      </c>
      <c r="J26" s="133">
        <v>0</v>
      </c>
    </row>
    <row r="27" spans="1:10" x14ac:dyDescent="0.2">
      <c r="A27" s="131" t="s">
        <v>202</v>
      </c>
      <c r="B27" s="8">
        <v>13</v>
      </c>
      <c r="C27" s="2">
        <v>16</v>
      </c>
      <c r="D27" s="133">
        <v>29</v>
      </c>
      <c r="E27" s="8">
        <v>0</v>
      </c>
      <c r="F27" s="2">
        <v>8</v>
      </c>
      <c r="G27" s="133">
        <v>8</v>
      </c>
      <c r="H27" s="8">
        <v>2</v>
      </c>
      <c r="I27" s="2">
        <v>2</v>
      </c>
      <c r="J27" s="133">
        <v>4</v>
      </c>
    </row>
    <row r="28" spans="1:10" x14ac:dyDescent="0.2">
      <c r="A28" s="131" t="s">
        <v>125</v>
      </c>
      <c r="B28" s="8">
        <v>1</v>
      </c>
      <c r="C28" s="2">
        <v>0</v>
      </c>
      <c r="D28" s="133">
        <v>1</v>
      </c>
      <c r="E28" s="8">
        <v>0</v>
      </c>
      <c r="F28" s="2">
        <v>0</v>
      </c>
      <c r="G28" s="133">
        <v>0</v>
      </c>
      <c r="H28" s="8">
        <v>0</v>
      </c>
      <c r="I28" s="2">
        <v>0</v>
      </c>
      <c r="J28" s="133">
        <v>0</v>
      </c>
    </row>
    <row r="29" spans="1:10" x14ac:dyDescent="0.2">
      <c r="A29" s="131" t="s">
        <v>95</v>
      </c>
      <c r="B29" s="8">
        <v>177</v>
      </c>
      <c r="C29" s="2">
        <v>290</v>
      </c>
      <c r="D29" s="133">
        <v>467</v>
      </c>
      <c r="E29" s="8">
        <v>13</v>
      </c>
      <c r="F29" s="2">
        <v>31</v>
      </c>
      <c r="G29" s="133">
        <v>44</v>
      </c>
      <c r="H29" s="8">
        <v>17</v>
      </c>
      <c r="I29" s="2">
        <v>21</v>
      </c>
      <c r="J29" s="133">
        <v>38</v>
      </c>
    </row>
    <row r="30" spans="1:10" x14ac:dyDescent="0.2">
      <c r="A30" s="131" t="s">
        <v>275</v>
      </c>
      <c r="B30" s="8">
        <v>0</v>
      </c>
      <c r="C30" s="2">
        <v>0</v>
      </c>
      <c r="D30" s="133">
        <v>0</v>
      </c>
      <c r="E30" s="8">
        <v>0</v>
      </c>
      <c r="F30" s="2">
        <v>2</v>
      </c>
      <c r="G30" s="133">
        <v>2</v>
      </c>
      <c r="H30" s="8">
        <v>0</v>
      </c>
      <c r="I30" s="2">
        <v>0</v>
      </c>
      <c r="J30" s="133">
        <v>0</v>
      </c>
    </row>
    <row r="31" spans="1:10" x14ac:dyDescent="0.2">
      <c r="A31" s="131" t="s">
        <v>289</v>
      </c>
      <c r="B31" s="8">
        <v>1</v>
      </c>
      <c r="C31" s="2">
        <v>4</v>
      </c>
      <c r="D31" s="133">
        <v>5</v>
      </c>
      <c r="E31" s="8">
        <v>1</v>
      </c>
      <c r="F31" s="2">
        <v>0</v>
      </c>
      <c r="G31" s="133">
        <v>1</v>
      </c>
      <c r="H31" s="8">
        <v>0</v>
      </c>
      <c r="I31" s="2">
        <v>1</v>
      </c>
      <c r="J31" s="133">
        <v>1</v>
      </c>
    </row>
    <row r="32" spans="1:10" x14ac:dyDescent="0.2">
      <c r="A32" s="131" t="s">
        <v>96</v>
      </c>
      <c r="B32" s="8">
        <v>6</v>
      </c>
      <c r="C32" s="2">
        <v>28</v>
      </c>
      <c r="D32" s="133">
        <v>34</v>
      </c>
      <c r="E32" s="8">
        <v>1</v>
      </c>
      <c r="F32" s="2">
        <v>4</v>
      </c>
      <c r="G32" s="133">
        <v>5</v>
      </c>
      <c r="H32" s="8">
        <v>0</v>
      </c>
      <c r="I32" s="2">
        <v>1</v>
      </c>
      <c r="J32" s="133">
        <v>1</v>
      </c>
    </row>
    <row r="33" spans="1:10" x14ac:dyDescent="0.2">
      <c r="A33" s="131" t="s">
        <v>15</v>
      </c>
      <c r="B33" s="8">
        <v>1257</v>
      </c>
      <c r="C33" s="2">
        <v>1428</v>
      </c>
      <c r="D33" s="133">
        <v>2685</v>
      </c>
      <c r="E33" s="8">
        <v>820</v>
      </c>
      <c r="F33" s="2">
        <v>834</v>
      </c>
      <c r="G33" s="133">
        <v>1654</v>
      </c>
      <c r="H33" s="8">
        <v>90</v>
      </c>
      <c r="I33" s="2">
        <v>71</v>
      </c>
      <c r="J33" s="133">
        <v>161</v>
      </c>
    </row>
    <row r="34" spans="1:10" x14ac:dyDescent="0.2">
      <c r="A34" s="131" t="s">
        <v>126</v>
      </c>
      <c r="B34" s="8">
        <v>0</v>
      </c>
      <c r="C34" s="2">
        <v>1</v>
      </c>
      <c r="D34" s="133">
        <v>1</v>
      </c>
      <c r="E34" s="8">
        <v>0</v>
      </c>
      <c r="F34" s="2">
        <v>1</v>
      </c>
      <c r="G34" s="133">
        <v>1</v>
      </c>
      <c r="H34" s="8">
        <v>0</v>
      </c>
      <c r="I34" s="2">
        <v>0</v>
      </c>
      <c r="J34" s="133">
        <v>0</v>
      </c>
    </row>
    <row r="35" spans="1:10" x14ac:dyDescent="0.2">
      <c r="A35" s="131" t="s">
        <v>79</v>
      </c>
      <c r="B35" s="8">
        <v>8</v>
      </c>
      <c r="C35" s="2">
        <v>14</v>
      </c>
      <c r="D35" s="133">
        <v>22</v>
      </c>
      <c r="E35" s="8">
        <v>1</v>
      </c>
      <c r="F35" s="2">
        <v>8</v>
      </c>
      <c r="G35" s="133">
        <v>9</v>
      </c>
      <c r="H35" s="8">
        <v>0</v>
      </c>
      <c r="I35" s="2">
        <v>0</v>
      </c>
      <c r="J35" s="133">
        <v>0</v>
      </c>
    </row>
    <row r="36" spans="1:10" x14ac:dyDescent="0.2">
      <c r="A36" s="131" t="s">
        <v>180</v>
      </c>
      <c r="B36" s="8">
        <v>3</v>
      </c>
      <c r="C36" s="2">
        <v>12</v>
      </c>
      <c r="D36" s="133">
        <v>15</v>
      </c>
      <c r="E36" s="8">
        <v>3</v>
      </c>
      <c r="F36" s="2">
        <v>4</v>
      </c>
      <c r="G36" s="133">
        <v>7</v>
      </c>
      <c r="H36" s="8">
        <v>0</v>
      </c>
      <c r="I36" s="2">
        <v>1</v>
      </c>
      <c r="J36" s="133">
        <v>1</v>
      </c>
    </row>
    <row r="37" spans="1:10" x14ac:dyDescent="0.2">
      <c r="A37" s="131" t="s">
        <v>263</v>
      </c>
      <c r="B37" s="8">
        <v>1</v>
      </c>
      <c r="C37" s="2">
        <v>2</v>
      </c>
      <c r="D37" s="133">
        <v>3</v>
      </c>
      <c r="E37" s="8">
        <v>2</v>
      </c>
      <c r="F37" s="2">
        <v>7</v>
      </c>
      <c r="G37" s="133">
        <v>9</v>
      </c>
      <c r="H37" s="8">
        <v>0</v>
      </c>
      <c r="I37" s="2">
        <v>0</v>
      </c>
      <c r="J37" s="133">
        <v>0</v>
      </c>
    </row>
    <row r="38" spans="1:10" x14ac:dyDescent="0.2">
      <c r="A38" s="131" t="s">
        <v>98</v>
      </c>
      <c r="B38" s="8">
        <v>11</v>
      </c>
      <c r="C38" s="2">
        <v>10</v>
      </c>
      <c r="D38" s="133">
        <v>21</v>
      </c>
      <c r="E38" s="8">
        <v>0</v>
      </c>
      <c r="F38" s="2">
        <v>0</v>
      </c>
      <c r="G38" s="133">
        <v>0</v>
      </c>
      <c r="H38" s="8">
        <v>0</v>
      </c>
      <c r="I38" s="2">
        <v>0</v>
      </c>
      <c r="J38" s="133">
        <v>0</v>
      </c>
    </row>
    <row r="39" spans="1:10" x14ac:dyDescent="0.2">
      <c r="A39" s="131" t="s">
        <v>72</v>
      </c>
      <c r="B39" s="8">
        <v>0</v>
      </c>
      <c r="C39" s="2">
        <v>1</v>
      </c>
      <c r="D39" s="133">
        <v>1</v>
      </c>
      <c r="E39" s="8">
        <v>0</v>
      </c>
      <c r="F39" s="2">
        <v>0</v>
      </c>
      <c r="G39" s="133">
        <v>0</v>
      </c>
      <c r="H39" s="8">
        <v>0</v>
      </c>
      <c r="I39" s="2">
        <v>0</v>
      </c>
      <c r="J39" s="133">
        <v>0</v>
      </c>
    </row>
    <row r="40" spans="1:10" x14ac:dyDescent="0.2">
      <c r="A40" s="131" t="s">
        <v>16</v>
      </c>
      <c r="B40" s="8">
        <v>56</v>
      </c>
      <c r="C40" s="2">
        <v>381</v>
      </c>
      <c r="D40" s="133">
        <v>437</v>
      </c>
      <c r="E40" s="8">
        <v>28</v>
      </c>
      <c r="F40" s="2">
        <v>175</v>
      </c>
      <c r="G40" s="133">
        <v>203</v>
      </c>
      <c r="H40" s="8">
        <v>6</v>
      </c>
      <c r="I40" s="2">
        <v>20</v>
      </c>
      <c r="J40" s="133">
        <v>26</v>
      </c>
    </row>
    <row r="41" spans="1:10" x14ac:dyDescent="0.2">
      <c r="A41" s="131" t="s">
        <v>99</v>
      </c>
      <c r="B41" s="8">
        <v>12</v>
      </c>
      <c r="C41" s="2">
        <v>22</v>
      </c>
      <c r="D41" s="133">
        <v>34</v>
      </c>
      <c r="E41" s="8">
        <v>4</v>
      </c>
      <c r="F41" s="2">
        <v>4</v>
      </c>
      <c r="G41" s="133">
        <v>8</v>
      </c>
      <c r="H41" s="8">
        <v>0</v>
      </c>
      <c r="I41" s="2">
        <v>2</v>
      </c>
      <c r="J41" s="133">
        <v>2</v>
      </c>
    </row>
    <row r="42" spans="1:10" x14ac:dyDescent="0.2">
      <c r="A42" s="131" t="s">
        <v>17</v>
      </c>
      <c r="B42" s="8">
        <v>0</v>
      </c>
      <c r="C42" s="2">
        <v>2</v>
      </c>
      <c r="D42" s="133">
        <v>2</v>
      </c>
      <c r="E42" s="8">
        <v>0</v>
      </c>
      <c r="F42" s="2">
        <v>0</v>
      </c>
      <c r="G42" s="133">
        <v>0</v>
      </c>
      <c r="H42" s="8">
        <v>0</v>
      </c>
      <c r="I42" s="2">
        <v>0</v>
      </c>
      <c r="J42" s="133">
        <v>0</v>
      </c>
    </row>
    <row r="43" spans="1:10" x14ac:dyDescent="0.2">
      <c r="A43" s="131" t="s">
        <v>18</v>
      </c>
      <c r="B43" s="8">
        <v>16</v>
      </c>
      <c r="C43" s="2">
        <v>16</v>
      </c>
      <c r="D43" s="133">
        <v>32</v>
      </c>
      <c r="E43" s="8">
        <v>3</v>
      </c>
      <c r="F43" s="2">
        <v>4</v>
      </c>
      <c r="G43" s="133">
        <v>7</v>
      </c>
      <c r="H43" s="8">
        <v>0</v>
      </c>
      <c r="I43" s="2">
        <v>0</v>
      </c>
      <c r="J43" s="133">
        <v>0</v>
      </c>
    </row>
    <row r="44" spans="1:10" x14ac:dyDescent="0.2">
      <c r="A44" s="131" t="s">
        <v>80</v>
      </c>
      <c r="B44" s="8">
        <v>175</v>
      </c>
      <c r="C44" s="2">
        <v>142</v>
      </c>
      <c r="D44" s="133">
        <v>317</v>
      </c>
      <c r="E44" s="8">
        <v>33</v>
      </c>
      <c r="F44" s="2">
        <v>5</v>
      </c>
      <c r="G44" s="133">
        <v>38</v>
      </c>
      <c r="H44" s="8">
        <v>6</v>
      </c>
      <c r="I44" s="2">
        <v>5</v>
      </c>
      <c r="J44" s="133">
        <v>11</v>
      </c>
    </row>
    <row r="45" spans="1:10" x14ac:dyDescent="0.2">
      <c r="A45" s="131" t="s">
        <v>127</v>
      </c>
      <c r="B45" s="8">
        <v>1</v>
      </c>
      <c r="C45" s="2">
        <v>0</v>
      </c>
      <c r="D45" s="133">
        <v>1</v>
      </c>
      <c r="E45" s="8">
        <v>0</v>
      </c>
      <c r="F45" s="2">
        <v>0</v>
      </c>
      <c r="G45" s="133">
        <v>0</v>
      </c>
      <c r="H45" s="8">
        <v>0</v>
      </c>
      <c r="I45" s="2">
        <v>0</v>
      </c>
      <c r="J45" s="133">
        <v>0</v>
      </c>
    </row>
    <row r="46" spans="1:10" x14ac:dyDescent="0.2">
      <c r="A46" s="131" t="s">
        <v>19</v>
      </c>
      <c r="B46" s="8">
        <v>1</v>
      </c>
      <c r="C46" s="2">
        <v>5</v>
      </c>
      <c r="D46" s="133">
        <v>6</v>
      </c>
      <c r="E46" s="8">
        <v>0</v>
      </c>
      <c r="F46" s="2">
        <v>0</v>
      </c>
      <c r="G46" s="133">
        <v>0</v>
      </c>
      <c r="H46" s="8">
        <v>0</v>
      </c>
      <c r="I46" s="2">
        <v>0</v>
      </c>
      <c r="J46" s="133">
        <v>0</v>
      </c>
    </row>
    <row r="47" spans="1:10" x14ac:dyDescent="0.2">
      <c r="A47" s="131" t="s">
        <v>20</v>
      </c>
      <c r="B47" s="8">
        <v>13</v>
      </c>
      <c r="C47" s="2">
        <v>29</v>
      </c>
      <c r="D47" s="133">
        <v>42</v>
      </c>
      <c r="E47" s="8">
        <v>2</v>
      </c>
      <c r="F47" s="2">
        <v>4</v>
      </c>
      <c r="G47" s="133">
        <v>6</v>
      </c>
      <c r="H47" s="8">
        <v>1</v>
      </c>
      <c r="I47" s="2">
        <v>0</v>
      </c>
      <c r="J47" s="133">
        <v>1</v>
      </c>
    </row>
    <row r="48" spans="1:10" x14ac:dyDescent="0.2">
      <c r="A48" s="131" t="s">
        <v>21</v>
      </c>
      <c r="B48" s="8">
        <v>318</v>
      </c>
      <c r="C48" s="2">
        <v>1583</v>
      </c>
      <c r="D48" s="133">
        <v>1901</v>
      </c>
      <c r="E48" s="8">
        <v>165</v>
      </c>
      <c r="F48" s="2">
        <v>833</v>
      </c>
      <c r="G48" s="133">
        <v>998</v>
      </c>
      <c r="H48" s="8">
        <v>20</v>
      </c>
      <c r="I48" s="2">
        <v>127</v>
      </c>
      <c r="J48" s="133">
        <v>147</v>
      </c>
    </row>
    <row r="49" spans="1:10" x14ac:dyDescent="0.2">
      <c r="A49" s="131" t="s">
        <v>100</v>
      </c>
      <c r="B49" s="8">
        <v>2</v>
      </c>
      <c r="C49" s="2">
        <v>10</v>
      </c>
      <c r="D49" s="133">
        <v>12</v>
      </c>
      <c r="E49" s="8">
        <v>0</v>
      </c>
      <c r="F49" s="2">
        <v>0</v>
      </c>
      <c r="G49" s="133">
        <v>0</v>
      </c>
      <c r="H49" s="8">
        <v>1</v>
      </c>
      <c r="I49" s="2">
        <v>0</v>
      </c>
      <c r="J49" s="133">
        <v>1</v>
      </c>
    </row>
    <row r="50" spans="1:10" x14ac:dyDescent="0.2">
      <c r="A50" s="131" t="s">
        <v>22</v>
      </c>
      <c r="B50" s="8">
        <v>5</v>
      </c>
      <c r="C50" s="2">
        <v>11</v>
      </c>
      <c r="D50" s="133">
        <v>16</v>
      </c>
      <c r="E50" s="8">
        <v>1</v>
      </c>
      <c r="F50" s="2">
        <v>6</v>
      </c>
      <c r="G50" s="133">
        <v>7</v>
      </c>
      <c r="H50" s="8">
        <v>0</v>
      </c>
      <c r="I50" s="2">
        <v>1</v>
      </c>
      <c r="J50" s="133">
        <v>1</v>
      </c>
    </row>
    <row r="51" spans="1:10" x14ac:dyDescent="0.2">
      <c r="A51" s="131" t="s">
        <v>169</v>
      </c>
      <c r="B51" s="8">
        <v>0</v>
      </c>
      <c r="C51" s="2">
        <v>0</v>
      </c>
      <c r="D51" s="133">
        <v>0</v>
      </c>
      <c r="E51" s="8">
        <v>0</v>
      </c>
      <c r="F51" s="2">
        <v>0</v>
      </c>
      <c r="G51" s="133">
        <v>0</v>
      </c>
      <c r="H51" s="8">
        <v>2</v>
      </c>
      <c r="I51" s="2">
        <v>0</v>
      </c>
      <c r="J51" s="133">
        <v>2</v>
      </c>
    </row>
    <row r="52" spans="1:10" x14ac:dyDescent="0.2">
      <c r="A52" s="131" t="s">
        <v>68</v>
      </c>
      <c r="B52" s="8">
        <v>2</v>
      </c>
      <c r="C52" s="2">
        <v>4</v>
      </c>
      <c r="D52" s="133">
        <v>6</v>
      </c>
      <c r="E52" s="8">
        <v>0</v>
      </c>
      <c r="F52" s="2">
        <v>0</v>
      </c>
      <c r="G52" s="133">
        <v>0</v>
      </c>
      <c r="H52" s="8">
        <v>0</v>
      </c>
      <c r="I52" s="2">
        <v>0</v>
      </c>
      <c r="J52" s="133">
        <v>0</v>
      </c>
    </row>
    <row r="53" spans="1:10" x14ac:dyDescent="0.2">
      <c r="A53" s="131" t="s">
        <v>143</v>
      </c>
      <c r="B53" s="8">
        <v>3</v>
      </c>
      <c r="C53" s="2">
        <v>1</v>
      </c>
      <c r="D53" s="133">
        <v>4</v>
      </c>
      <c r="E53" s="8">
        <v>0</v>
      </c>
      <c r="F53" s="2">
        <v>1</v>
      </c>
      <c r="G53" s="133">
        <v>1</v>
      </c>
      <c r="H53" s="8">
        <v>1</v>
      </c>
      <c r="I53" s="2">
        <v>0</v>
      </c>
      <c r="J53" s="133">
        <v>1</v>
      </c>
    </row>
    <row r="54" spans="1:10" x14ac:dyDescent="0.2">
      <c r="A54" s="131" t="s">
        <v>211</v>
      </c>
      <c r="B54" s="8">
        <v>4</v>
      </c>
      <c r="C54" s="2">
        <v>0</v>
      </c>
      <c r="D54" s="133">
        <v>4</v>
      </c>
      <c r="E54" s="8">
        <v>1</v>
      </c>
      <c r="F54" s="2">
        <v>0</v>
      </c>
      <c r="G54" s="133">
        <v>1</v>
      </c>
      <c r="H54" s="8">
        <v>0</v>
      </c>
      <c r="I54" s="2">
        <v>0</v>
      </c>
      <c r="J54" s="133">
        <v>0</v>
      </c>
    </row>
    <row r="55" spans="1:10" x14ac:dyDescent="0.2">
      <c r="A55" s="131" t="s">
        <v>23</v>
      </c>
      <c r="B55" s="8">
        <v>1125</v>
      </c>
      <c r="C55" s="2">
        <v>3189</v>
      </c>
      <c r="D55" s="133">
        <v>4314</v>
      </c>
      <c r="E55" s="8">
        <v>409</v>
      </c>
      <c r="F55" s="2">
        <v>2248</v>
      </c>
      <c r="G55" s="133">
        <v>2657</v>
      </c>
      <c r="H55" s="8">
        <v>54</v>
      </c>
      <c r="I55" s="2">
        <v>159</v>
      </c>
      <c r="J55" s="133">
        <v>213</v>
      </c>
    </row>
    <row r="56" spans="1:10" x14ac:dyDescent="0.2">
      <c r="A56" s="131" t="s">
        <v>81</v>
      </c>
      <c r="B56" s="8">
        <v>75</v>
      </c>
      <c r="C56" s="2">
        <v>59</v>
      </c>
      <c r="D56" s="133">
        <v>134</v>
      </c>
      <c r="E56" s="8">
        <v>7</v>
      </c>
      <c r="F56" s="2">
        <v>6</v>
      </c>
      <c r="G56" s="133">
        <v>13</v>
      </c>
      <c r="H56" s="8">
        <v>4</v>
      </c>
      <c r="I56" s="2">
        <v>4</v>
      </c>
      <c r="J56" s="133">
        <v>8</v>
      </c>
    </row>
    <row r="57" spans="1:10" x14ac:dyDescent="0.2">
      <c r="A57" s="131" t="s">
        <v>24</v>
      </c>
      <c r="B57" s="8">
        <v>99</v>
      </c>
      <c r="C57" s="2">
        <v>314</v>
      </c>
      <c r="D57" s="133">
        <v>413</v>
      </c>
      <c r="E57" s="8">
        <v>69</v>
      </c>
      <c r="F57" s="2">
        <v>356</v>
      </c>
      <c r="G57" s="133">
        <v>425</v>
      </c>
      <c r="H57" s="8">
        <v>11</v>
      </c>
      <c r="I57" s="2">
        <v>40</v>
      </c>
      <c r="J57" s="133">
        <v>51</v>
      </c>
    </row>
    <row r="58" spans="1:10" x14ac:dyDescent="0.2">
      <c r="A58" s="131" t="s">
        <v>25</v>
      </c>
      <c r="B58" s="8">
        <v>91</v>
      </c>
      <c r="C58" s="2">
        <v>140</v>
      </c>
      <c r="D58" s="133">
        <v>231</v>
      </c>
      <c r="E58" s="8">
        <v>69</v>
      </c>
      <c r="F58" s="2">
        <v>96</v>
      </c>
      <c r="G58" s="133">
        <v>165</v>
      </c>
      <c r="H58" s="8">
        <v>4</v>
      </c>
      <c r="I58" s="2">
        <v>8</v>
      </c>
      <c r="J58" s="133">
        <v>12</v>
      </c>
    </row>
    <row r="59" spans="1:10" x14ac:dyDescent="0.2">
      <c r="A59" s="131" t="s">
        <v>101</v>
      </c>
      <c r="B59" s="8">
        <v>32</v>
      </c>
      <c r="C59" s="2">
        <v>60</v>
      </c>
      <c r="D59" s="133">
        <v>92</v>
      </c>
      <c r="E59" s="8">
        <v>13</v>
      </c>
      <c r="F59" s="2">
        <v>17</v>
      </c>
      <c r="G59" s="133">
        <v>30</v>
      </c>
      <c r="H59" s="8">
        <v>0</v>
      </c>
      <c r="I59" s="2">
        <v>6</v>
      </c>
      <c r="J59" s="133">
        <v>6</v>
      </c>
    </row>
    <row r="60" spans="1:10" x14ac:dyDescent="0.2">
      <c r="A60" s="131" t="s">
        <v>82</v>
      </c>
      <c r="B60" s="8">
        <v>0</v>
      </c>
      <c r="C60" s="2">
        <v>4</v>
      </c>
      <c r="D60" s="133">
        <v>4</v>
      </c>
      <c r="E60" s="8">
        <v>0</v>
      </c>
      <c r="F60" s="2">
        <v>0</v>
      </c>
      <c r="G60" s="133">
        <v>0</v>
      </c>
      <c r="H60" s="8">
        <v>0</v>
      </c>
      <c r="I60" s="2">
        <v>0</v>
      </c>
      <c r="J60" s="133">
        <v>0</v>
      </c>
    </row>
    <row r="61" spans="1:10" x14ac:dyDescent="0.2">
      <c r="A61" s="131" t="s">
        <v>102</v>
      </c>
      <c r="B61" s="8">
        <v>118</v>
      </c>
      <c r="C61" s="2">
        <v>149</v>
      </c>
      <c r="D61" s="133">
        <v>267</v>
      </c>
      <c r="E61" s="8">
        <v>9</v>
      </c>
      <c r="F61" s="2">
        <v>14</v>
      </c>
      <c r="G61" s="133">
        <v>23</v>
      </c>
      <c r="H61" s="8">
        <v>6</v>
      </c>
      <c r="I61" s="2">
        <v>9</v>
      </c>
      <c r="J61" s="133">
        <v>15</v>
      </c>
    </row>
    <row r="62" spans="1:10" x14ac:dyDescent="0.2">
      <c r="A62" s="131" t="s">
        <v>103</v>
      </c>
      <c r="B62" s="8">
        <v>16</v>
      </c>
      <c r="C62" s="2">
        <v>46</v>
      </c>
      <c r="D62" s="133">
        <v>62</v>
      </c>
      <c r="E62" s="8">
        <v>5</v>
      </c>
      <c r="F62" s="2">
        <v>43</v>
      </c>
      <c r="G62" s="133">
        <v>48</v>
      </c>
      <c r="H62" s="8">
        <v>0</v>
      </c>
      <c r="I62" s="2">
        <v>0</v>
      </c>
      <c r="J62" s="133">
        <v>0</v>
      </c>
    </row>
    <row r="63" spans="1:10" x14ac:dyDescent="0.2">
      <c r="A63" s="131" t="s">
        <v>26</v>
      </c>
      <c r="B63" s="8">
        <v>29</v>
      </c>
      <c r="C63" s="2">
        <v>105</v>
      </c>
      <c r="D63" s="133">
        <v>134</v>
      </c>
      <c r="E63" s="8">
        <v>12</v>
      </c>
      <c r="F63" s="2">
        <v>47</v>
      </c>
      <c r="G63" s="133">
        <v>59</v>
      </c>
      <c r="H63" s="8">
        <v>0</v>
      </c>
      <c r="I63" s="2">
        <v>6</v>
      </c>
      <c r="J63" s="133">
        <v>6</v>
      </c>
    </row>
    <row r="64" spans="1:10" x14ac:dyDescent="0.2">
      <c r="A64" s="131" t="s">
        <v>104</v>
      </c>
      <c r="B64" s="8">
        <v>3</v>
      </c>
      <c r="C64" s="2">
        <v>0</v>
      </c>
      <c r="D64" s="133">
        <v>3</v>
      </c>
      <c r="E64" s="8">
        <v>0</v>
      </c>
      <c r="F64" s="2">
        <v>0</v>
      </c>
      <c r="G64" s="133">
        <v>0</v>
      </c>
      <c r="H64" s="8">
        <v>0</v>
      </c>
      <c r="I64" s="2">
        <v>0</v>
      </c>
      <c r="J64" s="133">
        <v>0</v>
      </c>
    </row>
    <row r="65" spans="1:10" x14ac:dyDescent="0.2">
      <c r="A65" s="131" t="s">
        <v>27</v>
      </c>
      <c r="B65" s="8">
        <v>27</v>
      </c>
      <c r="C65" s="2">
        <v>53</v>
      </c>
      <c r="D65" s="133">
        <v>80</v>
      </c>
      <c r="E65" s="8">
        <v>1</v>
      </c>
      <c r="F65" s="2">
        <v>12</v>
      </c>
      <c r="G65" s="133">
        <v>13</v>
      </c>
      <c r="H65" s="8">
        <v>0</v>
      </c>
      <c r="I65" s="2">
        <v>3</v>
      </c>
      <c r="J65" s="133">
        <v>3</v>
      </c>
    </row>
    <row r="66" spans="1:10" x14ac:dyDescent="0.2">
      <c r="A66" s="131" t="s">
        <v>105</v>
      </c>
      <c r="B66" s="8">
        <v>49</v>
      </c>
      <c r="C66" s="2">
        <v>93</v>
      </c>
      <c r="D66" s="133">
        <v>142</v>
      </c>
      <c r="E66" s="8">
        <v>13</v>
      </c>
      <c r="F66" s="2">
        <v>17</v>
      </c>
      <c r="G66" s="133">
        <v>30</v>
      </c>
      <c r="H66" s="8">
        <v>1</v>
      </c>
      <c r="I66" s="2">
        <v>10</v>
      </c>
      <c r="J66" s="133">
        <v>11</v>
      </c>
    </row>
    <row r="67" spans="1:10" x14ac:dyDescent="0.2">
      <c r="A67" s="131" t="s">
        <v>106</v>
      </c>
      <c r="B67" s="8">
        <v>0</v>
      </c>
      <c r="C67" s="2">
        <v>9</v>
      </c>
      <c r="D67" s="133">
        <v>9</v>
      </c>
      <c r="E67" s="8">
        <v>0</v>
      </c>
      <c r="F67" s="2">
        <v>0</v>
      </c>
      <c r="G67" s="133">
        <v>0</v>
      </c>
      <c r="H67" s="8">
        <v>0</v>
      </c>
      <c r="I67" s="2">
        <v>0</v>
      </c>
      <c r="J67" s="133">
        <v>0</v>
      </c>
    </row>
    <row r="68" spans="1:10" x14ac:dyDescent="0.2">
      <c r="A68" s="131" t="s">
        <v>28</v>
      </c>
      <c r="B68" s="8">
        <v>256</v>
      </c>
      <c r="C68" s="2">
        <v>167</v>
      </c>
      <c r="D68" s="133">
        <v>423</v>
      </c>
      <c r="E68" s="8">
        <v>29</v>
      </c>
      <c r="F68" s="2">
        <v>51</v>
      </c>
      <c r="G68" s="133">
        <v>80</v>
      </c>
      <c r="H68" s="8">
        <v>11</v>
      </c>
      <c r="I68" s="2">
        <v>16</v>
      </c>
      <c r="J68" s="133">
        <v>27</v>
      </c>
    </row>
    <row r="69" spans="1:10" x14ac:dyDescent="0.2">
      <c r="A69" s="131" t="s">
        <v>29</v>
      </c>
      <c r="B69" s="8">
        <v>29</v>
      </c>
      <c r="C69" s="2">
        <v>27</v>
      </c>
      <c r="D69" s="133">
        <v>56</v>
      </c>
      <c r="E69" s="8">
        <v>2</v>
      </c>
      <c r="F69" s="2">
        <v>7</v>
      </c>
      <c r="G69" s="133">
        <v>9</v>
      </c>
      <c r="H69" s="8">
        <v>1</v>
      </c>
      <c r="I69" s="2">
        <v>1</v>
      </c>
      <c r="J69" s="133">
        <v>2</v>
      </c>
    </row>
    <row r="70" spans="1:10" x14ac:dyDescent="0.2">
      <c r="A70" s="131" t="s">
        <v>30</v>
      </c>
      <c r="B70" s="8">
        <v>54</v>
      </c>
      <c r="C70" s="2">
        <v>77</v>
      </c>
      <c r="D70" s="133">
        <v>131</v>
      </c>
      <c r="E70" s="8">
        <v>14</v>
      </c>
      <c r="F70" s="2">
        <v>62</v>
      </c>
      <c r="G70" s="133">
        <v>76</v>
      </c>
      <c r="H70" s="8">
        <v>1</v>
      </c>
      <c r="I70" s="2">
        <v>7</v>
      </c>
      <c r="J70" s="133">
        <v>8</v>
      </c>
    </row>
    <row r="71" spans="1:10" x14ac:dyDescent="0.2">
      <c r="A71" s="131" t="s">
        <v>31</v>
      </c>
      <c r="B71" s="8">
        <v>46</v>
      </c>
      <c r="C71" s="2">
        <v>69</v>
      </c>
      <c r="D71" s="133">
        <v>115</v>
      </c>
      <c r="E71" s="8">
        <v>7</v>
      </c>
      <c r="F71" s="2">
        <v>5</v>
      </c>
      <c r="G71" s="133">
        <v>12</v>
      </c>
      <c r="H71" s="8">
        <v>8</v>
      </c>
      <c r="I71" s="2">
        <v>1</v>
      </c>
      <c r="J71" s="133">
        <v>9</v>
      </c>
    </row>
    <row r="72" spans="1:10" x14ac:dyDescent="0.2">
      <c r="A72" s="131" t="s">
        <v>32</v>
      </c>
      <c r="B72" s="8">
        <v>0</v>
      </c>
      <c r="C72" s="2">
        <v>1</v>
      </c>
      <c r="D72" s="133">
        <v>1</v>
      </c>
      <c r="E72" s="8">
        <v>0</v>
      </c>
      <c r="F72" s="2">
        <v>1</v>
      </c>
      <c r="G72" s="133">
        <v>1</v>
      </c>
      <c r="H72" s="8">
        <v>0</v>
      </c>
      <c r="I72" s="2">
        <v>0</v>
      </c>
      <c r="J72" s="133">
        <v>0</v>
      </c>
    </row>
    <row r="73" spans="1:10" x14ac:dyDescent="0.2">
      <c r="A73" s="131" t="s">
        <v>33</v>
      </c>
      <c r="B73" s="8">
        <v>34</v>
      </c>
      <c r="C73" s="2">
        <v>49</v>
      </c>
      <c r="D73" s="133">
        <v>83</v>
      </c>
      <c r="E73" s="8">
        <v>7</v>
      </c>
      <c r="F73" s="2">
        <v>10</v>
      </c>
      <c r="G73" s="133">
        <v>17</v>
      </c>
      <c r="H73" s="8">
        <v>0</v>
      </c>
      <c r="I73" s="2">
        <v>0</v>
      </c>
      <c r="J73" s="133">
        <v>0</v>
      </c>
    </row>
    <row r="74" spans="1:10" x14ac:dyDescent="0.2">
      <c r="A74" s="131" t="s">
        <v>107</v>
      </c>
      <c r="B74" s="8">
        <v>308</v>
      </c>
      <c r="C74" s="2">
        <v>388</v>
      </c>
      <c r="D74" s="133">
        <v>696</v>
      </c>
      <c r="E74" s="8">
        <v>30</v>
      </c>
      <c r="F74" s="2">
        <v>31</v>
      </c>
      <c r="G74" s="133">
        <v>61</v>
      </c>
      <c r="H74" s="8">
        <v>18</v>
      </c>
      <c r="I74" s="2">
        <v>24</v>
      </c>
      <c r="J74" s="133">
        <v>42</v>
      </c>
    </row>
    <row r="75" spans="1:10" x14ac:dyDescent="0.2">
      <c r="A75" s="131" t="s">
        <v>34</v>
      </c>
      <c r="B75" s="8">
        <v>10</v>
      </c>
      <c r="C75" s="2">
        <v>2</v>
      </c>
      <c r="D75" s="133">
        <v>12</v>
      </c>
      <c r="E75" s="8">
        <v>127</v>
      </c>
      <c r="F75" s="2">
        <v>36</v>
      </c>
      <c r="G75" s="133">
        <v>163</v>
      </c>
      <c r="H75" s="8">
        <v>10</v>
      </c>
      <c r="I75" s="2">
        <v>70</v>
      </c>
      <c r="J75" s="133">
        <v>80</v>
      </c>
    </row>
    <row r="76" spans="1:10" x14ac:dyDescent="0.2">
      <c r="A76" s="131" t="s">
        <v>108</v>
      </c>
      <c r="B76" s="8">
        <v>8</v>
      </c>
      <c r="C76" s="2">
        <v>29</v>
      </c>
      <c r="D76" s="133">
        <v>37</v>
      </c>
      <c r="E76" s="8">
        <v>8</v>
      </c>
      <c r="F76" s="2">
        <v>28</v>
      </c>
      <c r="G76" s="133">
        <v>36</v>
      </c>
      <c r="H76" s="8">
        <v>0</v>
      </c>
      <c r="I76" s="2">
        <v>1</v>
      </c>
      <c r="J76" s="133">
        <v>1</v>
      </c>
    </row>
    <row r="77" spans="1:10" x14ac:dyDescent="0.2">
      <c r="A77" s="131" t="s">
        <v>109</v>
      </c>
      <c r="B77" s="8">
        <v>8</v>
      </c>
      <c r="C77" s="2">
        <v>8</v>
      </c>
      <c r="D77" s="133">
        <v>16</v>
      </c>
      <c r="E77" s="8">
        <v>2</v>
      </c>
      <c r="F77" s="2">
        <v>1</v>
      </c>
      <c r="G77" s="133">
        <v>3</v>
      </c>
      <c r="H77" s="8">
        <v>0</v>
      </c>
      <c r="I77" s="2">
        <v>0</v>
      </c>
      <c r="J77" s="133">
        <v>0</v>
      </c>
    </row>
    <row r="78" spans="1:10" x14ac:dyDescent="0.2">
      <c r="A78" s="131" t="s">
        <v>35</v>
      </c>
      <c r="B78" s="8">
        <v>20</v>
      </c>
      <c r="C78" s="2">
        <v>53</v>
      </c>
      <c r="D78" s="133">
        <v>73</v>
      </c>
      <c r="E78" s="8">
        <v>7</v>
      </c>
      <c r="F78" s="2">
        <v>2</v>
      </c>
      <c r="G78" s="133">
        <v>9</v>
      </c>
      <c r="H78" s="8">
        <v>0</v>
      </c>
      <c r="I78" s="2">
        <v>1</v>
      </c>
      <c r="J78" s="133">
        <v>1</v>
      </c>
    </row>
    <row r="79" spans="1:10" x14ac:dyDescent="0.2">
      <c r="A79" s="131" t="s">
        <v>156</v>
      </c>
      <c r="B79" s="8">
        <v>0</v>
      </c>
      <c r="C79" s="2">
        <v>34</v>
      </c>
      <c r="D79" s="133">
        <v>34</v>
      </c>
      <c r="E79" s="8">
        <v>0</v>
      </c>
      <c r="F79" s="2">
        <v>1</v>
      </c>
      <c r="G79" s="133">
        <v>1</v>
      </c>
      <c r="H79" s="8">
        <v>0</v>
      </c>
      <c r="I79" s="2">
        <v>0</v>
      </c>
      <c r="J79" s="133">
        <v>0</v>
      </c>
    </row>
    <row r="80" spans="1:10" x14ac:dyDescent="0.2">
      <c r="A80" s="131" t="s">
        <v>110</v>
      </c>
      <c r="B80" s="8">
        <v>1</v>
      </c>
      <c r="C80" s="2">
        <v>2</v>
      </c>
      <c r="D80" s="133">
        <v>3</v>
      </c>
      <c r="E80" s="8">
        <v>1</v>
      </c>
      <c r="F80" s="2">
        <v>0</v>
      </c>
      <c r="G80" s="133">
        <v>1</v>
      </c>
      <c r="H80" s="8">
        <v>0</v>
      </c>
      <c r="I80" s="2">
        <v>0</v>
      </c>
      <c r="J80" s="133">
        <v>0</v>
      </c>
    </row>
    <row r="81" spans="1:10" x14ac:dyDescent="0.2">
      <c r="A81" s="131" t="s">
        <v>274</v>
      </c>
      <c r="B81" s="8">
        <v>0</v>
      </c>
      <c r="C81" s="2">
        <v>0</v>
      </c>
      <c r="D81" s="133">
        <v>0</v>
      </c>
      <c r="E81" s="8">
        <v>0</v>
      </c>
      <c r="F81" s="2">
        <v>1</v>
      </c>
      <c r="G81" s="133">
        <v>1</v>
      </c>
      <c r="H81" s="8">
        <v>0</v>
      </c>
      <c r="I81" s="2">
        <v>0</v>
      </c>
      <c r="J81" s="133">
        <v>0</v>
      </c>
    </row>
    <row r="82" spans="1:10" x14ac:dyDescent="0.2">
      <c r="A82" s="131" t="s">
        <v>111</v>
      </c>
      <c r="B82" s="8">
        <v>12</v>
      </c>
      <c r="C82" s="2">
        <v>105</v>
      </c>
      <c r="D82" s="133">
        <v>117</v>
      </c>
      <c r="E82" s="8">
        <v>15</v>
      </c>
      <c r="F82" s="2">
        <v>40</v>
      </c>
      <c r="G82" s="133">
        <v>55</v>
      </c>
      <c r="H82" s="8">
        <v>2</v>
      </c>
      <c r="I82" s="2">
        <v>8</v>
      </c>
      <c r="J82" s="133">
        <v>10</v>
      </c>
    </row>
    <row r="83" spans="1:10" x14ac:dyDescent="0.2">
      <c r="A83" s="131" t="s">
        <v>36</v>
      </c>
      <c r="B83" s="8">
        <v>0</v>
      </c>
      <c r="C83" s="2">
        <v>0</v>
      </c>
      <c r="D83" s="133">
        <v>0</v>
      </c>
      <c r="E83" s="8">
        <v>0</v>
      </c>
      <c r="F83" s="2">
        <v>0</v>
      </c>
      <c r="G83" s="133">
        <v>0</v>
      </c>
      <c r="H83" s="8">
        <v>1</v>
      </c>
      <c r="I83" s="2">
        <v>0</v>
      </c>
      <c r="J83" s="133">
        <v>1</v>
      </c>
    </row>
    <row r="84" spans="1:10" x14ac:dyDescent="0.2">
      <c r="A84" s="131" t="s">
        <v>37</v>
      </c>
      <c r="B84" s="8">
        <v>12</v>
      </c>
      <c r="C84" s="2">
        <v>57</v>
      </c>
      <c r="D84" s="133">
        <v>69</v>
      </c>
      <c r="E84" s="8">
        <v>25</v>
      </c>
      <c r="F84" s="2">
        <v>77</v>
      </c>
      <c r="G84" s="133">
        <v>102</v>
      </c>
      <c r="H84" s="8">
        <v>1</v>
      </c>
      <c r="I84" s="2">
        <v>8</v>
      </c>
      <c r="J84" s="133">
        <v>9</v>
      </c>
    </row>
    <row r="85" spans="1:10" x14ac:dyDescent="0.2">
      <c r="A85" s="131" t="s">
        <v>40</v>
      </c>
      <c r="B85" s="8">
        <v>5</v>
      </c>
      <c r="C85" s="2">
        <v>2</v>
      </c>
      <c r="D85" s="133">
        <v>7</v>
      </c>
      <c r="E85" s="8">
        <v>0</v>
      </c>
      <c r="F85" s="2">
        <v>0</v>
      </c>
      <c r="G85" s="133">
        <v>0</v>
      </c>
      <c r="H85" s="8">
        <v>0</v>
      </c>
      <c r="I85" s="2">
        <v>0</v>
      </c>
      <c r="J85" s="133">
        <v>0</v>
      </c>
    </row>
    <row r="86" spans="1:10" x14ac:dyDescent="0.2">
      <c r="A86" s="131" t="s">
        <v>264</v>
      </c>
      <c r="B86" s="8">
        <v>2</v>
      </c>
      <c r="C86" s="2">
        <v>0</v>
      </c>
      <c r="D86" s="133">
        <v>2</v>
      </c>
      <c r="E86" s="8">
        <v>0</v>
      </c>
      <c r="F86" s="2">
        <v>0</v>
      </c>
      <c r="G86" s="133">
        <v>0</v>
      </c>
      <c r="H86" s="8">
        <v>0</v>
      </c>
      <c r="I86" s="2">
        <v>0</v>
      </c>
      <c r="J86" s="133">
        <v>0</v>
      </c>
    </row>
    <row r="87" spans="1:10" x14ac:dyDescent="0.2">
      <c r="A87" s="131" t="s">
        <v>129</v>
      </c>
      <c r="B87" s="8">
        <v>0</v>
      </c>
      <c r="C87" s="2">
        <v>1</v>
      </c>
      <c r="D87" s="133">
        <v>1</v>
      </c>
      <c r="E87" s="8">
        <v>0</v>
      </c>
      <c r="F87" s="2">
        <v>0</v>
      </c>
      <c r="G87" s="133">
        <v>0</v>
      </c>
      <c r="H87" s="8">
        <v>0</v>
      </c>
      <c r="I87" s="2">
        <v>0</v>
      </c>
      <c r="J87" s="133">
        <v>0</v>
      </c>
    </row>
    <row r="88" spans="1:10" x14ac:dyDescent="0.2">
      <c r="A88" s="131" t="s">
        <v>112</v>
      </c>
      <c r="B88" s="8">
        <v>53</v>
      </c>
      <c r="C88" s="2">
        <v>43</v>
      </c>
      <c r="D88" s="133">
        <v>96</v>
      </c>
      <c r="E88" s="8">
        <v>16</v>
      </c>
      <c r="F88" s="2">
        <v>16</v>
      </c>
      <c r="G88" s="133">
        <v>32</v>
      </c>
      <c r="H88" s="8">
        <v>1</v>
      </c>
      <c r="I88" s="2">
        <v>2</v>
      </c>
      <c r="J88" s="133">
        <v>3</v>
      </c>
    </row>
    <row r="89" spans="1:10" x14ac:dyDescent="0.2">
      <c r="A89" s="131" t="s">
        <v>41</v>
      </c>
      <c r="B89" s="8">
        <v>2</v>
      </c>
      <c r="C89" s="2">
        <v>7</v>
      </c>
      <c r="D89" s="133">
        <v>9</v>
      </c>
      <c r="E89" s="8">
        <v>2</v>
      </c>
      <c r="F89" s="2">
        <v>9</v>
      </c>
      <c r="G89" s="133">
        <v>11</v>
      </c>
      <c r="H89" s="8">
        <v>0</v>
      </c>
      <c r="I89" s="2">
        <v>0</v>
      </c>
      <c r="J89" s="133">
        <v>0</v>
      </c>
    </row>
    <row r="90" spans="1:10" x14ac:dyDescent="0.2">
      <c r="A90" s="131" t="s">
        <v>42</v>
      </c>
      <c r="B90" s="8">
        <v>29</v>
      </c>
      <c r="C90" s="2">
        <v>168</v>
      </c>
      <c r="D90" s="133">
        <v>197</v>
      </c>
      <c r="E90" s="8">
        <v>10</v>
      </c>
      <c r="F90" s="2">
        <v>32</v>
      </c>
      <c r="G90" s="133">
        <v>42</v>
      </c>
      <c r="H90" s="8">
        <v>2</v>
      </c>
      <c r="I90" s="2">
        <v>4</v>
      </c>
      <c r="J90" s="133">
        <v>6</v>
      </c>
    </row>
    <row r="91" spans="1:10" x14ac:dyDescent="0.2">
      <c r="A91" s="131" t="s">
        <v>43</v>
      </c>
      <c r="B91" s="8">
        <v>0</v>
      </c>
      <c r="C91" s="2">
        <v>0</v>
      </c>
      <c r="D91" s="133">
        <v>0</v>
      </c>
      <c r="E91" s="8">
        <v>0</v>
      </c>
      <c r="F91" s="2">
        <v>0</v>
      </c>
      <c r="G91" s="133">
        <v>0</v>
      </c>
      <c r="H91" s="8">
        <v>0</v>
      </c>
      <c r="I91" s="2">
        <v>1</v>
      </c>
      <c r="J91" s="133">
        <v>1</v>
      </c>
    </row>
    <row r="92" spans="1:10" x14ac:dyDescent="0.2">
      <c r="A92" s="131" t="s">
        <v>83</v>
      </c>
      <c r="B92" s="8">
        <v>4</v>
      </c>
      <c r="C92" s="2">
        <v>7</v>
      </c>
      <c r="D92" s="133">
        <v>11</v>
      </c>
      <c r="E92" s="8">
        <v>0</v>
      </c>
      <c r="F92" s="2">
        <v>1</v>
      </c>
      <c r="G92" s="133">
        <v>1</v>
      </c>
      <c r="H92" s="8">
        <v>1</v>
      </c>
      <c r="I92" s="2">
        <v>1</v>
      </c>
      <c r="J92" s="133">
        <v>2</v>
      </c>
    </row>
    <row r="93" spans="1:10" x14ac:dyDescent="0.2">
      <c r="A93" s="131" t="s">
        <v>113</v>
      </c>
      <c r="B93" s="8">
        <v>60</v>
      </c>
      <c r="C93" s="2">
        <v>118</v>
      </c>
      <c r="D93" s="133">
        <v>178</v>
      </c>
      <c r="E93" s="8">
        <v>6</v>
      </c>
      <c r="F93" s="2">
        <v>12</v>
      </c>
      <c r="G93" s="133">
        <v>18</v>
      </c>
      <c r="H93" s="8">
        <v>2</v>
      </c>
      <c r="I93" s="2">
        <v>2</v>
      </c>
      <c r="J93" s="133">
        <v>4</v>
      </c>
    </row>
    <row r="94" spans="1:10" x14ac:dyDescent="0.2">
      <c r="A94" s="131" t="s">
        <v>198</v>
      </c>
      <c r="B94" s="8">
        <v>360</v>
      </c>
      <c r="C94" s="2">
        <v>606</v>
      </c>
      <c r="D94" s="133">
        <v>966</v>
      </c>
      <c r="E94" s="8">
        <v>69</v>
      </c>
      <c r="F94" s="2">
        <v>136</v>
      </c>
      <c r="G94" s="133">
        <v>205</v>
      </c>
      <c r="H94" s="8">
        <v>122</v>
      </c>
      <c r="I94" s="2">
        <v>193</v>
      </c>
      <c r="J94" s="133">
        <v>315</v>
      </c>
    </row>
    <row r="95" spans="1:10" x14ac:dyDescent="0.2">
      <c r="A95" s="131" t="s">
        <v>44</v>
      </c>
      <c r="B95" s="8">
        <v>90</v>
      </c>
      <c r="C95" s="2">
        <v>71</v>
      </c>
      <c r="D95" s="133">
        <v>161</v>
      </c>
      <c r="E95" s="8">
        <v>22</v>
      </c>
      <c r="F95" s="2">
        <v>17</v>
      </c>
      <c r="G95" s="133">
        <v>39</v>
      </c>
      <c r="H95" s="8">
        <v>3</v>
      </c>
      <c r="I95" s="2">
        <v>6</v>
      </c>
      <c r="J95" s="133">
        <v>9</v>
      </c>
    </row>
    <row r="96" spans="1:10" x14ac:dyDescent="0.2">
      <c r="A96" s="131" t="s">
        <v>130</v>
      </c>
      <c r="B96" s="8">
        <v>3</v>
      </c>
      <c r="C96" s="2">
        <v>9</v>
      </c>
      <c r="D96" s="133">
        <v>12</v>
      </c>
      <c r="E96" s="8">
        <v>1</v>
      </c>
      <c r="F96" s="2">
        <v>0</v>
      </c>
      <c r="G96" s="133">
        <v>1</v>
      </c>
      <c r="H96" s="8">
        <v>0</v>
      </c>
      <c r="I96" s="2">
        <v>0</v>
      </c>
      <c r="J96" s="133">
        <v>0</v>
      </c>
    </row>
    <row r="97" spans="1:10" x14ac:dyDescent="0.2">
      <c r="A97" s="131" t="s">
        <v>287</v>
      </c>
      <c r="B97" s="8">
        <v>5</v>
      </c>
      <c r="C97" s="2">
        <v>1</v>
      </c>
      <c r="D97" s="133">
        <v>6</v>
      </c>
      <c r="E97" s="8">
        <v>2</v>
      </c>
      <c r="F97" s="2">
        <v>0</v>
      </c>
      <c r="G97" s="133">
        <v>2</v>
      </c>
      <c r="H97" s="8">
        <v>0</v>
      </c>
      <c r="I97" s="2">
        <v>0</v>
      </c>
      <c r="J97" s="133">
        <v>0</v>
      </c>
    </row>
    <row r="98" spans="1:10" x14ac:dyDescent="0.2">
      <c r="A98" s="131" t="s">
        <v>114</v>
      </c>
      <c r="B98" s="8">
        <v>1</v>
      </c>
      <c r="C98" s="2">
        <v>4</v>
      </c>
      <c r="D98" s="133">
        <v>5</v>
      </c>
      <c r="E98" s="8">
        <v>0</v>
      </c>
      <c r="F98" s="2">
        <v>0</v>
      </c>
      <c r="G98" s="133">
        <v>0</v>
      </c>
      <c r="H98" s="8">
        <v>0</v>
      </c>
      <c r="I98" s="2">
        <v>0</v>
      </c>
      <c r="J98" s="133">
        <v>0</v>
      </c>
    </row>
    <row r="99" spans="1:10" x14ac:dyDescent="0.2">
      <c r="A99" s="131" t="s">
        <v>45</v>
      </c>
      <c r="B99" s="8">
        <v>154</v>
      </c>
      <c r="C99" s="2">
        <v>664</v>
      </c>
      <c r="D99" s="133">
        <v>818</v>
      </c>
      <c r="E99" s="8">
        <v>62</v>
      </c>
      <c r="F99" s="2">
        <v>281</v>
      </c>
      <c r="G99" s="133">
        <v>343</v>
      </c>
      <c r="H99" s="8">
        <v>9</v>
      </c>
      <c r="I99" s="2">
        <v>42</v>
      </c>
      <c r="J99" s="133">
        <v>51</v>
      </c>
    </row>
    <row r="100" spans="1:10" x14ac:dyDescent="0.2">
      <c r="A100" s="131" t="s">
        <v>290</v>
      </c>
      <c r="B100" s="8">
        <v>0</v>
      </c>
      <c r="C100" s="2">
        <v>1</v>
      </c>
      <c r="D100" s="133">
        <v>1</v>
      </c>
      <c r="E100" s="8">
        <v>0</v>
      </c>
      <c r="F100" s="2">
        <v>0</v>
      </c>
      <c r="G100" s="133">
        <v>0</v>
      </c>
      <c r="H100" s="8">
        <v>0</v>
      </c>
      <c r="I100" s="2">
        <v>0</v>
      </c>
      <c r="J100" s="133">
        <v>0</v>
      </c>
    </row>
    <row r="101" spans="1:10" x14ac:dyDescent="0.2">
      <c r="A101" s="131" t="s">
        <v>276</v>
      </c>
      <c r="B101" s="8">
        <v>1</v>
      </c>
      <c r="C101" s="2">
        <v>4</v>
      </c>
      <c r="D101" s="133">
        <v>5</v>
      </c>
      <c r="E101" s="8">
        <v>1</v>
      </c>
      <c r="F101" s="2">
        <v>0</v>
      </c>
      <c r="G101" s="133">
        <v>1</v>
      </c>
      <c r="H101" s="8">
        <v>0</v>
      </c>
      <c r="I101" s="2">
        <v>0</v>
      </c>
      <c r="J101" s="133">
        <v>0</v>
      </c>
    </row>
    <row r="102" spans="1:10" x14ac:dyDescent="0.2">
      <c r="A102" s="131" t="s">
        <v>69</v>
      </c>
      <c r="B102" s="8">
        <v>68</v>
      </c>
      <c r="C102" s="2">
        <v>186</v>
      </c>
      <c r="D102" s="133">
        <v>254</v>
      </c>
      <c r="E102" s="8">
        <v>8</v>
      </c>
      <c r="F102" s="2">
        <v>56</v>
      </c>
      <c r="G102" s="133">
        <v>64</v>
      </c>
      <c r="H102" s="8">
        <v>1</v>
      </c>
      <c r="I102" s="2">
        <v>6</v>
      </c>
      <c r="J102" s="133">
        <v>7</v>
      </c>
    </row>
    <row r="103" spans="1:10" x14ac:dyDescent="0.2">
      <c r="A103" s="131" t="s">
        <v>131</v>
      </c>
      <c r="B103" s="8">
        <v>2</v>
      </c>
      <c r="C103" s="2">
        <v>5</v>
      </c>
      <c r="D103" s="133">
        <v>7</v>
      </c>
      <c r="E103" s="8">
        <v>0</v>
      </c>
      <c r="F103" s="2">
        <v>1</v>
      </c>
      <c r="G103" s="133">
        <v>1</v>
      </c>
      <c r="H103" s="8">
        <v>0</v>
      </c>
      <c r="I103" s="2">
        <v>0</v>
      </c>
      <c r="J103" s="133">
        <v>0</v>
      </c>
    </row>
    <row r="104" spans="1:10" x14ac:dyDescent="0.2">
      <c r="A104" s="131" t="s">
        <v>115</v>
      </c>
      <c r="B104" s="8">
        <v>3</v>
      </c>
      <c r="C104" s="2">
        <v>15</v>
      </c>
      <c r="D104" s="133">
        <v>18</v>
      </c>
      <c r="E104" s="8">
        <v>0</v>
      </c>
      <c r="F104" s="2">
        <v>3</v>
      </c>
      <c r="G104" s="133">
        <v>3</v>
      </c>
      <c r="H104" s="8">
        <v>0</v>
      </c>
      <c r="I104" s="2">
        <v>3</v>
      </c>
      <c r="J104" s="133">
        <v>3</v>
      </c>
    </row>
    <row r="105" spans="1:10" x14ac:dyDescent="0.2">
      <c r="A105" s="131" t="s">
        <v>205</v>
      </c>
      <c r="B105" s="8">
        <v>2</v>
      </c>
      <c r="C105" s="2">
        <v>32</v>
      </c>
      <c r="D105" s="133">
        <v>34</v>
      </c>
      <c r="E105" s="8">
        <v>1</v>
      </c>
      <c r="F105" s="2">
        <v>2</v>
      </c>
      <c r="G105" s="133">
        <v>3</v>
      </c>
      <c r="H105" s="8">
        <v>0</v>
      </c>
      <c r="I105" s="2">
        <v>1</v>
      </c>
      <c r="J105" s="133">
        <v>1</v>
      </c>
    </row>
    <row r="106" spans="1:10" x14ac:dyDescent="0.2">
      <c r="A106" s="131" t="s">
        <v>46</v>
      </c>
      <c r="B106" s="8">
        <v>98</v>
      </c>
      <c r="C106" s="2">
        <v>429</v>
      </c>
      <c r="D106" s="133">
        <v>527</v>
      </c>
      <c r="E106" s="8">
        <v>120</v>
      </c>
      <c r="F106" s="2">
        <v>745</v>
      </c>
      <c r="G106" s="133">
        <v>865</v>
      </c>
      <c r="H106" s="8">
        <v>8</v>
      </c>
      <c r="I106" s="2">
        <v>37</v>
      </c>
      <c r="J106" s="133">
        <v>45</v>
      </c>
    </row>
    <row r="107" spans="1:10" x14ac:dyDescent="0.2">
      <c r="A107" s="131" t="s">
        <v>181</v>
      </c>
      <c r="B107" s="8">
        <v>8</v>
      </c>
      <c r="C107" s="2">
        <v>62</v>
      </c>
      <c r="D107" s="133">
        <v>70</v>
      </c>
      <c r="E107" s="8">
        <v>4</v>
      </c>
      <c r="F107" s="2">
        <v>23</v>
      </c>
      <c r="G107" s="133">
        <v>27</v>
      </c>
      <c r="H107" s="8">
        <v>0</v>
      </c>
      <c r="I107" s="2">
        <v>2</v>
      </c>
      <c r="J107" s="133">
        <v>2</v>
      </c>
    </row>
    <row r="108" spans="1:10" x14ac:dyDescent="0.2">
      <c r="A108" s="131" t="s">
        <v>132</v>
      </c>
      <c r="B108" s="8">
        <v>3</v>
      </c>
      <c r="C108" s="2">
        <v>3</v>
      </c>
      <c r="D108" s="133">
        <v>6</v>
      </c>
      <c r="E108" s="8">
        <v>0</v>
      </c>
      <c r="F108" s="2">
        <v>0</v>
      </c>
      <c r="G108" s="133">
        <v>0</v>
      </c>
      <c r="H108" s="8">
        <v>0</v>
      </c>
      <c r="I108" s="2">
        <v>0</v>
      </c>
      <c r="J108" s="133">
        <v>0</v>
      </c>
    </row>
    <row r="109" spans="1:10" x14ac:dyDescent="0.2">
      <c r="A109" s="131" t="s">
        <v>250</v>
      </c>
      <c r="B109" s="8">
        <v>1</v>
      </c>
      <c r="C109" s="2">
        <v>1</v>
      </c>
      <c r="D109" s="133">
        <v>2</v>
      </c>
      <c r="E109" s="8">
        <v>0</v>
      </c>
      <c r="F109" s="2">
        <v>0</v>
      </c>
      <c r="G109" s="133">
        <v>0</v>
      </c>
      <c r="H109" s="8">
        <v>0</v>
      </c>
      <c r="I109" s="2">
        <v>0</v>
      </c>
      <c r="J109" s="133">
        <v>0</v>
      </c>
    </row>
    <row r="110" spans="1:10" x14ac:dyDescent="0.2">
      <c r="A110" s="131" t="s">
        <v>116</v>
      </c>
      <c r="B110" s="8">
        <v>2</v>
      </c>
      <c r="C110" s="2">
        <v>4</v>
      </c>
      <c r="D110" s="133">
        <v>6</v>
      </c>
      <c r="E110" s="8">
        <v>0</v>
      </c>
      <c r="F110" s="2">
        <v>1</v>
      </c>
      <c r="G110" s="133">
        <v>1</v>
      </c>
      <c r="H110" s="8">
        <v>0</v>
      </c>
      <c r="I110" s="2">
        <v>0</v>
      </c>
      <c r="J110" s="133">
        <v>0</v>
      </c>
    </row>
    <row r="111" spans="1:10" x14ac:dyDescent="0.2">
      <c r="A111" s="131" t="s">
        <v>117</v>
      </c>
      <c r="B111" s="8">
        <v>24</v>
      </c>
      <c r="C111" s="2">
        <v>26</v>
      </c>
      <c r="D111" s="133">
        <v>50</v>
      </c>
      <c r="E111" s="8">
        <v>4</v>
      </c>
      <c r="F111" s="2">
        <v>4</v>
      </c>
      <c r="G111" s="133">
        <v>8</v>
      </c>
      <c r="H111" s="8">
        <v>2</v>
      </c>
      <c r="I111" s="2">
        <v>2</v>
      </c>
      <c r="J111" s="133">
        <v>4</v>
      </c>
    </row>
    <row r="112" spans="1:10" x14ac:dyDescent="0.2">
      <c r="A112" s="131" t="s">
        <v>47</v>
      </c>
      <c r="B112" s="8">
        <v>28</v>
      </c>
      <c r="C112" s="2">
        <v>49</v>
      </c>
      <c r="D112" s="133">
        <v>77</v>
      </c>
      <c r="E112" s="8">
        <v>2</v>
      </c>
      <c r="F112" s="2">
        <v>14</v>
      </c>
      <c r="G112" s="133">
        <v>16</v>
      </c>
      <c r="H112" s="8">
        <v>2</v>
      </c>
      <c r="I112" s="2">
        <v>1</v>
      </c>
      <c r="J112" s="133">
        <v>3</v>
      </c>
    </row>
    <row r="113" spans="1:10" x14ac:dyDescent="0.2">
      <c r="A113" s="131" t="s">
        <v>176</v>
      </c>
      <c r="B113" s="8">
        <v>0</v>
      </c>
      <c r="C113" s="2">
        <v>1</v>
      </c>
      <c r="D113" s="133">
        <v>1</v>
      </c>
      <c r="E113" s="8">
        <v>0</v>
      </c>
      <c r="F113" s="2">
        <v>1</v>
      </c>
      <c r="G113" s="133">
        <v>1</v>
      </c>
      <c r="H113" s="8">
        <v>0</v>
      </c>
      <c r="I113" s="2">
        <v>0</v>
      </c>
      <c r="J113" s="133">
        <v>0</v>
      </c>
    </row>
    <row r="114" spans="1:10" x14ac:dyDescent="0.2">
      <c r="A114" s="131" t="s">
        <v>84</v>
      </c>
      <c r="B114" s="8">
        <v>1</v>
      </c>
      <c r="C114" s="2">
        <v>1</v>
      </c>
      <c r="D114" s="133">
        <v>2</v>
      </c>
      <c r="E114" s="8">
        <v>0</v>
      </c>
      <c r="F114" s="2">
        <v>0</v>
      </c>
      <c r="G114" s="133">
        <v>0</v>
      </c>
      <c r="H114" s="8">
        <v>0</v>
      </c>
      <c r="I114" s="2">
        <v>0</v>
      </c>
      <c r="J114" s="133">
        <v>0</v>
      </c>
    </row>
    <row r="115" spans="1:10" x14ac:dyDescent="0.2">
      <c r="A115" s="131" t="s">
        <v>48</v>
      </c>
      <c r="B115" s="8">
        <v>1305</v>
      </c>
      <c r="C115" s="2">
        <v>1089</v>
      </c>
      <c r="D115" s="133">
        <v>2394</v>
      </c>
      <c r="E115" s="8">
        <v>176</v>
      </c>
      <c r="F115" s="2">
        <v>263</v>
      </c>
      <c r="G115" s="133">
        <v>439</v>
      </c>
      <c r="H115" s="8">
        <v>66</v>
      </c>
      <c r="I115" s="2">
        <v>70</v>
      </c>
      <c r="J115" s="133">
        <v>136</v>
      </c>
    </row>
    <row r="116" spans="1:10" x14ac:dyDescent="0.2">
      <c r="A116" s="131" t="s">
        <v>73</v>
      </c>
      <c r="B116" s="8">
        <v>32</v>
      </c>
      <c r="C116" s="2">
        <v>31</v>
      </c>
      <c r="D116" s="133">
        <v>63</v>
      </c>
      <c r="E116" s="8">
        <v>0</v>
      </c>
      <c r="F116" s="2">
        <v>2</v>
      </c>
      <c r="G116" s="133">
        <v>2</v>
      </c>
      <c r="H116" s="8">
        <v>1</v>
      </c>
      <c r="I116" s="2">
        <v>1</v>
      </c>
      <c r="J116" s="133">
        <v>2</v>
      </c>
    </row>
    <row r="117" spans="1:10" x14ac:dyDescent="0.2">
      <c r="A117" s="131" t="s">
        <v>285</v>
      </c>
      <c r="B117" s="8">
        <v>0</v>
      </c>
      <c r="C117" s="2">
        <v>3</v>
      </c>
      <c r="D117" s="133">
        <v>3</v>
      </c>
      <c r="E117" s="8">
        <v>1</v>
      </c>
      <c r="F117" s="2">
        <v>2</v>
      </c>
      <c r="G117" s="133">
        <v>3</v>
      </c>
      <c r="H117" s="8">
        <v>0</v>
      </c>
      <c r="I117" s="2">
        <v>1</v>
      </c>
      <c r="J117" s="133">
        <v>1</v>
      </c>
    </row>
    <row r="118" spans="1:10" x14ac:dyDescent="0.2">
      <c r="A118" s="131" t="s">
        <v>277</v>
      </c>
      <c r="B118" s="8">
        <v>0</v>
      </c>
      <c r="C118" s="2">
        <v>0</v>
      </c>
      <c r="D118" s="133">
        <v>0</v>
      </c>
      <c r="E118" s="8">
        <v>0</v>
      </c>
      <c r="F118" s="2">
        <v>1</v>
      </c>
      <c r="G118" s="133">
        <v>1</v>
      </c>
      <c r="H118" s="8">
        <v>0</v>
      </c>
      <c r="I118" s="2">
        <v>0</v>
      </c>
      <c r="J118" s="133">
        <v>0</v>
      </c>
    </row>
    <row r="119" spans="1:10" x14ac:dyDescent="0.2">
      <c r="A119" s="131" t="s">
        <v>158</v>
      </c>
      <c r="B119" s="8">
        <v>4</v>
      </c>
      <c r="C119" s="2">
        <v>6</v>
      </c>
      <c r="D119" s="133">
        <v>10</v>
      </c>
      <c r="E119" s="8">
        <v>0</v>
      </c>
      <c r="F119" s="2">
        <v>1</v>
      </c>
      <c r="G119" s="133">
        <v>1</v>
      </c>
      <c r="H119" s="8">
        <v>0</v>
      </c>
      <c r="I119" s="2">
        <v>0</v>
      </c>
      <c r="J119" s="133">
        <v>0</v>
      </c>
    </row>
    <row r="120" spans="1:10" x14ac:dyDescent="0.2">
      <c r="A120" s="131" t="s">
        <v>278</v>
      </c>
      <c r="B120" s="8">
        <v>4</v>
      </c>
      <c r="C120" s="2">
        <v>0</v>
      </c>
      <c r="D120" s="133">
        <v>4</v>
      </c>
      <c r="E120" s="8">
        <v>2</v>
      </c>
      <c r="F120" s="2">
        <v>0</v>
      </c>
      <c r="G120" s="133">
        <v>2</v>
      </c>
      <c r="H120" s="8">
        <v>0</v>
      </c>
      <c r="I120" s="2">
        <v>0</v>
      </c>
      <c r="J120" s="133">
        <v>0</v>
      </c>
    </row>
    <row r="121" spans="1:10" x14ac:dyDescent="0.2">
      <c r="A121" s="131" t="s">
        <v>49</v>
      </c>
      <c r="B121" s="8">
        <v>6</v>
      </c>
      <c r="C121" s="2">
        <v>14</v>
      </c>
      <c r="D121" s="133">
        <v>20</v>
      </c>
      <c r="E121" s="8">
        <v>2</v>
      </c>
      <c r="F121" s="2">
        <v>5</v>
      </c>
      <c r="G121" s="133">
        <v>7</v>
      </c>
      <c r="H121" s="8">
        <v>0</v>
      </c>
      <c r="I121" s="2">
        <v>0</v>
      </c>
      <c r="J121" s="133">
        <v>0</v>
      </c>
    </row>
    <row r="122" spans="1:10" x14ac:dyDescent="0.2">
      <c r="A122" s="131" t="s">
        <v>50</v>
      </c>
      <c r="B122" s="8">
        <v>55</v>
      </c>
      <c r="C122" s="2">
        <v>152</v>
      </c>
      <c r="D122" s="133">
        <v>207</v>
      </c>
      <c r="E122" s="8">
        <v>19</v>
      </c>
      <c r="F122" s="2">
        <v>75</v>
      </c>
      <c r="G122" s="133">
        <v>94</v>
      </c>
      <c r="H122" s="8">
        <v>7</v>
      </c>
      <c r="I122" s="2">
        <v>48</v>
      </c>
      <c r="J122" s="133">
        <v>55</v>
      </c>
    </row>
    <row r="123" spans="1:10" x14ac:dyDescent="0.2">
      <c r="A123" s="131" t="s">
        <v>85</v>
      </c>
      <c r="B123" s="8">
        <v>1</v>
      </c>
      <c r="C123" s="2">
        <v>1</v>
      </c>
      <c r="D123" s="133">
        <v>2</v>
      </c>
      <c r="E123" s="8">
        <v>0</v>
      </c>
      <c r="F123" s="2">
        <v>0</v>
      </c>
      <c r="G123" s="133">
        <v>0</v>
      </c>
      <c r="H123" s="8">
        <v>0</v>
      </c>
      <c r="I123" s="2">
        <v>0</v>
      </c>
      <c r="J123" s="133">
        <v>0</v>
      </c>
    </row>
    <row r="124" spans="1:10" x14ac:dyDescent="0.2">
      <c r="A124" s="131" t="s">
        <v>51</v>
      </c>
      <c r="B124" s="8">
        <v>0</v>
      </c>
      <c r="C124" s="2">
        <v>0</v>
      </c>
      <c r="D124" s="133">
        <v>0</v>
      </c>
      <c r="E124" s="8">
        <v>0</v>
      </c>
      <c r="F124" s="2">
        <v>1</v>
      </c>
      <c r="G124" s="133">
        <v>1</v>
      </c>
      <c r="H124" s="8">
        <v>0</v>
      </c>
      <c r="I124" s="2">
        <v>0</v>
      </c>
      <c r="J124" s="133">
        <v>0</v>
      </c>
    </row>
    <row r="125" spans="1:10" x14ac:dyDescent="0.2">
      <c r="A125" s="131" t="s">
        <v>118</v>
      </c>
      <c r="B125" s="8">
        <v>4</v>
      </c>
      <c r="C125" s="2">
        <v>7</v>
      </c>
      <c r="D125" s="133">
        <v>11</v>
      </c>
      <c r="E125" s="8">
        <v>2</v>
      </c>
      <c r="F125" s="2">
        <v>2</v>
      </c>
      <c r="G125" s="133">
        <v>4</v>
      </c>
      <c r="H125" s="8">
        <v>2</v>
      </c>
      <c r="I125" s="2">
        <v>0</v>
      </c>
      <c r="J125" s="133">
        <v>2</v>
      </c>
    </row>
    <row r="126" spans="1:10" x14ac:dyDescent="0.2">
      <c r="A126" s="131" t="s">
        <v>52</v>
      </c>
      <c r="B126" s="8">
        <v>0</v>
      </c>
      <c r="C126" s="2">
        <v>3</v>
      </c>
      <c r="D126" s="133">
        <v>3</v>
      </c>
      <c r="E126" s="8">
        <v>0</v>
      </c>
      <c r="F126" s="2">
        <v>0</v>
      </c>
      <c r="G126" s="133">
        <v>0</v>
      </c>
      <c r="H126" s="8">
        <v>0</v>
      </c>
      <c r="I126" s="2">
        <v>0</v>
      </c>
      <c r="J126" s="133">
        <v>0</v>
      </c>
    </row>
    <row r="127" spans="1:10" x14ac:dyDescent="0.2">
      <c r="A127" s="131" t="s">
        <v>53</v>
      </c>
      <c r="B127" s="8">
        <v>18</v>
      </c>
      <c r="C127" s="2">
        <v>50</v>
      </c>
      <c r="D127" s="133">
        <v>68</v>
      </c>
      <c r="E127" s="8">
        <v>6</v>
      </c>
      <c r="F127" s="2">
        <v>22</v>
      </c>
      <c r="G127" s="133">
        <v>28</v>
      </c>
      <c r="H127" s="8">
        <v>0</v>
      </c>
      <c r="I127" s="2">
        <v>0</v>
      </c>
      <c r="J127" s="133">
        <v>0</v>
      </c>
    </row>
    <row r="128" spans="1:10" x14ac:dyDescent="0.2">
      <c r="A128" s="131" t="s">
        <v>120</v>
      </c>
      <c r="B128" s="8">
        <v>292</v>
      </c>
      <c r="C128" s="2">
        <v>496</v>
      </c>
      <c r="D128" s="133">
        <v>788</v>
      </c>
      <c r="E128" s="8">
        <v>54</v>
      </c>
      <c r="F128" s="2">
        <v>77</v>
      </c>
      <c r="G128" s="133">
        <v>131</v>
      </c>
      <c r="H128" s="8">
        <v>16</v>
      </c>
      <c r="I128" s="2">
        <v>36</v>
      </c>
      <c r="J128" s="133">
        <v>52</v>
      </c>
    </row>
    <row r="129" spans="1:10" x14ac:dyDescent="0.2">
      <c r="A129" s="131" t="s">
        <v>251</v>
      </c>
      <c r="B129" s="8">
        <v>1</v>
      </c>
      <c r="C129" s="2">
        <v>0</v>
      </c>
      <c r="D129" s="133">
        <v>1</v>
      </c>
      <c r="E129" s="8">
        <v>0</v>
      </c>
      <c r="F129" s="2">
        <v>2</v>
      </c>
      <c r="G129" s="133">
        <v>2</v>
      </c>
      <c r="H129" s="8">
        <v>0</v>
      </c>
      <c r="I129" s="2">
        <v>0</v>
      </c>
      <c r="J129" s="133">
        <v>0</v>
      </c>
    </row>
    <row r="130" spans="1:10" x14ac:dyDescent="0.2">
      <c r="A130" s="131" t="s">
        <v>54</v>
      </c>
      <c r="B130" s="8">
        <v>8</v>
      </c>
      <c r="C130" s="2">
        <v>13</v>
      </c>
      <c r="D130" s="133">
        <v>21</v>
      </c>
      <c r="E130" s="8">
        <v>7</v>
      </c>
      <c r="F130" s="2">
        <v>9</v>
      </c>
      <c r="G130" s="133">
        <v>16</v>
      </c>
      <c r="H130" s="8">
        <v>0</v>
      </c>
      <c r="I130" s="2">
        <v>3</v>
      </c>
      <c r="J130" s="133">
        <v>3</v>
      </c>
    </row>
    <row r="131" spans="1:10" x14ac:dyDescent="0.2">
      <c r="A131" s="131" t="s">
        <v>284</v>
      </c>
      <c r="B131" s="8">
        <v>0</v>
      </c>
      <c r="C131" s="2">
        <v>1</v>
      </c>
      <c r="D131" s="133">
        <v>1</v>
      </c>
      <c r="E131" s="8">
        <v>0</v>
      </c>
      <c r="F131" s="2">
        <v>0</v>
      </c>
      <c r="G131" s="133">
        <v>0</v>
      </c>
      <c r="H131" s="8">
        <v>0</v>
      </c>
      <c r="I131" s="2">
        <v>0</v>
      </c>
      <c r="J131" s="133">
        <v>0</v>
      </c>
    </row>
    <row r="132" spans="1:10" x14ac:dyDescent="0.2">
      <c r="A132" s="131" t="s">
        <v>220</v>
      </c>
      <c r="B132" s="8">
        <v>2</v>
      </c>
      <c r="C132" s="2">
        <v>4</v>
      </c>
      <c r="D132" s="133">
        <v>6</v>
      </c>
      <c r="E132" s="8">
        <v>0</v>
      </c>
      <c r="F132" s="2">
        <v>0</v>
      </c>
      <c r="G132" s="133">
        <v>0</v>
      </c>
      <c r="H132" s="8">
        <v>0</v>
      </c>
      <c r="I132" s="2">
        <v>0</v>
      </c>
      <c r="J132" s="133">
        <v>0</v>
      </c>
    </row>
    <row r="133" spans="1:10" x14ac:dyDescent="0.2">
      <c r="A133" s="131" t="s">
        <v>55</v>
      </c>
      <c r="B133" s="8">
        <v>79</v>
      </c>
      <c r="C133" s="2">
        <v>170</v>
      </c>
      <c r="D133" s="133">
        <v>249</v>
      </c>
      <c r="E133" s="8">
        <v>10</v>
      </c>
      <c r="F133" s="2">
        <v>75</v>
      </c>
      <c r="G133" s="133">
        <v>85</v>
      </c>
      <c r="H133" s="8">
        <v>4</v>
      </c>
      <c r="I133" s="2">
        <v>10</v>
      </c>
      <c r="J133" s="133">
        <v>14</v>
      </c>
    </row>
    <row r="134" spans="1:10" x14ac:dyDescent="0.2">
      <c r="A134" s="131" t="s">
        <v>56</v>
      </c>
      <c r="B134" s="8">
        <v>42</v>
      </c>
      <c r="C134" s="2">
        <v>177</v>
      </c>
      <c r="D134" s="133">
        <v>219</v>
      </c>
      <c r="E134" s="8">
        <v>14</v>
      </c>
      <c r="F134" s="2">
        <v>310</v>
      </c>
      <c r="G134" s="133">
        <v>324</v>
      </c>
      <c r="H134" s="8">
        <v>0</v>
      </c>
      <c r="I134" s="2">
        <v>12</v>
      </c>
      <c r="J134" s="133">
        <v>12</v>
      </c>
    </row>
    <row r="135" spans="1:10" x14ac:dyDescent="0.2">
      <c r="A135" s="131" t="s">
        <v>86</v>
      </c>
      <c r="B135" s="8">
        <v>237</v>
      </c>
      <c r="C135" s="2">
        <v>98</v>
      </c>
      <c r="D135" s="133">
        <v>335</v>
      </c>
      <c r="E135" s="8">
        <v>85</v>
      </c>
      <c r="F135" s="2">
        <v>10</v>
      </c>
      <c r="G135" s="133">
        <v>95</v>
      </c>
      <c r="H135" s="8">
        <v>2</v>
      </c>
      <c r="I135" s="2">
        <v>3</v>
      </c>
      <c r="J135" s="133">
        <v>5</v>
      </c>
    </row>
    <row r="136" spans="1:10" x14ac:dyDescent="0.2">
      <c r="A136" s="131" t="s">
        <v>87</v>
      </c>
      <c r="B136" s="8">
        <v>223</v>
      </c>
      <c r="C136" s="2">
        <v>256</v>
      </c>
      <c r="D136" s="133">
        <v>479</v>
      </c>
      <c r="E136" s="8">
        <v>14</v>
      </c>
      <c r="F136" s="2">
        <v>11</v>
      </c>
      <c r="G136" s="133">
        <v>25</v>
      </c>
      <c r="H136" s="8">
        <v>2</v>
      </c>
      <c r="I136" s="2">
        <v>0</v>
      </c>
      <c r="J136" s="133">
        <v>2</v>
      </c>
    </row>
    <row r="137" spans="1:10" x14ac:dyDescent="0.2">
      <c r="A137" s="131" t="s">
        <v>70</v>
      </c>
      <c r="B137" s="8">
        <v>3</v>
      </c>
      <c r="C137" s="2">
        <v>6</v>
      </c>
      <c r="D137" s="133">
        <v>9</v>
      </c>
      <c r="E137" s="8">
        <v>2</v>
      </c>
      <c r="F137" s="2">
        <v>1</v>
      </c>
      <c r="G137" s="133">
        <v>3</v>
      </c>
      <c r="H137" s="8">
        <v>0</v>
      </c>
      <c r="I137" s="2">
        <v>0</v>
      </c>
      <c r="J137" s="133">
        <v>0</v>
      </c>
    </row>
    <row r="138" spans="1:10" x14ac:dyDescent="0.2">
      <c r="A138" s="131" t="s">
        <v>57</v>
      </c>
      <c r="B138" s="8">
        <v>1</v>
      </c>
      <c r="C138" s="2">
        <v>4</v>
      </c>
      <c r="D138" s="133">
        <v>5</v>
      </c>
      <c r="E138" s="8">
        <v>0</v>
      </c>
      <c r="F138" s="2">
        <v>0</v>
      </c>
      <c r="G138" s="133">
        <v>0</v>
      </c>
      <c r="H138" s="8">
        <v>0</v>
      </c>
      <c r="I138" s="2">
        <v>0</v>
      </c>
      <c r="J138" s="133">
        <v>0</v>
      </c>
    </row>
    <row r="139" spans="1:10" x14ac:dyDescent="0.2">
      <c r="A139" s="131" t="s">
        <v>280</v>
      </c>
      <c r="B139" s="8">
        <v>0</v>
      </c>
      <c r="C139" s="2">
        <v>1</v>
      </c>
      <c r="D139" s="133">
        <v>1</v>
      </c>
      <c r="E139" s="8">
        <v>0</v>
      </c>
      <c r="F139" s="2">
        <v>0</v>
      </c>
      <c r="G139" s="133">
        <v>0</v>
      </c>
      <c r="H139" s="8">
        <v>0</v>
      </c>
      <c r="I139" s="2">
        <v>0</v>
      </c>
      <c r="J139" s="133">
        <v>0</v>
      </c>
    </row>
    <row r="140" spans="1:10" x14ac:dyDescent="0.2">
      <c r="A140" s="131" t="s">
        <v>88</v>
      </c>
      <c r="B140" s="8">
        <v>0</v>
      </c>
      <c r="C140" s="2">
        <v>4</v>
      </c>
      <c r="D140" s="133">
        <v>4</v>
      </c>
      <c r="E140" s="8">
        <v>0</v>
      </c>
      <c r="F140" s="2">
        <v>0</v>
      </c>
      <c r="G140" s="133">
        <v>0</v>
      </c>
      <c r="H140" s="8">
        <v>0</v>
      </c>
      <c r="I140" s="2">
        <v>0</v>
      </c>
      <c r="J140" s="133">
        <v>0</v>
      </c>
    </row>
    <row r="141" spans="1:10" x14ac:dyDescent="0.2">
      <c r="A141" s="131" t="s">
        <v>58</v>
      </c>
      <c r="B141" s="8">
        <v>27</v>
      </c>
      <c r="C141" s="2">
        <v>180</v>
      </c>
      <c r="D141" s="133">
        <v>207</v>
      </c>
      <c r="E141" s="8">
        <v>7</v>
      </c>
      <c r="F141" s="2">
        <v>29</v>
      </c>
      <c r="G141" s="133">
        <v>36</v>
      </c>
      <c r="H141" s="8">
        <v>0</v>
      </c>
      <c r="I141" s="2">
        <v>3</v>
      </c>
      <c r="J141" s="133">
        <v>3</v>
      </c>
    </row>
    <row r="142" spans="1:10" x14ac:dyDescent="0.2">
      <c r="A142" s="131" t="s">
        <v>59</v>
      </c>
      <c r="B142" s="8">
        <v>429</v>
      </c>
      <c r="C142" s="2">
        <v>1310</v>
      </c>
      <c r="D142" s="133">
        <v>1739</v>
      </c>
      <c r="E142" s="8">
        <v>87</v>
      </c>
      <c r="F142" s="2">
        <v>357</v>
      </c>
      <c r="G142" s="133">
        <v>444</v>
      </c>
      <c r="H142" s="8">
        <v>39</v>
      </c>
      <c r="I142" s="2">
        <v>96</v>
      </c>
      <c r="J142" s="133">
        <v>135</v>
      </c>
    </row>
    <row r="143" spans="1:10" x14ac:dyDescent="0.2">
      <c r="A143" s="131" t="s">
        <v>60</v>
      </c>
      <c r="B143" s="8">
        <v>12</v>
      </c>
      <c r="C143" s="2">
        <v>17</v>
      </c>
      <c r="D143" s="133">
        <v>29</v>
      </c>
      <c r="E143" s="8">
        <v>5</v>
      </c>
      <c r="F143" s="2">
        <v>8</v>
      </c>
      <c r="G143" s="133">
        <v>13</v>
      </c>
      <c r="H143" s="8">
        <v>1</v>
      </c>
      <c r="I143" s="2">
        <v>0</v>
      </c>
      <c r="J143" s="133">
        <v>1</v>
      </c>
    </row>
    <row r="144" spans="1:10" x14ac:dyDescent="0.2">
      <c r="A144" s="131" t="s">
        <v>61</v>
      </c>
      <c r="B144" s="8">
        <v>4</v>
      </c>
      <c r="C144" s="2">
        <v>7</v>
      </c>
      <c r="D144" s="133">
        <v>11</v>
      </c>
      <c r="E144" s="8">
        <v>1</v>
      </c>
      <c r="F144" s="2">
        <v>0</v>
      </c>
      <c r="G144" s="133">
        <v>1</v>
      </c>
      <c r="H144" s="8">
        <v>0</v>
      </c>
      <c r="I144" s="2">
        <v>0</v>
      </c>
      <c r="J144" s="133">
        <v>0</v>
      </c>
    </row>
    <row r="145" spans="1:10" x14ac:dyDescent="0.2">
      <c r="A145" s="131" t="s">
        <v>62</v>
      </c>
      <c r="B145" s="8">
        <v>32927</v>
      </c>
      <c r="C145" s="2">
        <v>47304</v>
      </c>
      <c r="D145" s="133">
        <v>80231</v>
      </c>
      <c r="E145" s="8">
        <v>4053</v>
      </c>
      <c r="F145" s="2">
        <v>7755</v>
      </c>
      <c r="G145" s="133">
        <v>11808</v>
      </c>
      <c r="H145" s="8">
        <v>2046</v>
      </c>
      <c r="I145" s="2">
        <v>3017</v>
      </c>
      <c r="J145" s="133">
        <v>5063</v>
      </c>
    </row>
    <row r="146" spans="1:10" x14ac:dyDescent="0.2">
      <c r="A146" s="131" t="s">
        <v>148</v>
      </c>
      <c r="B146" s="8">
        <v>2</v>
      </c>
      <c r="C146" s="2">
        <v>2</v>
      </c>
      <c r="D146" s="133">
        <v>4</v>
      </c>
      <c r="E146" s="8">
        <v>1</v>
      </c>
      <c r="F146" s="2">
        <v>0</v>
      </c>
      <c r="G146" s="133">
        <v>1</v>
      </c>
      <c r="H146" s="8">
        <v>0</v>
      </c>
      <c r="I146" s="2">
        <v>0</v>
      </c>
      <c r="J146" s="133">
        <v>0</v>
      </c>
    </row>
    <row r="147" spans="1:10" x14ac:dyDescent="0.2">
      <c r="A147" s="131" t="s">
        <v>63</v>
      </c>
      <c r="B147" s="8">
        <v>95</v>
      </c>
      <c r="C147" s="2">
        <v>409</v>
      </c>
      <c r="D147" s="133">
        <v>504</v>
      </c>
      <c r="E147" s="8">
        <v>46</v>
      </c>
      <c r="F147" s="2">
        <v>386</v>
      </c>
      <c r="G147" s="133">
        <v>432</v>
      </c>
      <c r="H147" s="8">
        <v>3</v>
      </c>
      <c r="I147" s="2">
        <v>12</v>
      </c>
      <c r="J147" s="133">
        <v>15</v>
      </c>
    </row>
    <row r="148" spans="1:10" x14ac:dyDescent="0.2">
      <c r="A148" s="131" t="s">
        <v>281</v>
      </c>
      <c r="B148" s="8">
        <v>0</v>
      </c>
      <c r="C148" s="2">
        <v>0</v>
      </c>
      <c r="D148" s="133">
        <v>0</v>
      </c>
      <c r="E148" s="8">
        <v>1</v>
      </c>
      <c r="F148" s="2">
        <v>1</v>
      </c>
      <c r="G148" s="133">
        <v>2</v>
      </c>
      <c r="H148" s="8">
        <v>0</v>
      </c>
      <c r="I148" s="2">
        <v>0</v>
      </c>
      <c r="J148" s="133">
        <v>0</v>
      </c>
    </row>
    <row r="149" spans="1:10" x14ac:dyDescent="0.2">
      <c r="A149" s="131" t="s">
        <v>64</v>
      </c>
      <c r="B149" s="8">
        <v>23</v>
      </c>
      <c r="C149" s="2">
        <v>34</v>
      </c>
      <c r="D149" s="133">
        <v>57</v>
      </c>
      <c r="E149" s="8">
        <v>1</v>
      </c>
      <c r="F149" s="2">
        <v>3</v>
      </c>
      <c r="G149" s="133">
        <v>4</v>
      </c>
      <c r="H149" s="8">
        <v>1</v>
      </c>
      <c r="I149" s="2">
        <v>3</v>
      </c>
      <c r="J149" s="133">
        <v>4</v>
      </c>
    </row>
    <row r="150" spans="1:10" x14ac:dyDescent="0.2">
      <c r="A150" s="131" t="s">
        <v>65</v>
      </c>
      <c r="B150" s="8">
        <v>1204</v>
      </c>
      <c r="C150" s="2">
        <v>1443</v>
      </c>
      <c r="D150" s="133">
        <v>2647</v>
      </c>
      <c r="E150" s="8">
        <v>996</v>
      </c>
      <c r="F150" s="2">
        <v>1269</v>
      </c>
      <c r="G150" s="133">
        <v>2265</v>
      </c>
      <c r="H150" s="8">
        <v>77</v>
      </c>
      <c r="I150" s="2">
        <v>80</v>
      </c>
      <c r="J150" s="133">
        <v>157</v>
      </c>
    </row>
    <row r="151" spans="1:10" x14ac:dyDescent="0.2">
      <c r="A151" s="131" t="s">
        <v>66</v>
      </c>
      <c r="B151" s="8">
        <v>5</v>
      </c>
      <c r="C151" s="2">
        <v>8</v>
      </c>
      <c r="D151" s="133">
        <v>13</v>
      </c>
      <c r="E151" s="8">
        <v>0</v>
      </c>
      <c r="F151" s="2">
        <v>2</v>
      </c>
      <c r="G151" s="133">
        <v>2</v>
      </c>
      <c r="H151" s="8">
        <v>0</v>
      </c>
      <c r="I151" s="2">
        <v>0</v>
      </c>
      <c r="J151" s="133">
        <v>0</v>
      </c>
    </row>
    <row r="152" spans="1:10" x14ac:dyDescent="0.2">
      <c r="A152" s="131" t="s">
        <v>71</v>
      </c>
      <c r="B152" s="8">
        <v>9</v>
      </c>
      <c r="C152" s="2">
        <v>3</v>
      </c>
      <c r="D152" s="133">
        <v>12</v>
      </c>
      <c r="E152" s="8">
        <v>2</v>
      </c>
      <c r="F152" s="2">
        <v>2</v>
      </c>
      <c r="G152" s="133">
        <v>4</v>
      </c>
      <c r="H152" s="8">
        <v>0</v>
      </c>
      <c r="I152" s="2">
        <v>0</v>
      </c>
      <c r="J152" s="133">
        <v>0</v>
      </c>
    </row>
    <row r="153" spans="1:10" x14ac:dyDescent="0.2">
      <c r="A153" s="131" t="s">
        <v>89</v>
      </c>
      <c r="B153" s="8">
        <v>74</v>
      </c>
      <c r="C153" s="2">
        <v>62</v>
      </c>
      <c r="D153" s="133">
        <v>136</v>
      </c>
      <c r="E153" s="8">
        <v>3</v>
      </c>
      <c r="F153" s="2">
        <v>6</v>
      </c>
      <c r="G153" s="133">
        <v>9</v>
      </c>
      <c r="H153" s="8">
        <v>0</v>
      </c>
      <c r="I153" s="2">
        <v>1</v>
      </c>
      <c r="J153" s="133">
        <v>1</v>
      </c>
    </row>
    <row r="154" spans="1:10" ht="12.75" thickBot="1" x14ac:dyDescent="0.25">
      <c r="A154" s="131" t="s">
        <v>135</v>
      </c>
      <c r="B154" s="8">
        <v>1</v>
      </c>
      <c r="C154" s="2">
        <v>0</v>
      </c>
      <c r="D154" s="133">
        <v>1</v>
      </c>
      <c r="E154" s="8">
        <v>0</v>
      </c>
      <c r="F154" s="2">
        <v>2</v>
      </c>
      <c r="G154" s="133">
        <v>2</v>
      </c>
      <c r="H154" s="8">
        <v>0</v>
      </c>
      <c r="I154" s="2">
        <v>10</v>
      </c>
      <c r="J154" s="133">
        <v>10</v>
      </c>
    </row>
    <row r="155" spans="1:10" ht="12.75" thickBot="1" x14ac:dyDescent="0.25">
      <c r="A155" s="19" t="s">
        <v>171</v>
      </c>
      <c r="B155" s="40">
        <f>SUM(B6:B154)</f>
        <v>44866</v>
      </c>
      <c r="C155" s="44">
        <f>SUM(C6:C154)</f>
        <v>69189</v>
      </c>
      <c r="D155" s="284">
        <f>SUM(D6:D154)</f>
        <v>114055</v>
      </c>
      <c r="E155" s="40">
        <f>SUM(E6:E154)</f>
        <v>8308</v>
      </c>
      <c r="F155" s="44">
        <f>SUM(F6:F154)</f>
        <v>18614</v>
      </c>
      <c r="G155" s="284">
        <f>SUM(G6:G154)</f>
        <v>26922</v>
      </c>
      <c r="H155" s="40">
        <f>SUM(H6:H154)</f>
        <v>2815</v>
      </c>
      <c r="I155" s="44">
        <f>SUM(I6:I154)</f>
        <v>4564</v>
      </c>
      <c r="J155" s="284">
        <f>SUM(J6:J154)</f>
        <v>7379</v>
      </c>
    </row>
  </sheetData>
  <mergeCells count="4">
    <mergeCell ref="B4:D4"/>
    <mergeCell ref="E4:G4"/>
    <mergeCell ref="H4:J4"/>
    <mergeCell ref="A4:A5"/>
  </mergeCells>
  <phoneticPr fontId="2" type="noConversion"/>
  <pageMargins left="0.25" right="0.25" top="0.75" bottom="0.75" header="0.3" footer="0.3"/>
  <pageSetup paperSize="9" scale="9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rgb="FFFF8080"/>
  </sheetPr>
  <dimension ref="A1:G70"/>
  <sheetViews>
    <sheetView zoomScaleNormal="100" workbookViewId="0">
      <selection activeCell="G9" sqref="G9"/>
    </sheetView>
  </sheetViews>
  <sheetFormatPr defaultRowHeight="12" x14ac:dyDescent="0.2"/>
  <cols>
    <col min="1" max="1" width="21.85546875" style="1" bestFit="1" customWidth="1"/>
    <col min="2" max="2" width="15.85546875" style="1" customWidth="1"/>
    <col min="3" max="3" width="15.85546875" style="1" bestFit="1" customWidth="1"/>
    <col min="4" max="4" width="13.7109375" style="1" bestFit="1" customWidth="1"/>
    <col min="5" max="5" width="10.5703125" style="1" bestFit="1" customWidth="1"/>
    <col min="6" max="16384" width="9.140625" style="1"/>
  </cols>
  <sheetData>
    <row r="1" spans="1:5" ht="12.75" customHeight="1" x14ac:dyDescent="0.2">
      <c r="A1" s="107" t="s">
        <v>315</v>
      </c>
    </row>
    <row r="2" spans="1:5" ht="12.75" customHeight="1" x14ac:dyDescent="0.2">
      <c r="A2" s="1" t="s">
        <v>187</v>
      </c>
    </row>
    <row r="3" spans="1:5" ht="12.75" customHeight="1" thickBot="1" x14ac:dyDescent="0.25"/>
    <row r="4" spans="1:5" ht="12.75" customHeight="1" thickBot="1" x14ac:dyDescent="0.25">
      <c r="A4" s="27" t="s">
        <v>0</v>
      </c>
      <c r="B4" s="28" t="s">
        <v>193</v>
      </c>
      <c r="C4" s="45" t="s">
        <v>194</v>
      </c>
      <c r="D4" s="85" t="s">
        <v>200</v>
      </c>
      <c r="E4" s="84" t="s">
        <v>3</v>
      </c>
    </row>
    <row r="5" spans="1:5" x14ac:dyDescent="0.2">
      <c r="A5" s="131" t="s">
        <v>136</v>
      </c>
      <c r="B5" s="104">
        <v>30</v>
      </c>
      <c r="C5" s="105">
        <v>48</v>
      </c>
      <c r="D5" s="139">
        <v>78</v>
      </c>
      <c r="E5" s="291">
        <f>D5*100/$D$36</f>
        <v>1.0865022983702466</v>
      </c>
    </row>
    <row r="6" spans="1:5" x14ac:dyDescent="0.2">
      <c r="A6" s="131" t="s">
        <v>137</v>
      </c>
      <c r="B6" s="104">
        <v>21</v>
      </c>
      <c r="C6" s="105">
        <v>61</v>
      </c>
      <c r="D6" s="139">
        <v>82</v>
      </c>
      <c r="E6" s="291">
        <f t="shared" ref="E6:E36" si="0">D6*100/$D$36</f>
        <v>1.142220364953336</v>
      </c>
    </row>
    <row r="7" spans="1:5" x14ac:dyDescent="0.2">
      <c r="A7" s="131" t="s">
        <v>13</v>
      </c>
      <c r="B7" s="104">
        <v>215</v>
      </c>
      <c r="C7" s="105">
        <v>251</v>
      </c>
      <c r="D7" s="139">
        <v>466</v>
      </c>
      <c r="E7" s="291">
        <f t="shared" si="0"/>
        <v>6.4911547569299346</v>
      </c>
    </row>
    <row r="8" spans="1:5" x14ac:dyDescent="0.2">
      <c r="A8" s="131" t="s">
        <v>97</v>
      </c>
      <c r="B8" s="104">
        <v>33</v>
      </c>
      <c r="C8" s="105">
        <v>59</v>
      </c>
      <c r="D8" s="139">
        <v>92</v>
      </c>
      <c r="E8" s="291">
        <f t="shared" si="0"/>
        <v>1.28151553141106</v>
      </c>
    </row>
    <row r="9" spans="1:5" x14ac:dyDescent="0.2">
      <c r="A9" s="131" t="s">
        <v>155</v>
      </c>
      <c r="B9" s="104">
        <v>4</v>
      </c>
      <c r="C9" s="105">
        <v>7</v>
      </c>
      <c r="D9" s="139">
        <v>11</v>
      </c>
      <c r="E9" s="291">
        <f t="shared" si="0"/>
        <v>0.1532246831034963</v>
      </c>
    </row>
    <row r="10" spans="1:5" x14ac:dyDescent="0.2">
      <c r="A10" s="131" t="s">
        <v>138</v>
      </c>
      <c r="B10" s="104">
        <v>69</v>
      </c>
      <c r="C10" s="105">
        <v>90</v>
      </c>
      <c r="D10" s="139">
        <v>159</v>
      </c>
      <c r="E10" s="291">
        <f t="shared" si="0"/>
        <v>2.2147931466778101</v>
      </c>
    </row>
    <row r="11" spans="1:5" x14ac:dyDescent="0.2">
      <c r="A11" s="131" t="s">
        <v>161</v>
      </c>
      <c r="B11" s="104">
        <v>15</v>
      </c>
      <c r="C11" s="105">
        <v>54</v>
      </c>
      <c r="D11" s="139">
        <v>69</v>
      </c>
      <c r="E11" s="291">
        <f t="shared" si="0"/>
        <v>0.96113664855829506</v>
      </c>
    </row>
    <row r="12" spans="1:5" x14ac:dyDescent="0.2">
      <c r="A12" s="131" t="s">
        <v>162</v>
      </c>
      <c r="B12" s="104">
        <v>12</v>
      </c>
      <c r="C12" s="105">
        <v>23</v>
      </c>
      <c r="D12" s="139">
        <v>35</v>
      </c>
      <c r="E12" s="291">
        <f t="shared" si="0"/>
        <v>0.48753308260203371</v>
      </c>
    </row>
    <row r="13" spans="1:5" x14ac:dyDescent="0.2">
      <c r="A13" s="131" t="s">
        <v>139</v>
      </c>
      <c r="B13" s="104">
        <v>39</v>
      </c>
      <c r="C13" s="105">
        <v>46</v>
      </c>
      <c r="D13" s="139">
        <v>85</v>
      </c>
      <c r="E13" s="291">
        <f t="shared" si="0"/>
        <v>1.1840089148906532</v>
      </c>
    </row>
    <row r="14" spans="1:5" x14ac:dyDescent="0.2">
      <c r="A14" s="131" t="s">
        <v>140</v>
      </c>
      <c r="B14" s="104">
        <v>167</v>
      </c>
      <c r="C14" s="105">
        <v>293</v>
      </c>
      <c r="D14" s="139">
        <v>460</v>
      </c>
      <c r="E14" s="291">
        <f t="shared" si="0"/>
        <v>6.4075776570552998</v>
      </c>
    </row>
    <row r="15" spans="1:5" x14ac:dyDescent="0.2">
      <c r="A15" s="131" t="s">
        <v>141</v>
      </c>
      <c r="B15" s="104">
        <v>43</v>
      </c>
      <c r="C15" s="105">
        <v>86</v>
      </c>
      <c r="D15" s="139">
        <v>129</v>
      </c>
      <c r="E15" s="291">
        <f t="shared" si="0"/>
        <v>1.7969076473046386</v>
      </c>
    </row>
    <row r="16" spans="1:5" x14ac:dyDescent="0.2">
      <c r="A16" s="131" t="s">
        <v>142</v>
      </c>
      <c r="B16" s="104">
        <v>217</v>
      </c>
      <c r="C16" s="105">
        <v>303</v>
      </c>
      <c r="D16" s="139">
        <v>520</v>
      </c>
      <c r="E16" s="291">
        <f t="shared" si="0"/>
        <v>7.2433486558016433</v>
      </c>
    </row>
    <row r="17" spans="1:5" x14ac:dyDescent="0.2">
      <c r="A17" s="131" t="s">
        <v>159</v>
      </c>
      <c r="B17" s="104">
        <v>22</v>
      </c>
      <c r="C17" s="105">
        <v>66</v>
      </c>
      <c r="D17" s="139">
        <v>88</v>
      </c>
      <c r="E17" s="291">
        <f t="shared" si="0"/>
        <v>1.2257974648279704</v>
      </c>
    </row>
    <row r="18" spans="1:5" x14ac:dyDescent="0.2">
      <c r="A18" s="131" t="s">
        <v>170</v>
      </c>
      <c r="B18" s="104">
        <v>1</v>
      </c>
      <c r="C18" s="105">
        <v>5</v>
      </c>
      <c r="D18" s="139">
        <v>6</v>
      </c>
      <c r="E18" s="291">
        <f t="shared" si="0"/>
        <v>8.3577099874634353E-2</v>
      </c>
    </row>
    <row r="19" spans="1:5" x14ac:dyDescent="0.2">
      <c r="A19" s="131" t="s">
        <v>255</v>
      </c>
      <c r="B19" s="104">
        <v>0</v>
      </c>
      <c r="C19" s="105">
        <v>1</v>
      </c>
      <c r="D19" s="139">
        <v>1</v>
      </c>
      <c r="E19" s="291">
        <f t="shared" si="0"/>
        <v>1.3929516645772392E-2</v>
      </c>
    </row>
    <row r="20" spans="1:5" x14ac:dyDescent="0.2">
      <c r="A20" s="131" t="s">
        <v>38</v>
      </c>
      <c r="B20" s="104">
        <v>56</v>
      </c>
      <c r="C20" s="105">
        <v>69</v>
      </c>
      <c r="D20" s="139">
        <v>125</v>
      </c>
      <c r="E20" s="291">
        <f t="shared" si="0"/>
        <v>1.7411895807215489</v>
      </c>
    </row>
    <row r="21" spans="1:5" x14ac:dyDescent="0.2">
      <c r="A21" s="131" t="s">
        <v>164</v>
      </c>
      <c r="B21" s="104">
        <v>3</v>
      </c>
      <c r="C21" s="105">
        <v>3</v>
      </c>
      <c r="D21" s="139">
        <v>6</v>
      </c>
      <c r="E21" s="291">
        <f t="shared" si="0"/>
        <v>8.3577099874634353E-2</v>
      </c>
    </row>
    <row r="22" spans="1:5" x14ac:dyDescent="0.2">
      <c r="A22" s="131" t="s">
        <v>39</v>
      </c>
      <c r="B22" s="104">
        <v>46</v>
      </c>
      <c r="C22" s="105">
        <v>60</v>
      </c>
      <c r="D22" s="139">
        <v>106</v>
      </c>
      <c r="E22" s="291">
        <f t="shared" si="0"/>
        <v>1.4765287644518734</v>
      </c>
    </row>
    <row r="23" spans="1:5" x14ac:dyDescent="0.2">
      <c r="A23" s="131" t="s">
        <v>163</v>
      </c>
      <c r="B23" s="104">
        <v>2</v>
      </c>
      <c r="C23" s="105">
        <v>1</v>
      </c>
      <c r="D23" s="139">
        <v>3</v>
      </c>
      <c r="E23" s="291">
        <f t="shared" si="0"/>
        <v>4.1788549937317176E-2</v>
      </c>
    </row>
    <row r="24" spans="1:5" x14ac:dyDescent="0.2">
      <c r="A24" s="131" t="s">
        <v>154</v>
      </c>
      <c r="B24" s="104">
        <v>35</v>
      </c>
      <c r="C24" s="105">
        <v>133</v>
      </c>
      <c r="D24" s="139">
        <v>168</v>
      </c>
      <c r="E24" s="291">
        <f t="shared" si="0"/>
        <v>2.3401587964897619</v>
      </c>
    </row>
    <row r="25" spans="1:5" x14ac:dyDescent="0.2">
      <c r="A25" s="131" t="s">
        <v>144</v>
      </c>
      <c r="B25" s="104">
        <v>307</v>
      </c>
      <c r="C25" s="105">
        <v>1522</v>
      </c>
      <c r="D25" s="139">
        <v>1829</v>
      </c>
      <c r="E25" s="291">
        <f t="shared" si="0"/>
        <v>25.477085945117704</v>
      </c>
    </row>
    <row r="26" spans="1:5" x14ac:dyDescent="0.2">
      <c r="A26" s="131" t="s">
        <v>160</v>
      </c>
      <c r="B26" s="104">
        <v>30</v>
      </c>
      <c r="C26" s="105">
        <v>37</v>
      </c>
      <c r="D26" s="139">
        <v>67</v>
      </c>
      <c r="E26" s="291">
        <f t="shared" si="0"/>
        <v>0.93327761526675024</v>
      </c>
    </row>
    <row r="27" spans="1:5" x14ac:dyDescent="0.2">
      <c r="A27" s="131" t="s">
        <v>157</v>
      </c>
      <c r="B27" s="104">
        <v>45</v>
      </c>
      <c r="C27" s="105">
        <v>149</v>
      </c>
      <c r="D27" s="139">
        <v>194</v>
      </c>
      <c r="E27" s="291">
        <f t="shared" si="0"/>
        <v>2.7023262292798438</v>
      </c>
    </row>
    <row r="28" spans="1:5" x14ac:dyDescent="0.2">
      <c r="A28" s="131" t="s">
        <v>133</v>
      </c>
      <c r="B28" s="104">
        <v>193</v>
      </c>
      <c r="C28" s="105">
        <v>292</v>
      </c>
      <c r="D28" s="139">
        <v>485</v>
      </c>
      <c r="E28" s="291">
        <f t="shared" si="0"/>
        <v>6.7558155731996097</v>
      </c>
    </row>
    <row r="29" spans="1:5" x14ac:dyDescent="0.2">
      <c r="A29" s="131" t="s">
        <v>145</v>
      </c>
      <c r="B29" s="104">
        <v>85</v>
      </c>
      <c r="C29" s="105">
        <v>98</v>
      </c>
      <c r="D29" s="139">
        <v>183</v>
      </c>
      <c r="E29" s="291">
        <f t="shared" si="0"/>
        <v>2.5491015461763475</v>
      </c>
    </row>
    <row r="30" spans="1:5" x14ac:dyDescent="0.2">
      <c r="A30" s="131" t="s">
        <v>119</v>
      </c>
      <c r="B30" s="104">
        <v>7</v>
      </c>
      <c r="C30" s="105">
        <v>14</v>
      </c>
      <c r="D30" s="139">
        <v>21</v>
      </c>
      <c r="E30" s="291">
        <f t="shared" si="0"/>
        <v>0.29251984956122024</v>
      </c>
    </row>
    <row r="31" spans="1:5" x14ac:dyDescent="0.2">
      <c r="A31" s="131" t="s">
        <v>146</v>
      </c>
      <c r="B31" s="104">
        <v>10</v>
      </c>
      <c r="C31" s="105">
        <v>33</v>
      </c>
      <c r="D31" s="139">
        <v>43</v>
      </c>
      <c r="E31" s="291">
        <f t="shared" si="0"/>
        <v>0.59896921576821283</v>
      </c>
    </row>
    <row r="32" spans="1:5" x14ac:dyDescent="0.2">
      <c r="A32" s="131" t="s">
        <v>147</v>
      </c>
      <c r="B32" s="104">
        <v>59</v>
      </c>
      <c r="C32" s="105">
        <v>123</v>
      </c>
      <c r="D32" s="139">
        <v>182</v>
      </c>
      <c r="E32" s="291">
        <f t="shared" si="0"/>
        <v>2.5351720295305751</v>
      </c>
    </row>
    <row r="33" spans="1:7" x14ac:dyDescent="0.2">
      <c r="A33" s="131" t="s">
        <v>134</v>
      </c>
      <c r="B33" s="104">
        <v>74</v>
      </c>
      <c r="C33" s="105">
        <v>104</v>
      </c>
      <c r="D33" s="139">
        <v>178</v>
      </c>
      <c r="E33" s="291">
        <f t="shared" si="0"/>
        <v>2.4794539629474857</v>
      </c>
    </row>
    <row r="34" spans="1:7" ht="12.75" x14ac:dyDescent="0.2">
      <c r="A34" s="131" t="s">
        <v>149</v>
      </c>
      <c r="B34" s="104">
        <v>113</v>
      </c>
      <c r="C34" s="105">
        <v>415</v>
      </c>
      <c r="D34" s="139">
        <v>528</v>
      </c>
      <c r="E34" s="291">
        <f t="shared" si="0"/>
        <v>7.3547847889678231</v>
      </c>
      <c r="F34"/>
      <c r="G34"/>
    </row>
    <row r="35" spans="1:7" ht="12.75" thickBot="1" x14ac:dyDescent="0.25">
      <c r="A35" s="131" t="s">
        <v>150</v>
      </c>
      <c r="B35" s="104">
        <v>185</v>
      </c>
      <c r="C35" s="105">
        <v>595</v>
      </c>
      <c r="D35" s="139">
        <v>780</v>
      </c>
      <c r="E35" s="291">
        <f t="shared" si="0"/>
        <v>10.865022983702465</v>
      </c>
    </row>
    <row r="36" spans="1:7" ht="12.75" thickBot="1" x14ac:dyDescent="0.25">
      <c r="A36" s="27" t="s">
        <v>171</v>
      </c>
      <c r="B36" s="46">
        <v>2138</v>
      </c>
      <c r="C36" s="47">
        <v>5041</v>
      </c>
      <c r="D36" s="47">
        <v>7179</v>
      </c>
      <c r="E36" s="299">
        <f t="shared" si="0"/>
        <v>100</v>
      </c>
    </row>
    <row r="40" spans="1:7" x14ac:dyDescent="0.2">
      <c r="A40" s="107" t="s">
        <v>316</v>
      </c>
    </row>
    <row r="41" spans="1:7" x14ac:dyDescent="0.2">
      <c r="A41" s="1" t="s">
        <v>188</v>
      </c>
    </row>
    <row r="42" spans="1:7" ht="12.75" thickBot="1" x14ac:dyDescent="0.25"/>
    <row r="43" spans="1:7" ht="12.75" thickBot="1" x14ac:dyDescent="0.25">
      <c r="A43" s="27" t="s">
        <v>0</v>
      </c>
      <c r="B43" s="28" t="s">
        <v>184</v>
      </c>
      <c r="C43" s="129" t="s">
        <v>185</v>
      </c>
      <c r="D43" s="85" t="s">
        <v>200</v>
      </c>
      <c r="E43" s="29" t="s">
        <v>3</v>
      </c>
    </row>
    <row r="44" spans="1:7" x14ac:dyDescent="0.2">
      <c r="A44" s="131" t="s">
        <v>136</v>
      </c>
      <c r="B44" s="104">
        <v>5</v>
      </c>
      <c r="C44" s="105">
        <v>9</v>
      </c>
      <c r="D44" s="139">
        <v>14</v>
      </c>
      <c r="E44" s="297">
        <f>D44*100/$D$70</f>
        <v>1.9337016574585635</v>
      </c>
    </row>
    <row r="45" spans="1:7" x14ac:dyDescent="0.2">
      <c r="A45" s="131" t="s">
        <v>137</v>
      </c>
      <c r="B45" s="104">
        <v>1</v>
      </c>
      <c r="C45" s="105">
        <v>19</v>
      </c>
      <c r="D45" s="139">
        <v>20</v>
      </c>
      <c r="E45" s="297">
        <f t="shared" ref="E45:E70" si="1">D45*100/$D$70</f>
        <v>2.7624309392265194</v>
      </c>
    </row>
    <row r="46" spans="1:7" x14ac:dyDescent="0.2">
      <c r="A46" s="131" t="s">
        <v>13</v>
      </c>
      <c r="B46" s="104">
        <v>25</v>
      </c>
      <c r="C46" s="105">
        <v>60</v>
      </c>
      <c r="D46" s="139">
        <v>85</v>
      </c>
      <c r="E46" s="297">
        <f t="shared" si="1"/>
        <v>11.740331491712707</v>
      </c>
    </row>
    <row r="47" spans="1:7" x14ac:dyDescent="0.2">
      <c r="A47" s="131" t="s">
        <v>97</v>
      </c>
      <c r="B47" s="104">
        <v>1</v>
      </c>
      <c r="C47" s="105">
        <v>14</v>
      </c>
      <c r="D47" s="139">
        <v>15</v>
      </c>
      <c r="E47" s="297">
        <f t="shared" si="1"/>
        <v>2.0718232044198897</v>
      </c>
    </row>
    <row r="48" spans="1:7" x14ac:dyDescent="0.2">
      <c r="A48" s="131" t="s">
        <v>155</v>
      </c>
      <c r="B48" s="104">
        <v>0</v>
      </c>
      <c r="C48" s="105">
        <v>2</v>
      </c>
      <c r="D48" s="139">
        <v>2</v>
      </c>
      <c r="E48" s="297">
        <f t="shared" si="1"/>
        <v>0.27624309392265195</v>
      </c>
    </row>
    <row r="49" spans="1:5" x14ac:dyDescent="0.2">
      <c r="A49" s="131" t="s">
        <v>138</v>
      </c>
      <c r="B49" s="104">
        <v>14</v>
      </c>
      <c r="C49" s="105">
        <v>14</v>
      </c>
      <c r="D49" s="139">
        <v>28</v>
      </c>
      <c r="E49" s="297">
        <f t="shared" si="1"/>
        <v>3.867403314917127</v>
      </c>
    </row>
    <row r="50" spans="1:5" x14ac:dyDescent="0.2">
      <c r="A50" s="131" t="s">
        <v>161</v>
      </c>
      <c r="B50" s="104">
        <v>6</v>
      </c>
      <c r="C50" s="105">
        <v>12</v>
      </c>
      <c r="D50" s="139">
        <v>18</v>
      </c>
      <c r="E50" s="297">
        <f t="shared" si="1"/>
        <v>2.4861878453038675</v>
      </c>
    </row>
    <row r="51" spans="1:5" x14ac:dyDescent="0.2">
      <c r="A51" s="131" t="s">
        <v>162</v>
      </c>
      <c r="B51" s="104">
        <v>4</v>
      </c>
      <c r="C51" s="105">
        <v>0</v>
      </c>
      <c r="D51" s="139">
        <v>4</v>
      </c>
      <c r="E51" s="297">
        <f t="shared" si="1"/>
        <v>0.5524861878453039</v>
      </c>
    </row>
    <row r="52" spans="1:5" x14ac:dyDescent="0.2">
      <c r="A52" s="131" t="s">
        <v>139</v>
      </c>
      <c r="B52" s="104">
        <v>0</v>
      </c>
      <c r="C52" s="105">
        <v>1</v>
      </c>
      <c r="D52" s="139">
        <v>1</v>
      </c>
      <c r="E52" s="297">
        <f t="shared" si="1"/>
        <v>0.13812154696132597</v>
      </c>
    </row>
    <row r="53" spans="1:5" x14ac:dyDescent="0.2">
      <c r="A53" s="131" t="s">
        <v>140</v>
      </c>
      <c r="B53" s="104">
        <v>3</v>
      </c>
      <c r="C53" s="105">
        <v>16</v>
      </c>
      <c r="D53" s="139">
        <v>19</v>
      </c>
      <c r="E53" s="297">
        <f t="shared" si="1"/>
        <v>2.6243093922651934</v>
      </c>
    </row>
    <row r="54" spans="1:5" x14ac:dyDescent="0.2">
      <c r="A54" s="131" t="s">
        <v>141</v>
      </c>
      <c r="B54" s="104">
        <v>4</v>
      </c>
      <c r="C54" s="105">
        <v>23</v>
      </c>
      <c r="D54" s="139">
        <v>27</v>
      </c>
      <c r="E54" s="297">
        <f t="shared" si="1"/>
        <v>3.729281767955801</v>
      </c>
    </row>
    <row r="55" spans="1:5" x14ac:dyDescent="0.2">
      <c r="A55" s="131" t="s">
        <v>142</v>
      </c>
      <c r="B55" s="104">
        <v>1</v>
      </c>
      <c r="C55" s="105">
        <v>12</v>
      </c>
      <c r="D55" s="139">
        <v>13</v>
      </c>
      <c r="E55" s="297">
        <f t="shared" si="1"/>
        <v>1.7955801104972375</v>
      </c>
    </row>
    <row r="56" spans="1:5" x14ac:dyDescent="0.2">
      <c r="A56" s="131" t="s">
        <v>159</v>
      </c>
      <c r="B56" s="104">
        <v>1</v>
      </c>
      <c r="C56" s="105">
        <v>5</v>
      </c>
      <c r="D56" s="139">
        <v>6</v>
      </c>
      <c r="E56" s="297">
        <f t="shared" si="1"/>
        <v>0.82872928176795579</v>
      </c>
    </row>
    <row r="57" spans="1:5" x14ac:dyDescent="0.2">
      <c r="A57" s="131" t="s">
        <v>38</v>
      </c>
      <c r="B57" s="104">
        <v>26</v>
      </c>
      <c r="C57" s="105">
        <v>17</v>
      </c>
      <c r="D57" s="139">
        <v>43</v>
      </c>
      <c r="E57" s="297">
        <f t="shared" si="1"/>
        <v>5.9392265193370166</v>
      </c>
    </row>
    <row r="58" spans="1:5" x14ac:dyDescent="0.2">
      <c r="A58" s="131" t="s">
        <v>39</v>
      </c>
      <c r="B58" s="104">
        <v>2</v>
      </c>
      <c r="C58" s="105">
        <v>3</v>
      </c>
      <c r="D58" s="139">
        <v>5</v>
      </c>
      <c r="E58" s="297">
        <f t="shared" si="1"/>
        <v>0.69060773480662985</v>
      </c>
    </row>
    <row r="59" spans="1:5" x14ac:dyDescent="0.2">
      <c r="A59" s="131" t="s">
        <v>154</v>
      </c>
      <c r="B59" s="104">
        <v>4</v>
      </c>
      <c r="C59" s="105">
        <v>29</v>
      </c>
      <c r="D59" s="139">
        <v>33</v>
      </c>
      <c r="E59" s="297">
        <f t="shared" si="1"/>
        <v>4.5580110497237571</v>
      </c>
    </row>
    <row r="60" spans="1:5" x14ac:dyDescent="0.2">
      <c r="A60" s="131" t="s">
        <v>144</v>
      </c>
      <c r="B60" s="104">
        <v>24</v>
      </c>
      <c r="C60" s="105">
        <v>70</v>
      </c>
      <c r="D60" s="139">
        <v>94</v>
      </c>
      <c r="E60" s="297">
        <f t="shared" si="1"/>
        <v>12.983425414364641</v>
      </c>
    </row>
    <row r="61" spans="1:5" x14ac:dyDescent="0.2">
      <c r="A61" s="131" t="s">
        <v>160</v>
      </c>
      <c r="B61" s="104">
        <v>0</v>
      </c>
      <c r="C61" s="105">
        <v>4</v>
      </c>
      <c r="D61" s="139">
        <v>4</v>
      </c>
      <c r="E61" s="297">
        <f t="shared" si="1"/>
        <v>0.5524861878453039</v>
      </c>
    </row>
    <row r="62" spans="1:5" x14ac:dyDescent="0.2">
      <c r="A62" s="131" t="s">
        <v>157</v>
      </c>
      <c r="B62" s="104">
        <v>2</v>
      </c>
      <c r="C62" s="105">
        <v>11</v>
      </c>
      <c r="D62" s="139">
        <v>13</v>
      </c>
      <c r="E62" s="297">
        <f t="shared" si="1"/>
        <v>1.7955801104972375</v>
      </c>
    </row>
    <row r="63" spans="1:5" x14ac:dyDescent="0.2">
      <c r="A63" s="131" t="s">
        <v>133</v>
      </c>
      <c r="B63" s="104">
        <v>15</v>
      </c>
      <c r="C63" s="105">
        <v>27</v>
      </c>
      <c r="D63" s="139">
        <v>42</v>
      </c>
      <c r="E63" s="297">
        <f t="shared" si="1"/>
        <v>5.8011049723756907</v>
      </c>
    </row>
    <row r="64" spans="1:5" x14ac:dyDescent="0.2">
      <c r="A64" s="131" t="s">
        <v>145</v>
      </c>
      <c r="B64" s="104">
        <v>9</v>
      </c>
      <c r="C64" s="105">
        <v>9</v>
      </c>
      <c r="D64" s="139">
        <v>18</v>
      </c>
      <c r="E64" s="297">
        <f t="shared" si="1"/>
        <v>2.4861878453038675</v>
      </c>
    </row>
    <row r="65" spans="1:5" ht="12.75" customHeight="1" x14ac:dyDescent="0.2">
      <c r="A65" s="131" t="s">
        <v>146</v>
      </c>
      <c r="B65" s="104">
        <v>1</v>
      </c>
      <c r="C65" s="105">
        <v>2</v>
      </c>
      <c r="D65" s="139">
        <v>3</v>
      </c>
      <c r="E65" s="297">
        <f t="shared" si="1"/>
        <v>0.4143646408839779</v>
      </c>
    </row>
    <row r="66" spans="1:5" ht="12.75" customHeight="1" x14ac:dyDescent="0.2">
      <c r="A66" s="131" t="s">
        <v>147</v>
      </c>
      <c r="B66" s="104">
        <v>7</v>
      </c>
      <c r="C66" s="105">
        <v>8</v>
      </c>
      <c r="D66" s="139">
        <v>15</v>
      </c>
      <c r="E66" s="297">
        <f t="shared" si="1"/>
        <v>2.0718232044198897</v>
      </c>
    </row>
    <row r="67" spans="1:5" ht="12.75" customHeight="1" x14ac:dyDescent="0.2">
      <c r="A67" s="131" t="s">
        <v>134</v>
      </c>
      <c r="B67" s="104">
        <v>2</v>
      </c>
      <c r="C67" s="105">
        <v>9</v>
      </c>
      <c r="D67" s="139">
        <v>11</v>
      </c>
      <c r="E67" s="297">
        <f t="shared" si="1"/>
        <v>1.5193370165745856</v>
      </c>
    </row>
    <row r="68" spans="1:5" ht="12.75" customHeight="1" x14ac:dyDescent="0.2">
      <c r="A68" s="131" t="s">
        <v>149</v>
      </c>
      <c r="B68" s="104">
        <v>12</v>
      </c>
      <c r="C68" s="105">
        <v>83</v>
      </c>
      <c r="D68" s="139">
        <v>95</v>
      </c>
      <c r="E68" s="297">
        <f t="shared" si="1"/>
        <v>13.121546961325967</v>
      </c>
    </row>
    <row r="69" spans="1:5" ht="12.75" customHeight="1" thickBot="1" x14ac:dyDescent="0.25">
      <c r="A69" s="131" t="s">
        <v>150</v>
      </c>
      <c r="B69" s="104">
        <v>7</v>
      </c>
      <c r="C69" s="105">
        <v>89</v>
      </c>
      <c r="D69" s="139">
        <v>96</v>
      </c>
      <c r="E69" s="297">
        <f t="shared" si="1"/>
        <v>13.259668508287293</v>
      </c>
    </row>
    <row r="70" spans="1:5" ht="12.75" customHeight="1" thickBot="1" x14ac:dyDescent="0.25">
      <c r="A70" s="27" t="s">
        <v>171</v>
      </c>
      <c r="B70" s="46">
        <v>176</v>
      </c>
      <c r="C70" s="47">
        <v>548</v>
      </c>
      <c r="D70" s="47">
        <v>724</v>
      </c>
      <c r="E70" s="299">
        <f t="shared" si="1"/>
        <v>100</v>
      </c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theme="6" tint="0.39997558519241921"/>
  </sheetPr>
  <dimension ref="A1:E78"/>
  <sheetViews>
    <sheetView zoomScaleNormal="100" workbookViewId="0">
      <selection activeCell="A62" sqref="A62:XFD62"/>
    </sheetView>
  </sheetViews>
  <sheetFormatPr defaultRowHeight="12" x14ac:dyDescent="0.2"/>
  <cols>
    <col min="1" max="1" width="30.5703125" style="1" bestFit="1" customWidth="1"/>
    <col min="2" max="4" width="9" style="1" customWidth="1"/>
    <col min="5" max="5" width="10.5703125" style="1" bestFit="1" customWidth="1"/>
    <col min="6" max="7" width="9.140625" style="1"/>
    <col min="8" max="8" width="32" style="1" customWidth="1"/>
    <col min="9" max="11" width="9.140625" style="1"/>
    <col min="12" max="12" width="10.5703125" style="1" bestFit="1" customWidth="1"/>
    <col min="13" max="16384" width="9.140625" style="1"/>
  </cols>
  <sheetData>
    <row r="1" spans="1:5" ht="12.75" customHeight="1" x14ac:dyDescent="0.2">
      <c r="A1" s="107" t="s">
        <v>318</v>
      </c>
    </row>
    <row r="2" spans="1:5" ht="12.75" customHeight="1" x14ac:dyDescent="0.2">
      <c r="A2" s="1" t="s">
        <v>196</v>
      </c>
    </row>
    <row r="3" spans="1:5" ht="12.75" customHeight="1" thickBot="1" x14ac:dyDescent="0.25"/>
    <row r="4" spans="1:5" ht="19.5" customHeight="1" thickBot="1" x14ac:dyDescent="0.25">
      <c r="A4" s="63" t="s">
        <v>0</v>
      </c>
      <c r="B4" s="64" t="s">
        <v>184</v>
      </c>
      <c r="C4" s="65" t="s">
        <v>185</v>
      </c>
      <c r="D4" s="64" t="s">
        <v>2</v>
      </c>
      <c r="E4" s="66" t="s">
        <v>3</v>
      </c>
    </row>
    <row r="5" spans="1:5" x14ac:dyDescent="0.2">
      <c r="A5" s="132" t="s">
        <v>4</v>
      </c>
      <c r="B5" s="102">
        <v>2</v>
      </c>
      <c r="C5" s="103">
        <v>2</v>
      </c>
      <c r="D5" s="144">
        <v>4</v>
      </c>
      <c r="E5" s="297">
        <f>D5*100/$D$60</f>
        <v>1.1976047904191616</v>
      </c>
    </row>
    <row r="6" spans="1:5" x14ac:dyDescent="0.2">
      <c r="A6" s="131" t="s">
        <v>67</v>
      </c>
      <c r="B6" s="104">
        <v>1</v>
      </c>
      <c r="C6" s="105">
        <v>0</v>
      </c>
      <c r="D6" s="144">
        <v>1</v>
      </c>
      <c r="E6" s="297">
        <f t="shared" ref="E6:E60" si="0">D6*100/$D$60</f>
        <v>0.29940119760479039</v>
      </c>
    </row>
    <row r="7" spans="1:5" x14ac:dyDescent="0.2">
      <c r="A7" s="131" t="s">
        <v>5</v>
      </c>
      <c r="B7" s="104">
        <v>1</v>
      </c>
      <c r="C7" s="105">
        <v>0</v>
      </c>
      <c r="D7" s="144">
        <v>1</v>
      </c>
      <c r="E7" s="297">
        <f t="shared" si="0"/>
        <v>0.29940119760479039</v>
      </c>
    </row>
    <row r="8" spans="1:5" x14ac:dyDescent="0.2">
      <c r="A8" s="131" t="s">
        <v>91</v>
      </c>
      <c r="B8" s="104">
        <v>7</v>
      </c>
      <c r="C8" s="105">
        <v>5</v>
      </c>
      <c r="D8" s="144">
        <v>12</v>
      </c>
      <c r="E8" s="297">
        <f t="shared" si="0"/>
        <v>3.5928143712574849</v>
      </c>
    </row>
    <row r="9" spans="1:5" x14ac:dyDescent="0.2">
      <c r="A9" s="131" t="s">
        <v>7</v>
      </c>
      <c r="B9" s="104">
        <v>1</v>
      </c>
      <c r="C9" s="105">
        <v>0</v>
      </c>
      <c r="D9" s="144">
        <v>1</v>
      </c>
      <c r="E9" s="297">
        <f t="shared" si="0"/>
        <v>0.29940119760479039</v>
      </c>
    </row>
    <row r="10" spans="1:5" x14ac:dyDescent="0.2">
      <c r="A10" s="131" t="s">
        <v>92</v>
      </c>
      <c r="B10" s="104">
        <v>0</v>
      </c>
      <c r="C10" s="105">
        <v>1</v>
      </c>
      <c r="D10" s="144">
        <v>1</v>
      </c>
      <c r="E10" s="297">
        <f t="shared" si="0"/>
        <v>0.29940119760479039</v>
      </c>
    </row>
    <row r="11" spans="1:5" x14ac:dyDescent="0.2">
      <c r="A11" s="131" t="s">
        <v>8</v>
      </c>
      <c r="B11" s="104">
        <v>3</v>
      </c>
      <c r="C11" s="105">
        <v>0</v>
      </c>
      <c r="D11" s="144">
        <v>3</v>
      </c>
      <c r="E11" s="297">
        <f t="shared" si="0"/>
        <v>0.89820359281437123</v>
      </c>
    </row>
    <row r="12" spans="1:5" x14ac:dyDescent="0.2">
      <c r="A12" s="131" t="s">
        <v>247</v>
      </c>
      <c r="B12" s="104">
        <v>2</v>
      </c>
      <c r="C12" s="105">
        <v>0</v>
      </c>
      <c r="D12" s="144">
        <v>2</v>
      </c>
      <c r="E12" s="297">
        <f t="shared" si="0"/>
        <v>0.59880239520958078</v>
      </c>
    </row>
    <row r="13" spans="1:5" x14ac:dyDescent="0.2">
      <c r="A13" s="131" t="s">
        <v>10</v>
      </c>
      <c r="B13" s="104">
        <v>1</v>
      </c>
      <c r="C13" s="105">
        <v>1</v>
      </c>
      <c r="D13" s="144">
        <v>2</v>
      </c>
      <c r="E13" s="297">
        <f t="shared" si="0"/>
        <v>0.59880239520958078</v>
      </c>
    </row>
    <row r="14" spans="1:5" x14ac:dyDescent="0.2">
      <c r="A14" s="131" t="s">
        <v>12</v>
      </c>
      <c r="B14" s="104">
        <v>9</v>
      </c>
      <c r="C14" s="105">
        <v>2</v>
      </c>
      <c r="D14" s="144">
        <v>11</v>
      </c>
      <c r="E14" s="297">
        <f t="shared" si="0"/>
        <v>3.2934131736526946</v>
      </c>
    </row>
    <row r="15" spans="1:5" x14ac:dyDescent="0.2">
      <c r="A15" s="131" t="s">
        <v>202</v>
      </c>
      <c r="B15" s="104">
        <v>0</v>
      </c>
      <c r="C15" s="105">
        <v>1</v>
      </c>
      <c r="D15" s="144">
        <v>1</v>
      </c>
      <c r="E15" s="297">
        <f t="shared" si="0"/>
        <v>0.29940119760479039</v>
      </c>
    </row>
    <row r="16" spans="1:5" x14ac:dyDescent="0.2">
      <c r="A16" s="131" t="s">
        <v>95</v>
      </c>
      <c r="B16" s="104">
        <v>21</v>
      </c>
      <c r="C16" s="105">
        <v>11</v>
      </c>
      <c r="D16" s="144">
        <v>32</v>
      </c>
      <c r="E16" s="297">
        <f t="shared" si="0"/>
        <v>9.5808383233532926</v>
      </c>
    </row>
    <row r="17" spans="1:5" x14ac:dyDescent="0.2">
      <c r="A17" s="131" t="s">
        <v>15</v>
      </c>
      <c r="B17" s="104">
        <v>10</v>
      </c>
      <c r="C17" s="105">
        <v>4</v>
      </c>
      <c r="D17" s="144">
        <v>14</v>
      </c>
      <c r="E17" s="297">
        <f t="shared" si="0"/>
        <v>4.1916167664670656</v>
      </c>
    </row>
    <row r="18" spans="1:5" x14ac:dyDescent="0.2">
      <c r="A18" s="131" t="s">
        <v>16</v>
      </c>
      <c r="B18" s="104">
        <v>2</v>
      </c>
      <c r="C18" s="105">
        <v>2</v>
      </c>
      <c r="D18" s="144">
        <v>4</v>
      </c>
      <c r="E18" s="297">
        <f t="shared" si="0"/>
        <v>1.1976047904191616</v>
      </c>
    </row>
    <row r="19" spans="1:5" x14ac:dyDescent="0.2">
      <c r="A19" s="131" t="s">
        <v>80</v>
      </c>
      <c r="B19" s="104">
        <v>5</v>
      </c>
      <c r="C19" s="105">
        <v>0</v>
      </c>
      <c r="D19" s="144">
        <v>5</v>
      </c>
      <c r="E19" s="297">
        <f t="shared" si="0"/>
        <v>1.4970059880239521</v>
      </c>
    </row>
    <row r="20" spans="1:5" x14ac:dyDescent="0.2">
      <c r="A20" s="131" t="s">
        <v>127</v>
      </c>
      <c r="B20" s="104">
        <v>1</v>
      </c>
      <c r="C20" s="105">
        <v>0</v>
      </c>
      <c r="D20" s="144">
        <v>1</v>
      </c>
      <c r="E20" s="297">
        <f t="shared" si="0"/>
        <v>0.29940119760479039</v>
      </c>
    </row>
    <row r="21" spans="1:5" x14ac:dyDescent="0.2">
      <c r="A21" s="131" t="s">
        <v>20</v>
      </c>
      <c r="B21" s="104">
        <v>1</v>
      </c>
      <c r="C21" s="105">
        <v>1</v>
      </c>
      <c r="D21" s="144">
        <v>2</v>
      </c>
      <c r="E21" s="297">
        <f t="shared" si="0"/>
        <v>0.59880239520958078</v>
      </c>
    </row>
    <row r="22" spans="1:5" x14ac:dyDescent="0.2">
      <c r="A22" s="131" t="s">
        <v>23</v>
      </c>
      <c r="B22" s="104">
        <v>5</v>
      </c>
      <c r="C22" s="105">
        <v>4</v>
      </c>
      <c r="D22" s="144">
        <v>9</v>
      </c>
      <c r="E22" s="297">
        <f t="shared" si="0"/>
        <v>2.6946107784431139</v>
      </c>
    </row>
    <row r="23" spans="1:5" x14ac:dyDescent="0.2">
      <c r="A23" s="131" t="s">
        <v>81</v>
      </c>
      <c r="B23" s="104">
        <v>1</v>
      </c>
      <c r="C23" s="105">
        <v>0</v>
      </c>
      <c r="D23" s="144">
        <v>1</v>
      </c>
      <c r="E23" s="297">
        <f t="shared" si="0"/>
        <v>0.29940119760479039</v>
      </c>
    </row>
    <row r="24" spans="1:5" x14ac:dyDescent="0.2">
      <c r="A24" s="131" t="s">
        <v>24</v>
      </c>
      <c r="B24" s="104">
        <v>1</v>
      </c>
      <c r="C24" s="105">
        <v>1</v>
      </c>
      <c r="D24" s="144">
        <v>2</v>
      </c>
      <c r="E24" s="297">
        <f t="shared" si="0"/>
        <v>0.59880239520958078</v>
      </c>
    </row>
    <row r="25" spans="1:5" x14ac:dyDescent="0.2">
      <c r="A25" s="131" t="s">
        <v>25</v>
      </c>
      <c r="B25" s="104">
        <v>1</v>
      </c>
      <c r="C25" s="105">
        <v>0</v>
      </c>
      <c r="D25" s="144">
        <v>1</v>
      </c>
      <c r="E25" s="297">
        <f t="shared" si="0"/>
        <v>0.29940119760479039</v>
      </c>
    </row>
    <row r="26" spans="1:5" x14ac:dyDescent="0.2">
      <c r="A26" s="131" t="s">
        <v>101</v>
      </c>
      <c r="B26" s="104">
        <v>3</v>
      </c>
      <c r="C26" s="105">
        <v>2</v>
      </c>
      <c r="D26" s="144">
        <v>5</v>
      </c>
      <c r="E26" s="297">
        <f t="shared" si="0"/>
        <v>1.4970059880239521</v>
      </c>
    </row>
    <row r="27" spans="1:5" x14ac:dyDescent="0.2">
      <c r="A27" s="131" t="s">
        <v>102</v>
      </c>
      <c r="B27" s="104">
        <v>2</v>
      </c>
      <c r="C27" s="105">
        <v>2</v>
      </c>
      <c r="D27" s="144">
        <v>4</v>
      </c>
      <c r="E27" s="297">
        <f t="shared" si="0"/>
        <v>1.1976047904191616</v>
      </c>
    </row>
    <row r="28" spans="1:5" x14ac:dyDescent="0.2">
      <c r="A28" s="131" t="s">
        <v>105</v>
      </c>
      <c r="B28" s="104">
        <v>2</v>
      </c>
      <c r="C28" s="105">
        <v>5</v>
      </c>
      <c r="D28" s="144">
        <v>7</v>
      </c>
      <c r="E28" s="297">
        <f t="shared" si="0"/>
        <v>2.0958083832335328</v>
      </c>
    </row>
    <row r="29" spans="1:5" x14ac:dyDescent="0.2">
      <c r="A29" s="131" t="s">
        <v>31</v>
      </c>
      <c r="B29" s="104">
        <v>1</v>
      </c>
      <c r="C29" s="105">
        <v>0</v>
      </c>
      <c r="D29" s="144">
        <v>1</v>
      </c>
      <c r="E29" s="297">
        <f t="shared" si="0"/>
        <v>0.29940119760479039</v>
      </c>
    </row>
    <row r="30" spans="1:5" x14ac:dyDescent="0.2">
      <c r="A30" s="131" t="s">
        <v>107</v>
      </c>
      <c r="B30" s="104">
        <v>0</v>
      </c>
      <c r="C30" s="105">
        <v>1</v>
      </c>
      <c r="D30" s="144">
        <v>1</v>
      </c>
      <c r="E30" s="297">
        <f t="shared" si="0"/>
        <v>0.29940119760479039</v>
      </c>
    </row>
    <row r="31" spans="1:5" x14ac:dyDescent="0.2">
      <c r="A31" s="131" t="s">
        <v>35</v>
      </c>
      <c r="B31" s="104">
        <v>1</v>
      </c>
      <c r="C31" s="105">
        <v>0</v>
      </c>
      <c r="D31" s="144">
        <v>1</v>
      </c>
      <c r="E31" s="297">
        <f t="shared" si="0"/>
        <v>0.29940119760479039</v>
      </c>
    </row>
    <row r="32" spans="1:5" x14ac:dyDescent="0.2">
      <c r="A32" s="131" t="s">
        <v>111</v>
      </c>
      <c r="B32" s="104">
        <v>1</v>
      </c>
      <c r="C32" s="105">
        <v>0</v>
      </c>
      <c r="D32" s="144">
        <v>1</v>
      </c>
      <c r="E32" s="297">
        <f t="shared" si="0"/>
        <v>0.29940119760479039</v>
      </c>
    </row>
    <row r="33" spans="1:5" x14ac:dyDescent="0.2">
      <c r="A33" s="131" t="s">
        <v>36</v>
      </c>
      <c r="B33" s="104">
        <v>4</v>
      </c>
      <c r="C33" s="105">
        <v>0</v>
      </c>
      <c r="D33" s="144">
        <v>4</v>
      </c>
      <c r="E33" s="297">
        <f t="shared" si="0"/>
        <v>1.1976047904191616</v>
      </c>
    </row>
    <row r="34" spans="1:5" x14ac:dyDescent="0.2">
      <c r="A34" s="131" t="s">
        <v>37</v>
      </c>
      <c r="B34" s="104">
        <v>0</v>
      </c>
      <c r="C34" s="105">
        <v>1</v>
      </c>
      <c r="D34" s="144">
        <v>1</v>
      </c>
      <c r="E34" s="297">
        <f t="shared" si="0"/>
        <v>0.29940119760479039</v>
      </c>
    </row>
    <row r="35" spans="1:5" x14ac:dyDescent="0.2">
      <c r="A35" s="131" t="s">
        <v>112</v>
      </c>
      <c r="B35" s="104">
        <v>1</v>
      </c>
      <c r="C35" s="105">
        <v>0</v>
      </c>
      <c r="D35" s="144">
        <v>1</v>
      </c>
      <c r="E35" s="297">
        <f t="shared" si="0"/>
        <v>0.29940119760479039</v>
      </c>
    </row>
    <row r="36" spans="1:5" x14ac:dyDescent="0.2">
      <c r="A36" s="131" t="s">
        <v>42</v>
      </c>
      <c r="B36" s="104">
        <v>1</v>
      </c>
      <c r="C36" s="105">
        <v>0</v>
      </c>
      <c r="D36" s="144">
        <v>1</v>
      </c>
      <c r="E36" s="297">
        <f t="shared" si="0"/>
        <v>0.29940119760479039</v>
      </c>
    </row>
    <row r="37" spans="1:5" x14ac:dyDescent="0.2">
      <c r="A37" s="131" t="s">
        <v>113</v>
      </c>
      <c r="B37" s="104">
        <v>7</v>
      </c>
      <c r="C37" s="105">
        <v>3</v>
      </c>
      <c r="D37" s="144">
        <v>10</v>
      </c>
      <c r="E37" s="297">
        <f t="shared" si="0"/>
        <v>2.9940119760479043</v>
      </c>
    </row>
    <row r="38" spans="1:5" x14ac:dyDescent="0.2">
      <c r="A38" s="131" t="s">
        <v>198</v>
      </c>
      <c r="B38" s="104">
        <v>5</v>
      </c>
      <c r="C38" s="105">
        <v>2</v>
      </c>
      <c r="D38" s="144">
        <v>7</v>
      </c>
      <c r="E38" s="297">
        <f t="shared" si="0"/>
        <v>2.0958083832335328</v>
      </c>
    </row>
    <row r="39" spans="1:5" x14ac:dyDescent="0.2">
      <c r="A39" s="131" t="s">
        <v>299</v>
      </c>
      <c r="B39" s="104">
        <v>1</v>
      </c>
      <c r="C39" s="105">
        <v>0</v>
      </c>
      <c r="D39" s="144">
        <v>1</v>
      </c>
      <c r="E39" s="297">
        <f t="shared" si="0"/>
        <v>0.29940119760479039</v>
      </c>
    </row>
    <row r="40" spans="1:5" x14ac:dyDescent="0.2">
      <c r="A40" s="131" t="s">
        <v>45</v>
      </c>
      <c r="B40" s="104">
        <v>1</v>
      </c>
      <c r="C40" s="105">
        <v>1</v>
      </c>
      <c r="D40" s="144">
        <v>2</v>
      </c>
      <c r="E40" s="297">
        <f t="shared" si="0"/>
        <v>0.59880239520958078</v>
      </c>
    </row>
    <row r="41" spans="1:5" x14ac:dyDescent="0.2">
      <c r="A41" s="131" t="s">
        <v>69</v>
      </c>
      <c r="B41" s="104">
        <v>0</v>
      </c>
      <c r="C41" s="105">
        <v>1</v>
      </c>
      <c r="D41" s="144">
        <v>1</v>
      </c>
      <c r="E41" s="297">
        <f t="shared" si="0"/>
        <v>0.29940119760479039</v>
      </c>
    </row>
    <row r="42" spans="1:5" x14ac:dyDescent="0.2">
      <c r="A42" s="131" t="s">
        <v>46</v>
      </c>
      <c r="B42" s="104">
        <v>6</v>
      </c>
      <c r="C42" s="105">
        <v>6</v>
      </c>
      <c r="D42" s="144">
        <v>12</v>
      </c>
      <c r="E42" s="297">
        <f t="shared" si="0"/>
        <v>3.5928143712574849</v>
      </c>
    </row>
    <row r="43" spans="1:5" x14ac:dyDescent="0.2">
      <c r="A43" s="131" t="s">
        <v>117</v>
      </c>
      <c r="B43" s="104">
        <v>2</v>
      </c>
      <c r="C43" s="105">
        <v>0</v>
      </c>
      <c r="D43" s="144">
        <v>2</v>
      </c>
      <c r="E43" s="297">
        <f t="shared" si="0"/>
        <v>0.59880239520958078</v>
      </c>
    </row>
    <row r="44" spans="1:5" x14ac:dyDescent="0.2">
      <c r="A44" s="131" t="s">
        <v>47</v>
      </c>
      <c r="B44" s="104">
        <v>1</v>
      </c>
      <c r="C44" s="105">
        <v>3</v>
      </c>
      <c r="D44" s="144">
        <v>4</v>
      </c>
      <c r="E44" s="297">
        <f t="shared" si="0"/>
        <v>1.1976047904191616</v>
      </c>
    </row>
    <row r="45" spans="1:5" x14ac:dyDescent="0.2">
      <c r="A45" s="131" t="s">
        <v>48</v>
      </c>
      <c r="B45" s="104">
        <v>20</v>
      </c>
      <c r="C45" s="105">
        <v>3</v>
      </c>
      <c r="D45" s="144">
        <v>23</v>
      </c>
      <c r="E45" s="297">
        <f t="shared" si="0"/>
        <v>6.88622754491018</v>
      </c>
    </row>
    <row r="46" spans="1:5" x14ac:dyDescent="0.2">
      <c r="A46" s="131" t="s">
        <v>50</v>
      </c>
      <c r="B46" s="104">
        <v>6</v>
      </c>
      <c r="C46" s="105">
        <v>0</v>
      </c>
      <c r="D46" s="144">
        <v>6</v>
      </c>
      <c r="E46" s="297">
        <f t="shared" si="0"/>
        <v>1.7964071856287425</v>
      </c>
    </row>
    <row r="47" spans="1:5" x14ac:dyDescent="0.2">
      <c r="A47" s="131" t="s">
        <v>118</v>
      </c>
      <c r="B47" s="104">
        <v>3</v>
      </c>
      <c r="C47" s="105">
        <v>0</v>
      </c>
      <c r="D47" s="144">
        <v>3</v>
      </c>
      <c r="E47" s="297">
        <f t="shared" si="0"/>
        <v>0.89820359281437123</v>
      </c>
    </row>
    <row r="48" spans="1:5" x14ac:dyDescent="0.2">
      <c r="A48" s="131" t="s">
        <v>53</v>
      </c>
      <c r="B48" s="104">
        <v>2</v>
      </c>
      <c r="C48" s="105">
        <v>0</v>
      </c>
      <c r="D48" s="144">
        <v>2</v>
      </c>
      <c r="E48" s="297">
        <f t="shared" si="0"/>
        <v>0.59880239520958078</v>
      </c>
    </row>
    <row r="49" spans="1:5" x14ac:dyDescent="0.2">
      <c r="A49" s="131" t="s">
        <v>120</v>
      </c>
      <c r="B49" s="104">
        <v>13</v>
      </c>
      <c r="C49" s="105">
        <v>4</v>
      </c>
      <c r="D49" s="144">
        <v>17</v>
      </c>
      <c r="E49" s="297">
        <f t="shared" si="0"/>
        <v>5.0898203592814371</v>
      </c>
    </row>
    <row r="50" spans="1:5" x14ac:dyDescent="0.2">
      <c r="A50" s="131" t="s">
        <v>55</v>
      </c>
      <c r="B50" s="104">
        <v>2</v>
      </c>
      <c r="C50" s="105">
        <v>0</v>
      </c>
      <c r="D50" s="144">
        <v>2</v>
      </c>
      <c r="E50" s="297">
        <f t="shared" si="0"/>
        <v>0.59880239520958078</v>
      </c>
    </row>
    <row r="51" spans="1:5" x14ac:dyDescent="0.2">
      <c r="A51" s="131" t="s">
        <v>86</v>
      </c>
      <c r="B51" s="104">
        <v>1</v>
      </c>
      <c r="C51" s="105">
        <v>0</v>
      </c>
      <c r="D51" s="144">
        <v>1</v>
      </c>
      <c r="E51" s="297">
        <f t="shared" si="0"/>
        <v>0.29940119760479039</v>
      </c>
    </row>
    <row r="52" spans="1:5" x14ac:dyDescent="0.2">
      <c r="A52" s="131" t="s">
        <v>87</v>
      </c>
      <c r="B52" s="104">
        <v>1</v>
      </c>
      <c r="C52" s="105">
        <v>0</v>
      </c>
      <c r="D52" s="144">
        <v>1</v>
      </c>
      <c r="E52" s="297">
        <f t="shared" si="0"/>
        <v>0.29940119760479039</v>
      </c>
    </row>
    <row r="53" spans="1:5" x14ac:dyDescent="0.2">
      <c r="A53" s="131" t="s">
        <v>58</v>
      </c>
      <c r="B53" s="104">
        <v>2</v>
      </c>
      <c r="C53" s="105">
        <v>1</v>
      </c>
      <c r="D53" s="144">
        <v>3</v>
      </c>
      <c r="E53" s="297">
        <f t="shared" si="0"/>
        <v>0.89820359281437123</v>
      </c>
    </row>
    <row r="54" spans="1:5" x14ac:dyDescent="0.2">
      <c r="A54" s="131" t="s">
        <v>59</v>
      </c>
      <c r="B54" s="104">
        <v>6</v>
      </c>
      <c r="C54" s="105">
        <v>5</v>
      </c>
      <c r="D54" s="144">
        <v>11</v>
      </c>
      <c r="E54" s="297">
        <f t="shared" si="0"/>
        <v>3.2934131736526946</v>
      </c>
    </row>
    <row r="55" spans="1:5" x14ac:dyDescent="0.2">
      <c r="A55" s="131" t="s">
        <v>60</v>
      </c>
      <c r="B55" s="104">
        <v>1</v>
      </c>
      <c r="C55" s="105">
        <v>1</v>
      </c>
      <c r="D55" s="144">
        <v>2</v>
      </c>
      <c r="E55" s="297">
        <f t="shared" si="0"/>
        <v>0.59880239520958078</v>
      </c>
    </row>
    <row r="56" spans="1:5" x14ac:dyDescent="0.2">
      <c r="A56" s="131" t="s">
        <v>62</v>
      </c>
      <c r="B56" s="104">
        <v>55</v>
      </c>
      <c r="C56" s="105">
        <v>20</v>
      </c>
      <c r="D56" s="144">
        <v>75</v>
      </c>
      <c r="E56" s="297">
        <f t="shared" si="0"/>
        <v>22.45508982035928</v>
      </c>
    </row>
    <row r="57" spans="1:5" x14ac:dyDescent="0.2">
      <c r="A57" s="131" t="s">
        <v>148</v>
      </c>
      <c r="B57" s="104">
        <v>1</v>
      </c>
      <c r="C57" s="105">
        <v>0</v>
      </c>
      <c r="D57" s="144">
        <v>1</v>
      </c>
      <c r="E57" s="297">
        <f t="shared" si="0"/>
        <v>0.29940119760479039</v>
      </c>
    </row>
    <row r="58" spans="1:5" x14ac:dyDescent="0.2">
      <c r="A58" s="131" t="s">
        <v>64</v>
      </c>
      <c r="B58" s="104">
        <v>5</v>
      </c>
      <c r="C58" s="105">
        <v>0</v>
      </c>
      <c r="D58" s="144">
        <v>5</v>
      </c>
      <c r="E58" s="297">
        <f t="shared" si="0"/>
        <v>1.4970059880239521</v>
      </c>
    </row>
    <row r="59" spans="1:5" ht="12.75" thickBot="1" x14ac:dyDescent="0.25">
      <c r="A59" s="131" t="s">
        <v>65</v>
      </c>
      <c r="B59" s="104">
        <v>4</v>
      </c>
      <c r="C59" s="105">
        <v>2</v>
      </c>
      <c r="D59" s="144">
        <v>6</v>
      </c>
      <c r="E59" s="297">
        <f t="shared" si="0"/>
        <v>1.7964071856287425</v>
      </c>
    </row>
    <row r="60" spans="1:5" ht="12.75" thickBot="1" x14ac:dyDescent="0.25">
      <c r="A60" s="63" t="s">
        <v>200</v>
      </c>
      <c r="B60" s="67">
        <v>236</v>
      </c>
      <c r="C60" s="68">
        <v>98</v>
      </c>
      <c r="D60" s="67">
        <v>334</v>
      </c>
      <c r="E60" s="277">
        <f t="shared" si="0"/>
        <v>100</v>
      </c>
    </row>
    <row r="63" spans="1:5" x14ac:dyDescent="0.2">
      <c r="A63" s="107" t="s">
        <v>317</v>
      </c>
    </row>
    <row r="64" spans="1:5" x14ac:dyDescent="0.2">
      <c r="A64" s="1" t="s">
        <v>189</v>
      </c>
    </row>
    <row r="65" spans="1:5" ht="12.75" thickBot="1" x14ac:dyDescent="0.25"/>
    <row r="66" spans="1:5" ht="12.75" thickBot="1" x14ac:dyDescent="0.25">
      <c r="A66" s="63" t="s">
        <v>0</v>
      </c>
      <c r="B66" s="64" t="s">
        <v>184</v>
      </c>
      <c r="C66" s="65" t="s">
        <v>185</v>
      </c>
      <c r="D66" s="64" t="s">
        <v>2</v>
      </c>
      <c r="E66" s="66" t="s">
        <v>3</v>
      </c>
    </row>
    <row r="67" spans="1:5" x14ac:dyDescent="0.2">
      <c r="A67" s="132" t="s">
        <v>12</v>
      </c>
      <c r="B67" s="102">
        <v>0</v>
      </c>
      <c r="C67" s="103">
        <v>1</v>
      </c>
      <c r="D67" s="144">
        <v>1</v>
      </c>
      <c r="E67" s="297">
        <f t="shared" ref="E67:E78" si="1">D67*100/$D$78</f>
        <v>5.2631578947368425</v>
      </c>
    </row>
    <row r="68" spans="1:5" x14ac:dyDescent="0.2">
      <c r="A68" s="132" t="s">
        <v>15</v>
      </c>
      <c r="B68" s="102">
        <v>1</v>
      </c>
      <c r="C68" s="103">
        <v>0</v>
      </c>
      <c r="D68" s="144">
        <v>1</v>
      </c>
      <c r="E68" s="297">
        <f t="shared" si="1"/>
        <v>5.2631578947368425</v>
      </c>
    </row>
    <row r="69" spans="1:5" x14ac:dyDescent="0.2">
      <c r="A69" s="132" t="s">
        <v>80</v>
      </c>
      <c r="B69" s="102">
        <v>1</v>
      </c>
      <c r="C69" s="103">
        <v>0</v>
      </c>
      <c r="D69" s="144">
        <v>1</v>
      </c>
      <c r="E69" s="297">
        <f t="shared" si="1"/>
        <v>5.2631578947368425</v>
      </c>
    </row>
    <row r="70" spans="1:5" x14ac:dyDescent="0.2">
      <c r="A70" s="132" t="s">
        <v>23</v>
      </c>
      <c r="B70" s="102">
        <v>0</v>
      </c>
      <c r="C70" s="103">
        <v>1</v>
      </c>
      <c r="D70" s="144">
        <v>1</v>
      </c>
      <c r="E70" s="297">
        <f t="shared" si="1"/>
        <v>5.2631578947368425</v>
      </c>
    </row>
    <row r="71" spans="1:5" x14ac:dyDescent="0.2">
      <c r="A71" s="132" t="s">
        <v>24</v>
      </c>
      <c r="B71" s="102">
        <v>1</v>
      </c>
      <c r="C71" s="103">
        <v>0</v>
      </c>
      <c r="D71" s="144">
        <v>1</v>
      </c>
      <c r="E71" s="297">
        <f t="shared" si="1"/>
        <v>5.2631578947368425</v>
      </c>
    </row>
    <row r="72" spans="1:5" x14ac:dyDescent="0.2">
      <c r="A72" s="132" t="s">
        <v>101</v>
      </c>
      <c r="B72" s="102">
        <v>1</v>
      </c>
      <c r="C72" s="103">
        <v>0</v>
      </c>
      <c r="D72" s="144">
        <v>1</v>
      </c>
      <c r="E72" s="297">
        <f t="shared" si="1"/>
        <v>5.2631578947368425</v>
      </c>
    </row>
    <row r="73" spans="1:5" x14ac:dyDescent="0.2">
      <c r="A73" s="132" t="s">
        <v>28</v>
      </c>
      <c r="B73" s="102">
        <v>1</v>
      </c>
      <c r="C73" s="103">
        <v>0</v>
      </c>
      <c r="D73" s="144">
        <v>1</v>
      </c>
      <c r="E73" s="297">
        <f t="shared" si="1"/>
        <v>5.2631578947368425</v>
      </c>
    </row>
    <row r="74" spans="1:5" x14ac:dyDescent="0.2">
      <c r="A74" s="132" t="s">
        <v>48</v>
      </c>
      <c r="B74" s="102">
        <v>4</v>
      </c>
      <c r="C74" s="103">
        <v>1</v>
      </c>
      <c r="D74" s="144">
        <v>5</v>
      </c>
      <c r="E74" s="297">
        <f t="shared" si="1"/>
        <v>26.315789473684209</v>
      </c>
    </row>
    <row r="75" spans="1:5" x14ac:dyDescent="0.2">
      <c r="A75" s="132" t="s">
        <v>120</v>
      </c>
      <c r="B75" s="102">
        <v>1</v>
      </c>
      <c r="C75" s="103">
        <v>1</v>
      </c>
      <c r="D75" s="144">
        <v>2</v>
      </c>
      <c r="E75" s="297">
        <f t="shared" si="1"/>
        <v>10.526315789473685</v>
      </c>
    </row>
    <row r="76" spans="1:5" x14ac:dyDescent="0.2">
      <c r="A76" s="132" t="s">
        <v>86</v>
      </c>
      <c r="B76" s="102">
        <v>1</v>
      </c>
      <c r="C76" s="103">
        <v>0</v>
      </c>
      <c r="D76" s="144">
        <v>1</v>
      </c>
      <c r="E76" s="297">
        <f t="shared" si="1"/>
        <v>5.2631578947368425</v>
      </c>
    </row>
    <row r="77" spans="1:5" ht="12.75" thickBot="1" x14ac:dyDescent="0.25">
      <c r="A77" s="132" t="s">
        <v>62</v>
      </c>
      <c r="B77" s="102">
        <v>3</v>
      </c>
      <c r="C77" s="103">
        <v>1</v>
      </c>
      <c r="D77" s="144">
        <v>4</v>
      </c>
      <c r="E77" s="297">
        <f t="shared" si="1"/>
        <v>21.05263157894737</v>
      </c>
    </row>
    <row r="78" spans="1:5" ht="12.75" thickBot="1" x14ac:dyDescent="0.25">
      <c r="A78" s="63" t="s">
        <v>171</v>
      </c>
      <c r="B78" s="67">
        <f>SUM(B67:B77)</f>
        <v>14</v>
      </c>
      <c r="C78" s="68">
        <f>SUM(C67:C77)</f>
        <v>5</v>
      </c>
      <c r="D78" s="67">
        <f>SUM(D67:D77)</f>
        <v>19</v>
      </c>
      <c r="E78" s="298">
        <f t="shared" si="1"/>
        <v>100</v>
      </c>
    </row>
  </sheetData>
  <phoneticPr fontId="2" type="noConversion"/>
  <pageMargins left="0.7" right="0.7" top="0.75" bottom="0.75" header="0.3" footer="0.3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rgb="FFCCECFF"/>
  </sheetPr>
  <dimension ref="A1:J80"/>
  <sheetViews>
    <sheetView zoomScaleNormal="100" workbookViewId="0">
      <selection activeCell="H23" sqref="H23"/>
    </sheetView>
  </sheetViews>
  <sheetFormatPr defaultRowHeight="12" x14ac:dyDescent="0.2"/>
  <cols>
    <col min="1" max="1" width="36.28515625" style="1" customWidth="1"/>
    <col min="2" max="4" width="9.140625" style="1"/>
    <col min="5" max="5" width="10.5703125" style="1" bestFit="1" customWidth="1"/>
    <col min="6" max="16384" width="9.140625" style="1"/>
  </cols>
  <sheetData>
    <row r="1" spans="1:10" x14ac:dyDescent="0.2">
      <c r="A1" s="107" t="s">
        <v>319</v>
      </c>
    </row>
    <row r="2" spans="1:10" x14ac:dyDescent="0.2">
      <c r="A2" s="1" t="s">
        <v>197</v>
      </c>
    </row>
    <row r="3" spans="1:10" ht="12.75" thickBot="1" x14ac:dyDescent="0.25"/>
    <row r="4" spans="1:10" ht="13.5" thickBot="1" x14ac:dyDescent="0.25">
      <c r="A4" s="124" t="s">
        <v>0</v>
      </c>
      <c r="B4" s="125" t="s">
        <v>193</v>
      </c>
      <c r="C4" s="164" t="s">
        <v>194</v>
      </c>
      <c r="D4" s="160" t="s">
        <v>200</v>
      </c>
      <c r="E4" s="126" t="s">
        <v>3</v>
      </c>
      <c r="H4" s="320"/>
      <c r="I4" s="321"/>
      <c r="J4" s="322"/>
    </row>
    <row r="5" spans="1:10" ht="12.75" x14ac:dyDescent="0.2">
      <c r="A5" s="132" t="s">
        <v>4</v>
      </c>
      <c r="B5" s="102">
        <v>0</v>
      </c>
      <c r="C5" s="163">
        <v>1</v>
      </c>
      <c r="D5" s="161">
        <v>1</v>
      </c>
      <c r="E5" s="295">
        <f>D5*100/$D$80</f>
        <v>4.3233895373973194E-2</v>
      </c>
      <c r="H5" s="319"/>
      <c r="I5" s="305"/>
    </row>
    <row r="6" spans="1:10" ht="12.75" x14ac:dyDescent="0.2">
      <c r="A6" s="131" t="s">
        <v>67</v>
      </c>
      <c r="B6" s="104">
        <v>1</v>
      </c>
      <c r="C6" s="162">
        <v>2</v>
      </c>
      <c r="D6" s="161">
        <v>3</v>
      </c>
      <c r="E6" s="295">
        <f t="shared" ref="E6:E69" si="0">D6*100/$D$80</f>
        <v>0.1297016861219196</v>
      </c>
      <c r="H6" s="319"/>
      <c r="I6" s="305"/>
    </row>
    <row r="7" spans="1:10" ht="12.75" x14ac:dyDescent="0.2">
      <c r="A7" s="131" t="s">
        <v>5</v>
      </c>
      <c r="B7" s="104">
        <v>1</v>
      </c>
      <c r="C7" s="162">
        <v>7</v>
      </c>
      <c r="D7" s="161">
        <v>8</v>
      </c>
      <c r="E7" s="295">
        <f t="shared" si="0"/>
        <v>0.34587116299178555</v>
      </c>
      <c r="H7" s="319"/>
      <c r="I7" s="305"/>
    </row>
    <row r="8" spans="1:10" ht="12.75" x14ac:dyDescent="0.2">
      <c r="A8" s="131" t="s">
        <v>6</v>
      </c>
      <c r="B8" s="104">
        <v>0</v>
      </c>
      <c r="C8" s="162">
        <v>2</v>
      </c>
      <c r="D8" s="161">
        <v>2</v>
      </c>
      <c r="E8" s="295">
        <f t="shared" si="0"/>
        <v>8.6467790747946388E-2</v>
      </c>
      <c r="H8" s="319"/>
      <c r="I8" s="305"/>
    </row>
    <row r="9" spans="1:10" ht="12.75" x14ac:dyDescent="0.2">
      <c r="A9" s="131" t="s">
        <v>90</v>
      </c>
      <c r="B9" s="104">
        <v>1</v>
      </c>
      <c r="C9" s="162">
        <v>1</v>
      </c>
      <c r="D9" s="161">
        <v>2</v>
      </c>
      <c r="E9" s="295">
        <f t="shared" si="0"/>
        <v>8.6467790747946388E-2</v>
      </c>
      <c r="H9" s="319"/>
      <c r="I9" s="305"/>
    </row>
    <row r="10" spans="1:10" ht="12.75" x14ac:dyDescent="0.2">
      <c r="A10" s="131" t="s">
        <v>91</v>
      </c>
      <c r="B10" s="104">
        <v>0</v>
      </c>
      <c r="C10" s="162">
        <v>2</v>
      </c>
      <c r="D10" s="161">
        <v>2</v>
      </c>
      <c r="E10" s="295">
        <f t="shared" si="0"/>
        <v>8.6467790747946388E-2</v>
      </c>
      <c r="H10" s="319"/>
      <c r="I10" s="305"/>
    </row>
    <row r="11" spans="1:10" ht="12.75" x14ac:dyDescent="0.2">
      <c r="A11" s="131" t="s">
        <v>7</v>
      </c>
      <c r="B11" s="104">
        <v>52</v>
      </c>
      <c r="C11" s="162">
        <v>36</v>
      </c>
      <c r="D11" s="161">
        <v>88</v>
      </c>
      <c r="E11" s="295">
        <f t="shared" si="0"/>
        <v>3.804582792909641</v>
      </c>
      <c r="H11" s="319"/>
      <c r="I11" s="305"/>
    </row>
    <row r="12" spans="1:10" ht="12.75" x14ac:dyDescent="0.2">
      <c r="A12" s="131" t="s">
        <v>92</v>
      </c>
      <c r="B12" s="104">
        <v>1</v>
      </c>
      <c r="C12" s="162">
        <v>0</v>
      </c>
      <c r="D12" s="161">
        <v>1</v>
      </c>
      <c r="E12" s="295">
        <f t="shared" si="0"/>
        <v>4.3233895373973194E-2</v>
      </c>
      <c r="H12" s="319"/>
      <c r="I12" s="305"/>
    </row>
    <row r="13" spans="1:10" ht="12.75" x14ac:dyDescent="0.2">
      <c r="A13" s="131" t="s">
        <v>8</v>
      </c>
      <c r="B13" s="104">
        <v>2</v>
      </c>
      <c r="C13" s="162">
        <v>3</v>
      </c>
      <c r="D13" s="161">
        <v>5</v>
      </c>
      <c r="E13" s="295">
        <f t="shared" si="0"/>
        <v>0.21616947686986598</v>
      </c>
      <c r="H13" s="319"/>
      <c r="I13" s="305"/>
    </row>
    <row r="14" spans="1:10" x14ac:dyDescent="0.2">
      <c r="A14" s="131" t="s">
        <v>247</v>
      </c>
      <c r="B14" s="104">
        <v>2</v>
      </c>
      <c r="C14" s="162">
        <v>0</v>
      </c>
      <c r="D14" s="161">
        <v>2</v>
      </c>
      <c r="E14" s="295">
        <f t="shared" si="0"/>
        <v>8.6467790747946388E-2</v>
      </c>
    </row>
    <row r="15" spans="1:10" x14ac:dyDescent="0.2">
      <c r="A15" s="131" t="s">
        <v>9</v>
      </c>
      <c r="B15" s="104">
        <v>0</v>
      </c>
      <c r="C15" s="162">
        <v>4</v>
      </c>
      <c r="D15" s="161">
        <v>4</v>
      </c>
      <c r="E15" s="295">
        <f t="shared" si="0"/>
        <v>0.17293558149589278</v>
      </c>
    </row>
    <row r="16" spans="1:10" x14ac:dyDescent="0.2">
      <c r="A16" s="131" t="s">
        <v>93</v>
      </c>
      <c r="B16" s="104">
        <v>1</v>
      </c>
      <c r="C16" s="162">
        <v>0</v>
      </c>
      <c r="D16" s="161">
        <v>1</v>
      </c>
      <c r="E16" s="295">
        <f t="shared" si="0"/>
        <v>4.3233895373973194E-2</v>
      </c>
    </row>
    <row r="17" spans="1:5" x14ac:dyDescent="0.2">
      <c r="A17" s="131" t="s">
        <v>10</v>
      </c>
      <c r="B17" s="104">
        <v>1</v>
      </c>
      <c r="C17" s="162">
        <v>1</v>
      </c>
      <c r="D17" s="161">
        <v>2</v>
      </c>
      <c r="E17" s="295">
        <f t="shared" si="0"/>
        <v>8.6467790747946388E-2</v>
      </c>
    </row>
    <row r="18" spans="1:5" x14ac:dyDescent="0.2">
      <c r="A18" s="131" t="s">
        <v>12</v>
      </c>
      <c r="B18" s="104">
        <v>76</v>
      </c>
      <c r="C18" s="162">
        <v>59</v>
      </c>
      <c r="D18" s="161">
        <v>135</v>
      </c>
      <c r="E18" s="295">
        <f t="shared" si="0"/>
        <v>5.836575875486381</v>
      </c>
    </row>
    <row r="19" spans="1:5" x14ac:dyDescent="0.2">
      <c r="A19" s="131" t="s">
        <v>94</v>
      </c>
      <c r="B19" s="104">
        <v>0</v>
      </c>
      <c r="C19" s="162">
        <v>2</v>
      </c>
      <c r="D19" s="161">
        <v>2</v>
      </c>
      <c r="E19" s="295">
        <f t="shared" si="0"/>
        <v>8.6467790747946388E-2</v>
      </c>
    </row>
    <row r="20" spans="1:5" x14ac:dyDescent="0.2">
      <c r="A20" s="131" t="s">
        <v>202</v>
      </c>
      <c r="B20" s="104">
        <v>1</v>
      </c>
      <c r="C20" s="162">
        <v>0</v>
      </c>
      <c r="D20" s="161">
        <v>1</v>
      </c>
      <c r="E20" s="295">
        <f t="shared" si="0"/>
        <v>4.3233895373973194E-2</v>
      </c>
    </row>
    <row r="21" spans="1:5" x14ac:dyDescent="0.2">
      <c r="A21" s="131" t="s">
        <v>95</v>
      </c>
      <c r="B21" s="104">
        <v>0</v>
      </c>
      <c r="C21" s="162">
        <v>2</v>
      </c>
      <c r="D21" s="161">
        <v>2</v>
      </c>
      <c r="E21" s="295">
        <f t="shared" si="0"/>
        <v>8.6467790747946388E-2</v>
      </c>
    </row>
    <row r="22" spans="1:5" x14ac:dyDescent="0.2">
      <c r="A22" s="131" t="s">
        <v>96</v>
      </c>
      <c r="B22" s="104">
        <v>0</v>
      </c>
      <c r="C22" s="162">
        <v>1</v>
      </c>
      <c r="D22" s="161">
        <v>1</v>
      </c>
      <c r="E22" s="295">
        <f t="shared" si="0"/>
        <v>4.3233895373973194E-2</v>
      </c>
    </row>
    <row r="23" spans="1:5" x14ac:dyDescent="0.2">
      <c r="A23" s="131" t="s">
        <v>15</v>
      </c>
      <c r="B23" s="104">
        <v>60</v>
      </c>
      <c r="C23" s="162">
        <v>64</v>
      </c>
      <c r="D23" s="161">
        <v>124</v>
      </c>
      <c r="E23" s="295">
        <f t="shared" si="0"/>
        <v>5.3610030263726758</v>
      </c>
    </row>
    <row r="24" spans="1:5" x14ac:dyDescent="0.2">
      <c r="A24" s="131" t="s">
        <v>79</v>
      </c>
      <c r="B24" s="104">
        <v>0</v>
      </c>
      <c r="C24" s="162">
        <v>1</v>
      </c>
      <c r="D24" s="161">
        <v>1</v>
      </c>
      <c r="E24" s="295">
        <f t="shared" si="0"/>
        <v>4.3233895373973194E-2</v>
      </c>
    </row>
    <row r="25" spans="1:5" x14ac:dyDescent="0.2">
      <c r="A25" s="131" t="s">
        <v>180</v>
      </c>
      <c r="B25" s="104">
        <v>1</v>
      </c>
      <c r="C25" s="162">
        <v>0</v>
      </c>
      <c r="D25" s="161">
        <v>1</v>
      </c>
      <c r="E25" s="295">
        <f t="shared" si="0"/>
        <v>4.3233895373973194E-2</v>
      </c>
    </row>
    <row r="26" spans="1:5" x14ac:dyDescent="0.2">
      <c r="A26" s="131" t="s">
        <v>16</v>
      </c>
      <c r="B26" s="104">
        <v>1</v>
      </c>
      <c r="C26" s="162">
        <v>10</v>
      </c>
      <c r="D26" s="161">
        <v>11</v>
      </c>
      <c r="E26" s="295">
        <f t="shared" si="0"/>
        <v>0.47557284911370512</v>
      </c>
    </row>
    <row r="27" spans="1:5" x14ac:dyDescent="0.2">
      <c r="A27" s="131" t="s">
        <v>99</v>
      </c>
      <c r="B27" s="104">
        <v>0</v>
      </c>
      <c r="C27" s="162">
        <v>1</v>
      </c>
      <c r="D27" s="161">
        <v>1</v>
      </c>
      <c r="E27" s="295">
        <f t="shared" si="0"/>
        <v>4.3233895373973194E-2</v>
      </c>
    </row>
    <row r="28" spans="1:5" x14ac:dyDescent="0.2">
      <c r="A28" s="131" t="s">
        <v>19</v>
      </c>
      <c r="B28" s="104">
        <v>0</v>
      </c>
      <c r="C28" s="162">
        <v>1</v>
      </c>
      <c r="D28" s="161">
        <v>1</v>
      </c>
      <c r="E28" s="295">
        <f t="shared" si="0"/>
        <v>4.3233895373973194E-2</v>
      </c>
    </row>
    <row r="29" spans="1:5" x14ac:dyDescent="0.2">
      <c r="A29" s="131" t="s">
        <v>20</v>
      </c>
      <c r="B29" s="104">
        <v>0</v>
      </c>
      <c r="C29" s="162">
        <v>4</v>
      </c>
      <c r="D29" s="161">
        <v>4</v>
      </c>
      <c r="E29" s="295">
        <f t="shared" si="0"/>
        <v>0.17293558149589278</v>
      </c>
    </row>
    <row r="30" spans="1:5" x14ac:dyDescent="0.2">
      <c r="A30" s="131" t="s">
        <v>21</v>
      </c>
      <c r="B30" s="104">
        <v>3</v>
      </c>
      <c r="C30" s="162">
        <v>12</v>
      </c>
      <c r="D30" s="161">
        <v>15</v>
      </c>
      <c r="E30" s="295">
        <f t="shared" si="0"/>
        <v>0.64850843060959795</v>
      </c>
    </row>
    <row r="31" spans="1:5" x14ac:dyDescent="0.2">
      <c r="A31" s="131" t="s">
        <v>23</v>
      </c>
      <c r="B31" s="104">
        <v>10</v>
      </c>
      <c r="C31" s="162">
        <v>49</v>
      </c>
      <c r="D31" s="161">
        <v>59</v>
      </c>
      <c r="E31" s="295">
        <f t="shared" si="0"/>
        <v>2.5507998270644183</v>
      </c>
    </row>
    <row r="32" spans="1:5" x14ac:dyDescent="0.2">
      <c r="A32" s="131" t="s">
        <v>24</v>
      </c>
      <c r="B32" s="104">
        <v>4</v>
      </c>
      <c r="C32" s="162">
        <v>6</v>
      </c>
      <c r="D32" s="161">
        <v>10</v>
      </c>
      <c r="E32" s="295">
        <f t="shared" si="0"/>
        <v>0.43233895373973197</v>
      </c>
    </row>
    <row r="33" spans="1:5" x14ac:dyDescent="0.2">
      <c r="A33" s="131" t="s">
        <v>25</v>
      </c>
      <c r="B33" s="104">
        <v>1</v>
      </c>
      <c r="C33" s="162">
        <v>3</v>
      </c>
      <c r="D33" s="161">
        <v>4</v>
      </c>
      <c r="E33" s="295">
        <f t="shared" si="0"/>
        <v>0.17293558149589278</v>
      </c>
    </row>
    <row r="34" spans="1:5" x14ac:dyDescent="0.2">
      <c r="A34" s="131" t="s">
        <v>101</v>
      </c>
      <c r="B34" s="104">
        <v>3</v>
      </c>
      <c r="C34" s="162">
        <v>2</v>
      </c>
      <c r="D34" s="161">
        <v>5</v>
      </c>
      <c r="E34" s="295">
        <f t="shared" si="0"/>
        <v>0.21616947686986598</v>
      </c>
    </row>
    <row r="35" spans="1:5" x14ac:dyDescent="0.2">
      <c r="A35" s="131" t="s">
        <v>102</v>
      </c>
      <c r="B35" s="104">
        <v>1</v>
      </c>
      <c r="C35" s="162">
        <v>2</v>
      </c>
      <c r="D35" s="161">
        <v>3</v>
      </c>
      <c r="E35" s="295">
        <f t="shared" si="0"/>
        <v>0.1297016861219196</v>
      </c>
    </row>
    <row r="36" spans="1:5" x14ac:dyDescent="0.2">
      <c r="A36" s="131" t="s">
        <v>103</v>
      </c>
      <c r="B36" s="104">
        <v>1</v>
      </c>
      <c r="C36" s="162">
        <v>1</v>
      </c>
      <c r="D36" s="161">
        <v>2</v>
      </c>
      <c r="E36" s="295">
        <f t="shared" si="0"/>
        <v>8.6467790747946388E-2</v>
      </c>
    </row>
    <row r="37" spans="1:5" x14ac:dyDescent="0.2">
      <c r="A37" s="131" t="s">
        <v>26</v>
      </c>
      <c r="B37" s="104">
        <v>1</v>
      </c>
      <c r="C37" s="162">
        <v>0</v>
      </c>
      <c r="D37" s="161">
        <v>1</v>
      </c>
      <c r="E37" s="295">
        <f t="shared" si="0"/>
        <v>4.3233895373973194E-2</v>
      </c>
    </row>
    <row r="38" spans="1:5" x14ac:dyDescent="0.2">
      <c r="A38" s="131" t="s">
        <v>27</v>
      </c>
      <c r="B38" s="104">
        <v>1</v>
      </c>
      <c r="C38" s="162">
        <v>9</v>
      </c>
      <c r="D38" s="161">
        <v>10</v>
      </c>
      <c r="E38" s="295">
        <f t="shared" si="0"/>
        <v>0.43233895373973197</v>
      </c>
    </row>
    <row r="39" spans="1:5" x14ac:dyDescent="0.2">
      <c r="A39" s="131" t="s">
        <v>105</v>
      </c>
      <c r="B39" s="104">
        <v>1</v>
      </c>
      <c r="C39" s="162">
        <v>3</v>
      </c>
      <c r="D39" s="161">
        <v>4</v>
      </c>
      <c r="E39" s="295">
        <f t="shared" si="0"/>
        <v>0.17293558149589278</v>
      </c>
    </row>
    <row r="40" spans="1:5" x14ac:dyDescent="0.2">
      <c r="A40" s="131" t="s">
        <v>28</v>
      </c>
      <c r="B40" s="104">
        <v>3</v>
      </c>
      <c r="C40" s="162">
        <v>3</v>
      </c>
      <c r="D40" s="161">
        <v>6</v>
      </c>
      <c r="E40" s="295">
        <f t="shared" si="0"/>
        <v>0.25940337224383919</v>
      </c>
    </row>
    <row r="41" spans="1:5" x14ac:dyDescent="0.2">
      <c r="A41" s="131" t="s">
        <v>30</v>
      </c>
      <c r="B41" s="104">
        <v>1</v>
      </c>
      <c r="C41" s="162">
        <v>2</v>
      </c>
      <c r="D41" s="161">
        <v>3</v>
      </c>
      <c r="E41" s="295">
        <f t="shared" si="0"/>
        <v>0.1297016861219196</v>
      </c>
    </row>
    <row r="42" spans="1:5" x14ac:dyDescent="0.2">
      <c r="A42" s="131" t="s">
        <v>31</v>
      </c>
      <c r="B42" s="104">
        <v>1</v>
      </c>
      <c r="C42" s="162">
        <v>0</v>
      </c>
      <c r="D42" s="161">
        <v>1</v>
      </c>
      <c r="E42" s="295">
        <f t="shared" si="0"/>
        <v>4.3233895373973194E-2</v>
      </c>
    </row>
    <row r="43" spans="1:5" x14ac:dyDescent="0.2">
      <c r="A43" s="131" t="s">
        <v>33</v>
      </c>
      <c r="B43" s="104">
        <v>2</v>
      </c>
      <c r="C43" s="162">
        <v>2</v>
      </c>
      <c r="D43" s="161">
        <v>4</v>
      </c>
      <c r="E43" s="295">
        <f t="shared" si="0"/>
        <v>0.17293558149589278</v>
      </c>
    </row>
    <row r="44" spans="1:5" x14ac:dyDescent="0.2">
      <c r="A44" s="131" t="s">
        <v>107</v>
      </c>
      <c r="B44" s="104">
        <v>14</v>
      </c>
      <c r="C44" s="162">
        <v>20</v>
      </c>
      <c r="D44" s="161">
        <v>34</v>
      </c>
      <c r="E44" s="295">
        <f t="shared" si="0"/>
        <v>1.4699524427150887</v>
      </c>
    </row>
    <row r="45" spans="1:5" x14ac:dyDescent="0.2">
      <c r="A45" s="131" t="s">
        <v>34</v>
      </c>
      <c r="B45" s="104">
        <v>0</v>
      </c>
      <c r="C45" s="162">
        <v>9</v>
      </c>
      <c r="D45" s="161">
        <v>9</v>
      </c>
      <c r="E45" s="295">
        <f t="shared" si="0"/>
        <v>0.38910505836575876</v>
      </c>
    </row>
    <row r="46" spans="1:5" x14ac:dyDescent="0.2">
      <c r="A46" s="131" t="s">
        <v>109</v>
      </c>
      <c r="B46" s="104">
        <v>0</v>
      </c>
      <c r="C46" s="162">
        <v>1</v>
      </c>
      <c r="D46" s="161">
        <v>1</v>
      </c>
      <c r="E46" s="295">
        <f t="shared" si="0"/>
        <v>4.3233895373973194E-2</v>
      </c>
    </row>
    <row r="47" spans="1:5" x14ac:dyDescent="0.2">
      <c r="A47" s="131" t="s">
        <v>35</v>
      </c>
      <c r="B47" s="104">
        <v>0</v>
      </c>
      <c r="C47" s="162">
        <v>1</v>
      </c>
      <c r="D47" s="161">
        <v>1</v>
      </c>
      <c r="E47" s="295">
        <f t="shared" si="0"/>
        <v>4.3233895373973194E-2</v>
      </c>
    </row>
    <row r="48" spans="1:5" x14ac:dyDescent="0.2">
      <c r="A48" s="131" t="s">
        <v>156</v>
      </c>
      <c r="B48" s="104">
        <v>0</v>
      </c>
      <c r="C48" s="162">
        <v>1</v>
      </c>
      <c r="D48" s="161">
        <v>1</v>
      </c>
      <c r="E48" s="295">
        <f t="shared" si="0"/>
        <v>4.3233895373973194E-2</v>
      </c>
    </row>
    <row r="49" spans="1:5" x14ac:dyDescent="0.2">
      <c r="A49" s="131" t="s">
        <v>111</v>
      </c>
      <c r="B49" s="104">
        <v>2</v>
      </c>
      <c r="C49" s="162">
        <v>4</v>
      </c>
      <c r="D49" s="161">
        <v>6</v>
      </c>
      <c r="E49" s="295">
        <f t="shared" si="0"/>
        <v>0.25940337224383919</v>
      </c>
    </row>
    <row r="50" spans="1:5" x14ac:dyDescent="0.2">
      <c r="A50" s="131" t="s">
        <v>37</v>
      </c>
      <c r="B50" s="104">
        <v>1</v>
      </c>
      <c r="C50" s="162">
        <v>1</v>
      </c>
      <c r="D50" s="161">
        <v>2</v>
      </c>
      <c r="E50" s="295">
        <f t="shared" si="0"/>
        <v>8.6467790747946388E-2</v>
      </c>
    </row>
    <row r="51" spans="1:5" x14ac:dyDescent="0.2">
      <c r="A51" s="131" t="s">
        <v>42</v>
      </c>
      <c r="B51" s="104">
        <v>1</v>
      </c>
      <c r="C51" s="162">
        <v>8</v>
      </c>
      <c r="D51" s="161">
        <v>9</v>
      </c>
      <c r="E51" s="295">
        <f t="shared" si="0"/>
        <v>0.38910505836575876</v>
      </c>
    </row>
    <row r="52" spans="1:5" x14ac:dyDescent="0.2">
      <c r="A52" s="131" t="s">
        <v>83</v>
      </c>
      <c r="B52" s="104">
        <v>1</v>
      </c>
      <c r="C52" s="162">
        <v>0</v>
      </c>
      <c r="D52" s="161">
        <v>1</v>
      </c>
      <c r="E52" s="295">
        <f t="shared" si="0"/>
        <v>4.3233895373973194E-2</v>
      </c>
    </row>
    <row r="53" spans="1:5" x14ac:dyDescent="0.2">
      <c r="A53" s="131" t="s">
        <v>113</v>
      </c>
      <c r="B53" s="104">
        <v>1</v>
      </c>
      <c r="C53" s="162">
        <v>1</v>
      </c>
      <c r="D53" s="161">
        <v>2</v>
      </c>
      <c r="E53" s="295">
        <f t="shared" si="0"/>
        <v>8.6467790747946388E-2</v>
      </c>
    </row>
    <row r="54" spans="1:5" x14ac:dyDescent="0.2">
      <c r="A54" s="131" t="s">
        <v>198</v>
      </c>
      <c r="B54" s="104">
        <v>4</v>
      </c>
      <c r="C54" s="162">
        <v>2</v>
      </c>
      <c r="D54" s="161">
        <v>6</v>
      </c>
      <c r="E54" s="295">
        <f t="shared" si="0"/>
        <v>0.25940337224383919</v>
      </c>
    </row>
    <row r="55" spans="1:5" x14ac:dyDescent="0.2">
      <c r="A55" s="131" t="s">
        <v>44</v>
      </c>
      <c r="B55" s="104">
        <v>4</v>
      </c>
      <c r="C55" s="162">
        <v>5</v>
      </c>
      <c r="D55" s="161">
        <v>9</v>
      </c>
      <c r="E55" s="295">
        <f t="shared" si="0"/>
        <v>0.38910505836575876</v>
      </c>
    </row>
    <row r="56" spans="1:5" x14ac:dyDescent="0.2">
      <c r="A56" s="131" t="s">
        <v>287</v>
      </c>
      <c r="B56" s="104">
        <v>0</v>
      </c>
      <c r="C56" s="162">
        <v>1</v>
      </c>
      <c r="D56" s="161">
        <v>1</v>
      </c>
      <c r="E56" s="295">
        <f t="shared" si="0"/>
        <v>4.3233895373973194E-2</v>
      </c>
    </row>
    <row r="57" spans="1:5" x14ac:dyDescent="0.2">
      <c r="A57" s="131" t="s">
        <v>45</v>
      </c>
      <c r="B57" s="104">
        <v>3</v>
      </c>
      <c r="C57" s="162">
        <v>10</v>
      </c>
      <c r="D57" s="161">
        <v>13</v>
      </c>
      <c r="E57" s="295">
        <f t="shared" si="0"/>
        <v>0.56204063986165154</v>
      </c>
    </row>
    <row r="58" spans="1:5" x14ac:dyDescent="0.2">
      <c r="A58" s="131" t="s">
        <v>69</v>
      </c>
      <c r="B58" s="104">
        <v>2</v>
      </c>
      <c r="C58" s="162">
        <v>8</v>
      </c>
      <c r="D58" s="161">
        <v>10</v>
      </c>
      <c r="E58" s="295">
        <f t="shared" si="0"/>
        <v>0.43233895373973197</v>
      </c>
    </row>
    <row r="59" spans="1:5" x14ac:dyDescent="0.2">
      <c r="A59" s="131" t="s">
        <v>46</v>
      </c>
      <c r="B59" s="104">
        <v>1</v>
      </c>
      <c r="C59" s="162">
        <v>10</v>
      </c>
      <c r="D59" s="161">
        <v>11</v>
      </c>
      <c r="E59" s="295">
        <f t="shared" si="0"/>
        <v>0.47557284911370512</v>
      </c>
    </row>
    <row r="60" spans="1:5" x14ac:dyDescent="0.2">
      <c r="A60" s="131" t="s">
        <v>181</v>
      </c>
      <c r="B60" s="104">
        <v>0</v>
      </c>
      <c r="C60" s="162">
        <v>3</v>
      </c>
      <c r="D60" s="161">
        <v>3</v>
      </c>
      <c r="E60" s="295">
        <f t="shared" si="0"/>
        <v>0.1297016861219196</v>
      </c>
    </row>
    <row r="61" spans="1:5" x14ac:dyDescent="0.2">
      <c r="A61" s="131" t="s">
        <v>116</v>
      </c>
      <c r="B61" s="104">
        <v>0</v>
      </c>
      <c r="C61" s="162">
        <v>1</v>
      </c>
      <c r="D61" s="161">
        <v>1</v>
      </c>
      <c r="E61" s="295">
        <f t="shared" si="0"/>
        <v>4.3233895373973194E-2</v>
      </c>
    </row>
    <row r="62" spans="1:5" x14ac:dyDescent="0.2">
      <c r="A62" s="131" t="s">
        <v>48</v>
      </c>
      <c r="B62" s="104">
        <v>63</v>
      </c>
      <c r="C62" s="162">
        <v>56</v>
      </c>
      <c r="D62" s="161">
        <v>119</v>
      </c>
      <c r="E62" s="295">
        <f t="shared" si="0"/>
        <v>5.1448335495028106</v>
      </c>
    </row>
    <row r="63" spans="1:5" x14ac:dyDescent="0.2">
      <c r="A63" s="131" t="s">
        <v>73</v>
      </c>
      <c r="B63" s="104">
        <v>0</v>
      </c>
      <c r="C63" s="162">
        <v>1</v>
      </c>
      <c r="D63" s="161">
        <v>1</v>
      </c>
      <c r="E63" s="295">
        <f t="shared" si="0"/>
        <v>4.3233895373973194E-2</v>
      </c>
    </row>
    <row r="64" spans="1:5" x14ac:dyDescent="0.2">
      <c r="A64" s="131" t="s">
        <v>49</v>
      </c>
      <c r="B64" s="104">
        <v>0</v>
      </c>
      <c r="C64" s="162">
        <v>1</v>
      </c>
      <c r="D64" s="161">
        <v>1</v>
      </c>
      <c r="E64" s="295">
        <f t="shared" si="0"/>
        <v>4.3233895373973194E-2</v>
      </c>
    </row>
    <row r="65" spans="1:5" x14ac:dyDescent="0.2">
      <c r="A65" s="131" t="s">
        <v>50</v>
      </c>
      <c r="B65" s="104">
        <v>1</v>
      </c>
      <c r="C65" s="162">
        <v>1</v>
      </c>
      <c r="D65" s="161">
        <v>2</v>
      </c>
      <c r="E65" s="295">
        <f t="shared" si="0"/>
        <v>8.6467790747946388E-2</v>
      </c>
    </row>
    <row r="66" spans="1:5" x14ac:dyDescent="0.2">
      <c r="A66" s="131" t="s">
        <v>53</v>
      </c>
      <c r="B66" s="104">
        <v>0</v>
      </c>
      <c r="C66" s="162">
        <v>2</v>
      </c>
      <c r="D66" s="161">
        <v>2</v>
      </c>
      <c r="E66" s="295">
        <f t="shared" si="0"/>
        <v>8.6467790747946388E-2</v>
      </c>
    </row>
    <row r="67" spans="1:5" x14ac:dyDescent="0.2">
      <c r="A67" s="131" t="s">
        <v>120</v>
      </c>
      <c r="B67" s="104">
        <v>10</v>
      </c>
      <c r="C67" s="162">
        <v>13</v>
      </c>
      <c r="D67" s="161">
        <v>23</v>
      </c>
      <c r="E67" s="295">
        <f t="shared" si="0"/>
        <v>0.9943795936013835</v>
      </c>
    </row>
    <row r="68" spans="1:5" x14ac:dyDescent="0.2">
      <c r="A68" s="131" t="s">
        <v>55</v>
      </c>
      <c r="B68" s="104">
        <v>5</v>
      </c>
      <c r="C68" s="162">
        <v>12</v>
      </c>
      <c r="D68" s="161">
        <v>17</v>
      </c>
      <c r="E68" s="295">
        <f t="shared" si="0"/>
        <v>0.73497622135754437</v>
      </c>
    </row>
    <row r="69" spans="1:5" x14ac:dyDescent="0.2">
      <c r="A69" s="131" t="s">
        <v>56</v>
      </c>
      <c r="B69" s="104">
        <v>0</v>
      </c>
      <c r="C69" s="162">
        <v>3</v>
      </c>
      <c r="D69" s="161">
        <v>3</v>
      </c>
      <c r="E69" s="295">
        <f t="shared" si="0"/>
        <v>0.1297016861219196</v>
      </c>
    </row>
    <row r="70" spans="1:5" x14ac:dyDescent="0.2">
      <c r="A70" s="131" t="s">
        <v>86</v>
      </c>
      <c r="B70" s="104">
        <v>0</v>
      </c>
      <c r="C70" s="162">
        <v>3</v>
      </c>
      <c r="D70" s="161">
        <v>3</v>
      </c>
      <c r="E70" s="295">
        <f t="shared" ref="E70:E80" si="1">D70*100/$D$80</f>
        <v>0.1297016861219196</v>
      </c>
    </row>
    <row r="71" spans="1:5" x14ac:dyDescent="0.2">
      <c r="A71" s="131" t="s">
        <v>87</v>
      </c>
      <c r="B71" s="104">
        <v>0</v>
      </c>
      <c r="C71" s="162">
        <v>1</v>
      </c>
      <c r="D71" s="161">
        <v>1</v>
      </c>
      <c r="E71" s="295">
        <f t="shared" si="1"/>
        <v>4.3233895373973194E-2</v>
      </c>
    </row>
    <row r="72" spans="1:5" x14ac:dyDescent="0.2">
      <c r="A72" s="131" t="s">
        <v>70</v>
      </c>
      <c r="B72" s="104">
        <v>0</v>
      </c>
      <c r="C72" s="162">
        <v>1</v>
      </c>
      <c r="D72" s="161">
        <v>1</v>
      </c>
      <c r="E72" s="295">
        <f t="shared" si="1"/>
        <v>4.3233895373973194E-2</v>
      </c>
    </row>
    <row r="73" spans="1:5" x14ac:dyDescent="0.2">
      <c r="A73" s="131" t="s">
        <v>58</v>
      </c>
      <c r="B73" s="104">
        <v>0</v>
      </c>
      <c r="C73" s="162">
        <v>11</v>
      </c>
      <c r="D73" s="161">
        <v>11</v>
      </c>
      <c r="E73" s="295">
        <f t="shared" si="1"/>
        <v>0.47557284911370512</v>
      </c>
    </row>
    <row r="74" spans="1:5" x14ac:dyDescent="0.2">
      <c r="A74" s="131" t="s">
        <v>59</v>
      </c>
      <c r="B74" s="104">
        <v>7</v>
      </c>
      <c r="C74" s="162">
        <v>50</v>
      </c>
      <c r="D74" s="161">
        <v>57</v>
      </c>
      <c r="E74" s="295">
        <f t="shared" si="1"/>
        <v>2.4643320363164722</v>
      </c>
    </row>
    <row r="75" spans="1:5" x14ac:dyDescent="0.2">
      <c r="A75" s="131" t="s">
        <v>60</v>
      </c>
      <c r="B75" s="104">
        <v>0</v>
      </c>
      <c r="C75" s="162">
        <v>1</v>
      </c>
      <c r="D75" s="161">
        <v>1</v>
      </c>
      <c r="E75" s="295">
        <f t="shared" si="1"/>
        <v>4.3233895373973194E-2</v>
      </c>
    </row>
    <row r="76" spans="1:5" x14ac:dyDescent="0.2">
      <c r="A76" s="131" t="s">
        <v>62</v>
      </c>
      <c r="B76" s="104">
        <v>758</v>
      </c>
      <c r="C76" s="162">
        <v>648</v>
      </c>
      <c r="D76" s="161">
        <v>1406</v>
      </c>
      <c r="E76" s="295">
        <f t="shared" si="1"/>
        <v>60.786856895806309</v>
      </c>
    </row>
    <row r="77" spans="1:5" x14ac:dyDescent="0.2">
      <c r="A77" s="131" t="s">
        <v>63</v>
      </c>
      <c r="B77" s="104">
        <v>1</v>
      </c>
      <c r="C77" s="162">
        <v>9</v>
      </c>
      <c r="D77" s="161">
        <v>10</v>
      </c>
      <c r="E77" s="295">
        <f t="shared" si="1"/>
        <v>0.43233895373973197</v>
      </c>
    </row>
    <row r="78" spans="1:5" x14ac:dyDescent="0.2">
      <c r="A78" s="131" t="s">
        <v>66</v>
      </c>
      <c r="B78" s="104">
        <v>0</v>
      </c>
      <c r="C78" s="162">
        <v>2</v>
      </c>
      <c r="D78" s="161">
        <v>2</v>
      </c>
      <c r="E78" s="295">
        <f t="shared" si="1"/>
        <v>8.6467790747946388E-2</v>
      </c>
    </row>
    <row r="79" spans="1:5" ht="12.75" thickBot="1" x14ac:dyDescent="0.25">
      <c r="A79" s="131" t="s">
        <v>71</v>
      </c>
      <c r="B79" s="104">
        <v>1</v>
      </c>
      <c r="C79" s="162">
        <v>0</v>
      </c>
      <c r="D79" s="161">
        <v>1</v>
      </c>
      <c r="E79" s="295">
        <f t="shared" si="1"/>
        <v>4.3233895373973194E-2</v>
      </c>
    </row>
    <row r="80" spans="1:5" ht="12.75" thickBot="1" x14ac:dyDescent="0.25">
      <c r="A80" s="124" t="s">
        <v>171</v>
      </c>
      <c r="B80" s="127">
        <v>1114</v>
      </c>
      <c r="C80" s="149">
        <v>1199</v>
      </c>
      <c r="D80" s="127">
        <v>2313</v>
      </c>
      <c r="E80" s="296">
        <f t="shared" si="1"/>
        <v>100</v>
      </c>
    </row>
  </sheetData>
  <phoneticPr fontId="2" type="noConversion"/>
  <pageMargins left="0.7" right="0.7" top="0.75" bottom="0.75" header="0.3" footer="0.3"/>
  <pageSetup paperSize="9" fitToWidth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tabColor rgb="FFCCECFF"/>
  </sheetPr>
  <dimension ref="A1:J81"/>
  <sheetViews>
    <sheetView zoomScaleNormal="100" workbookViewId="0">
      <selection activeCell="T47" sqref="T47"/>
    </sheetView>
  </sheetViews>
  <sheetFormatPr defaultRowHeight="12" x14ac:dyDescent="0.2"/>
  <cols>
    <col min="1" max="1" width="34.42578125" style="1" customWidth="1"/>
    <col min="2" max="10" width="6.5703125" style="1" bestFit="1" customWidth="1"/>
    <col min="11" max="11" width="13.85546875" style="1" bestFit="1" customWidth="1"/>
    <col min="12" max="16384" width="9.140625" style="1"/>
  </cols>
  <sheetData>
    <row r="1" spans="1:10" x14ac:dyDescent="0.2">
      <c r="A1" s="106" t="s">
        <v>320</v>
      </c>
      <c r="B1" s="108"/>
      <c r="C1" s="108"/>
      <c r="D1" s="108"/>
      <c r="E1" s="108"/>
      <c r="F1" s="108"/>
      <c r="G1" s="108"/>
      <c r="H1" s="108"/>
      <c r="I1" s="108"/>
    </row>
    <row r="2" spans="1:10" x14ac:dyDescent="0.2">
      <c r="A2" s="94" t="s">
        <v>201</v>
      </c>
      <c r="B2" s="108"/>
      <c r="C2" s="108"/>
      <c r="D2" s="108"/>
      <c r="E2" s="108"/>
      <c r="F2" s="108"/>
      <c r="G2" s="108"/>
      <c r="H2" s="108"/>
      <c r="I2" s="108"/>
    </row>
    <row r="3" spans="1:10" x14ac:dyDescent="0.2">
      <c r="A3" s="94"/>
      <c r="B3" s="108"/>
      <c r="C3" s="108"/>
      <c r="D3" s="108"/>
      <c r="E3" s="108"/>
      <c r="F3" s="108"/>
      <c r="G3" s="108"/>
      <c r="H3" s="108"/>
      <c r="I3" s="108"/>
    </row>
    <row r="4" spans="1:10" ht="12.75" thickBot="1" x14ac:dyDescent="0.25">
      <c r="A4" s="94"/>
      <c r="B4" s="108"/>
      <c r="C4" s="108"/>
      <c r="D4" s="108"/>
      <c r="E4" s="108"/>
      <c r="F4" s="108"/>
      <c r="G4" s="108"/>
      <c r="H4" s="108"/>
      <c r="I4" s="108"/>
    </row>
    <row r="5" spans="1:10" x14ac:dyDescent="0.2">
      <c r="A5" s="408" t="s">
        <v>0</v>
      </c>
      <c r="B5" s="406" t="s">
        <v>151</v>
      </c>
      <c r="C5" s="404"/>
      <c r="D5" s="407"/>
      <c r="E5" s="403" t="s">
        <v>152</v>
      </c>
      <c r="F5" s="404"/>
      <c r="G5" s="405"/>
      <c r="H5" s="406" t="s">
        <v>153</v>
      </c>
      <c r="I5" s="404"/>
      <c r="J5" s="407"/>
    </row>
    <row r="6" spans="1:10" ht="12.75" thickBot="1" x14ac:dyDescent="0.25">
      <c r="A6" s="409" t="s">
        <v>248</v>
      </c>
      <c r="B6" s="145" t="s">
        <v>193</v>
      </c>
      <c r="C6" s="146" t="s">
        <v>194</v>
      </c>
      <c r="D6" s="147" t="s">
        <v>2</v>
      </c>
      <c r="E6" s="148" t="s">
        <v>193</v>
      </c>
      <c r="F6" s="146" t="s">
        <v>194</v>
      </c>
      <c r="G6" s="147" t="s">
        <v>2</v>
      </c>
      <c r="H6" s="145" t="s">
        <v>193</v>
      </c>
      <c r="I6" s="146" t="s">
        <v>194</v>
      </c>
      <c r="J6" s="147" t="s">
        <v>2</v>
      </c>
    </row>
    <row r="7" spans="1:10" x14ac:dyDescent="0.2">
      <c r="A7" s="132" t="s">
        <v>4</v>
      </c>
      <c r="B7" s="9">
        <v>1</v>
      </c>
      <c r="C7" s="7">
        <v>0</v>
      </c>
      <c r="D7" s="133">
        <v>1</v>
      </c>
      <c r="E7" s="168">
        <v>0</v>
      </c>
      <c r="F7" s="7">
        <v>1</v>
      </c>
      <c r="G7" s="136">
        <v>1</v>
      </c>
      <c r="H7" s="172">
        <v>0</v>
      </c>
      <c r="I7" s="7">
        <v>0</v>
      </c>
      <c r="J7" s="133">
        <v>0</v>
      </c>
    </row>
    <row r="8" spans="1:10" x14ac:dyDescent="0.2">
      <c r="A8" s="131" t="s">
        <v>67</v>
      </c>
      <c r="B8" s="169">
        <v>0</v>
      </c>
      <c r="C8" s="2">
        <v>3</v>
      </c>
      <c r="D8" s="135">
        <v>3</v>
      </c>
      <c r="E8" s="170">
        <v>0</v>
      </c>
      <c r="F8" s="171">
        <v>0</v>
      </c>
      <c r="G8" s="143">
        <v>0</v>
      </c>
      <c r="H8" s="169">
        <v>0</v>
      </c>
      <c r="I8" s="2">
        <v>1</v>
      </c>
      <c r="J8" s="135">
        <v>1</v>
      </c>
    </row>
    <row r="9" spans="1:10" x14ac:dyDescent="0.2">
      <c r="A9" s="131" t="s">
        <v>5</v>
      </c>
      <c r="B9" s="8">
        <v>0</v>
      </c>
      <c r="C9" s="171">
        <v>2</v>
      </c>
      <c r="D9" s="135">
        <v>2</v>
      </c>
      <c r="E9" s="170">
        <v>0</v>
      </c>
      <c r="F9" s="171">
        <v>1</v>
      </c>
      <c r="G9" s="143">
        <v>1</v>
      </c>
      <c r="H9" s="8">
        <v>0</v>
      </c>
      <c r="I9" s="171">
        <v>3</v>
      </c>
      <c r="J9" s="135">
        <v>3</v>
      </c>
    </row>
    <row r="10" spans="1:10" x14ac:dyDescent="0.2">
      <c r="A10" s="131" t="s">
        <v>90</v>
      </c>
      <c r="B10" s="8">
        <v>0</v>
      </c>
      <c r="C10" s="2">
        <v>0</v>
      </c>
      <c r="D10" s="135">
        <v>0</v>
      </c>
      <c r="E10" s="5">
        <v>0</v>
      </c>
      <c r="F10" s="2">
        <v>0</v>
      </c>
      <c r="G10" s="143">
        <v>0</v>
      </c>
      <c r="H10" s="8">
        <v>1</v>
      </c>
      <c r="I10" s="2">
        <v>2</v>
      </c>
      <c r="J10" s="135">
        <v>3</v>
      </c>
    </row>
    <row r="11" spans="1:10" x14ac:dyDescent="0.2">
      <c r="A11" s="131" t="s">
        <v>91</v>
      </c>
      <c r="B11" s="169">
        <v>0</v>
      </c>
      <c r="C11" s="2">
        <v>2</v>
      </c>
      <c r="D11" s="135">
        <v>2</v>
      </c>
      <c r="E11" s="170">
        <v>0</v>
      </c>
      <c r="F11" s="171">
        <v>0</v>
      </c>
      <c r="G11" s="143">
        <v>0</v>
      </c>
      <c r="H11" s="169">
        <v>0</v>
      </c>
      <c r="I11" s="171">
        <v>0</v>
      </c>
      <c r="J11" s="135">
        <v>0</v>
      </c>
    </row>
    <row r="12" spans="1:10" x14ac:dyDescent="0.2">
      <c r="A12" s="131" t="s">
        <v>7</v>
      </c>
      <c r="B12" s="8">
        <v>32</v>
      </c>
      <c r="C12" s="171">
        <v>27</v>
      </c>
      <c r="D12" s="135">
        <v>59</v>
      </c>
      <c r="E12" s="170">
        <v>14</v>
      </c>
      <c r="F12" s="171">
        <v>15</v>
      </c>
      <c r="G12" s="143">
        <v>29</v>
      </c>
      <c r="H12" s="169">
        <v>12</v>
      </c>
      <c r="I12" s="171">
        <v>13</v>
      </c>
      <c r="J12" s="135">
        <v>25</v>
      </c>
    </row>
    <row r="13" spans="1:10" x14ac:dyDescent="0.2">
      <c r="A13" s="131" t="s">
        <v>92</v>
      </c>
      <c r="B13" s="8">
        <v>0</v>
      </c>
      <c r="C13" s="2">
        <v>1</v>
      </c>
      <c r="D13" s="135">
        <v>1</v>
      </c>
      <c r="E13" s="5">
        <v>0</v>
      </c>
      <c r="F13" s="2">
        <v>0</v>
      </c>
      <c r="G13" s="143">
        <v>0</v>
      </c>
      <c r="H13" s="8">
        <v>0</v>
      </c>
      <c r="I13" s="2">
        <v>0</v>
      </c>
      <c r="J13" s="135">
        <v>0</v>
      </c>
    </row>
    <row r="14" spans="1:10" x14ac:dyDescent="0.2">
      <c r="A14" s="131" t="s">
        <v>8</v>
      </c>
      <c r="B14" s="169">
        <v>1</v>
      </c>
      <c r="C14" s="2">
        <v>6</v>
      </c>
      <c r="D14" s="135">
        <v>7</v>
      </c>
      <c r="E14" s="170">
        <v>0</v>
      </c>
      <c r="F14" s="171">
        <v>2</v>
      </c>
      <c r="G14" s="143">
        <v>2</v>
      </c>
      <c r="H14" s="169">
        <v>2</v>
      </c>
      <c r="I14" s="171">
        <v>1</v>
      </c>
      <c r="J14" s="135">
        <v>3</v>
      </c>
    </row>
    <row r="15" spans="1:10" x14ac:dyDescent="0.2">
      <c r="A15" s="131" t="s">
        <v>247</v>
      </c>
      <c r="B15" s="8">
        <v>0</v>
      </c>
      <c r="C15" s="2">
        <v>1</v>
      </c>
      <c r="D15" s="135">
        <v>1</v>
      </c>
      <c r="E15" s="170">
        <v>1</v>
      </c>
      <c r="F15" s="171">
        <v>1</v>
      </c>
      <c r="G15" s="143">
        <v>2</v>
      </c>
      <c r="H15" s="169">
        <v>0</v>
      </c>
      <c r="I15" s="171">
        <v>0</v>
      </c>
      <c r="J15" s="135">
        <v>0</v>
      </c>
    </row>
    <row r="16" spans="1:10" x14ac:dyDescent="0.2">
      <c r="A16" s="131" t="s">
        <v>9</v>
      </c>
      <c r="B16" s="169">
        <v>0</v>
      </c>
      <c r="C16" s="2">
        <v>4</v>
      </c>
      <c r="D16" s="135">
        <v>4</v>
      </c>
      <c r="E16" s="170">
        <v>0</v>
      </c>
      <c r="F16" s="171">
        <v>0</v>
      </c>
      <c r="G16" s="143">
        <v>0</v>
      </c>
      <c r="H16" s="169">
        <v>0</v>
      </c>
      <c r="I16" s="2">
        <v>1</v>
      </c>
      <c r="J16" s="135">
        <v>1</v>
      </c>
    </row>
    <row r="17" spans="1:10" x14ac:dyDescent="0.2">
      <c r="A17" s="131" t="s">
        <v>10</v>
      </c>
      <c r="B17" s="8">
        <v>2</v>
      </c>
      <c r="C17" s="2">
        <v>1</v>
      </c>
      <c r="D17" s="135">
        <v>3</v>
      </c>
      <c r="E17" s="5">
        <v>0</v>
      </c>
      <c r="F17" s="2">
        <v>0</v>
      </c>
      <c r="G17" s="143">
        <v>0</v>
      </c>
      <c r="H17" s="8">
        <v>0</v>
      </c>
      <c r="I17" s="2">
        <v>1</v>
      </c>
      <c r="J17" s="135">
        <v>1</v>
      </c>
    </row>
    <row r="18" spans="1:10" x14ac:dyDescent="0.2">
      <c r="A18" s="131" t="s">
        <v>12</v>
      </c>
      <c r="B18" s="169">
        <v>41</v>
      </c>
      <c r="C18" s="2">
        <v>31</v>
      </c>
      <c r="D18" s="135">
        <v>72</v>
      </c>
      <c r="E18" s="170">
        <v>13</v>
      </c>
      <c r="F18" s="171">
        <v>12</v>
      </c>
      <c r="G18" s="143">
        <v>25</v>
      </c>
      <c r="H18" s="169">
        <v>13</v>
      </c>
      <c r="I18" s="171">
        <v>18</v>
      </c>
      <c r="J18" s="135">
        <v>31</v>
      </c>
    </row>
    <row r="19" spans="1:10" x14ac:dyDescent="0.2">
      <c r="A19" s="131" t="s">
        <v>94</v>
      </c>
      <c r="B19" s="169">
        <v>0</v>
      </c>
      <c r="C19" s="2">
        <v>0</v>
      </c>
      <c r="D19" s="135">
        <v>0</v>
      </c>
      <c r="E19" s="170">
        <v>0</v>
      </c>
      <c r="F19" s="2">
        <v>0</v>
      </c>
      <c r="G19" s="143">
        <v>0</v>
      </c>
      <c r="H19" s="8">
        <v>0</v>
      </c>
      <c r="I19" s="2">
        <v>1</v>
      </c>
      <c r="J19" s="135">
        <v>1</v>
      </c>
    </row>
    <row r="20" spans="1:10" x14ac:dyDescent="0.2">
      <c r="A20" s="131" t="s">
        <v>96</v>
      </c>
      <c r="B20" s="169">
        <v>1</v>
      </c>
      <c r="C20" s="2">
        <v>1</v>
      </c>
      <c r="D20" s="135">
        <v>2</v>
      </c>
      <c r="E20" s="170">
        <v>0</v>
      </c>
      <c r="F20" s="2">
        <v>0</v>
      </c>
      <c r="G20" s="143">
        <v>0</v>
      </c>
      <c r="H20" s="8">
        <v>0</v>
      </c>
      <c r="I20" s="2">
        <v>1</v>
      </c>
      <c r="J20" s="135">
        <v>1</v>
      </c>
    </row>
    <row r="21" spans="1:10" x14ac:dyDescent="0.2">
      <c r="A21" s="131" t="s">
        <v>15</v>
      </c>
      <c r="B21" s="169">
        <v>64</v>
      </c>
      <c r="C21" s="2">
        <v>63</v>
      </c>
      <c r="D21" s="135">
        <v>127</v>
      </c>
      <c r="E21" s="170">
        <v>17</v>
      </c>
      <c r="F21" s="2">
        <v>15</v>
      </c>
      <c r="G21" s="143">
        <v>32</v>
      </c>
      <c r="H21" s="8">
        <v>13</v>
      </c>
      <c r="I21" s="2">
        <v>16</v>
      </c>
      <c r="J21" s="135">
        <v>29</v>
      </c>
    </row>
    <row r="22" spans="1:10" x14ac:dyDescent="0.2">
      <c r="A22" s="131" t="s">
        <v>79</v>
      </c>
      <c r="B22" s="169">
        <v>0</v>
      </c>
      <c r="C22" s="2">
        <v>1</v>
      </c>
      <c r="D22" s="135">
        <v>1</v>
      </c>
      <c r="E22" s="170">
        <v>0</v>
      </c>
      <c r="F22" s="2">
        <v>2</v>
      </c>
      <c r="G22" s="143">
        <v>2</v>
      </c>
      <c r="H22" s="8">
        <v>0</v>
      </c>
      <c r="I22" s="2">
        <v>0</v>
      </c>
      <c r="J22" s="135">
        <v>0</v>
      </c>
    </row>
    <row r="23" spans="1:10" x14ac:dyDescent="0.2">
      <c r="A23" s="131" t="s">
        <v>180</v>
      </c>
      <c r="B23" s="169">
        <v>1</v>
      </c>
      <c r="C23" s="2">
        <v>1</v>
      </c>
      <c r="D23" s="135">
        <v>2</v>
      </c>
      <c r="E23" s="170">
        <v>0</v>
      </c>
      <c r="F23" s="2">
        <v>0</v>
      </c>
      <c r="G23" s="143">
        <v>0</v>
      </c>
      <c r="H23" s="8">
        <v>0</v>
      </c>
      <c r="I23" s="2">
        <v>0</v>
      </c>
      <c r="J23" s="135">
        <v>0</v>
      </c>
    </row>
    <row r="24" spans="1:10" x14ac:dyDescent="0.2">
      <c r="A24" s="131" t="s">
        <v>16</v>
      </c>
      <c r="B24" s="169">
        <v>0</v>
      </c>
      <c r="C24" s="2">
        <v>8</v>
      </c>
      <c r="D24" s="135">
        <v>8</v>
      </c>
      <c r="E24" s="170">
        <v>0</v>
      </c>
      <c r="F24" s="2">
        <v>1</v>
      </c>
      <c r="G24" s="143">
        <v>1</v>
      </c>
      <c r="H24" s="8">
        <v>0</v>
      </c>
      <c r="I24" s="2">
        <v>6</v>
      </c>
      <c r="J24" s="135">
        <v>6</v>
      </c>
    </row>
    <row r="25" spans="1:10" x14ac:dyDescent="0.2">
      <c r="A25" s="131" t="s">
        <v>80</v>
      </c>
      <c r="B25" s="169">
        <v>2</v>
      </c>
      <c r="C25" s="2">
        <v>0</v>
      </c>
      <c r="D25" s="135">
        <v>2</v>
      </c>
      <c r="E25" s="170">
        <v>1</v>
      </c>
      <c r="F25" s="2">
        <v>1</v>
      </c>
      <c r="G25" s="143">
        <v>2</v>
      </c>
      <c r="H25" s="8">
        <v>1</v>
      </c>
      <c r="I25" s="2">
        <v>2</v>
      </c>
      <c r="J25" s="135">
        <v>3</v>
      </c>
    </row>
    <row r="26" spans="1:10" x14ac:dyDescent="0.2">
      <c r="A26" s="131" t="s">
        <v>19</v>
      </c>
      <c r="B26" s="169">
        <v>0</v>
      </c>
      <c r="C26" s="2">
        <v>1</v>
      </c>
      <c r="D26" s="135">
        <v>1</v>
      </c>
      <c r="E26" s="170">
        <v>0</v>
      </c>
      <c r="F26" s="2">
        <v>0</v>
      </c>
      <c r="G26" s="143">
        <v>0</v>
      </c>
      <c r="H26" s="8">
        <v>0</v>
      </c>
      <c r="I26" s="2">
        <v>0</v>
      </c>
      <c r="J26" s="135">
        <v>0</v>
      </c>
    </row>
    <row r="27" spans="1:10" x14ac:dyDescent="0.2">
      <c r="A27" s="131" t="s">
        <v>20</v>
      </c>
      <c r="B27" s="169">
        <v>0</v>
      </c>
      <c r="C27" s="2">
        <v>0</v>
      </c>
      <c r="D27" s="135">
        <v>0</v>
      </c>
      <c r="E27" s="170">
        <v>0</v>
      </c>
      <c r="F27" s="2">
        <v>3</v>
      </c>
      <c r="G27" s="143">
        <v>3</v>
      </c>
      <c r="H27" s="8">
        <v>0</v>
      </c>
      <c r="I27" s="2">
        <v>2</v>
      </c>
      <c r="J27" s="135">
        <v>2</v>
      </c>
    </row>
    <row r="28" spans="1:10" x14ac:dyDescent="0.2">
      <c r="A28" s="131" t="s">
        <v>21</v>
      </c>
      <c r="B28" s="169">
        <v>1</v>
      </c>
      <c r="C28" s="2">
        <v>2</v>
      </c>
      <c r="D28" s="135">
        <v>3</v>
      </c>
      <c r="E28" s="170">
        <v>0</v>
      </c>
      <c r="F28" s="2">
        <v>1</v>
      </c>
      <c r="G28" s="143">
        <v>1</v>
      </c>
      <c r="H28" s="8">
        <v>2</v>
      </c>
      <c r="I28" s="2">
        <v>1</v>
      </c>
      <c r="J28" s="135">
        <v>3</v>
      </c>
    </row>
    <row r="29" spans="1:10" x14ac:dyDescent="0.2">
      <c r="A29" s="131" t="s">
        <v>22</v>
      </c>
      <c r="B29" s="169">
        <v>0</v>
      </c>
      <c r="C29" s="2">
        <v>0</v>
      </c>
      <c r="D29" s="135">
        <v>0</v>
      </c>
      <c r="E29" s="170">
        <v>0</v>
      </c>
      <c r="F29" s="2">
        <v>1</v>
      </c>
      <c r="G29" s="143">
        <v>1</v>
      </c>
      <c r="H29" s="8">
        <v>0</v>
      </c>
      <c r="I29" s="2">
        <v>0</v>
      </c>
      <c r="J29" s="135">
        <v>0</v>
      </c>
    </row>
    <row r="30" spans="1:10" x14ac:dyDescent="0.2">
      <c r="A30" s="131" t="s">
        <v>23</v>
      </c>
      <c r="B30" s="169">
        <v>18</v>
      </c>
      <c r="C30" s="2">
        <v>34</v>
      </c>
      <c r="D30" s="135">
        <v>52</v>
      </c>
      <c r="E30" s="170">
        <v>2</v>
      </c>
      <c r="F30" s="2">
        <v>14</v>
      </c>
      <c r="G30" s="143">
        <v>16</v>
      </c>
      <c r="H30" s="8">
        <v>5</v>
      </c>
      <c r="I30" s="2">
        <v>12</v>
      </c>
      <c r="J30" s="135">
        <v>17</v>
      </c>
    </row>
    <row r="31" spans="1:10" x14ac:dyDescent="0.2">
      <c r="A31" s="131" t="s">
        <v>81</v>
      </c>
      <c r="B31" s="169">
        <v>0</v>
      </c>
      <c r="C31" s="2">
        <v>0</v>
      </c>
      <c r="D31" s="135">
        <v>0</v>
      </c>
      <c r="E31" s="170">
        <v>0</v>
      </c>
      <c r="F31" s="2">
        <v>1</v>
      </c>
      <c r="G31" s="143">
        <v>1</v>
      </c>
      <c r="H31" s="8">
        <v>0</v>
      </c>
      <c r="I31" s="2">
        <v>0</v>
      </c>
      <c r="J31" s="135">
        <v>0</v>
      </c>
    </row>
    <row r="32" spans="1:10" x14ac:dyDescent="0.2">
      <c r="A32" s="131" t="s">
        <v>24</v>
      </c>
      <c r="B32" s="169">
        <v>1</v>
      </c>
      <c r="C32" s="2">
        <v>2</v>
      </c>
      <c r="D32" s="135">
        <v>3</v>
      </c>
      <c r="E32" s="170">
        <v>0</v>
      </c>
      <c r="F32" s="2">
        <v>2</v>
      </c>
      <c r="G32" s="143">
        <v>2</v>
      </c>
      <c r="H32" s="8">
        <v>0</v>
      </c>
      <c r="I32" s="2">
        <v>0</v>
      </c>
      <c r="J32" s="135">
        <v>0</v>
      </c>
    </row>
    <row r="33" spans="1:10" ht="12" customHeight="1" x14ac:dyDescent="0.2">
      <c r="A33" s="131" t="s">
        <v>25</v>
      </c>
      <c r="B33" s="8">
        <v>1</v>
      </c>
      <c r="C33" s="171">
        <v>2</v>
      </c>
      <c r="D33" s="135">
        <v>3</v>
      </c>
      <c r="E33" s="170">
        <v>0</v>
      </c>
      <c r="F33" s="171">
        <v>1</v>
      </c>
      <c r="G33" s="143">
        <v>1</v>
      </c>
      <c r="H33" s="169">
        <v>0</v>
      </c>
      <c r="I33" s="2">
        <v>1</v>
      </c>
      <c r="J33" s="135">
        <v>1</v>
      </c>
    </row>
    <row r="34" spans="1:10" x14ac:dyDescent="0.2">
      <c r="A34" s="131" t="s">
        <v>101</v>
      </c>
      <c r="B34" s="8">
        <v>0</v>
      </c>
      <c r="C34" s="2">
        <v>1</v>
      </c>
      <c r="D34" s="135">
        <v>1</v>
      </c>
      <c r="E34" s="5">
        <v>0</v>
      </c>
      <c r="F34" s="171">
        <v>0</v>
      </c>
      <c r="G34" s="143">
        <v>0</v>
      </c>
      <c r="H34" s="8">
        <v>1</v>
      </c>
      <c r="I34" s="171">
        <v>2</v>
      </c>
      <c r="J34" s="135">
        <v>3</v>
      </c>
    </row>
    <row r="35" spans="1:10" x14ac:dyDescent="0.2">
      <c r="A35" s="131" t="s">
        <v>102</v>
      </c>
      <c r="B35" s="169">
        <v>1</v>
      </c>
      <c r="C35" s="171">
        <v>2</v>
      </c>
      <c r="D35" s="135">
        <v>3</v>
      </c>
      <c r="E35" s="170">
        <v>0</v>
      </c>
      <c r="F35" s="171">
        <v>0</v>
      </c>
      <c r="G35" s="143">
        <v>0</v>
      </c>
      <c r="H35" s="169">
        <v>1</v>
      </c>
      <c r="I35" s="2">
        <v>0</v>
      </c>
      <c r="J35" s="135">
        <v>1</v>
      </c>
    </row>
    <row r="36" spans="1:10" x14ac:dyDescent="0.2">
      <c r="A36" s="131" t="s">
        <v>103</v>
      </c>
      <c r="B36" s="8">
        <v>0</v>
      </c>
      <c r="C36" s="171">
        <v>1</v>
      </c>
      <c r="D36" s="135">
        <v>1</v>
      </c>
      <c r="E36" s="170">
        <v>0</v>
      </c>
      <c r="F36" s="171">
        <v>0</v>
      </c>
      <c r="G36" s="143">
        <v>0</v>
      </c>
      <c r="H36" s="169">
        <v>1</v>
      </c>
      <c r="I36" s="171">
        <v>0</v>
      </c>
      <c r="J36" s="135">
        <v>1</v>
      </c>
    </row>
    <row r="37" spans="1:10" x14ac:dyDescent="0.2">
      <c r="A37" s="131" t="s">
        <v>26</v>
      </c>
      <c r="B37" s="8">
        <v>0</v>
      </c>
      <c r="C37" s="2">
        <v>1</v>
      </c>
      <c r="D37" s="135">
        <v>1</v>
      </c>
      <c r="E37" s="170">
        <v>0</v>
      </c>
      <c r="F37" s="2">
        <v>0</v>
      </c>
      <c r="G37" s="143">
        <v>0</v>
      </c>
      <c r="H37" s="169">
        <v>0</v>
      </c>
      <c r="I37" s="2">
        <v>0</v>
      </c>
      <c r="J37" s="135">
        <v>0</v>
      </c>
    </row>
    <row r="38" spans="1:10" x14ac:dyDescent="0.2">
      <c r="A38" s="131" t="s">
        <v>27</v>
      </c>
      <c r="B38" s="169">
        <v>1</v>
      </c>
      <c r="C38" s="2">
        <v>11</v>
      </c>
      <c r="D38" s="135">
        <v>12</v>
      </c>
      <c r="E38" s="170">
        <v>0</v>
      </c>
      <c r="F38" s="171">
        <v>1</v>
      </c>
      <c r="G38" s="143">
        <v>1</v>
      </c>
      <c r="H38" s="169">
        <v>1</v>
      </c>
      <c r="I38" s="171">
        <v>4</v>
      </c>
      <c r="J38" s="135">
        <v>5</v>
      </c>
    </row>
    <row r="39" spans="1:10" x14ac:dyDescent="0.2">
      <c r="A39" s="131" t="s">
        <v>28</v>
      </c>
      <c r="B39" s="8">
        <v>5</v>
      </c>
      <c r="C39" s="2">
        <v>1</v>
      </c>
      <c r="D39" s="135">
        <v>6</v>
      </c>
      <c r="E39" s="5">
        <v>1</v>
      </c>
      <c r="F39" s="2">
        <v>0</v>
      </c>
      <c r="G39" s="143">
        <v>1</v>
      </c>
      <c r="H39" s="8">
        <v>1</v>
      </c>
      <c r="I39" s="2">
        <v>0</v>
      </c>
      <c r="J39" s="135">
        <v>1</v>
      </c>
    </row>
    <row r="40" spans="1:10" x14ac:dyDescent="0.2">
      <c r="A40" s="131" t="s">
        <v>29</v>
      </c>
      <c r="B40" s="169">
        <v>0</v>
      </c>
      <c r="C40" s="2">
        <v>1</v>
      </c>
      <c r="D40" s="135">
        <v>1</v>
      </c>
      <c r="E40" s="170">
        <v>1</v>
      </c>
      <c r="F40" s="171">
        <v>0</v>
      </c>
      <c r="G40" s="143">
        <v>1</v>
      </c>
      <c r="H40" s="169">
        <v>1</v>
      </c>
      <c r="I40" s="2">
        <v>0</v>
      </c>
      <c r="J40" s="135">
        <v>1</v>
      </c>
    </row>
    <row r="41" spans="1:10" x14ac:dyDescent="0.2">
      <c r="A41" s="131" t="s">
        <v>30</v>
      </c>
      <c r="B41" s="169">
        <v>2</v>
      </c>
      <c r="C41" s="171">
        <v>2</v>
      </c>
      <c r="D41" s="135">
        <v>4</v>
      </c>
      <c r="E41" s="170">
        <v>0</v>
      </c>
      <c r="F41" s="2">
        <v>0</v>
      </c>
      <c r="G41" s="143">
        <v>0</v>
      </c>
      <c r="H41" s="169">
        <v>0</v>
      </c>
      <c r="I41" s="171">
        <v>1</v>
      </c>
      <c r="J41" s="135">
        <v>1</v>
      </c>
    </row>
    <row r="42" spans="1:10" x14ac:dyDescent="0.2">
      <c r="A42" s="131" t="s">
        <v>31</v>
      </c>
      <c r="B42" s="8">
        <v>0</v>
      </c>
      <c r="C42" s="2">
        <v>2</v>
      </c>
      <c r="D42" s="135">
        <v>2</v>
      </c>
      <c r="E42" s="170">
        <v>0</v>
      </c>
      <c r="F42" s="171">
        <v>0</v>
      </c>
      <c r="G42" s="143">
        <v>0</v>
      </c>
      <c r="H42" s="169">
        <v>0</v>
      </c>
      <c r="I42" s="171">
        <v>0</v>
      </c>
      <c r="J42" s="135">
        <v>0</v>
      </c>
    </row>
    <row r="43" spans="1:10" x14ac:dyDescent="0.2">
      <c r="A43" s="131" t="s">
        <v>33</v>
      </c>
      <c r="B43" s="8">
        <v>2</v>
      </c>
      <c r="C43" s="2">
        <v>1</v>
      </c>
      <c r="D43" s="135">
        <v>3</v>
      </c>
      <c r="E43" s="5">
        <v>0</v>
      </c>
      <c r="F43" s="171">
        <v>1</v>
      </c>
      <c r="G43" s="143">
        <v>1</v>
      </c>
      <c r="H43" s="169">
        <v>1</v>
      </c>
      <c r="I43" s="171">
        <v>0</v>
      </c>
      <c r="J43" s="135">
        <v>1</v>
      </c>
    </row>
    <row r="44" spans="1:10" x14ac:dyDescent="0.2">
      <c r="A44" s="131" t="s">
        <v>107</v>
      </c>
      <c r="B44" s="169">
        <v>9</v>
      </c>
      <c r="C44" s="2">
        <v>21</v>
      </c>
      <c r="D44" s="135">
        <v>30</v>
      </c>
      <c r="E44" s="170">
        <v>6</v>
      </c>
      <c r="F44" s="171">
        <v>4</v>
      </c>
      <c r="G44" s="143">
        <v>10</v>
      </c>
      <c r="H44" s="169">
        <v>6</v>
      </c>
      <c r="I44" s="171">
        <v>11</v>
      </c>
      <c r="J44" s="135">
        <v>17</v>
      </c>
    </row>
    <row r="45" spans="1:10" x14ac:dyDescent="0.2">
      <c r="A45" s="131" t="s">
        <v>108</v>
      </c>
      <c r="B45" s="8">
        <v>0</v>
      </c>
      <c r="C45" s="2">
        <v>0</v>
      </c>
      <c r="D45" s="135">
        <v>0</v>
      </c>
      <c r="E45" s="170">
        <v>0</v>
      </c>
      <c r="F45" s="2">
        <v>0</v>
      </c>
      <c r="G45" s="143">
        <v>0</v>
      </c>
      <c r="H45" s="169">
        <v>0</v>
      </c>
      <c r="I45" s="2">
        <v>1</v>
      </c>
      <c r="J45" s="135">
        <v>1</v>
      </c>
    </row>
    <row r="46" spans="1:10" x14ac:dyDescent="0.2">
      <c r="A46" s="131" t="s">
        <v>35</v>
      </c>
      <c r="B46" s="8">
        <v>1</v>
      </c>
      <c r="C46" s="171">
        <v>0</v>
      </c>
      <c r="D46" s="135">
        <v>1</v>
      </c>
      <c r="E46" s="170">
        <v>0</v>
      </c>
      <c r="F46" s="171">
        <v>0</v>
      </c>
      <c r="G46" s="143">
        <v>0</v>
      </c>
      <c r="H46" s="169">
        <v>0</v>
      </c>
      <c r="I46" s="2">
        <v>0</v>
      </c>
      <c r="J46" s="135">
        <v>0</v>
      </c>
    </row>
    <row r="47" spans="1:10" x14ac:dyDescent="0.2">
      <c r="A47" s="131" t="s">
        <v>156</v>
      </c>
      <c r="B47" s="8">
        <v>0</v>
      </c>
      <c r="C47" s="2">
        <v>0</v>
      </c>
      <c r="D47" s="135">
        <v>0</v>
      </c>
      <c r="E47" s="170">
        <v>0</v>
      </c>
      <c r="F47" s="171">
        <v>1</v>
      </c>
      <c r="G47" s="143">
        <v>1</v>
      </c>
      <c r="H47" s="169">
        <v>0</v>
      </c>
      <c r="I47" s="171">
        <v>0</v>
      </c>
      <c r="J47" s="135">
        <v>0</v>
      </c>
    </row>
    <row r="48" spans="1:10" x14ac:dyDescent="0.2">
      <c r="A48" s="131" t="s">
        <v>111</v>
      </c>
      <c r="B48" s="8">
        <v>0</v>
      </c>
      <c r="C48" s="2">
        <v>1</v>
      </c>
      <c r="D48" s="135">
        <v>1</v>
      </c>
      <c r="E48" s="170">
        <v>0</v>
      </c>
      <c r="F48" s="171">
        <v>1</v>
      </c>
      <c r="G48" s="143">
        <v>1</v>
      </c>
      <c r="H48" s="8">
        <v>0</v>
      </c>
      <c r="I48" s="171">
        <v>1</v>
      </c>
      <c r="J48" s="135">
        <v>1</v>
      </c>
    </row>
    <row r="49" spans="1:10" x14ac:dyDescent="0.2">
      <c r="A49" s="131" t="s">
        <v>112</v>
      </c>
      <c r="B49" s="8">
        <v>1</v>
      </c>
      <c r="C49" s="2">
        <v>0</v>
      </c>
      <c r="D49" s="135">
        <v>1</v>
      </c>
      <c r="E49" s="170">
        <v>0</v>
      </c>
      <c r="F49" s="171">
        <v>0</v>
      </c>
      <c r="G49" s="143">
        <v>0</v>
      </c>
      <c r="H49" s="8">
        <v>0</v>
      </c>
      <c r="I49" s="2">
        <v>0</v>
      </c>
      <c r="J49" s="135">
        <v>0</v>
      </c>
    </row>
    <row r="50" spans="1:10" x14ac:dyDescent="0.2">
      <c r="A50" s="131" t="s">
        <v>42</v>
      </c>
      <c r="B50" s="8">
        <v>1</v>
      </c>
      <c r="C50" s="171">
        <v>4</v>
      </c>
      <c r="D50" s="135">
        <v>5</v>
      </c>
      <c r="E50" s="170">
        <v>0</v>
      </c>
      <c r="F50" s="2">
        <v>3</v>
      </c>
      <c r="G50" s="143">
        <v>3</v>
      </c>
      <c r="H50" s="169">
        <v>0</v>
      </c>
      <c r="I50" s="171">
        <v>4</v>
      </c>
      <c r="J50" s="135">
        <v>4</v>
      </c>
    </row>
    <row r="51" spans="1:10" x14ac:dyDescent="0.2">
      <c r="A51" s="131" t="s">
        <v>113</v>
      </c>
      <c r="B51" s="169">
        <v>0</v>
      </c>
      <c r="C51" s="2">
        <v>6</v>
      </c>
      <c r="D51" s="135">
        <v>6</v>
      </c>
      <c r="E51" s="170">
        <v>0</v>
      </c>
      <c r="F51" s="2">
        <v>0</v>
      </c>
      <c r="G51" s="143">
        <v>0</v>
      </c>
      <c r="H51" s="8">
        <v>0</v>
      </c>
      <c r="I51" s="2">
        <v>1</v>
      </c>
      <c r="J51" s="135">
        <v>1</v>
      </c>
    </row>
    <row r="52" spans="1:10" x14ac:dyDescent="0.2">
      <c r="A52" s="131" t="s">
        <v>198</v>
      </c>
      <c r="B52" s="8">
        <v>2</v>
      </c>
      <c r="C52" s="2">
        <v>3</v>
      </c>
      <c r="D52" s="135">
        <v>5</v>
      </c>
      <c r="E52" s="170">
        <v>1</v>
      </c>
      <c r="F52" s="171">
        <v>0</v>
      </c>
      <c r="G52" s="143">
        <v>1</v>
      </c>
      <c r="H52" s="169">
        <v>0</v>
      </c>
      <c r="I52" s="2">
        <v>2</v>
      </c>
      <c r="J52" s="135">
        <v>2</v>
      </c>
    </row>
    <row r="53" spans="1:10" x14ac:dyDescent="0.2">
      <c r="A53" s="131" t="s">
        <v>44</v>
      </c>
      <c r="B53" s="169">
        <v>4</v>
      </c>
      <c r="C53" s="2">
        <v>7</v>
      </c>
      <c r="D53" s="135">
        <v>11</v>
      </c>
      <c r="E53" s="170">
        <v>1</v>
      </c>
      <c r="F53" s="171">
        <v>0</v>
      </c>
      <c r="G53" s="143">
        <v>1</v>
      </c>
      <c r="H53" s="169">
        <v>5</v>
      </c>
      <c r="I53" s="171">
        <v>4</v>
      </c>
      <c r="J53" s="135">
        <v>9</v>
      </c>
    </row>
    <row r="54" spans="1:10" x14ac:dyDescent="0.2">
      <c r="A54" s="131" t="s">
        <v>287</v>
      </c>
      <c r="B54" s="8">
        <v>1</v>
      </c>
      <c r="C54" s="171">
        <v>1</v>
      </c>
      <c r="D54" s="135">
        <v>2</v>
      </c>
      <c r="E54" s="170">
        <v>0</v>
      </c>
      <c r="F54" s="171">
        <v>1</v>
      </c>
      <c r="G54" s="143">
        <v>1</v>
      </c>
      <c r="H54" s="169">
        <v>0</v>
      </c>
      <c r="I54" s="171">
        <v>0</v>
      </c>
      <c r="J54" s="135">
        <v>0</v>
      </c>
    </row>
    <row r="55" spans="1:10" x14ac:dyDescent="0.2">
      <c r="A55" s="131" t="s">
        <v>45</v>
      </c>
      <c r="B55" s="169">
        <v>3</v>
      </c>
      <c r="C55" s="2">
        <v>17</v>
      </c>
      <c r="D55" s="135">
        <v>20</v>
      </c>
      <c r="E55" s="170">
        <v>2</v>
      </c>
      <c r="F55" s="2">
        <v>7</v>
      </c>
      <c r="G55" s="143">
        <v>9</v>
      </c>
      <c r="H55" s="169">
        <v>2</v>
      </c>
      <c r="I55" s="2">
        <v>3</v>
      </c>
      <c r="J55" s="135">
        <v>5</v>
      </c>
    </row>
    <row r="56" spans="1:10" x14ac:dyDescent="0.2">
      <c r="A56" s="131" t="s">
        <v>69</v>
      </c>
      <c r="B56" s="8">
        <v>1</v>
      </c>
      <c r="C56" s="171">
        <v>2</v>
      </c>
      <c r="D56" s="135">
        <v>3</v>
      </c>
      <c r="E56" s="170">
        <v>0</v>
      </c>
      <c r="F56" s="171">
        <v>2</v>
      </c>
      <c r="G56" s="143">
        <v>2</v>
      </c>
      <c r="H56" s="169">
        <v>0</v>
      </c>
      <c r="I56" s="171">
        <v>4</v>
      </c>
      <c r="J56" s="135">
        <v>4</v>
      </c>
    </row>
    <row r="57" spans="1:10" x14ac:dyDescent="0.2">
      <c r="A57" s="131" t="s">
        <v>46</v>
      </c>
      <c r="B57" s="8">
        <v>1</v>
      </c>
      <c r="C57" s="2">
        <v>7</v>
      </c>
      <c r="D57" s="135">
        <v>8</v>
      </c>
      <c r="E57" s="170">
        <v>1</v>
      </c>
      <c r="F57" s="2">
        <v>7</v>
      </c>
      <c r="G57" s="143">
        <v>8</v>
      </c>
      <c r="H57" s="169">
        <v>0</v>
      </c>
      <c r="I57" s="2">
        <v>1</v>
      </c>
      <c r="J57" s="135">
        <v>1</v>
      </c>
    </row>
    <row r="58" spans="1:10" x14ac:dyDescent="0.2">
      <c r="A58" s="131" t="s">
        <v>181</v>
      </c>
      <c r="B58" s="8">
        <v>0</v>
      </c>
      <c r="C58" s="2">
        <v>1</v>
      </c>
      <c r="D58" s="135">
        <v>1</v>
      </c>
      <c r="E58" s="170">
        <v>0</v>
      </c>
      <c r="F58" s="2">
        <v>2</v>
      </c>
      <c r="G58" s="143">
        <v>2</v>
      </c>
      <c r="H58" s="8">
        <v>0</v>
      </c>
      <c r="I58" s="2">
        <v>1</v>
      </c>
      <c r="J58" s="135">
        <v>1</v>
      </c>
    </row>
    <row r="59" spans="1:10" x14ac:dyDescent="0.2">
      <c r="A59" s="131" t="s">
        <v>116</v>
      </c>
      <c r="B59" s="8">
        <v>0</v>
      </c>
      <c r="C59" s="2">
        <v>0</v>
      </c>
      <c r="D59" s="135">
        <v>0</v>
      </c>
      <c r="E59" s="5">
        <v>0</v>
      </c>
      <c r="F59" s="2">
        <v>1</v>
      </c>
      <c r="G59" s="143">
        <v>1</v>
      </c>
      <c r="H59" s="8">
        <v>0</v>
      </c>
      <c r="I59" s="2">
        <v>0</v>
      </c>
      <c r="J59" s="135">
        <v>0</v>
      </c>
    </row>
    <row r="60" spans="1:10" x14ac:dyDescent="0.2">
      <c r="A60" s="131" t="s">
        <v>48</v>
      </c>
      <c r="B60" s="8">
        <v>48</v>
      </c>
      <c r="C60" s="2">
        <v>41</v>
      </c>
      <c r="D60" s="135">
        <v>89</v>
      </c>
      <c r="E60" s="5">
        <v>8</v>
      </c>
      <c r="F60" s="2">
        <v>11</v>
      </c>
      <c r="G60" s="143">
        <v>19</v>
      </c>
      <c r="H60" s="8">
        <v>8</v>
      </c>
      <c r="I60" s="2">
        <v>11</v>
      </c>
      <c r="J60" s="135">
        <v>19</v>
      </c>
    </row>
    <row r="61" spans="1:10" x14ac:dyDescent="0.2">
      <c r="A61" s="131" t="s">
        <v>73</v>
      </c>
      <c r="B61" s="8">
        <v>0</v>
      </c>
      <c r="C61" s="2">
        <v>1</v>
      </c>
      <c r="D61" s="135">
        <v>1</v>
      </c>
      <c r="E61" s="5">
        <v>0</v>
      </c>
      <c r="F61" s="2">
        <v>0</v>
      </c>
      <c r="G61" s="143">
        <v>0</v>
      </c>
      <c r="H61" s="8">
        <v>0</v>
      </c>
      <c r="I61" s="2">
        <v>0</v>
      </c>
      <c r="J61" s="135">
        <v>0</v>
      </c>
    </row>
    <row r="62" spans="1:10" x14ac:dyDescent="0.2">
      <c r="A62" s="131" t="s">
        <v>49</v>
      </c>
      <c r="B62" s="8">
        <v>0</v>
      </c>
      <c r="C62" s="2">
        <v>2</v>
      </c>
      <c r="D62" s="135">
        <v>2</v>
      </c>
      <c r="E62" s="5">
        <v>0</v>
      </c>
      <c r="F62" s="2">
        <v>0</v>
      </c>
      <c r="G62" s="143">
        <v>0</v>
      </c>
      <c r="H62" s="8">
        <v>0</v>
      </c>
      <c r="I62" s="2">
        <v>0</v>
      </c>
      <c r="J62" s="135">
        <v>0</v>
      </c>
    </row>
    <row r="63" spans="1:10" x14ac:dyDescent="0.2">
      <c r="A63" s="131" t="s">
        <v>50</v>
      </c>
      <c r="B63" s="8">
        <v>2</v>
      </c>
      <c r="C63" s="2">
        <v>2</v>
      </c>
      <c r="D63" s="135">
        <v>4</v>
      </c>
      <c r="E63" s="5">
        <v>0</v>
      </c>
      <c r="F63" s="2">
        <v>0</v>
      </c>
      <c r="G63" s="143">
        <v>0</v>
      </c>
      <c r="H63" s="8">
        <v>0</v>
      </c>
      <c r="I63" s="2">
        <v>1</v>
      </c>
      <c r="J63" s="135">
        <v>1</v>
      </c>
    </row>
    <row r="64" spans="1:10" x14ac:dyDescent="0.2">
      <c r="A64" s="131" t="s">
        <v>53</v>
      </c>
      <c r="B64" s="8">
        <v>0</v>
      </c>
      <c r="C64" s="2">
        <v>3</v>
      </c>
      <c r="D64" s="135">
        <v>3</v>
      </c>
      <c r="E64" s="5">
        <v>0</v>
      </c>
      <c r="F64" s="2">
        <v>1</v>
      </c>
      <c r="G64" s="143">
        <v>1</v>
      </c>
      <c r="H64" s="8">
        <v>0</v>
      </c>
      <c r="I64" s="2">
        <v>0</v>
      </c>
      <c r="J64" s="135">
        <v>0</v>
      </c>
    </row>
    <row r="65" spans="1:10" x14ac:dyDescent="0.2">
      <c r="A65" s="131" t="s">
        <v>120</v>
      </c>
      <c r="B65" s="8">
        <v>3</v>
      </c>
      <c r="C65" s="2">
        <v>8</v>
      </c>
      <c r="D65" s="135">
        <v>11</v>
      </c>
      <c r="E65" s="5">
        <v>0</v>
      </c>
      <c r="F65" s="2">
        <v>1</v>
      </c>
      <c r="G65" s="143">
        <v>1</v>
      </c>
      <c r="H65" s="8">
        <v>2</v>
      </c>
      <c r="I65" s="2">
        <v>2</v>
      </c>
      <c r="J65" s="135">
        <v>4</v>
      </c>
    </row>
    <row r="66" spans="1:10" x14ac:dyDescent="0.2">
      <c r="A66" s="131" t="s">
        <v>54</v>
      </c>
      <c r="B66" s="8">
        <v>0</v>
      </c>
      <c r="C66" s="2">
        <v>0</v>
      </c>
      <c r="D66" s="135">
        <v>0</v>
      </c>
      <c r="E66" s="5">
        <v>0</v>
      </c>
      <c r="F66" s="2">
        <v>0</v>
      </c>
      <c r="G66" s="143">
        <v>0</v>
      </c>
      <c r="H66" s="8">
        <v>0</v>
      </c>
      <c r="I66" s="2">
        <v>1</v>
      </c>
      <c r="J66" s="135">
        <v>1</v>
      </c>
    </row>
    <row r="67" spans="1:10" x14ac:dyDescent="0.2">
      <c r="A67" s="131" t="s">
        <v>55</v>
      </c>
      <c r="B67" s="8">
        <v>4</v>
      </c>
      <c r="C67" s="2">
        <v>9</v>
      </c>
      <c r="D67" s="135">
        <v>13</v>
      </c>
      <c r="E67" s="5">
        <v>0</v>
      </c>
      <c r="F67" s="2">
        <v>0</v>
      </c>
      <c r="G67" s="143">
        <v>0</v>
      </c>
      <c r="H67" s="8">
        <v>0</v>
      </c>
      <c r="I67" s="2">
        <v>3</v>
      </c>
      <c r="J67" s="135">
        <v>3</v>
      </c>
    </row>
    <row r="68" spans="1:10" x14ac:dyDescent="0.2">
      <c r="A68" s="131" t="s">
        <v>56</v>
      </c>
      <c r="B68" s="8">
        <v>0</v>
      </c>
      <c r="C68" s="2">
        <v>1</v>
      </c>
      <c r="D68" s="135">
        <v>1</v>
      </c>
      <c r="E68" s="5">
        <v>0</v>
      </c>
      <c r="F68" s="2">
        <v>0</v>
      </c>
      <c r="G68" s="143">
        <v>0</v>
      </c>
      <c r="H68" s="8">
        <v>0</v>
      </c>
      <c r="I68" s="2">
        <v>0</v>
      </c>
      <c r="J68" s="135">
        <v>0</v>
      </c>
    </row>
    <row r="69" spans="1:10" x14ac:dyDescent="0.2">
      <c r="A69" s="131" t="s">
        <v>86</v>
      </c>
      <c r="B69" s="8">
        <v>1</v>
      </c>
      <c r="C69" s="2">
        <v>4</v>
      </c>
      <c r="D69" s="135">
        <v>5</v>
      </c>
      <c r="E69" s="5">
        <v>0</v>
      </c>
      <c r="F69" s="2">
        <v>0</v>
      </c>
      <c r="G69" s="143">
        <v>0</v>
      </c>
      <c r="H69" s="8">
        <v>0</v>
      </c>
      <c r="I69" s="2">
        <v>0</v>
      </c>
      <c r="J69" s="135">
        <v>0</v>
      </c>
    </row>
    <row r="70" spans="1:10" x14ac:dyDescent="0.2">
      <c r="A70" s="131" t="s">
        <v>87</v>
      </c>
      <c r="B70" s="8">
        <v>1</v>
      </c>
      <c r="C70" s="2">
        <v>2</v>
      </c>
      <c r="D70" s="135">
        <v>3</v>
      </c>
      <c r="E70" s="5">
        <v>0</v>
      </c>
      <c r="F70" s="2">
        <v>0</v>
      </c>
      <c r="G70" s="143">
        <v>0</v>
      </c>
      <c r="H70" s="8">
        <v>0</v>
      </c>
      <c r="I70" s="2">
        <v>0</v>
      </c>
      <c r="J70" s="135">
        <v>0</v>
      </c>
    </row>
    <row r="71" spans="1:10" x14ac:dyDescent="0.2">
      <c r="A71" s="131" t="s">
        <v>70</v>
      </c>
      <c r="B71" s="8">
        <v>0</v>
      </c>
      <c r="C71" s="2">
        <v>1</v>
      </c>
      <c r="D71" s="135">
        <v>1</v>
      </c>
      <c r="E71" s="5">
        <v>0</v>
      </c>
      <c r="F71" s="2">
        <v>0</v>
      </c>
      <c r="G71" s="143">
        <v>0</v>
      </c>
      <c r="H71" s="8">
        <v>0</v>
      </c>
      <c r="I71" s="2">
        <v>0</v>
      </c>
      <c r="J71" s="135">
        <v>0</v>
      </c>
    </row>
    <row r="72" spans="1:10" x14ac:dyDescent="0.2">
      <c r="A72" s="131" t="s">
        <v>58</v>
      </c>
      <c r="B72" s="8">
        <v>0</v>
      </c>
      <c r="C72" s="2">
        <v>4</v>
      </c>
      <c r="D72" s="135">
        <v>4</v>
      </c>
      <c r="E72" s="5">
        <v>0</v>
      </c>
      <c r="F72" s="2">
        <v>1</v>
      </c>
      <c r="G72" s="143">
        <v>1</v>
      </c>
      <c r="H72" s="8">
        <v>0</v>
      </c>
      <c r="I72" s="2">
        <v>2</v>
      </c>
      <c r="J72" s="135">
        <v>2</v>
      </c>
    </row>
    <row r="73" spans="1:10" x14ac:dyDescent="0.2">
      <c r="A73" s="131" t="s">
        <v>59</v>
      </c>
      <c r="B73" s="8">
        <v>4</v>
      </c>
      <c r="C73" s="2">
        <v>44</v>
      </c>
      <c r="D73" s="135">
        <v>48</v>
      </c>
      <c r="E73" s="5">
        <v>3</v>
      </c>
      <c r="F73" s="2">
        <v>12</v>
      </c>
      <c r="G73" s="143">
        <v>15</v>
      </c>
      <c r="H73" s="8">
        <v>0</v>
      </c>
      <c r="I73" s="2">
        <v>6</v>
      </c>
      <c r="J73" s="135">
        <v>6</v>
      </c>
    </row>
    <row r="74" spans="1:10" x14ac:dyDescent="0.2">
      <c r="A74" s="131" t="s">
        <v>60</v>
      </c>
      <c r="B74" s="8">
        <v>0</v>
      </c>
      <c r="C74" s="2">
        <v>1</v>
      </c>
      <c r="D74" s="135">
        <v>1</v>
      </c>
      <c r="E74" s="5">
        <v>0</v>
      </c>
      <c r="F74" s="2">
        <v>0</v>
      </c>
      <c r="G74" s="143">
        <v>0</v>
      </c>
      <c r="H74" s="8">
        <v>0</v>
      </c>
      <c r="I74" s="2">
        <v>0</v>
      </c>
      <c r="J74" s="135">
        <v>0</v>
      </c>
    </row>
    <row r="75" spans="1:10" x14ac:dyDescent="0.2">
      <c r="A75" s="131" t="s">
        <v>62</v>
      </c>
      <c r="B75" s="8">
        <v>377</v>
      </c>
      <c r="C75" s="2">
        <v>341</v>
      </c>
      <c r="D75" s="135">
        <v>718</v>
      </c>
      <c r="E75" s="5">
        <v>137</v>
      </c>
      <c r="F75" s="2">
        <v>114</v>
      </c>
      <c r="G75" s="143">
        <v>251</v>
      </c>
      <c r="H75" s="8">
        <v>116</v>
      </c>
      <c r="I75" s="2">
        <v>114</v>
      </c>
      <c r="J75" s="135">
        <v>230</v>
      </c>
    </row>
    <row r="76" spans="1:10" x14ac:dyDescent="0.2">
      <c r="A76" s="131" t="s">
        <v>63</v>
      </c>
      <c r="B76" s="8">
        <v>3</v>
      </c>
      <c r="C76" s="2">
        <v>5</v>
      </c>
      <c r="D76" s="135">
        <v>8</v>
      </c>
      <c r="E76" s="5">
        <v>0</v>
      </c>
      <c r="F76" s="2">
        <v>5</v>
      </c>
      <c r="G76" s="143">
        <v>5</v>
      </c>
      <c r="H76" s="8">
        <v>1</v>
      </c>
      <c r="I76" s="2">
        <v>1</v>
      </c>
      <c r="J76" s="135">
        <v>2</v>
      </c>
    </row>
    <row r="77" spans="1:10" x14ac:dyDescent="0.2">
      <c r="A77" s="131" t="s">
        <v>64</v>
      </c>
      <c r="B77" s="8">
        <v>0</v>
      </c>
      <c r="C77" s="2">
        <v>0</v>
      </c>
      <c r="D77" s="135">
        <v>0</v>
      </c>
      <c r="E77" s="5">
        <v>0</v>
      </c>
      <c r="F77" s="2">
        <v>0</v>
      </c>
      <c r="G77" s="143">
        <v>0</v>
      </c>
      <c r="H77" s="8">
        <v>1</v>
      </c>
      <c r="I77" s="2">
        <v>0</v>
      </c>
      <c r="J77" s="135">
        <v>1</v>
      </c>
    </row>
    <row r="78" spans="1:10" x14ac:dyDescent="0.2">
      <c r="A78" s="131" t="s">
        <v>65</v>
      </c>
      <c r="B78" s="8">
        <v>78</v>
      </c>
      <c r="C78" s="2">
        <v>113</v>
      </c>
      <c r="D78" s="135">
        <v>191</v>
      </c>
      <c r="E78" s="5">
        <v>62</v>
      </c>
      <c r="F78" s="2">
        <v>92</v>
      </c>
      <c r="G78" s="143">
        <v>154</v>
      </c>
      <c r="H78" s="8">
        <v>23</v>
      </c>
      <c r="I78" s="2">
        <v>33</v>
      </c>
      <c r="J78" s="135">
        <v>56</v>
      </c>
    </row>
    <row r="79" spans="1:10" x14ac:dyDescent="0.2">
      <c r="A79" s="131" t="s">
        <v>66</v>
      </c>
      <c r="B79" s="8">
        <v>0</v>
      </c>
      <c r="C79" s="2">
        <v>1</v>
      </c>
      <c r="D79" s="135">
        <v>1</v>
      </c>
      <c r="E79" s="5">
        <v>0</v>
      </c>
      <c r="F79" s="2">
        <v>0</v>
      </c>
      <c r="G79" s="143">
        <v>0</v>
      </c>
      <c r="H79" s="8">
        <v>0</v>
      </c>
      <c r="I79" s="2">
        <v>1</v>
      </c>
      <c r="J79" s="135">
        <v>1</v>
      </c>
    </row>
    <row r="80" spans="1:10" ht="12.75" thickBot="1" x14ac:dyDescent="0.25">
      <c r="A80" s="131" t="s">
        <v>71</v>
      </c>
      <c r="B80" s="8">
        <v>0</v>
      </c>
      <c r="C80" s="2">
        <v>0</v>
      </c>
      <c r="D80" s="135">
        <v>0</v>
      </c>
      <c r="E80" s="5">
        <v>2</v>
      </c>
      <c r="F80" s="2">
        <v>0</v>
      </c>
      <c r="G80" s="143">
        <v>2</v>
      </c>
      <c r="H80" s="8">
        <v>0</v>
      </c>
      <c r="I80" s="2">
        <v>0</v>
      </c>
      <c r="J80" s="135">
        <v>0</v>
      </c>
    </row>
    <row r="81" spans="1:10" ht="12.75" thickBot="1" x14ac:dyDescent="0.25">
      <c r="A81" s="124" t="s">
        <v>171</v>
      </c>
      <c r="B81" s="127">
        <v>722</v>
      </c>
      <c r="C81" s="149">
        <v>869</v>
      </c>
      <c r="D81" s="150">
        <v>1591</v>
      </c>
      <c r="E81" s="127">
        <v>273</v>
      </c>
      <c r="F81" s="149">
        <v>342</v>
      </c>
      <c r="G81" s="128">
        <v>615</v>
      </c>
      <c r="H81" s="151">
        <v>220</v>
      </c>
      <c r="I81" s="149">
        <v>297</v>
      </c>
      <c r="J81" s="128">
        <v>517</v>
      </c>
    </row>
  </sheetData>
  <mergeCells count="4">
    <mergeCell ref="E5:G5"/>
    <mergeCell ref="H5:J5"/>
    <mergeCell ref="A5:A6"/>
    <mergeCell ref="B5:D5"/>
  </mergeCells>
  <phoneticPr fontId="2" type="noConversion"/>
  <pageMargins left="0.25" right="0.25" top="0.75" bottom="0.75" header="0.3" footer="0.3"/>
  <pageSetup paperSize="9" scale="97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2">
    <tabColor rgb="FFFFC000"/>
  </sheetPr>
  <dimension ref="A1:E101"/>
  <sheetViews>
    <sheetView zoomScaleNormal="100" workbookViewId="0"/>
  </sheetViews>
  <sheetFormatPr defaultRowHeight="12" x14ac:dyDescent="0.2"/>
  <cols>
    <col min="1" max="1" width="32.7109375" style="1" customWidth="1"/>
    <col min="2" max="5" width="9.140625" style="1"/>
    <col min="6" max="6" width="10.5703125" style="1" bestFit="1" customWidth="1"/>
    <col min="7" max="7" width="15.85546875" style="1" bestFit="1" customWidth="1"/>
    <col min="8" max="8" width="33.140625" style="1" bestFit="1" customWidth="1"/>
    <col min="9" max="9" width="13.85546875" style="1" bestFit="1" customWidth="1"/>
    <col min="10" max="16384" width="9.140625" style="1"/>
  </cols>
  <sheetData>
    <row r="1" spans="1:5" ht="12.75" customHeight="1" x14ac:dyDescent="0.2">
      <c r="A1" s="107" t="s">
        <v>326</v>
      </c>
    </row>
    <row r="2" spans="1:5" ht="12.75" customHeight="1" x14ac:dyDescent="0.2">
      <c r="A2" s="1" t="s">
        <v>321</v>
      </c>
    </row>
    <row r="3" spans="1:5" ht="12.75" thickBot="1" x14ac:dyDescent="0.25"/>
    <row r="4" spans="1:5" ht="24.75" thickBot="1" x14ac:dyDescent="0.25">
      <c r="A4" s="117" t="s">
        <v>0</v>
      </c>
      <c r="B4" s="118" t="s">
        <v>193</v>
      </c>
      <c r="C4" s="119" t="s">
        <v>194</v>
      </c>
      <c r="D4" s="118" t="s">
        <v>200</v>
      </c>
      <c r="E4" s="120" t="s">
        <v>3</v>
      </c>
    </row>
    <row r="5" spans="1:5" x14ac:dyDescent="0.2">
      <c r="A5" s="69" t="s">
        <v>4</v>
      </c>
      <c r="B5" s="9">
        <v>0</v>
      </c>
      <c r="C5" s="76">
        <v>5</v>
      </c>
      <c r="D5" s="72">
        <v>5</v>
      </c>
      <c r="E5" s="297">
        <f>D5*100/$D$101</f>
        <v>6.5019505851755524E-3</v>
      </c>
    </row>
    <row r="6" spans="1:5" x14ac:dyDescent="0.2">
      <c r="A6" s="62" t="s">
        <v>67</v>
      </c>
      <c r="B6" s="8">
        <v>0</v>
      </c>
      <c r="C6" s="86">
        <v>17</v>
      </c>
      <c r="D6" s="73">
        <v>17</v>
      </c>
      <c r="E6" s="297">
        <f t="shared" ref="E6:E69" si="0">D6*100/$D$101</f>
        <v>2.2106631989596878E-2</v>
      </c>
    </row>
    <row r="7" spans="1:5" x14ac:dyDescent="0.2">
      <c r="A7" s="62" t="s">
        <v>5</v>
      </c>
      <c r="B7" s="8">
        <v>0</v>
      </c>
      <c r="C7" s="86">
        <v>7</v>
      </c>
      <c r="D7" s="73">
        <v>7</v>
      </c>
      <c r="E7" s="297">
        <f t="shared" si="0"/>
        <v>9.1027308192457735E-3</v>
      </c>
    </row>
    <row r="8" spans="1:5" x14ac:dyDescent="0.2">
      <c r="A8" s="62" t="s">
        <v>292</v>
      </c>
      <c r="B8" s="8">
        <v>0</v>
      </c>
      <c r="C8" s="86">
        <v>1</v>
      </c>
      <c r="D8" s="73">
        <v>1</v>
      </c>
      <c r="E8" s="297">
        <f t="shared" si="0"/>
        <v>1.3003901170351106E-3</v>
      </c>
    </row>
    <row r="9" spans="1:5" x14ac:dyDescent="0.2">
      <c r="A9" s="62" t="s">
        <v>90</v>
      </c>
      <c r="B9" s="8">
        <v>1</v>
      </c>
      <c r="C9" s="86">
        <v>5</v>
      </c>
      <c r="D9" s="73">
        <v>6</v>
      </c>
      <c r="E9" s="297">
        <f t="shared" si="0"/>
        <v>7.8023407022106634E-3</v>
      </c>
    </row>
    <row r="10" spans="1:5" x14ac:dyDescent="0.2">
      <c r="A10" s="62" t="s">
        <v>91</v>
      </c>
      <c r="B10" s="8">
        <v>1</v>
      </c>
      <c r="C10" s="86">
        <v>0</v>
      </c>
      <c r="D10" s="73">
        <v>1</v>
      </c>
      <c r="E10" s="297">
        <f t="shared" si="0"/>
        <v>1.3003901170351106E-3</v>
      </c>
    </row>
    <row r="11" spans="1:5" x14ac:dyDescent="0.2">
      <c r="A11" s="62" t="s">
        <v>7</v>
      </c>
      <c r="B11" s="8">
        <v>60</v>
      </c>
      <c r="C11" s="86">
        <v>93</v>
      </c>
      <c r="D11" s="73">
        <v>153</v>
      </c>
      <c r="E11" s="297">
        <f t="shared" si="0"/>
        <v>0.19895968790637192</v>
      </c>
    </row>
    <row r="12" spans="1:5" x14ac:dyDescent="0.2">
      <c r="A12" s="62" t="s">
        <v>288</v>
      </c>
      <c r="B12" s="8">
        <v>0</v>
      </c>
      <c r="C12" s="86">
        <v>1</v>
      </c>
      <c r="D12" s="73">
        <v>1</v>
      </c>
      <c r="E12" s="297">
        <f t="shared" si="0"/>
        <v>1.3003901170351106E-3</v>
      </c>
    </row>
    <row r="13" spans="1:5" x14ac:dyDescent="0.2">
      <c r="A13" s="62" t="s">
        <v>92</v>
      </c>
      <c r="B13" s="8">
        <v>1</v>
      </c>
      <c r="C13" s="86">
        <v>7</v>
      </c>
      <c r="D13" s="73">
        <v>8</v>
      </c>
      <c r="E13" s="297">
        <f t="shared" si="0"/>
        <v>1.0403120936280884E-2</v>
      </c>
    </row>
    <row r="14" spans="1:5" x14ac:dyDescent="0.2">
      <c r="A14" s="62" t="s">
        <v>8</v>
      </c>
      <c r="B14" s="8">
        <v>18</v>
      </c>
      <c r="C14" s="86">
        <v>81</v>
      </c>
      <c r="D14" s="73">
        <v>99</v>
      </c>
      <c r="E14" s="297">
        <f t="shared" si="0"/>
        <v>0.12873862158647595</v>
      </c>
    </row>
    <row r="15" spans="1:5" x14ac:dyDescent="0.2">
      <c r="A15" s="62" t="s">
        <v>247</v>
      </c>
      <c r="B15" s="8">
        <v>1</v>
      </c>
      <c r="C15" s="86">
        <v>2</v>
      </c>
      <c r="D15" s="73">
        <v>3</v>
      </c>
      <c r="E15" s="297">
        <f t="shared" si="0"/>
        <v>3.9011703511053317E-3</v>
      </c>
    </row>
    <row r="16" spans="1:5" x14ac:dyDescent="0.2">
      <c r="A16" s="62" t="s">
        <v>9</v>
      </c>
      <c r="B16" s="8">
        <v>0</v>
      </c>
      <c r="C16" s="86">
        <v>7</v>
      </c>
      <c r="D16" s="73">
        <v>7</v>
      </c>
      <c r="E16" s="297">
        <f t="shared" si="0"/>
        <v>9.1027308192457735E-3</v>
      </c>
    </row>
    <row r="17" spans="1:5" x14ac:dyDescent="0.2">
      <c r="A17" s="62" t="s">
        <v>137</v>
      </c>
      <c r="B17" s="8">
        <v>1</v>
      </c>
      <c r="C17" s="86">
        <v>0</v>
      </c>
      <c r="D17" s="73">
        <v>1</v>
      </c>
      <c r="E17" s="297">
        <f t="shared" si="0"/>
        <v>1.3003901170351106E-3</v>
      </c>
    </row>
    <row r="18" spans="1:5" x14ac:dyDescent="0.2">
      <c r="A18" s="62" t="s">
        <v>10</v>
      </c>
      <c r="B18" s="8">
        <v>4</v>
      </c>
      <c r="C18" s="86">
        <v>1</v>
      </c>
      <c r="D18" s="73">
        <v>5</v>
      </c>
      <c r="E18" s="297">
        <f t="shared" si="0"/>
        <v>6.5019505851755524E-3</v>
      </c>
    </row>
    <row r="19" spans="1:5" x14ac:dyDescent="0.2">
      <c r="A19" s="62" t="s">
        <v>12</v>
      </c>
      <c r="B19" s="8">
        <v>1472</v>
      </c>
      <c r="C19" s="86">
        <v>4013</v>
      </c>
      <c r="D19" s="73">
        <v>5485</v>
      </c>
      <c r="E19" s="297">
        <f t="shared" si="0"/>
        <v>7.1326397919375815</v>
      </c>
    </row>
    <row r="20" spans="1:5" x14ac:dyDescent="0.2">
      <c r="A20" s="62" t="s">
        <v>95</v>
      </c>
      <c r="B20" s="8">
        <v>1</v>
      </c>
      <c r="C20" s="86">
        <v>4</v>
      </c>
      <c r="D20" s="73">
        <v>5</v>
      </c>
      <c r="E20" s="297">
        <f t="shared" si="0"/>
        <v>6.5019505851755524E-3</v>
      </c>
    </row>
    <row r="21" spans="1:5" x14ac:dyDescent="0.2">
      <c r="A21" s="62" t="s">
        <v>289</v>
      </c>
      <c r="B21" s="8">
        <v>1</v>
      </c>
      <c r="C21" s="86">
        <v>1</v>
      </c>
      <c r="D21" s="73">
        <v>2</v>
      </c>
      <c r="E21" s="297">
        <f t="shared" si="0"/>
        <v>2.6007802340702211E-3</v>
      </c>
    </row>
    <row r="22" spans="1:5" x14ac:dyDescent="0.2">
      <c r="A22" s="62" t="s">
        <v>96</v>
      </c>
      <c r="B22" s="8">
        <v>0</v>
      </c>
      <c r="C22" s="86">
        <v>1</v>
      </c>
      <c r="D22" s="73">
        <v>1</v>
      </c>
      <c r="E22" s="297">
        <f t="shared" si="0"/>
        <v>1.3003901170351106E-3</v>
      </c>
    </row>
    <row r="23" spans="1:5" x14ac:dyDescent="0.2">
      <c r="A23" s="62" t="s">
        <v>15</v>
      </c>
      <c r="B23" s="8">
        <v>14</v>
      </c>
      <c r="C23" s="86">
        <v>28</v>
      </c>
      <c r="D23" s="73">
        <v>42</v>
      </c>
      <c r="E23" s="297">
        <f t="shared" si="0"/>
        <v>5.4616384915474644E-2</v>
      </c>
    </row>
    <row r="24" spans="1:5" x14ac:dyDescent="0.2">
      <c r="A24" s="62" t="s">
        <v>79</v>
      </c>
      <c r="B24" s="8">
        <v>0</v>
      </c>
      <c r="C24" s="86">
        <v>2</v>
      </c>
      <c r="D24" s="73">
        <v>2</v>
      </c>
      <c r="E24" s="297">
        <f t="shared" si="0"/>
        <v>2.6007802340702211E-3</v>
      </c>
    </row>
    <row r="25" spans="1:5" x14ac:dyDescent="0.2">
      <c r="A25" s="62" t="s">
        <v>138</v>
      </c>
      <c r="B25" s="8">
        <v>0</v>
      </c>
      <c r="C25" s="86">
        <v>1</v>
      </c>
      <c r="D25" s="73">
        <v>1</v>
      </c>
      <c r="E25" s="297">
        <f t="shared" si="0"/>
        <v>1.3003901170351106E-3</v>
      </c>
    </row>
    <row r="26" spans="1:5" x14ac:dyDescent="0.2">
      <c r="A26" s="62" t="s">
        <v>180</v>
      </c>
      <c r="B26" s="8">
        <v>1</v>
      </c>
      <c r="C26" s="86">
        <v>5</v>
      </c>
      <c r="D26" s="73">
        <v>6</v>
      </c>
      <c r="E26" s="297">
        <f t="shared" si="0"/>
        <v>7.8023407022106634E-3</v>
      </c>
    </row>
    <row r="27" spans="1:5" x14ac:dyDescent="0.2">
      <c r="A27" s="62" t="s">
        <v>98</v>
      </c>
      <c r="B27" s="8">
        <v>0</v>
      </c>
      <c r="C27" s="86">
        <v>1</v>
      </c>
      <c r="D27" s="73">
        <v>1</v>
      </c>
      <c r="E27" s="297">
        <f t="shared" si="0"/>
        <v>1.3003901170351106E-3</v>
      </c>
    </row>
    <row r="28" spans="1:5" x14ac:dyDescent="0.2">
      <c r="A28" s="62" t="s">
        <v>16</v>
      </c>
      <c r="B28" s="8">
        <v>5</v>
      </c>
      <c r="C28" s="86">
        <v>29</v>
      </c>
      <c r="D28" s="73">
        <v>34</v>
      </c>
      <c r="E28" s="297">
        <f t="shared" si="0"/>
        <v>4.4213263979193757E-2</v>
      </c>
    </row>
    <row r="29" spans="1:5" x14ac:dyDescent="0.2">
      <c r="A29" s="62" t="s">
        <v>99</v>
      </c>
      <c r="B29" s="8">
        <v>2</v>
      </c>
      <c r="C29" s="86">
        <v>5</v>
      </c>
      <c r="D29" s="73">
        <v>7</v>
      </c>
      <c r="E29" s="297">
        <f t="shared" si="0"/>
        <v>9.1027308192457735E-3</v>
      </c>
    </row>
    <row r="30" spans="1:5" x14ac:dyDescent="0.2">
      <c r="A30" s="62" t="s">
        <v>17</v>
      </c>
      <c r="B30" s="8">
        <v>1</v>
      </c>
      <c r="C30" s="86">
        <v>2</v>
      </c>
      <c r="D30" s="73">
        <v>3</v>
      </c>
      <c r="E30" s="297">
        <f t="shared" si="0"/>
        <v>3.9011703511053317E-3</v>
      </c>
    </row>
    <row r="31" spans="1:5" x14ac:dyDescent="0.2">
      <c r="A31" s="62" t="s">
        <v>162</v>
      </c>
      <c r="B31" s="8">
        <v>1</v>
      </c>
      <c r="C31" s="86">
        <v>0</v>
      </c>
      <c r="D31" s="73">
        <v>1</v>
      </c>
      <c r="E31" s="297">
        <f t="shared" si="0"/>
        <v>1.3003901170351106E-3</v>
      </c>
    </row>
    <row r="32" spans="1:5" x14ac:dyDescent="0.2">
      <c r="A32" s="62" t="s">
        <v>18</v>
      </c>
      <c r="B32" s="8">
        <v>0</v>
      </c>
      <c r="C32" s="86">
        <v>2</v>
      </c>
      <c r="D32" s="73">
        <v>2</v>
      </c>
      <c r="E32" s="297">
        <f t="shared" si="0"/>
        <v>2.6007802340702211E-3</v>
      </c>
    </row>
    <row r="33" spans="1:5" x14ac:dyDescent="0.2">
      <c r="A33" s="62" t="s">
        <v>80</v>
      </c>
      <c r="B33" s="8">
        <v>5</v>
      </c>
      <c r="C33" s="86">
        <v>5</v>
      </c>
      <c r="D33" s="73">
        <v>10</v>
      </c>
      <c r="E33" s="297">
        <f t="shared" si="0"/>
        <v>1.3003901170351105E-2</v>
      </c>
    </row>
    <row r="34" spans="1:5" x14ac:dyDescent="0.2">
      <c r="A34" s="62" t="s">
        <v>19</v>
      </c>
      <c r="B34" s="8">
        <v>0</v>
      </c>
      <c r="C34" s="86">
        <v>2</v>
      </c>
      <c r="D34" s="73">
        <v>2</v>
      </c>
      <c r="E34" s="297">
        <f t="shared" si="0"/>
        <v>2.6007802340702211E-3</v>
      </c>
    </row>
    <row r="35" spans="1:5" x14ac:dyDescent="0.2">
      <c r="A35" s="62" t="s">
        <v>20</v>
      </c>
      <c r="B35" s="8">
        <v>2</v>
      </c>
      <c r="C35" s="86">
        <v>20</v>
      </c>
      <c r="D35" s="73">
        <v>22</v>
      </c>
      <c r="E35" s="297">
        <f t="shared" si="0"/>
        <v>2.8608582574772431E-2</v>
      </c>
    </row>
    <row r="36" spans="1:5" x14ac:dyDescent="0.2">
      <c r="A36" s="62" t="s">
        <v>21</v>
      </c>
      <c r="B36" s="8">
        <v>34</v>
      </c>
      <c r="C36" s="86">
        <v>599</v>
      </c>
      <c r="D36" s="73">
        <v>633</v>
      </c>
      <c r="E36" s="297">
        <f t="shared" si="0"/>
        <v>0.82314694408322497</v>
      </c>
    </row>
    <row r="37" spans="1:5" x14ac:dyDescent="0.2">
      <c r="A37" s="62" t="s">
        <v>77</v>
      </c>
      <c r="B37" s="8">
        <v>0</v>
      </c>
      <c r="C37" s="86">
        <v>2</v>
      </c>
      <c r="D37" s="73">
        <v>2</v>
      </c>
      <c r="E37" s="297">
        <f t="shared" si="0"/>
        <v>2.6007802340702211E-3</v>
      </c>
    </row>
    <row r="38" spans="1:5" x14ac:dyDescent="0.2">
      <c r="A38" s="62" t="s">
        <v>68</v>
      </c>
      <c r="B38" s="8">
        <v>0</v>
      </c>
      <c r="C38" s="86">
        <v>1</v>
      </c>
      <c r="D38" s="73">
        <v>1</v>
      </c>
      <c r="E38" s="297">
        <f t="shared" si="0"/>
        <v>1.3003901170351106E-3</v>
      </c>
    </row>
    <row r="39" spans="1:5" x14ac:dyDescent="0.2">
      <c r="A39" s="62" t="s">
        <v>23</v>
      </c>
      <c r="B39" s="8">
        <v>8</v>
      </c>
      <c r="C39" s="86">
        <v>24</v>
      </c>
      <c r="D39" s="73">
        <v>32</v>
      </c>
      <c r="E39" s="297">
        <f t="shared" si="0"/>
        <v>4.1612483745123538E-2</v>
      </c>
    </row>
    <row r="40" spans="1:5" x14ac:dyDescent="0.2">
      <c r="A40" s="62" t="s">
        <v>81</v>
      </c>
      <c r="B40" s="8">
        <v>2</v>
      </c>
      <c r="C40" s="86">
        <v>0</v>
      </c>
      <c r="D40" s="73">
        <v>2</v>
      </c>
      <c r="E40" s="297">
        <f t="shared" si="0"/>
        <v>2.6007802340702211E-3</v>
      </c>
    </row>
    <row r="41" spans="1:5" x14ac:dyDescent="0.2">
      <c r="A41" s="62" t="s">
        <v>24</v>
      </c>
      <c r="B41" s="8">
        <v>0</v>
      </c>
      <c r="C41" s="86">
        <v>16</v>
      </c>
      <c r="D41" s="73">
        <v>16</v>
      </c>
      <c r="E41" s="297">
        <f t="shared" si="0"/>
        <v>2.0806241872561769E-2</v>
      </c>
    </row>
    <row r="42" spans="1:5" x14ac:dyDescent="0.2">
      <c r="A42" s="62" t="s">
        <v>25</v>
      </c>
      <c r="B42" s="8">
        <v>4</v>
      </c>
      <c r="C42" s="86">
        <v>11</v>
      </c>
      <c r="D42" s="73">
        <v>15</v>
      </c>
      <c r="E42" s="297">
        <f t="shared" si="0"/>
        <v>1.950585175552666E-2</v>
      </c>
    </row>
    <row r="43" spans="1:5" x14ac:dyDescent="0.2">
      <c r="A43" s="62" t="s">
        <v>101</v>
      </c>
      <c r="B43" s="8">
        <v>0</v>
      </c>
      <c r="C43" s="86">
        <v>3</v>
      </c>
      <c r="D43" s="73">
        <v>3</v>
      </c>
      <c r="E43" s="297">
        <f t="shared" si="0"/>
        <v>3.9011703511053317E-3</v>
      </c>
    </row>
    <row r="44" spans="1:5" x14ac:dyDescent="0.2">
      <c r="A44" s="62" t="s">
        <v>82</v>
      </c>
      <c r="B44" s="8">
        <v>0</v>
      </c>
      <c r="C44" s="86">
        <v>1</v>
      </c>
      <c r="D44" s="73">
        <v>1</v>
      </c>
      <c r="E44" s="297">
        <f t="shared" si="0"/>
        <v>1.3003901170351106E-3</v>
      </c>
    </row>
    <row r="45" spans="1:5" x14ac:dyDescent="0.2">
      <c r="A45" s="62" t="s">
        <v>102</v>
      </c>
      <c r="B45" s="8">
        <v>0</v>
      </c>
      <c r="C45" s="86">
        <v>1</v>
      </c>
      <c r="D45" s="73">
        <v>1</v>
      </c>
      <c r="E45" s="297">
        <f t="shared" si="0"/>
        <v>1.3003901170351106E-3</v>
      </c>
    </row>
    <row r="46" spans="1:5" x14ac:dyDescent="0.2">
      <c r="A46" s="62" t="s">
        <v>103</v>
      </c>
      <c r="B46" s="8">
        <v>0</v>
      </c>
      <c r="C46" s="86">
        <v>3</v>
      </c>
      <c r="D46" s="73">
        <v>3</v>
      </c>
      <c r="E46" s="297">
        <f t="shared" si="0"/>
        <v>3.9011703511053317E-3</v>
      </c>
    </row>
    <row r="47" spans="1:5" x14ac:dyDescent="0.2">
      <c r="A47" s="62" t="s">
        <v>26</v>
      </c>
      <c r="B47" s="8">
        <v>0</v>
      </c>
      <c r="C47" s="86">
        <v>10</v>
      </c>
      <c r="D47" s="73">
        <v>10</v>
      </c>
      <c r="E47" s="297">
        <f t="shared" si="0"/>
        <v>1.3003901170351105E-2</v>
      </c>
    </row>
    <row r="48" spans="1:5" x14ac:dyDescent="0.2">
      <c r="A48" s="62" t="s">
        <v>27</v>
      </c>
      <c r="B48" s="8">
        <v>1</v>
      </c>
      <c r="C48" s="86">
        <v>2</v>
      </c>
      <c r="D48" s="73">
        <v>3</v>
      </c>
      <c r="E48" s="297">
        <f t="shared" si="0"/>
        <v>3.9011703511053317E-3</v>
      </c>
    </row>
    <row r="49" spans="1:5" x14ac:dyDescent="0.2">
      <c r="A49" s="62" t="s">
        <v>105</v>
      </c>
      <c r="B49" s="8">
        <v>4</v>
      </c>
      <c r="C49" s="86">
        <v>8</v>
      </c>
      <c r="D49" s="73">
        <v>12</v>
      </c>
      <c r="E49" s="297">
        <f t="shared" si="0"/>
        <v>1.5604681404421327E-2</v>
      </c>
    </row>
    <row r="50" spans="1:5" x14ac:dyDescent="0.2">
      <c r="A50" s="62" t="s">
        <v>28</v>
      </c>
      <c r="B50" s="8">
        <v>38</v>
      </c>
      <c r="C50" s="86">
        <v>35</v>
      </c>
      <c r="D50" s="73">
        <v>73</v>
      </c>
      <c r="E50" s="297">
        <f t="shared" si="0"/>
        <v>9.4928478543563066E-2</v>
      </c>
    </row>
    <row r="51" spans="1:5" x14ac:dyDescent="0.2">
      <c r="A51" s="62" t="s">
        <v>29</v>
      </c>
      <c r="B51" s="8">
        <v>2</v>
      </c>
      <c r="C51" s="86">
        <v>0</v>
      </c>
      <c r="D51" s="73">
        <v>2</v>
      </c>
      <c r="E51" s="297">
        <f t="shared" si="0"/>
        <v>2.6007802340702211E-3</v>
      </c>
    </row>
    <row r="52" spans="1:5" x14ac:dyDescent="0.2">
      <c r="A52" s="62" t="s">
        <v>30</v>
      </c>
      <c r="B52" s="8">
        <v>39</v>
      </c>
      <c r="C52" s="86">
        <v>60</v>
      </c>
      <c r="D52" s="73">
        <v>99</v>
      </c>
      <c r="E52" s="297">
        <f t="shared" si="0"/>
        <v>0.12873862158647595</v>
      </c>
    </row>
    <row r="53" spans="1:5" x14ac:dyDescent="0.2">
      <c r="A53" s="62" t="s">
        <v>31</v>
      </c>
      <c r="B53" s="8">
        <v>1</v>
      </c>
      <c r="C53" s="86">
        <v>0</v>
      </c>
      <c r="D53" s="73">
        <v>1</v>
      </c>
      <c r="E53" s="297">
        <f t="shared" si="0"/>
        <v>1.3003901170351106E-3</v>
      </c>
    </row>
    <row r="54" spans="1:5" x14ac:dyDescent="0.2">
      <c r="A54" s="62" t="s">
        <v>33</v>
      </c>
      <c r="B54" s="8">
        <v>2</v>
      </c>
      <c r="C54" s="86">
        <v>2</v>
      </c>
      <c r="D54" s="73">
        <v>4</v>
      </c>
      <c r="E54" s="297">
        <f t="shared" si="0"/>
        <v>5.2015604681404422E-3</v>
      </c>
    </row>
    <row r="55" spans="1:5" x14ac:dyDescent="0.2">
      <c r="A55" s="62" t="s">
        <v>107</v>
      </c>
      <c r="B55" s="8">
        <v>0</v>
      </c>
      <c r="C55" s="86">
        <v>2</v>
      </c>
      <c r="D55" s="73">
        <v>2</v>
      </c>
      <c r="E55" s="297">
        <f t="shared" si="0"/>
        <v>2.6007802340702211E-3</v>
      </c>
    </row>
    <row r="56" spans="1:5" x14ac:dyDescent="0.2">
      <c r="A56" s="62" t="s">
        <v>108</v>
      </c>
      <c r="B56" s="8">
        <v>0</v>
      </c>
      <c r="C56" s="86">
        <v>2</v>
      </c>
      <c r="D56" s="73">
        <v>2</v>
      </c>
      <c r="E56" s="297">
        <f t="shared" si="0"/>
        <v>2.6007802340702211E-3</v>
      </c>
    </row>
    <row r="57" spans="1:5" x14ac:dyDescent="0.2">
      <c r="A57" s="62" t="s">
        <v>35</v>
      </c>
      <c r="B57" s="8">
        <v>2</v>
      </c>
      <c r="C57" s="86">
        <v>8</v>
      </c>
      <c r="D57" s="73">
        <v>10</v>
      </c>
      <c r="E57" s="297">
        <f t="shared" si="0"/>
        <v>1.3003901170351105E-2</v>
      </c>
    </row>
    <row r="58" spans="1:5" x14ac:dyDescent="0.2">
      <c r="A58" s="62" t="s">
        <v>274</v>
      </c>
      <c r="B58" s="8">
        <v>0</v>
      </c>
      <c r="C58" s="86">
        <v>1</v>
      </c>
      <c r="D58" s="73">
        <v>1</v>
      </c>
      <c r="E58" s="297">
        <f t="shared" si="0"/>
        <v>1.3003901170351106E-3</v>
      </c>
    </row>
    <row r="59" spans="1:5" x14ac:dyDescent="0.2">
      <c r="A59" s="62" t="s">
        <v>111</v>
      </c>
      <c r="B59" s="8">
        <v>2</v>
      </c>
      <c r="C59" s="86">
        <v>7</v>
      </c>
      <c r="D59" s="73">
        <v>9</v>
      </c>
      <c r="E59" s="297">
        <f t="shared" si="0"/>
        <v>1.1703511053315995E-2</v>
      </c>
    </row>
    <row r="60" spans="1:5" x14ac:dyDescent="0.2">
      <c r="A60" s="62" t="s">
        <v>36</v>
      </c>
      <c r="B60" s="8">
        <v>0</v>
      </c>
      <c r="C60" s="86">
        <v>1</v>
      </c>
      <c r="D60" s="73">
        <v>1</v>
      </c>
      <c r="E60" s="297">
        <f t="shared" si="0"/>
        <v>1.3003901170351106E-3</v>
      </c>
    </row>
    <row r="61" spans="1:5" x14ac:dyDescent="0.2">
      <c r="A61" s="62" t="s">
        <v>37</v>
      </c>
      <c r="B61" s="8">
        <v>0</v>
      </c>
      <c r="C61" s="86">
        <v>2</v>
      </c>
      <c r="D61" s="73">
        <v>2</v>
      </c>
      <c r="E61" s="297">
        <f t="shared" si="0"/>
        <v>2.6007802340702211E-3</v>
      </c>
    </row>
    <row r="62" spans="1:5" x14ac:dyDescent="0.2">
      <c r="A62" s="62" t="s">
        <v>164</v>
      </c>
      <c r="B62" s="8">
        <v>0</v>
      </c>
      <c r="C62" s="86">
        <v>5</v>
      </c>
      <c r="D62" s="73">
        <v>5</v>
      </c>
      <c r="E62" s="297">
        <f t="shared" si="0"/>
        <v>6.5019505851755524E-3</v>
      </c>
    </row>
    <row r="63" spans="1:5" x14ac:dyDescent="0.2">
      <c r="A63" s="62" t="s">
        <v>40</v>
      </c>
      <c r="B63" s="8">
        <v>0</v>
      </c>
      <c r="C63" s="86">
        <v>1</v>
      </c>
      <c r="D63" s="73">
        <v>1</v>
      </c>
      <c r="E63" s="297">
        <f t="shared" si="0"/>
        <v>1.3003901170351106E-3</v>
      </c>
    </row>
    <row r="64" spans="1:5" x14ac:dyDescent="0.2">
      <c r="A64" s="62" t="s">
        <v>112</v>
      </c>
      <c r="B64" s="8">
        <v>1</v>
      </c>
      <c r="C64" s="86">
        <v>0</v>
      </c>
      <c r="D64" s="73">
        <v>1</v>
      </c>
      <c r="E64" s="297">
        <f t="shared" si="0"/>
        <v>1.3003901170351106E-3</v>
      </c>
    </row>
    <row r="65" spans="1:5" x14ac:dyDescent="0.2">
      <c r="A65" s="62" t="s">
        <v>41</v>
      </c>
      <c r="B65" s="8">
        <v>0</v>
      </c>
      <c r="C65" s="86">
        <v>2</v>
      </c>
      <c r="D65" s="73">
        <v>2</v>
      </c>
      <c r="E65" s="297">
        <f t="shared" si="0"/>
        <v>2.6007802340702211E-3</v>
      </c>
    </row>
    <row r="66" spans="1:5" x14ac:dyDescent="0.2">
      <c r="A66" s="62" t="s">
        <v>42</v>
      </c>
      <c r="B66" s="8">
        <v>2</v>
      </c>
      <c r="C66" s="86">
        <v>24</v>
      </c>
      <c r="D66" s="73">
        <v>26</v>
      </c>
      <c r="E66" s="297">
        <f t="shared" si="0"/>
        <v>3.3810143042912875E-2</v>
      </c>
    </row>
    <row r="67" spans="1:5" x14ac:dyDescent="0.2">
      <c r="A67" s="62" t="s">
        <v>198</v>
      </c>
      <c r="B67" s="8">
        <v>387</v>
      </c>
      <c r="C67" s="86">
        <v>1579</v>
      </c>
      <c r="D67" s="73">
        <v>1966</v>
      </c>
      <c r="E67" s="297">
        <f t="shared" si="0"/>
        <v>2.5565669700910272</v>
      </c>
    </row>
    <row r="68" spans="1:5" x14ac:dyDescent="0.2">
      <c r="A68" s="62" t="s">
        <v>44</v>
      </c>
      <c r="B68" s="8">
        <v>3</v>
      </c>
      <c r="C68" s="86">
        <v>7</v>
      </c>
      <c r="D68" s="73">
        <v>10</v>
      </c>
      <c r="E68" s="297">
        <f t="shared" si="0"/>
        <v>1.3003901170351105E-2</v>
      </c>
    </row>
    <row r="69" spans="1:5" x14ac:dyDescent="0.2">
      <c r="A69" s="62" t="s">
        <v>45</v>
      </c>
      <c r="B69" s="8">
        <v>6</v>
      </c>
      <c r="C69" s="86">
        <v>11</v>
      </c>
      <c r="D69" s="73">
        <v>17</v>
      </c>
      <c r="E69" s="297">
        <f t="shared" si="0"/>
        <v>2.2106631989596878E-2</v>
      </c>
    </row>
    <row r="70" spans="1:5" x14ac:dyDescent="0.2">
      <c r="A70" s="62" t="s">
        <v>144</v>
      </c>
      <c r="B70" s="8">
        <v>0</v>
      </c>
      <c r="C70" s="86">
        <v>3</v>
      </c>
      <c r="D70" s="73">
        <v>3</v>
      </c>
      <c r="E70" s="297">
        <f t="shared" ref="E70:E101" si="1">D70*100/$D$101</f>
        <v>3.9011703511053317E-3</v>
      </c>
    </row>
    <row r="71" spans="1:5" x14ac:dyDescent="0.2">
      <c r="A71" s="62" t="s">
        <v>290</v>
      </c>
      <c r="B71" s="8">
        <v>1</v>
      </c>
      <c r="C71" s="86">
        <v>9</v>
      </c>
      <c r="D71" s="73">
        <v>10</v>
      </c>
      <c r="E71" s="297">
        <f t="shared" si="1"/>
        <v>1.3003901170351105E-2</v>
      </c>
    </row>
    <row r="72" spans="1:5" x14ac:dyDescent="0.2">
      <c r="A72" s="62" t="s">
        <v>69</v>
      </c>
      <c r="B72" s="8">
        <v>8</v>
      </c>
      <c r="C72" s="86">
        <v>36</v>
      </c>
      <c r="D72" s="73">
        <v>44</v>
      </c>
      <c r="E72" s="297">
        <f t="shared" si="1"/>
        <v>5.7217165149544863E-2</v>
      </c>
    </row>
    <row r="73" spans="1:5" x14ac:dyDescent="0.2">
      <c r="A73" s="62" t="s">
        <v>115</v>
      </c>
      <c r="B73" s="8">
        <v>0</v>
      </c>
      <c r="C73" s="86">
        <v>1</v>
      </c>
      <c r="D73" s="73">
        <v>1</v>
      </c>
      <c r="E73" s="297">
        <f t="shared" si="1"/>
        <v>1.3003901170351106E-3</v>
      </c>
    </row>
    <row r="74" spans="1:5" x14ac:dyDescent="0.2">
      <c r="A74" s="62" t="s">
        <v>205</v>
      </c>
      <c r="B74" s="8">
        <v>0</v>
      </c>
      <c r="C74" s="86">
        <v>2</v>
      </c>
      <c r="D74" s="73">
        <v>2</v>
      </c>
      <c r="E74" s="297">
        <f t="shared" si="1"/>
        <v>2.6007802340702211E-3</v>
      </c>
    </row>
    <row r="75" spans="1:5" x14ac:dyDescent="0.2">
      <c r="A75" s="62" t="s">
        <v>46</v>
      </c>
      <c r="B75" s="8">
        <v>3</v>
      </c>
      <c r="C75" s="86">
        <v>15</v>
      </c>
      <c r="D75" s="73">
        <v>18</v>
      </c>
      <c r="E75" s="297">
        <f t="shared" si="1"/>
        <v>2.3407022106631991E-2</v>
      </c>
    </row>
    <row r="76" spans="1:5" x14ac:dyDescent="0.2">
      <c r="A76" s="62" t="s">
        <v>181</v>
      </c>
      <c r="B76" s="8">
        <v>0</v>
      </c>
      <c r="C76" s="86">
        <v>2</v>
      </c>
      <c r="D76" s="73">
        <v>2</v>
      </c>
      <c r="E76" s="297">
        <f t="shared" si="1"/>
        <v>2.6007802340702211E-3</v>
      </c>
    </row>
    <row r="77" spans="1:5" x14ac:dyDescent="0.2">
      <c r="A77" s="62" t="s">
        <v>117</v>
      </c>
      <c r="B77" s="8">
        <v>1</v>
      </c>
      <c r="C77" s="86">
        <v>4</v>
      </c>
      <c r="D77" s="73">
        <v>5</v>
      </c>
      <c r="E77" s="297">
        <f t="shared" si="1"/>
        <v>6.5019505851755524E-3</v>
      </c>
    </row>
    <row r="78" spans="1:5" x14ac:dyDescent="0.2">
      <c r="A78" s="62" t="s">
        <v>47</v>
      </c>
      <c r="B78" s="8">
        <v>2</v>
      </c>
      <c r="C78" s="86">
        <v>5</v>
      </c>
      <c r="D78" s="73">
        <v>7</v>
      </c>
      <c r="E78" s="297">
        <f t="shared" si="1"/>
        <v>9.1027308192457735E-3</v>
      </c>
    </row>
    <row r="79" spans="1:5" x14ac:dyDescent="0.2">
      <c r="A79" s="62" t="s">
        <v>84</v>
      </c>
      <c r="B79" s="8">
        <v>0</v>
      </c>
      <c r="C79" s="86">
        <v>1</v>
      </c>
      <c r="D79" s="73">
        <v>1</v>
      </c>
      <c r="E79" s="297">
        <f t="shared" si="1"/>
        <v>1.3003901170351106E-3</v>
      </c>
    </row>
    <row r="80" spans="1:5" x14ac:dyDescent="0.2">
      <c r="A80" s="62" t="s">
        <v>48</v>
      </c>
      <c r="B80" s="8">
        <v>9333</v>
      </c>
      <c r="C80" s="86">
        <v>10627</v>
      </c>
      <c r="D80" s="73">
        <v>19960</v>
      </c>
      <c r="E80" s="297">
        <f t="shared" si="1"/>
        <v>25.955786736020805</v>
      </c>
    </row>
    <row r="81" spans="1:5" x14ac:dyDescent="0.2">
      <c r="A81" s="62" t="s">
        <v>49</v>
      </c>
      <c r="B81" s="8">
        <v>0</v>
      </c>
      <c r="C81" s="86">
        <v>16</v>
      </c>
      <c r="D81" s="73">
        <v>16</v>
      </c>
      <c r="E81" s="297">
        <f t="shared" si="1"/>
        <v>2.0806241872561769E-2</v>
      </c>
    </row>
    <row r="82" spans="1:5" x14ac:dyDescent="0.2">
      <c r="A82" s="62" t="s">
        <v>50</v>
      </c>
      <c r="B82" s="8">
        <v>2</v>
      </c>
      <c r="C82" s="86">
        <v>29</v>
      </c>
      <c r="D82" s="73">
        <v>31</v>
      </c>
      <c r="E82" s="297">
        <f t="shared" si="1"/>
        <v>4.0312093628088429E-2</v>
      </c>
    </row>
    <row r="83" spans="1:5" x14ac:dyDescent="0.2">
      <c r="A83" s="62" t="s">
        <v>51</v>
      </c>
      <c r="B83" s="8">
        <v>1</v>
      </c>
      <c r="C83" s="86">
        <v>2</v>
      </c>
      <c r="D83" s="73">
        <v>3</v>
      </c>
      <c r="E83" s="297">
        <f t="shared" si="1"/>
        <v>3.9011703511053317E-3</v>
      </c>
    </row>
    <row r="84" spans="1:5" x14ac:dyDescent="0.2">
      <c r="A84" s="62" t="s">
        <v>145</v>
      </c>
      <c r="B84" s="8">
        <v>0</v>
      </c>
      <c r="C84" s="86">
        <v>6</v>
      </c>
      <c r="D84" s="73">
        <v>6</v>
      </c>
      <c r="E84" s="297">
        <f t="shared" si="1"/>
        <v>7.8023407022106634E-3</v>
      </c>
    </row>
    <row r="85" spans="1:5" x14ac:dyDescent="0.2">
      <c r="A85" s="62" t="s">
        <v>52</v>
      </c>
      <c r="B85" s="8">
        <v>0</v>
      </c>
      <c r="C85" s="86">
        <v>2</v>
      </c>
      <c r="D85" s="73">
        <v>2</v>
      </c>
      <c r="E85" s="297">
        <f t="shared" si="1"/>
        <v>2.6007802340702211E-3</v>
      </c>
    </row>
    <row r="86" spans="1:5" x14ac:dyDescent="0.2">
      <c r="A86" s="62" t="s">
        <v>53</v>
      </c>
      <c r="B86" s="8">
        <v>0</v>
      </c>
      <c r="C86" s="86">
        <v>4</v>
      </c>
      <c r="D86" s="73">
        <v>4</v>
      </c>
      <c r="E86" s="297">
        <f t="shared" si="1"/>
        <v>5.2015604681404422E-3</v>
      </c>
    </row>
    <row r="87" spans="1:5" x14ac:dyDescent="0.2">
      <c r="A87" s="62" t="s">
        <v>120</v>
      </c>
      <c r="B87" s="8">
        <v>1</v>
      </c>
      <c r="C87" s="86">
        <v>3</v>
      </c>
      <c r="D87" s="73">
        <v>4</v>
      </c>
      <c r="E87" s="297">
        <f t="shared" si="1"/>
        <v>5.2015604681404422E-3</v>
      </c>
    </row>
    <row r="88" spans="1:5" x14ac:dyDescent="0.2">
      <c r="A88" s="62" t="s">
        <v>54</v>
      </c>
      <c r="B88" s="8">
        <v>0</v>
      </c>
      <c r="C88" s="86">
        <v>5</v>
      </c>
      <c r="D88" s="73">
        <v>5</v>
      </c>
      <c r="E88" s="297">
        <f t="shared" si="1"/>
        <v>6.5019505851755524E-3</v>
      </c>
    </row>
    <row r="89" spans="1:5" x14ac:dyDescent="0.2">
      <c r="A89" s="62" t="s">
        <v>55</v>
      </c>
      <c r="B89" s="8">
        <v>3</v>
      </c>
      <c r="C89" s="86">
        <v>5</v>
      </c>
      <c r="D89" s="73">
        <v>8</v>
      </c>
      <c r="E89" s="297">
        <f t="shared" si="1"/>
        <v>1.0403120936280884E-2</v>
      </c>
    </row>
    <row r="90" spans="1:5" x14ac:dyDescent="0.2">
      <c r="A90" s="62" t="s">
        <v>56</v>
      </c>
      <c r="B90" s="8">
        <v>484</v>
      </c>
      <c r="C90" s="86">
        <v>469</v>
      </c>
      <c r="D90" s="73">
        <v>953</v>
      </c>
      <c r="E90" s="297">
        <f t="shared" si="1"/>
        <v>1.2392717815344603</v>
      </c>
    </row>
    <row r="91" spans="1:5" x14ac:dyDescent="0.2">
      <c r="A91" s="62" t="s">
        <v>70</v>
      </c>
      <c r="B91" s="8">
        <v>0</v>
      </c>
      <c r="C91" s="86">
        <v>2</v>
      </c>
      <c r="D91" s="73">
        <v>2</v>
      </c>
      <c r="E91" s="297">
        <f t="shared" si="1"/>
        <v>2.6007802340702211E-3</v>
      </c>
    </row>
    <row r="92" spans="1:5" x14ac:dyDescent="0.2">
      <c r="A92" s="62" t="s">
        <v>57</v>
      </c>
      <c r="B92" s="8">
        <v>0</v>
      </c>
      <c r="C92" s="86">
        <v>1</v>
      </c>
      <c r="D92" s="73">
        <v>1</v>
      </c>
      <c r="E92" s="297">
        <f t="shared" si="1"/>
        <v>1.3003901170351106E-3</v>
      </c>
    </row>
    <row r="93" spans="1:5" x14ac:dyDescent="0.2">
      <c r="A93" s="62" t="s">
        <v>58</v>
      </c>
      <c r="B93" s="8">
        <v>0</v>
      </c>
      <c r="C93" s="86">
        <v>2</v>
      </c>
      <c r="D93" s="73">
        <v>2</v>
      </c>
      <c r="E93" s="297">
        <f t="shared" si="1"/>
        <v>2.6007802340702211E-3</v>
      </c>
    </row>
    <row r="94" spans="1:5" x14ac:dyDescent="0.2">
      <c r="A94" s="62" t="s">
        <v>59</v>
      </c>
      <c r="B94" s="8">
        <v>24</v>
      </c>
      <c r="C94" s="86">
        <v>79</v>
      </c>
      <c r="D94" s="73">
        <v>103</v>
      </c>
      <c r="E94" s="297">
        <f t="shared" si="1"/>
        <v>0.13394018205461639</v>
      </c>
    </row>
    <row r="95" spans="1:5" x14ac:dyDescent="0.2">
      <c r="A95" s="62" t="s">
        <v>60</v>
      </c>
      <c r="B95" s="8">
        <v>11</v>
      </c>
      <c r="C95" s="86">
        <v>2</v>
      </c>
      <c r="D95" s="73">
        <v>13</v>
      </c>
      <c r="E95" s="297">
        <f t="shared" si="1"/>
        <v>1.6905071521456438E-2</v>
      </c>
    </row>
    <row r="96" spans="1:5" x14ac:dyDescent="0.2">
      <c r="A96" s="62" t="s">
        <v>62</v>
      </c>
      <c r="B96" s="8">
        <v>12360</v>
      </c>
      <c r="C96" s="86">
        <v>34363</v>
      </c>
      <c r="D96" s="73">
        <v>46723</v>
      </c>
      <c r="E96" s="297">
        <f t="shared" si="1"/>
        <v>60.758127438231469</v>
      </c>
    </row>
    <row r="97" spans="1:5" x14ac:dyDescent="0.2">
      <c r="A97" s="62" t="s">
        <v>63</v>
      </c>
      <c r="B97" s="8">
        <v>8</v>
      </c>
      <c r="C97" s="86">
        <v>43</v>
      </c>
      <c r="D97" s="73">
        <v>51</v>
      </c>
      <c r="E97" s="297">
        <f t="shared" si="1"/>
        <v>6.6319895968790635E-2</v>
      </c>
    </row>
    <row r="98" spans="1:5" x14ac:dyDescent="0.2">
      <c r="A98" s="62" t="s">
        <v>65</v>
      </c>
      <c r="B98" s="8">
        <v>4</v>
      </c>
      <c r="C98" s="86">
        <v>3</v>
      </c>
      <c r="D98" s="73">
        <v>7</v>
      </c>
      <c r="E98" s="297">
        <f t="shared" si="1"/>
        <v>9.1027308192457735E-3</v>
      </c>
    </row>
    <row r="99" spans="1:5" x14ac:dyDescent="0.2">
      <c r="A99" s="62" t="s">
        <v>71</v>
      </c>
      <c r="B99" s="8">
        <v>0</v>
      </c>
      <c r="C99" s="86">
        <v>2</v>
      </c>
      <c r="D99" s="73">
        <v>2</v>
      </c>
      <c r="E99" s="297">
        <f t="shared" si="1"/>
        <v>2.6007802340702211E-3</v>
      </c>
    </row>
    <row r="100" spans="1:5" ht="12.75" thickBot="1" x14ac:dyDescent="0.25">
      <c r="A100" s="62" t="s">
        <v>89</v>
      </c>
      <c r="B100" s="8">
        <v>3</v>
      </c>
      <c r="C100" s="86">
        <v>0</v>
      </c>
      <c r="D100" s="73">
        <v>3</v>
      </c>
      <c r="E100" s="297">
        <f t="shared" si="1"/>
        <v>3.9011703511053317E-3</v>
      </c>
    </row>
    <row r="101" spans="1:5" ht="12.75" thickBot="1" x14ac:dyDescent="0.25">
      <c r="A101" s="117" t="s">
        <v>171</v>
      </c>
      <c r="B101" s="121">
        <v>24379</v>
      </c>
      <c r="C101" s="122">
        <v>52521</v>
      </c>
      <c r="D101" s="121">
        <v>76900</v>
      </c>
      <c r="E101" s="302">
        <f t="shared" si="1"/>
        <v>100</v>
      </c>
    </row>
  </sheetData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1">
    <tabColor rgb="FFCC99FF"/>
  </sheetPr>
  <dimension ref="A1:E104"/>
  <sheetViews>
    <sheetView zoomScaleNormal="100" workbookViewId="0">
      <selection activeCell="F32" sqref="F31:F32"/>
    </sheetView>
  </sheetViews>
  <sheetFormatPr defaultRowHeight="12" x14ac:dyDescent="0.2"/>
  <cols>
    <col min="1" max="1" width="33.28515625" style="1" customWidth="1"/>
    <col min="2" max="4" width="9.140625" style="1"/>
    <col min="5" max="5" width="9" style="1" bestFit="1" customWidth="1"/>
    <col min="6" max="6" width="30.85546875" style="1" bestFit="1" customWidth="1"/>
    <col min="7" max="7" width="33.140625" style="1" bestFit="1" customWidth="1"/>
    <col min="8" max="8" width="15.85546875" style="1" bestFit="1" customWidth="1"/>
    <col min="9" max="9" width="13.85546875" style="1" bestFit="1" customWidth="1"/>
    <col min="10" max="16384" width="9.140625" style="1"/>
  </cols>
  <sheetData>
    <row r="1" spans="1:5" ht="12.75" customHeight="1" x14ac:dyDescent="0.2">
      <c r="A1" s="107" t="s">
        <v>327</v>
      </c>
    </row>
    <row r="2" spans="1:5" ht="12.75" customHeight="1" x14ac:dyDescent="0.2">
      <c r="A2" s="1" t="s">
        <v>216</v>
      </c>
    </row>
    <row r="3" spans="1:5" ht="12.75" thickBot="1" x14ac:dyDescent="0.25"/>
    <row r="4" spans="1:5" ht="24.75" thickBot="1" x14ac:dyDescent="0.25">
      <c r="A4" s="95" t="s">
        <v>165</v>
      </c>
      <c r="B4" s="123" t="s">
        <v>184</v>
      </c>
      <c r="C4" s="96" t="s">
        <v>185</v>
      </c>
      <c r="D4" s="97" t="s">
        <v>2</v>
      </c>
      <c r="E4" s="98" t="s">
        <v>3</v>
      </c>
    </row>
    <row r="5" spans="1:5" x14ac:dyDescent="0.2">
      <c r="A5" s="70" t="s">
        <v>4</v>
      </c>
      <c r="B5" s="23">
        <v>2</v>
      </c>
      <c r="C5" s="48">
        <v>17</v>
      </c>
      <c r="D5" s="71">
        <v>19</v>
      </c>
      <c r="E5" s="300">
        <f>D5*100/$D$104</f>
        <v>6.3902061682305861E-2</v>
      </c>
    </row>
    <row r="6" spans="1:5" x14ac:dyDescent="0.2">
      <c r="A6" s="70" t="s">
        <v>67</v>
      </c>
      <c r="B6" s="23">
        <v>3</v>
      </c>
      <c r="C6" s="48">
        <v>18</v>
      </c>
      <c r="D6" s="71">
        <v>21</v>
      </c>
      <c r="E6" s="300">
        <f t="shared" ref="E6:E69" si="0">D6*100/$D$104</f>
        <v>7.0628594490969629E-2</v>
      </c>
    </row>
    <row r="7" spans="1:5" x14ac:dyDescent="0.2">
      <c r="A7" s="70" t="s">
        <v>5</v>
      </c>
      <c r="B7" s="23">
        <v>2</v>
      </c>
      <c r="C7" s="48">
        <v>46</v>
      </c>
      <c r="D7" s="71">
        <v>48</v>
      </c>
      <c r="E7" s="300">
        <f t="shared" si="0"/>
        <v>0.16143678740793058</v>
      </c>
    </row>
    <row r="8" spans="1:5" x14ac:dyDescent="0.2">
      <c r="A8" s="70" t="s">
        <v>6</v>
      </c>
      <c r="B8" s="23">
        <v>0</v>
      </c>
      <c r="C8" s="48">
        <v>2</v>
      </c>
      <c r="D8" s="71">
        <v>2</v>
      </c>
      <c r="E8" s="300">
        <f t="shared" si="0"/>
        <v>6.7265328086637743E-3</v>
      </c>
    </row>
    <row r="9" spans="1:5" x14ac:dyDescent="0.2">
      <c r="A9" s="70" t="s">
        <v>90</v>
      </c>
      <c r="B9" s="23">
        <v>6</v>
      </c>
      <c r="C9" s="48">
        <v>17</v>
      </c>
      <c r="D9" s="71">
        <v>23</v>
      </c>
      <c r="E9" s="300">
        <f t="shared" si="0"/>
        <v>7.7355127299633397E-2</v>
      </c>
    </row>
    <row r="10" spans="1:5" x14ac:dyDescent="0.2">
      <c r="A10" s="70" t="s">
        <v>91</v>
      </c>
      <c r="B10" s="23">
        <v>0</v>
      </c>
      <c r="C10" s="48">
        <v>1</v>
      </c>
      <c r="D10" s="71">
        <v>1</v>
      </c>
      <c r="E10" s="300">
        <f t="shared" si="0"/>
        <v>3.3632664043318872E-3</v>
      </c>
    </row>
    <row r="11" spans="1:5" x14ac:dyDescent="0.2">
      <c r="A11" s="70" t="s">
        <v>7</v>
      </c>
      <c r="B11" s="23">
        <v>74</v>
      </c>
      <c r="C11" s="48">
        <v>93</v>
      </c>
      <c r="D11" s="71">
        <v>167</v>
      </c>
      <c r="E11" s="300">
        <f t="shared" si="0"/>
        <v>0.5616654895234251</v>
      </c>
    </row>
    <row r="12" spans="1:5" x14ac:dyDescent="0.2">
      <c r="A12" s="70" t="s">
        <v>92</v>
      </c>
      <c r="B12" s="23">
        <v>3</v>
      </c>
      <c r="C12" s="48">
        <v>8</v>
      </c>
      <c r="D12" s="71">
        <v>11</v>
      </c>
      <c r="E12" s="300">
        <f t="shared" si="0"/>
        <v>3.699593044765076E-2</v>
      </c>
    </row>
    <row r="13" spans="1:5" x14ac:dyDescent="0.2">
      <c r="A13" s="70" t="s">
        <v>8</v>
      </c>
      <c r="B13" s="23">
        <v>11</v>
      </c>
      <c r="C13" s="48">
        <v>41</v>
      </c>
      <c r="D13" s="71">
        <v>52</v>
      </c>
      <c r="E13" s="300">
        <f t="shared" si="0"/>
        <v>0.17488985302525814</v>
      </c>
    </row>
    <row r="14" spans="1:5" x14ac:dyDescent="0.2">
      <c r="A14" s="70" t="s">
        <v>247</v>
      </c>
      <c r="B14" s="23">
        <v>2</v>
      </c>
      <c r="C14" s="48">
        <v>7</v>
      </c>
      <c r="D14" s="71">
        <v>9</v>
      </c>
      <c r="E14" s="300">
        <f t="shared" si="0"/>
        <v>3.0269397638986985E-2</v>
      </c>
    </row>
    <row r="15" spans="1:5" x14ac:dyDescent="0.2">
      <c r="A15" s="70" t="s">
        <v>9</v>
      </c>
      <c r="B15" s="23">
        <v>0</v>
      </c>
      <c r="C15" s="48">
        <v>46</v>
      </c>
      <c r="D15" s="71">
        <v>46</v>
      </c>
      <c r="E15" s="300">
        <f t="shared" si="0"/>
        <v>0.15471025459926679</v>
      </c>
    </row>
    <row r="16" spans="1:5" x14ac:dyDescent="0.2">
      <c r="A16" s="70" t="s">
        <v>10</v>
      </c>
      <c r="B16" s="23">
        <v>1</v>
      </c>
      <c r="C16" s="48">
        <v>7</v>
      </c>
      <c r="D16" s="71">
        <v>8</v>
      </c>
      <c r="E16" s="300">
        <f t="shared" si="0"/>
        <v>2.6906131234655097E-2</v>
      </c>
    </row>
    <row r="17" spans="1:5" x14ac:dyDescent="0.2">
      <c r="A17" s="70" t="s">
        <v>12</v>
      </c>
      <c r="B17" s="23">
        <v>531</v>
      </c>
      <c r="C17" s="48">
        <v>1193</v>
      </c>
      <c r="D17" s="71">
        <v>1724</v>
      </c>
      <c r="E17" s="300">
        <f t="shared" si="0"/>
        <v>5.7982712810681738</v>
      </c>
    </row>
    <row r="18" spans="1:5" x14ac:dyDescent="0.2">
      <c r="A18" s="70" t="s">
        <v>202</v>
      </c>
      <c r="B18" s="23">
        <v>0</v>
      </c>
      <c r="C18" s="48">
        <v>2</v>
      </c>
      <c r="D18" s="71">
        <v>2</v>
      </c>
      <c r="E18" s="300">
        <f t="shared" si="0"/>
        <v>6.7265328086637743E-3</v>
      </c>
    </row>
    <row r="19" spans="1:5" x14ac:dyDescent="0.2">
      <c r="A19" s="70" t="s">
        <v>95</v>
      </c>
      <c r="B19" s="23">
        <v>3</v>
      </c>
      <c r="C19" s="48">
        <v>21</v>
      </c>
      <c r="D19" s="71">
        <v>24</v>
      </c>
      <c r="E19" s="300">
        <f t="shared" si="0"/>
        <v>8.0718393703965288E-2</v>
      </c>
    </row>
    <row r="20" spans="1:5" x14ac:dyDescent="0.2">
      <c r="A20" s="70" t="s">
        <v>289</v>
      </c>
      <c r="B20" s="23">
        <v>0</v>
      </c>
      <c r="C20" s="48">
        <v>1</v>
      </c>
      <c r="D20" s="71">
        <v>1</v>
      </c>
      <c r="E20" s="300">
        <f t="shared" si="0"/>
        <v>3.3632664043318872E-3</v>
      </c>
    </row>
    <row r="21" spans="1:5" x14ac:dyDescent="0.2">
      <c r="A21" s="70" t="s">
        <v>15</v>
      </c>
      <c r="B21" s="23">
        <v>65</v>
      </c>
      <c r="C21" s="48">
        <v>128</v>
      </c>
      <c r="D21" s="71">
        <v>193</v>
      </c>
      <c r="E21" s="300">
        <f t="shared" si="0"/>
        <v>0.64911041603605424</v>
      </c>
    </row>
    <row r="22" spans="1:5" x14ac:dyDescent="0.2">
      <c r="A22" s="70" t="s">
        <v>79</v>
      </c>
      <c r="B22" s="23">
        <v>0</v>
      </c>
      <c r="C22" s="48">
        <v>2</v>
      </c>
      <c r="D22" s="71">
        <v>2</v>
      </c>
      <c r="E22" s="300">
        <f t="shared" si="0"/>
        <v>6.7265328086637743E-3</v>
      </c>
    </row>
    <row r="23" spans="1:5" x14ac:dyDescent="0.2">
      <c r="A23" s="70" t="s">
        <v>180</v>
      </c>
      <c r="B23" s="23">
        <v>1</v>
      </c>
      <c r="C23" s="48">
        <v>3</v>
      </c>
      <c r="D23" s="71">
        <v>4</v>
      </c>
      <c r="E23" s="300">
        <f t="shared" si="0"/>
        <v>1.3453065617327549E-2</v>
      </c>
    </row>
    <row r="24" spans="1:5" x14ac:dyDescent="0.2">
      <c r="A24" s="70" t="s">
        <v>16</v>
      </c>
      <c r="B24" s="23">
        <v>1</v>
      </c>
      <c r="C24" s="48">
        <v>37</v>
      </c>
      <c r="D24" s="71">
        <v>38</v>
      </c>
      <c r="E24" s="300">
        <f t="shared" si="0"/>
        <v>0.12780412336461172</v>
      </c>
    </row>
    <row r="25" spans="1:5" x14ac:dyDescent="0.2">
      <c r="A25" s="70" t="s">
        <v>99</v>
      </c>
      <c r="B25" s="23">
        <v>1</v>
      </c>
      <c r="C25" s="48">
        <v>1</v>
      </c>
      <c r="D25" s="71">
        <v>2</v>
      </c>
      <c r="E25" s="300">
        <f t="shared" si="0"/>
        <v>6.7265328086637743E-3</v>
      </c>
    </row>
    <row r="26" spans="1:5" x14ac:dyDescent="0.2">
      <c r="A26" s="70" t="s">
        <v>17</v>
      </c>
      <c r="B26" s="23">
        <v>1</v>
      </c>
      <c r="C26" s="48">
        <v>0</v>
      </c>
      <c r="D26" s="71">
        <v>1</v>
      </c>
      <c r="E26" s="300">
        <f t="shared" si="0"/>
        <v>3.3632664043318872E-3</v>
      </c>
    </row>
    <row r="27" spans="1:5" x14ac:dyDescent="0.2">
      <c r="A27" s="70" t="s">
        <v>80</v>
      </c>
      <c r="B27" s="23">
        <v>8</v>
      </c>
      <c r="C27" s="48">
        <v>4</v>
      </c>
      <c r="D27" s="71">
        <v>12</v>
      </c>
      <c r="E27" s="300">
        <f t="shared" si="0"/>
        <v>4.0359196851982644E-2</v>
      </c>
    </row>
    <row r="28" spans="1:5" x14ac:dyDescent="0.2">
      <c r="A28" s="70" t="s">
        <v>20</v>
      </c>
      <c r="B28" s="23">
        <v>1</v>
      </c>
      <c r="C28" s="48">
        <v>6</v>
      </c>
      <c r="D28" s="71">
        <v>7</v>
      </c>
      <c r="E28" s="300">
        <f t="shared" si="0"/>
        <v>2.354286483032321E-2</v>
      </c>
    </row>
    <row r="29" spans="1:5" x14ac:dyDescent="0.2">
      <c r="A29" s="70" t="s">
        <v>21</v>
      </c>
      <c r="B29" s="23">
        <v>54</v>
      </c>
      <c r="C29" s="48">
        <v>570</v>
      </c>
      <c r="D29" s="71">
        <v>624</v>
      </c>
      <c r="E29" s="300">
        <f t="shared" si="0"/>
        <v>2.0986782363030976</v>
      </c>
    </row>
    <row r="30" spans="1:5" x14ac:dyDescent="0.2">
      <c r="A30" s="70" t="s">
        <v>22</v>
      </c>
      <c r="B30" s="23">
        <v>0</v>
      </c>
      <c r="C30" s="48">
        <v>2</v>
      </c>
      <c r="D30" s="71">
        <v>2</v>
      </c>
      <c r="E30" s="300">
        <f t="shared" si="0"/>
        <v>6.7265328086637743E-3</v>
      </c>
    </row>
    <row r="31" spans="1:5" x14ac:dyDescent="0.2">
      <c r="A31" s="70" t="s">
        <v>68</v>
      </c>
      <c r="B31" s="23">
        <v>0</v>
      </c>
      <c r="C31" s="48">
        <v>1</v>
      </c>
      <c r="D31" s="71">
        <v>1</v>
      </c>
      <c r="E31" s="300">
        <f t="shared" si="0"/>
        <v>3.3632664043318872E-3</v>
      </c>
    </row>
    <row r="32" spans="1:5" x14ac:dyDescent="0.2">
      <c r="A32" s="70" t="s">
        <v>143</v>
      </c>
      <c r="B32" s="23">
        <v>0</v>
      </c>
      <c r="C32" s="48">
        <v>2</v>
      </c>
      <c r="D32" s="71">
        <v>2</v>
      </c>
      <c r="E32" s="300">
        <f t="shared" si="0"/>
        <v>6.7265328086637743E-3</v>
      </c>
    </row>
    <row r="33" spans="1:5" x14ac:dyDescent="0.2">
      <c r="A33" s="70" t="s">
        <v>211</v>
      </c>
      <c r="B33" s="23">
        <v>0</v>
      </c>
      <c r="C33" s="48">
        <v>1</v>
      </c>
      <c r="D33" s="71">
        <v>1</v>
      </c>
      <c r="E33" s="300">
        <f t="shared" si="0"/>
        <v>3.3632664043318872E-3</v>
      </c>
    </row>
    <row r="34" spans="1:5" x14ac:dyDescent="0.2">
      <c r="A34" s="70" t="s">
        <v>23</v>
      </c>
      <c r="B34" s="23">
        <v>25</v>
      </c>
      <c r="C34" s="48">
        <v>185</v>
      </c>
      <c r="D34" s="71">
        <v>210</v>
      </c>
      <c r="E34" s="300">
        <f t="shared" si="0"/>
        <v>0.70628594490969632</v>
      </c>
    </row>
    <row r="35" spans="1:5" x14ac:dyDescent="0.2">
      <c r="A35" s="70" t="s">
        <v>81</v>
      </c>
      <c r="B35" s="23">
        <v>2</v>
      </c>
      <c r="C35" s="48">
        <v>2</v>
      </c>
      <c r="D35" s="71">
        <v>4</v>
      </c>
      <c r="E35" s="300">
        <f t="shared" si="0"/>
        <v>1.3453065617327549E-2</v>
      </c>
    </row>
    <row r="36" spans="1:5" x14ac:dyDescent="0.2">
      <c r="A36" s="70" t="s">
        <v>24</v>
      </c>
      <c r="B36" s="23">
        <v>17</v>
      </c>
      <c r="C36" s="48">
        <v>43</v>
      </c>
      <c r="D36" s="71">
        <v>60</v>
      </c>
      <c r="E36" s="300">
        <f t="shared" si="0"/>
        <v>0.20179598425991324</v>
      </c>
    </row>
    <row r="37" spans="1:5" x14ac:dyDescent="0.2">
      <c r="A37" s="70" t="s">
        <v>25</v>
      </c>
      <c r="B37" s="23">
        <v>7</v>
      </c>
      <c r="C37" s="48">
        <v>29</v>
      </c>
      <c r="D37" s="71">
        <v>36</v>
      </c>
      <c r="E37" s="300">
        <f t="shared" si="0"/>
        <v>0.12107759055594794</v>
      </c>
    </row>
    <row r="38" spans="1:5" x14ac:dyDescent="0.2">
      <c r="A38" s="70" t="s">
        <v>101</v>
      </c>
      <c r="B38" s="23">
        <v>1</v>
      </c>
      <c r="C38" s="48">
        <v>3</v>
      </c>
      <c r="D38" s="71">
        <v>4</v>
      </c>
      <c r="E38" s="300">
        <f t="shared" si="0"/>
        <v>1.3453065617327549E-2</v>
      </c>
    </row>
    <row r="39" spans="1:5" x14ac:dyDescent="0.2">
      <c r="A39" s="70" t="s">
        <v>82</v>
      </c>
      <c r="B39" s="23">
        <v>0</v>
      </c>
      <c r="C39" s="48">
        <v>1</v>
      </c>
      <c r="D39" s="71">
        <v>1</v>
      </c>
      <c r="E39" s="300">
        <f t="shared" si="0"/>
        <v>3.3632664043318872E-3</v>
      </c>
    </row>
    <row r="40" spans="1:5" x14ac:dyDescent="0.2">
      <c r="A40" s="70" t="s">
        <v>103</v>
      </c>
      <c r="B40" s="23">
        <v>0</v>
      </c>
      <c r="C40" s="48">
        <v>6</v>
      </c>
      <c r="D40" s="71">
        <v>6</v>
      </c>
      <c r="E40" s="300">
        <f t="shared" si="0"/>
        <v>2.0179598425991322E-2</v>
      </c>
    </row>
    <row r="41" spans="1:5" x14ac:dyDescent="0.2">
      <c r="A41" s="70" t="s">
        <v>26</v>
      </c>
      <c r="B41" s="23">
        <v>1</v>
      </c>
      <c r="C41" s="48">
        <v>9</v>
      </c>
      <c r="D41" s="71">
        <v>10</v>
      </c>
      <c r="E41" s="300">
        <f t="shared" si="0"/>
        <v>3.3632664043318869E-2</v>
      </c>
    </row>
    <row r="42" spans="1:5" x14ac:dyDescent="0.2">
      <c r="A42" s="70" t="s">
        <v>104</v>
      </c>
      <c r="B42" s="23">
        <v>1</v>
      </c>
      <c r="C42" s="48">
        <v>1</v>
      </c>
      <c r="D42" s="71">
        <v>2</v>
      </c>
      <c r="E42" s="300">
        <f t="shared" si="0"/>
        <v>6.7265328086637743E-3</v>
      </c>
    </row>
    <row r="43" spans="1:5" x14ac:dyDescent="0.2">
      <c r="A43" s="70" t="s">
        <v>27</v>
      </c>
      <c r="B43" s="23">
        <v>0</v>
      </c>
      <c r="C43" s="48">
        <v>3</v>
      </c>
      <c r="D43" s="71">
        <v>3</v>
      </c>
      <c r="E43" s="300">
        <f t="shared" si="0"/>
        <v>1.0089799212995661E-2</v>
      </c>
    </row>
    <row r="44" spans="1:5" x14ac:dyDescent="0.2">
      <c r="A44" s="70" t="s">
        <v>105</v>
      </c>
      <c r="B44" s="23">
        <v>13</v>
      </c>
      <c r="C44" s="48">
        <v>14</v>
      </c>
      <c r="D44" s="71">
        <v>27</v>
      </c>
      <c r="E44" s="300">
        <f t="shared" si="0"/>
        <v>9.0808192916960948E-2</v>
      </c>
    </row>
    <row r="45" spans="1:5" x14ac:dyDescent="0.2">
      <c r="A45" s="70" t="s">
        <v>28</v>
      </c>
      <c r="B45" s="23">
        <v>50</v>
      </c>
      <c r="C45" s="48">
        <v>66</v>
      </c>
      <c r="D45" s="71">
        <v>116</v>
      </c>
      <c r="E45" s="300">
        <f t="shared" si="0"/>
        <v>0.39013890290249892</v>
      </c>
    </row>
    <row r="46" spans="1:5" x14ac:dyDescent="0.2">
      <c r="A46" s="70" t="s">
        <v>29</v>
      </c>
      <c r="B46" s="23">
        <v>2</v>
      </c>
      <c r="C46" s="48">
        <v>3</v>
      </c>
      <c r="D46" s="71">
        <v>5</v>
      </c>
      <c r="E46" s="300">
        <f t="shared" si="0"/>
        <v>1.6816332021659434E-2</v>
      </c>
    </row>
    <row r="47" spans="1:5" x14ac:dyDescent="0.2">
      <c r="A47" s="70" t="s">
        <v>30</v>
      </c>
      <c r="B47" s="23">
        <v>16</v>
      </c>
      <c r="C47" s="48">
        <v>37</v>
      </c>
      <c r="D47" s="71">
        <v>53</v>
      </c>
      <c r="E47" s="300">
        <f t="shared" si="0"/>
        <v>0.17825311942959002</v>
      </c>
    </row>
    <row r="48" spans="1:5" x14ac:dyDescent="0.2">
      <c r="A48" s="70" t="s">
        <v>31</v>
      </c>
      <c r="B48" s="23">
        <v>2</v>
      </c>
      <c r="C48" s="48">
        <v>7</v>
      </c>
      <c r="D48" s="71">
        <v>9</v>
      </c>
      <c r="E48" s="300">
        <f t="shared" si="0"/>
        <v>3.0269397638986985E-2</v>
      </c>
    </row>
    <row r="49" spans="1:5" x14ac:dyDescent="0.2">
      <c r="A49" s="70" t="s">
        <v>32</v>
      </c>
      <c r="B49" s="23">
        <v>0</v>
      </c>
      <c r="C49" s="48">
        <v>1</v>
      </c>
      <c r="D49" s="71">
        <v>1</v>
      </c>
      <c r="E49" s="300">
        <f t="shared" si="0"/>
        <v>3.3632664043318872E-3</v>
      </c>
    </row>
    <row r="50" spans="1:5" x14ac:dyDescent="0.2">
      <c r="A50" s="70" t="s">
        <v>33</v>
      </c>
      <c r="B50" s="23">
        <v>2</v>
      </c>
      <c r="C50" s="48">
        <v>4</v>
      </c>
      <c r="D50" s="71">
        <v>6</v>
      </c>
      <c r="E50" s="300">
        <f t="shared" si="0"/>
        <v>2.0179598425991322E-2</v>
      </c>
    </row>
    <row r="51" spans="1:5" x14ac:dyDescent="0.2">
      <c r="A51" s="70" t="s">
        <v>107</v>
      </c>
      <c r="B51" s="23">
        <v>0</v>
      </c>
      <c r="C51" s="48">
        <v>7</v>
      </c>
      <c r="D51" s="71">
        <v>7</v>
      </c>
      <c r="E51" s="300">
        <f t="shared" si="0"/>
        <v>2.354286483032321E-2</v>
      </c>
    </row>
    <row r="52" spans="1:5" x14ac:dyDescent="0.2">
      <c r="A52" s="70" t="s">
        <v>34</v>
      </c>
      <c r="B52" s="23">
        <v>1</v>
      </c>
      <c r="C52" s="48">
        <v>3</v>
      </c>
      <c r="D52" s="71">
        <v>4</v>
      </c>
      <c r="E52" s="300">
        <f t="shared" si="0"/>
        <v>1.3453065617327549E-2</v>
      </c>
    </row>
    <row r="53" spans="1:5" x14ac:dyDescent="0.2">
      <c r="A53" s="70" t="s">
        <v>108</v>
      </c>
      <c r="B53" s="23">
        <v>1</v>
      </c>
      <c r="C53" s="48">
        <v>0</v>
      </c>
      <c r="D53" s="71">
        <v>1</v>
      </c>
      <c r="E53" s="300">
        <f t="shared" si="0"/>
        <v>3.3632664043318872E-3</v>
      </c>
    </row>
    <row r="54" spans="1:5" x14ac:dyDescent="0.2">
      <c r="A54" s="70" t="s">
        <v>109</v>
      </c>
      <c r="B54" s="23">
        <v>1</v>
      </c>
      <c r="C54" s="48">
        <v>0</v>
      </c>
      <c r="D54" s="71">
        <v>1</v>
      </c>
      <c r="E54" s="300">
        <f t="shared" si="0"/>
        <v>3.3632664043318872E-3</v>
      </c>
    </row>
    <row r="55" spans="1:5" x14ac:dyDescent="0.2">
      <c r="A55" s="70" t="s">
        <v>35</v>
      </c>
      <c r="B55" s="23">
        <v>0</v>
      </c>
      <c r="C55" s="48">
        <v>2</v>
      </c>
      <c r="D55" s="71">
        <v>2</v>
      </c>
      <c r="E55" s="300">
        <f t="shared" si="0"/>
        <v>6.7265328086637743E-3</v>
      </c>
    </row>
    <row r="56" spans="1:5" x14ac:dyDescent="0.2">
      <c r="A56" s="70" t="s">
        <v>156</v>
      </c>
      <c r="B56" s="23">
        <v>1</v>
      </c>
      <c r="C56" s="48">
        <v>2</v>
      </c>
      <c r="D56" s="71">
        <v>3</v>
      </c>
      <c r="E56" s="300">
        <f t="shared" si="0"/>
        <v>1.0089799212995661E-2</v>
      </c>
    </row>
    <row r="57" spans="1:5" x14ac:dyDescent="0.2">
      <c r="A57" s="70" t="s">
        <v>111</v>
      </c>
      <c r="B57" s="23">
        <v>1</v>
      </c>
      <c r="C57" s="48">
        <v>4</v>
      </c>
      <c r="D57" s="71">
        <v>5</v>
      </c>
      <c r="E57" s="300">
        <f t="shared" si="0"/>
        <v>1.6816332021659434E-2</v>
      </c>
    </row>
    <row r="58" spans="1:5" x14ac:dyDescent="0.2">
      <c r="A58" s="70" t="s">
        <v>37</v>
      </c>
      <c r="B58" s="23">
        <v>1</v>
      </c>
      <c r="C58" s="48">
        <v>5</v>
      </c>
      <c r="D58" s="71">
        <v>6</v>
      </c>
      <c r="E58" s="300">
        <f t="shared" si="0"/>
        <v>2.0179598425991322E-2</v>
      </c>
    </row>
    <row r="59" spans="1:5" x14ac:dyDescent="0.2">
      <c r="A59" s="70" t="s">
        <v>164</v>
      </c>
      <c r="B59" s="23">
        <v>1</v>
      </c>
      <c r="C59" s="48">
        <v>1</v>
      </c>
      <c r="D59" s="71">
        <v>2</v>
      </c>
      <c r="E59" s="300">
        <f t="shared" si="0"/>
        <v>6.7265328086637743E-3</v>
      </c>
    </row>
    <row r="60" spans="1:5" x14ac:dyDescent="0.2">
      <c r="A60" s="70" t="s">
        <v>41</v>
      </c>
      <c r="B60" s="23">
        <v>0</v>
      </c>
      <c r="C60" s="48">
        <v>1</v>
      </c>
      <c r="D60" s="71">
        <v>1</v>
      </c>
      <c r="E60" s="300">
        <f t="shared" si="0"/>
        <v>3.3632664043318872E-3</v>
      </c>
    </row>
    <row r="61" spans="1:5" x14ac:dyDescent="0.2">
      <c r="A61" s="70" t="s">
        <v>42</v>
      </c>
      <c r="B61" s="23">
        <v>0</v>
      </c>
      <c r="C61" s="48">
        <v>15</v>
      </c>
      <c r="D61" s="71">
        <v>15</v>
      </c>
      <c r="E61" s="300">
        <f t="shared" si="0"/>
        <v>5.044899606497831E-2</v>
      </c>
    </row>
    <row r="62" spans="1:5" x14ac:dyDescent="0.2">
      <c r="A62" s="70" t="s">
        <v>113</v>
      </c>
      <c r="B62" s="23">
        <v>0</v>
      </c>
      <c r="C62" s="48">
        <v>1</v>
      </c>
      <c r="D62" s="71">
        <v>1</v>
      </c>
      <c r="E62" s="300">
        <f t="shared" si="0"/>
        <v>3.3632664043318872E-3</v>
      </c>
    </row>
    <row r="63" spans="1:5" x14ac:dyDescent="0.2">
      <c r="A63" s="70" t="s">
        <v>198</v>
      </c>
      <c r="B63" s="23">
        <v>284</v>
      </c>
      <c r="C63" s="48">
        <v>970</v>
      </c>
      <c r="D63" s="71">
        <v>1254</v>
      </c>
      <c r="E63" s="300">
        <f t="shared" si="0"/>
        <v>4.2175360710321863</v>
      </c>
    </row>
    <row r="64" spans="1:5" x14ac:dyDescent="0.2">
      <c r="A64" s="70" t="s">
        <v>44</v>
      </c>
      <c r="B64" s="23">
        <v>11</v>
      </c>
      <c r="C64" s="48">
        <v>23</v>
      </c>
      <c r="D64" s="71">
        <v>34</v>
      </c>
      <c r="E64" s="300">
        <f t="shared" si="0"/>
        <v>0.11435105774728416</v>
      </c>
    </row>
    <row r="65" spans="1:5" x14ac:dyDescent="0.2">
      <c r="A65" s="70" t="s">
        <v>130</v>
      </c>
      <c r="B65" s="23">
        <v>0</v>
      </c>
      <c r="C65" s="48">
        <v>1</v>
      </c>
      <c r="D65" s="71">
        <v>1</v>
      </c>
      <c r="E65" s="300">
        <f t="shared" si="0"/>
        <v>3.3632664043318872E-3</v>
      </c>
    </row>
    <row r="66" spans="1:5" x14ac:dyDescent="0.2">
      <c r="A66" s="70" t="s">
        <v>45</v>
      </c>
      <c r="B66" s="23">
        <v>6</v>
      </c>
      <c r="C66" s="48">
        <v>82</v>
      </c>
      <c r="D66" s="71">
        <v>88</v>
      </c>
      <c r="E66" s="300">
        <f t="shared" si="0"/>
        <v>0.29596744358120608</v>
      </c>
    </row>
    <row r="67" spans="1:5" x14ac:dyDescent="0.2">
      <c r="A67" s="70" t="s">
        <v>290</v>
      </c>
      <c r="B67" s="23">
        <v>0</v>
      </c>
      <c r="C67" s="48">
        <v>1</v>
      </c>
      <c r="D67" s="71">
        <v>1</v>
      </c>
      <c r="E67" s="300">
        <f t="shared" si="0"/>
        <v>3.3632664043318872E-3</v>
      </c>
    </row>
    <row r="68" spans="1:5" x14ac:dyDescent="0.2">
      <c r="A68" s="70" t="s">
        <v>69</v>
      </c>
      <c r="B68" s="23">
        <v>3</v>
      </c>
      <c r="C68" s="48">
        <v>11</v>
      </c>
      <c r="D68" s="71">
        <v>14</v>
      </c>
      <c r="E68" s="300">
        <f t="shared" si="0"/>
        <v>4.7085729660646419E-2</v>
      </c>
    </row>
    <row r="69" spans="1:5" x14ac:dyDescent="0.2">
      <c r="A69" s="70" t="s">
        <v>115</v>
      </c>
      <c r="B69" s="23">
        <v>0</v>
      </c>
      <c r="C69" s="48">
        <v>3</v>
      </c>
      <c r="D69" s="71">
        <v>3</v>
      </c>
      <c r="E69" s="300">
        <f t="shared" si="0"/>
        <v>1.0089799212995661E-2</v>
      </c>
    </row>
    <row r="70" spans="1:5" x14ac:dyDescent="0.2">
      <c r="A70" s="70" t="s">
        <v>205</v>
      </c>
      <c r="B70" s="23">
        <v>0</v>
      </c>
      <c r="C70" s="48">
        <v>2</v>
      </c>
      <c r="D70" s="71">
        <v>2</v>
      </c>
      <c r="E70" s="300">
        <f t="shared" ref="E70:E104" si="1">D70*100/$D$104</f>
        <v>6.7265328086637743E-3</v>
      </c>
    </row>
    <row r="71" spans="1:5" x14ac:dyDescent="0.2">
      <c r="A71" s="70" t="s">
        <v>46</v>
      </c>
      <c r="B71" s="23">
        <v>9</v>
      </c>
      <c r="C71" s="48">
        <v>66</v>
      </c>
      <c r="D71" s="71">
        <v>75</v>
      </c>
      <c r="E71" s="300">
        <f t="shared" si="1"/>
        <v>0.25224498032489151</v>
      </c>
    </row>
    <row r="72" spans="1:5" x14ac:dyDescent="0.2">
      <c r="A72" s="70" t="s">
        <v>181</v>
      </c>
      <c r="B72" s="23">
        <v>0</v>
      </c>
      <c r="C72" s="48">
        <v>7</v>
      </c>
      <c r="D72" s="71">
        <v>7</v>
      </c>
      <c r="E72" s="300">
        <f t="shared" si="1"/>
        <v>2.354286483032321E-2</v>
      </c>
    </row>
    <row r="73" spans="1:5" x14ac:dyDescent="0.2">
      <c r="A73" s="70" t="s">
        <v>117</v>
      </c>
      <c r="B73" s="23">
        <v>3</v>
      </c>
      <c r="C73" s="48">
        <v>2</v>
      </c>
      <c r="D73" s="71">
        <v>5</v>
      </c>
      <c r="E73" s="300">
        <f t="shared" si="1"/>
        <v>1.6816332021659434E-2</v>
      </c>
    </row>
    <row r="74" spans="1:5" x14ac:dyDescent="0.2">
      <c r="A74" s="70" t="s">
        <v>47</v>
      </c>
      <c r="B74" s="23">
        <v>2</v>
      </c>
      <c r="C74" s="48">
        <v>5</v>
      </c>
      <c r="D74" s="71">
        <v>7</v>
      </c>
      <c r="E74" s="300">
        <f t="shared" si="1"/>
        <v>2.354286483032321E-2</v>
      </c>
    </row>
    <row r="75" spans="1:5" x14ac:dyDescent="0.2">
      <c r="A75" s="70" t="s">
        <v>48</v>
      </c>
      <c r="B75" s="23">
        <v>845</v>
      </c>
      <c r="C75" s="48">
        <v>915</v>
      </c>
      <c r="D75" s="71">
        <v>1760</v>
      </c>
      <c r="E75" s="300">
        <f t="shared" si="1"/>
        <v>5.9193488716241216</v>
      </c>
    </row>
    <row r="76" spans="1:5" x14ac:dyDescent="0.2">
      <c r="A76" s="70" t="s">
        <v>73</v>
      </c>
      <c r="B76" s="23">
        <v>2</v>
      </c>
      <c r="C76" s="48">
        <v>3</v>
      </c>
      <c r="D76" s="71">
        <v>5</v>
      </c>
      <c r="E76" s="300">
        <f t="shared" si="1"/>
        <v>1.6816332021659434E-2</v>
      </c>
    </row>
    <row r="77" spans="1:5" x14ac:dyDescent="0.2">
      <c r="A77" s="70" t="s">
        <v>158</v>
      </c>
      <c r="B77" s="23">
        <v>0</v>
      </c>
      <c r="C77" s="48">
        <v>1</v>
      </c>
      <c r="D77" s="71">
        <v>1</v>
      </c>
      <c r="E77" s="300">
        <f t="shared" si="1"/>
        <v>3.3632664043318872E-3</v>
      </c>
    </row>
    <row r="78" spans="1:5" x14ac:dyDescent="0.2">
      <c r="A78" s="70" t="s">
        <v>49</v>
      </c>
      <c r="B78" s="23">
        <v>0</v>
      </c>
      <c r="C78" s="48">
        <v>3</v>
      </c>
      <c r="D78" s="71">
        <v>3</v>
      </c>
      <c r="E78" s="300">
        <f t="shared" si="1"/>
        <v>1.0089799212995661E-2</v>
      </c>
    </row>
    <row r="79" spans="1:5" x14ac:dyDescent="0.2">
      <c r="A79" s="70" t="s">
        <v>50</v>
      </c>
      <c r="B79" s="23">
        <v>2</v>
      </c>
      <c r="C79" s="48">
        <v>33</v>
      </c>
      <c r="D79" s="71">
        <v>35</v>
      </c>
      <c r="E79" s="300">
        <f t="shared" si="1"/>
        <v>0.11771432415161605</v>
      </c>
    </row>
    <row r="80" spans="1:5" x14ac:dyDescent="0.2">
      <c r="A80" s="70" t="s">
        <v>85</v>
      </c>
      <c r="B80" s="23">
        <v>0</v>
      </c>
      <c r="C80" s="48">
        <v>1</v>
      </c>
      <c r="D80" s="71">
        <v>1</v>
      </c>
      <c r="E80" s="300">
        <f t="shared" si="1"/>
        <v>3.3632664043318872E-3</v>
      </c>
    </row>
    <row r="81" spans="1:5" x14ac:dyDescent="0.2">
      <c r="A81" s="70" t="s">
        <v>51</v>
      </c>
      <c r="B81" s="23">
        <v>0</v>
      </c>
      <c r="C81" s="48">
        <v>1</v>
      </c>
      <c r="D81" s="71">
        <v>1</v>
      </c>
      <c r="E81" s="300">
        <f t="shared" si="1"/>
        <v>3.3632664043318872E-3</v>
      </c>
    </row>
    <row r="82" spans="1:5" x14ac:dyDescent="0.2">
      <c r="A82" s="70" t="s">
        <v>118</v>
      </c>
      <c r="B82" s="23">
        <v>1</v>
      </c>
      <c r="C82" s="48">
        <v>0</v>
      </c>
      <c r="D82" s="71">
        <v>1</v>
      </c>
      <c r="E82" s="300">
        <f t="shared" si="1"/>
        <v>3.3632664043318872E-3</v>
      </c>
    </row>
    <row r="83" spans="1:5" x14ac:dyDescent="0.2">
      <c r="A83" s="70" t="s">
        <v>52</v>
      </c>
      <c r="B83" s="23">
        <v>1</v>
      </c>
      <c r="C83" s="48">
        <v>1</v>
      </c>
      <c r="D83" s="71">
        <v>2</v>
      </c>
      <c r="E83" s="300">
        <f t="shared" si="1"/>
        <v>6.7265328086637743E-3</v>
      </c>
    </row>
    <row r="84" spans="1:5" x14ac:dyDescent="0.2">
      <c r="A84" s="70" t="s">
        <v>53</v>
      </c>
      <c r="B84" s="23">
        <v>0</v>
      </c>
      <c r="C84" s="48">
        <v>4</v>
      </c>
      <c r="D84" s="71">
        <v>4</v>
      </c>
      <c r="E84" s="300">
        <f t="shared" si="1"/>
        <v>1.3453065617327549E-2</v>
      </c>
    </row>
    <row r="85" spans="1:5" x14ac:dyDescent="0.2">
      <c r="A85" s="70" t="s">
        <v>120</v>
      </c>
      <c r="B85" s="23">
        <v>2</v>
      </c>
      <c r="C85" s="48">
        <v>8</v>
      </c>
      <c r="D85" s="71">
        <v>10</v>
      </c>
      <c r="E85" s="300">
        <f t="shared" si="1"/>
        <v>3.3632664043318869E-2</v>
      </c>
    </row>
    <row r="86" spans="1:5" x14ac:dyDescent="0.2">
      <c r="A86" s="70" t="s">
        <v>54</v>
      </c>
      <c r="B86" s="23">
        <v>0</v>
      </c>
      <c r="C86" s="48">
        <v>4</v>
      </c>
      <c r="D86" s="71">
        <v>4</v>
      </c>
      <c r="E86" s="300">
        <f t="shared" si="1"/>
        <v>1.3453065617327549E-2</v>
      </c>
    </row>
    <row r="87" spans="1:5" x14ac:dyDescent="0.2">
      <c r="A87" s="70" t="s">
        <v>55</v>
      </c>
      <c r="B87" s="23">
        <v>3</v>
      </c>
      <c r="C87" s="48">
        <v>4</v>
      </c>
      <c r="D87" s="71">
        <v>7</v>
      </c>
      <c r="E87" s="300">
        <f t="shared" si="1"/>
        <v>2.354286483032321E-2</v>
      </c>
    </row>
    <row r="88" spans="1:5" x14ac:dyDescent="0.2">
      <c r="A88" s="70" t="s">
        <v>56</v>
      </c>
      <c r="B88" s="23">
        <v>30</v>
      </c>
      <c r="C88" s="48">
        <v>69</v>
      </c>
      <c r="D88" s="71">
        <v>99</v>
      </c>
      <c r="E88" s="300">
        <f t="shared" si="1"/>
        <v>0.33296337402885684</v>
      </c>
    </row>
    <row r="89" spans="1:5" x14ac:dyDescent="0.2">
      <c r="A89" s="70" t="s">
        <v>86</v>
      </c>
      <c r="B89" s="23">
        <v>4</v>
      </c>
      <c r="C89" s="48">
        <v>8</v>
      </c>
      <c r="D89" s="71">
        <v>12</v>
      </c>
      <c r="E89" s="300">
        <f t="shared" si="1"/>
        <v>4.0359196851982644E-2</v>
      </c>
    </row>
    <row r="90" spans="1:5" x14ac:dyDescent="0.2">
      <c r="A90" s="70" t="s">
        <v>87</v>
      </c>
      <c r="B90" s="23">
        <v>6</v>
      </c>
      <c r="C90" s="48">
        <v>37</v>
      </c>
      <c r="D90" s="71">
        <v>43</v>
      </c>
      <c r="E90" s="300">
        <f t="shared" si="1"/>
        <v>0.14462045538627114</v>
      </c>
    </row>
    <row r="91" spans="1:5" x14ac:dyDescent="0.2">
      <c r="A91" s="70" t="s">
        <v>58</v>
      </c>
      <c r="B91" s="23">
        <v>2</v>
      </c>
      <c r="C91" s="48">
        <v>9</v>
      </c>
      <c r="D91" s="71">
        <v>11</v>
      </c>
      <c r="E91" s="300">
        <f t="shared" si="1"/>
        <v>3.699593044765076E-2</v>
      </c>
    </row>
    <row r="92" spans="1:5" x14ac:dyDescent="0.2">
      <c r="A92" s="70" t="s">
        <v>59</v>
      </c>
      <c r="B92" s="23">
        <v>19</v>
      </c>
      <c r="C92" s="48">
        <v>136</v>
      </c>
      <c r="D92" s="71">
        <v>155</v>
      </c>
      <c r="E92" s="300">
        <f t="shared" si="1"/>
        <v>0.52130629267144246</v>
      </c>
    </row>
    <row r="93" spans="1:5" x14ac:dyDescent="0.2">
      <c r="A93" s="70" t="s">
        <v>60</v>
      </c>
      <c r="B93" s="23">
        <v>0</v>
      </c>
      <c r="C93" s="48">
        <v>2</v>
      </c>
      <c r="D93" s="71">
        <v>2</v>
      </c>
      <c r="E93" s="300">
        <f t="shared" si="1"/>
        <v>6.7265328086637743E-3</v>
      </c>
    </row>
    <row r="94" spans="1:5" x14ac:dyDescent="0.2">
      <c r="A94" s="70" t="s">
        <v>61</v>
      </c>
      <c r="B94" s="23">
        <v>2</v>
      </c>
      <c r="C94" s="48">
        <v>3</v>
      </c>
      <c r="D94" s="71">
        <v>5</v>
      </c>
      <c r="E94" s="300">
        <f t="shared" si="1"/>
        <v>1.6816332021659434E-2</v>
      </c>
    </row>
    <row r="95" spans="1:5" x14ac:dyDescent="0.2">
      <c r="A95" s="70" t="s">
        <v>62</v>
      </c>
      <c r="B95" s="23">
        <v>6712</v>
      </c>
      <c r="C95" s="48">
        <v>15374</v>
      </c>
      <c r="D95" s="71">
        <v>22086</v>
      </c>
      <c r="E95" s="300">
        <f t="shared" si="1"/>
        <v>74.281101806074062</v>
      </c>
    </row>
    <row r="96" spans="1:5" x14ac:dyDescent="0.2">
      <c r="A96" s="70" t="s">
        <v>148</v>
      </c>
      <c r="B96" s="23">
        <v>0</v>
      </c>
      <c r="C96" s="48">
        <v>1</v>
      </c>
      <c r="D96" s="71">
        <v>1</v>
      </c>
      <c r="E96" s="300">
        <f t="shared" si="1"/>
        <v>3.3632664043318872E-3</v>
      </c>
    </row>
    <row r="97" spans="1:5" x14ac:dyDescent="0.2">
      <c r="A97" s="70" t="s">
        <v>63</v>
      </c>
      <c r="B97" s="23">
        <v>9</v>
      </c>
      <c r="C97" s="48">
        <v>72</v>
      </c>
      <c r="D97" s="71">
        <v>81</v>
      </c>
      <c r="E97" s="300">
        <f t="shared" si="1"/>
        <v>0.27242457875088288</v>
      </c>
    </row>
    <row r="98" spans="1:5" x14ac:dyDescent="0.2">
      <c r="A98" s="70" t="s">
        <v>64</v>
      </c>
      <c r="B98" s="23">
        <v>0</v>
      </c>
      <c r="C98" s="48">
        <v>2</v>
      </c>
      <c r="D98" s="71">
        <v>2</v>
      </c>
      <c r="E98" s="300">
        <f t="shared" si="1"/>
        <v>6.7265328086637743E-3</v>
      </c>
    </row>
    <row r="99" spans="1:5" x14ac:dyDescent="0.2">
      <c r="A99" s="70" t="s">
        <v>65</v>
      </c>
      <c r="B99" s="23">
        <v>61</v>
      </c>
      <c r="C99" s="48">
        <v>182</v>
      </c>
      <c r="D99" s="71">
        <v>243</v>
      </c>
      <c r="E99" s="300">
        <f t="shared" si="1"/>
        <v>0.81727373625264854</v>
      </c>
    </row>
    <row r="100" spans="1:5" x14ac:dyDescent="0.2">
      <c r="A100" s="70" t="s">
        <v>66</v>
      </c>
      <c r="B100" s="23">
        <v>0</v>
      </c>
      <c r="C100" s="48">
        <v>2</v>
      </c>
      <c r="D100" s="71">
        <v>2</v>
      </c>
      <c r="E100" s="300">
        <f t="shared" si="1"/>
        <v>6.7265328086637743E-3</v>
      </c>
    </row>
    <row r="101" spans="1:5" x14ac:dyDescent="0.2">
      <c r="A101" s="70" t="s">
        <v>293</v>
      </c>
      <c r="B101" s="23">
        <v>0</v>
      </c>
      <c r="C101" s="48">
        <v>1</v>
      </c>
      <c r="D101" s="71">
        <v>1</v>
      </c>
      <c r="E101" s="300">
        <f t="shared" si="1"/>
        <v>3.3632664043318872E-3</v>
      </c>
    </row>
    <row r="102" spans="1:5" x14ac:dyDescent="0.2">
      <c r="A102" s="70" t="s">
        <v>89</v>
      </c>
      <c r="B102" s="23">
        <v>1</v>
      </c>
      <c r="C102" s="48">
        <v>9</v>
      </c>
      <c r="D102" s="71">
        <v>10</v>
      </c>
      <c r="E102" s="300">
        <f t="shared" si="1"/>
        <v>3.3632664043318869E-2</v>
      </c>
    </row>
    <row r="103" spans="1:5" ht="12.75" thickBot="1" x14ac:dyDescent="0.25">
      <c r="A103" s="70" t="s">
        <v>135</v>
      </c>
      <c r="B103" s="23">
        <v>0</v>
      </c>
      <c r="C103" s="48">
        <v>2</v>
      </c>
      <c r="D103" s="71">
        <v>2</v>
      </c>
      <c r="E103" s="300">
        <f t="shared" si="1"/>
        <v>6.7265328086637743E-3</v>
      </c>
    </row>
    <row r="104" spans="1:5" ht="12.75" thickBot="1" x14ac:dyDescent="0.25">
      <c r="A104" s="95" t="s">
        <v>171</v>
      </c>
      <c r="B104" s="99">
        <v>8937</v>
      </c>
      <c r="C104" s="100">
        <v>20796</v>
      </c>
      <c r="D104" s="101">
        <v>29733</v>
      </c>
      <c r="E104" s="301">
        <f t="shared" si="1"/>
        <v>100</v>
      </c>
    </row>
  </sheetData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FFFF00"/>
  </sheetPr>
  <dimension ref="A1:P67"/>
  <sheetViews>
    <sheetView zoomScaleNormal="100" workbookViewId="0">
      <selection activeCell="A40" sqref="A40"/>
    </sheetView>
  </sheetViews>
  <sheetFormatPr defaultRowHeight="12" x14ac:dyDescent="0.2"/>
  <cols>
    <col min="1" max="1" width="34.28515625" style="193" customWidth="1"/>
    <col min="2" max="16" width="6.5703125" style="193" bestFit="1" customWidth="1"/>
    <col min="17" max="16384" width="9.140625" style="193"/>
  </cols>
  <sheetData>
    <row r="1" spans="1:16" x14ac:dyDescent="0.2">
      <c r="A1" s="217" t="s">
        <v>302</v>
      </c>
      <c r="B1" s="217"/>
      <c r="C1" s="217"/>
      <c r="D1" s="217"/>
    </row>
    <row r="2" spans="1:16" x14ac:dyDescent="0.2">
      <c r="A2" s="193" t="s">
        <v>271</v>
      </c>
    </row>
    <row r="3" spans="1:16" ht="12.75" thickBot="1" x14ac:dyDescent="0.25"/>
    <row r="4" spans="1:16" ht="33.75" customHeight="1" x14ac:dyDescent="0.2">
      <c r="A4" s="349" t="s">
        <v>165</v>
      </c>
      <c r="B4" s="354" t="s">
        <v>74</v>
      </c>
      <c r="C4" s="355"/>
      <c r="D4" s="356"/>
      <c r="E4" s="355" t="s">
        <v>78</v>
      </c>
      <c r="F4" s="355"/>
      <c r="G4" s="355"/>
      <c r="H4" s="354" t="s">
        <v>75</v>
      </c>
      <c r="I4" s="355"/>
      <c r="J4" s="356"/>
      <c r="K4" s="357" t="s">
        <v>76</v>
      </c>
      <c r="L4" s="357"/>
      <c r="M4" s="357"/>
      <c r="N4" s="351" t="s">
        <v>179</v>
      </c>
      <c r="O4" s="352"/>
      <c r="P4" s="353"/>
    </row>
    <row r="5" spans="1:16" ht="12.75" customHeight="1" thickBot="1" x14ac:dyDescent="0.25">
      <c r="A5" s="350"/>
      <c r="B5" s="214" t="s">
        <v>184</v>
      </c>
      <c r="C5" s="213" t="s">
        <v>185</v>
      </c>
      <c r="D5" s="212" t="s">
        <v>2</v>
      </c>
      <c r="E5" s="216" t="s">
        <v>184</v>
      </c>
      <c r="F5" s="213" t="s">
        <v>185</v>
      </c>
      <c r="G5" s="215" t="s">
        <v>2</v>
      </c>
      <c r="H5" s="214" t="s">
        <v>184</v>
      </c>
      <c r="I5" s="213" t="s">
        <v>185</v>
      </c>
      <c r="J5" s="212" t="s">
        <v>2</v>
      </c>
      <c r="K5" s="216" t="s">
        <v>184</v>
      </c>
      <c r="L5" s="213" t="s">
        <v>185</v>
      </c>
      <c r="M5" s="215" t="s">
        <v>2</v>
      </c>
      <c r="N5" s="214" t="s">
        <v>184</v>
      </c>
      <c r="O5" s="213" t="s">
        <v>185</v>
      </c>
      <c r="P5" s="212" t="s">
        <v>2</v>
      </c>
    </row>
    <row r="6" spans="1:16" x14ac:dyDescent="0.2">
      <c r="A6" s="210" t="s">
        <v>4</v>
      </c>
      <c r="B6" s="209">
        <v>5</v>
      </c>
      <c r="C6" s="207">
        <v>3</v>
      </c>
      <c r="D6" s="204">
        <v>8</v>
      </c>
      <c r="E6" s="208">
        <v>0</v>
      </c>
      <c r="F6" s="207">
        <v>3</v>
      </c>
      <c r="G6" s="203">
        <v>3</v>
      </c>
      <c r="H6" s="209">
        <v>0</v>
      </c>
      <c r="I6" s="207">
        <v>0</v>
      </c>
      <c r="J6" s="204">
        <v>0</v>
      </c>
      <c r="K6" s="208">
        <v>0</v>
      </c>
      <c r="L6" s="207">
        <v>3</v>
      </c>
      <c r="M6" s="203">
        <v>3</v>
      </c>
      <c r="N6" s="206">
        <v>0</v>
      </c>
      <c r="O6" s="205">
        <v>20</v>
      </c>
      <c r="P6" s="196">
        <v>20</v>
      </c>
    </row>
    <row r="7" spans="1:16" x14ac:dyDescent="0.2">
      <c r="A7" s="202" t="s">
        <v>67</v>
      </c>
      <c r="B7" s="201">
        <v>0</v>
      </c>
      <c r="C7" s="199">
        <v>0</v>
      </c>
      <c r="D7" s="204">
        <v>0</v>
      </c>
      <c r="E7" s="200">
        <v>0</v>
      </c>
      <c r="F7" s="199">
        <v>0</v>
      </c>
      <c r="G7" s="203">
        <v>0</v>
      </c>
      <c r="H7" s="201">
        <v>0</v>
      </c>
      <c r="I7" s="199">
        <v>0</v>
      </c>
      <c r="J7" s="204">
        <v>0</v>
      </c>
      <c r="K7" s="200">
        <v>0</v>
      </c>
      <c r="L7" s="199">
        <v>1</v>
      </c>
      <c r="M7" s="203">
        <v>1</v>
      </c>
      <c r="N7" s="198">
        <v>0</v>
      </c>
      <c r="O7" s="197">
        <v>0</v>
      </c>
      <c r="P7" s="196">
        <v>0</v>
      </c>
    </row>
    <row r="8" spans="1:16" x14ac:dyDescent="0.2">
      <c r="A8" s="202" t="s">
        <v>5</v>
      </c>
      <c r="B8" s="201">
        <v>0</v>
      </c>
      <c r="C8" s="199">
        <v>0</v>
      </c>
      <c r="D8" s="204">
        <v>0</v>
      </c>
      <c r="E8" s="200">
        <v>0</v>
      </c>
      <c r="F8" s="199">
        <v>0</v>
      </c>
      <c r="G8" s="203">
        <v>0</v>
      </c>
      <c r="H8" s="201">
        <v>0</v>
      </c>
      <c r="I8" s="199">
        <v>0</v>
      </c>
      <c r="J8" s="204">
        <v>0</v>
      </c>
      <c r="K8" s="200">
        <v>0</v>
      </c>
      <c r="L8" s="199">
        <v>5</v>
      </c>
      <c r="M8" s="203">
        <v>5</v>
      </c>
      <c r="N8" s="198">
        <v>0</v>
      </c>
      <c r="O8" s="197">
        <v>8</v>
      </c>
      <c r="P8" s="196">
        <v>8</v>
      </c>
    </row>
    <row r="9" spans="1:16" x14ac:dyDescent="0.2">
      <c r="A9" s="202" t="s">
        <v>90</v>
      </c>
      <c r="B9" s="201">
        <v>0</v>
      </c>
      <c r="C9" s="199">
        <v>0</v>
      </c>
      <c r="D9" s="204">
        <v>0</v>
      </c>
      <c r="E9" s="200">
        <v>0</v>
      </c>
      <c r="F9" s="199">
        <v>0</v>
      </c>
      <c r="G9" s="203">
        <v>0</v>
      </c>
      <c r="H9" s="201">
        <v>0</v>
      </c>
      <c r="I9" s="199">
        <v>0</v>
      </c>
      <c r="J9" s="204">
        <v>0</v>
      </c>
      <c r="K9" s="200">
        <v>0</v>
      </c>
      <c r="L9" s="199">
        <v>1</v>
      </c>
      <c r="M9" s="203">
        <v>1</v>
      </c>
      <c r="N9" s="198">
        <v>0</v>
      </c>
      <c r="O9" s="197">
        <v>0</v>
      </c>
      <c r="P9" s="196">
        <v>0</v>
      </c>
    </row>
    <row r="10" spans="1:16" x14ac:dyDescent="0.2">
      <c r="A10" s="202" t="s">
        <v>7</v>
      </c>
      <c r="B10" s="201">
        <v>0</v>
      </c>
      <c r="C10" s="199">
        <v>0</v>
      </c>
      <c r="D10" s="204">
        <v>0</v>
      </c>
      <c r="E10" s="200">
        <v>0</v>
      </c>
      <c r="F10" s="199">
        <v>0</v>
      </c>
      <c r="G10" s="203">
        <v>0</v>
      </c>
      <c r="H10" s="201">
        <v>0</v>
      </c>
      <c r="I10" s="199">
        <v>0</v>
      </c>
      <c r="J10" s="204">
        <v>0</v>
      </c>
      <c r="K10" s="200">
        <v>27</v>
      </c>
      <c r="L10" s="199">
        <v>25</v>
      </c>
      <c r="M10" s="203">
        <v>52</v>
      </c>
      <c r="N10" s="198">
        <v>22</v>
      </c>
      <c r="O10" s="197">
        <v>14</v>
      </c>
      <c r="P10" s="196">
        <v>36</v>
      </c>
    </row>
    <row r="11" spans="1:16" x14ac:dyDescent="0.2">
      <c r="A11" s="202" t="s">
        <v>8</v>
      </c>
      <c r="B11" s="201">
        <v>0</v>
      </c>
      <c r="C11" s="199">
        <v>0</v>
      </c>
      <c r="D11" s="204">
        <v>0</v>
      </c>
      <c r="E11" s="200">
        <v>2</v>
      </c>
      <c r="F11" s="199">
        <v>2</v>
      </c>
      <c r="G11" s="203">
        <v>4</v>
      </c>
      <c r="H11" s="201">
        <v>0</v>
      </c>
      <c r="I11" s="199">
        <v>0</v>
      </c>
      <c r="J11" s="204">
        <v>0</v>
      </c>
      <c r="K11" s="200">
        <v>8</v>
      </c>
      <c r="L11" s="199">
        <v>19</v>
      </c>
      <c r="M11" s="203">
        <v>27</v>
      </c>
      <c r="N11" s="198">
        <v>3</v>
      </c>
      <c r="O11" s="197">
        <v>6</v>
      </c>
      <c r="P11" s="196">
        <v>9</v>
      </c>
    </row>
    <row r="12" spans="1:16" x14ac:dyDescent="0.2">
      <c r="A12" s="202" t="s">
        <v>9</v>
      </c>
      <c r="B12" s="201">
        <v>0</v>
      </c>
      <c r="C12" s="199">
        <v>0</v>
      </c>
      <c r="D12" s="204">
        <v>0</v>
      </c>
      <c r="E12" s="200">
        <v>0</v>
      </c>
      <c r="F12" s="199">
        <v>1</v>
      </c>
      <c r="G12" s="203">
        <v>1</v>
      </c>
      <c r="H12" s="201">
        <v>0</v>
      </c>
      <c r="I12" s="199">
        <v>0</v>
      </c>
      <c r="J12" s="204">
        <v>0</v>
      </c>
      <c r="K12" s="200">
        <v>0</v>
      </c>
      <c r="L12" s="199">
        <v>20</v>
      </c>
      <c r="M12" s="203">
        <v>20</v>
      </c>
      <c r="N12" s="198">
        <v>0</v>
      </c>
      <c r="O12" s="197">
        <v>7</v>
      </c>
      <c r="P12" s="196">
        <v>7</v>
      </c>
    </row>
    <row r="13" spans="1:16" ht="12.75" customHeight="1" x14ac:dyDescent="0.2">
      <c r="A13" s="202" t="s">
        <v>10</v>
      </c>
      <c r="B13" s="201">
        <v>0</v>
      </c>
      <c r="C13" s="199">
        <v>7</v>
      </c>
      <c r="D13" s="204">
        <v>7</v>
      </c>
      <c r="E13" s="200">
        <v>0</v>
      </c>
      <c r="F13" s="199">
        <v>4</v>
      </c>
      <c r="G13" s="203">
        <v>4</v>
      </c>
      <c r="H13" s="201">
        <v>0</v>
      </c>
      <c r="I13" s="199">
        <v>0</v>
      </c>
      <c r="J13" s="204">
        <v>0</v>
      </c>
      <c r="K13" s="200">
        <v>0</v>
      </c>
      <c r="L13" s="199">
        <v>2</v>
      </c>
      <c r="M13" s="203">
        <v>2</v>
      </c>
      <c r="N13" s="198">
        <v>3</v>
      </c>
      <c r="O13" s="197">
        <v>2</v>
      </c>
      <c r="P13" s="196">
        <v>5</v>
      </c>
    </row>
    <row r="14" spans="1:16" ht="12.75" customHeight="1" x14ac:dyDescent="0.2">
      <c r="A14" s="202" t="s">
        <v>12</v>
      </c>
      <c r="B14" s="201">
        <v>1</v>
      </c>
      <c r="C14" s="199">
        <v>4</v>
      </c>
      <c r="D14" s="204">
        <v>5</v>
      </c>
      <c r="E14" s="200">
        <v>3</v>
      </c>
      <c r="F14" s="199">
        <v>2</v>
      </c>
      <c r="G14" s="203">
        <v>5</v>
      </c>
      <c r="H14" s="201">
        <v>0</v>
      </c>
      <c r="I14" s="199">
        <v>0</v>
      </c>
      <c r="J14" s="204">
        <v>0</v>
      </c>
      <c r="K14" s="200">
        <v>5</v>
      </c>
      <c r="L14" s="199">
        <v>15</v>
      </c>
      <c r="M14" s="203">
        <v>20</v>
      </c>
      <c r="N14" s="198">
        <v>2</v>
      </c>
      <c r="O14" s="197">
        <v>7</v>
      </c>
      <c r="P14" s="196">
        <v>9</v>
      </c>
    </row>
    <row r="15" spans="1:16" s="211" customFormat="1" x14ac:dyDescent="0.2">
      <c r="A15" s="202" t="s">
        <v>13</v>
      </c>
      <c r="B15" s="201">
        <v>0</v>
      </c>
      <c r="C15" s="199">
        <v>0</v>
      </c>
      <c r="D15" s="204">
        <v>0</v>
      </c>
      <c r="E15" s="200">
        <v>0</v>
      </c>
      <c r="F15" s="199">
        <v>0</v>
      </c>
      <c r="G15" s="203">
        <v>0</v>
      </c>
      <c r="H15" s="201">
        <v>0</v>
      </c>
      <c r="I15" s="199">
        <v>0</v>
      </c>
      <c r="J15" s="204">
        <v>0</v>
      </c>
      <c r="K15" s="200">
        <v>0</v>
      </c>
      <c r="L15" s="199">
        <v>0</v>
      </c>
      <c r="M15" s="203">
        <v>0</v>
      </c>
      <c r="N15" s="198">
        <v>3</v>
      </c>
      <c r="O15" s="197">
        <v>0</v>
      </c>
      <c r="P15" s="196">
        <v>3</v>
      </c>
    </row>
    <row r="16" spans="1:16" x14ac:dyDescent="0.2">
      <c r="A16" s="202" t="s">
        <v>15</v>
      </c>
      <c r="B16" s="201">
        <v>0</v>
      </c>
      <c r="C16" s="199">
        <v>0</v>
      </c>
      <c r="D16" s="204">
        <v>0</v>
      </c>
      <c r="E16" s="200">
        <v>0</v>
      </c>
      <c r="F16" s="199">
        <v>0</v>
      </c>
      <c r="G16" s="203">
        <v>0</v>
      </c>
      <c r="H16" s="201">
        <v>0</v>
      </c>
      <c r="I16" s="199">
        <v>0</v>
      </c>
      <c r="J16" s="204">
        <v>0</v>
      </c>
      <c r="K16" s="200">
        <v>2</v>
      </c>
      <c r="L16" s="199">
        <v>1</v>
      </c>
      <c r="M16" s="203">
        <v>3</v>
      </c>
      <c r="N16" s="198">
        <v>0</v>
      </c>
      <c r="O16" s="197">
        <v>1</v>
      </c>
      <c r="P16" s="196">
        <v>1</v>
      </c>
    </row>
    <row r="17" spans="1:16" x14ac:dyDescent="0.2">
      <c r="A17" s="202" t="s">
        <v>180</v>
      </c>
      <c r="B17" s="201">
        <v>0</v>
      </c>
      <c r="C17" s="199">
        <v>1</v>
      </c>
      <c r="D17" s="204">
        <v>1</v>
      </c>
      <c r="E17" s="200">
        <v>0</v>
      </c>
      <c r="F17" s="199">
        <v>0</v>
      </c>
      <c r="G17" s="203">
        <v>0</v>
      </c>
      <c r="H17" s="201">
        <v>0</v>
      </c>
      <c r="I17" s="199">
        <v>0</v>
      </c>
      <c r="J17" s="204">
        <v>0</v>
      </c>
      <c r="K17" s="200">
        <v>0</v>
      </c>
      <c r="L17" s="199">
        <v>2</v>
      </c>
      <c r="M17" s="203">
        <v>2</v>
      </c>
      <c r="N17" s="198">
        <v>1</v>
      </c>
      <c r="O17" s="197">
        <v>0</v>
      </c>
      <c r="P17" s="196">
        <v>1</v>
      </c>
    </row>
    <row r="18" spans="1:16" x14ac:dyDescent="0.2">
      <c r="A18" s="202" t="s">
        <v>16</v>
      </c>
      <c r="B18" s="201">
        <v>5</v>
      </c>
      <c r="C18" s="199">
        <v>4</v>
      </c>
      <c r="D18" s="204">
        <v>9</v>
      </c>
      <c r="E18" s="200">
        <v>0</v>
      </c>
      <c r="F18" s="199">
        <v>0</v>
      </c>
      <c r="G18" s="203">
        <v>0</v>
      </c>
      <c r="H18" s="201">
        <v>0</v>
      </c>
      <c r="I18" s="199">
        <v>0</v>
      </c>
      <c r="J18" s="204">
        <v>0</v>
      </c>
      <c r="K18" s="200">
        <v>0</v>
      </c>
      <c r="L18" s="199">
        <v>4</v>
      </c>
      <c r="M18" s="203">
        <v>4</v>
      </c>
      <c r="N18" s="198">
        <v>0</v>
      </c>
      <c r="O18" s="197">
        <v>8</v>
      </c>
      <c r="P18" s="196">
        <v>8</v>
      </c>
    </row>
    <row r="19" spans="1:16" x14ac:dyDescent="0.2">
      <c r="A19" s="202" t="s">
        <v>17</v>
      </c>
      <c r="B19" s="201">
        <v>0</v>
      </c>
      <c r="C19" s="199">
        <v>0</v>
      </c>
      <c r="D19" s="204">
        <v>0</v>
      </c>
      <c r="E19" s="200">
        <v>0</v>
      </c>
      <c r="F19" s="199">
        <v>1</v>
      </c>
      <c r="G19" s="203">
        <v>1</v>
      </c>
      <c r="H19" s="201">
        <v>0</v>
      </c>
      <c r="I19" s="199">
        <v>0</v>
      </c>
      <c r="J19" s="204">
        <v>0</v>
      </c>
      <c r="K19" s="200">
        <v>0</v>
      </c>
      <c r="L19" s="199">
        <v>0</v>
      </c>
      <c r="M19" s="203">
        <v>0</v>
      </c>
      <c r="N19" s="198">
        <v>0</v>
      </c>
      <c r="O19" s="197">
        <v>0</v>
      </c>
      <c r="P19" s="196">
        <v>0</v>
      </c>
    </row>
    <row r="20" spans="1:16" x14ac:dyDescent="0.2">
      <c r="A20" s="202" t="s">
        <v>18</v>
      </c>
      <c r="B20" s="201">
        <v>2</v>
      </c>
      <c r="C20" s="199">
        <v>0</v>
      </c>
      <c r="D20" s="204">
        <v>2</v>
      </c>
      <c r="E20" s="200">
        <v>0</v>
      </c>
      <c r="F20" s="199">
        <v>0</v>
      </c>
      <c r="G20" s="203">
        <v>0</v>
      </c>
      <c r="H20" s="201">
        <v>0</v>
      </c>
      <c r="I20" s="199">
        <v>0</v>
      </c>
      <c r="J20" s="204">
        <v>0</v>
      </c>
      <c r="K20" s="200">
        <v>3</v>
      </c>
      <c r="L20" s="199">
        <v>2</v>
      </c>
      <c r="M20" s="203">
        <v>5</v>
      </c>
      <c r="N20" s="198">
        <v>0</v>
      </c>
      <c r="O20" s="197">
        <v>0</v>
      </c>
      <c r="P20" s="196">
        <v>0</v>
      </c>
    </row>
    <row r="21" spans="1:16" x14ac:dyDescent="0.2">
      <c r="A21" s="202" t="s">
        <v>20</v>
      </c>
      <c r="B21" s="201">
        <v>0</v>
      </c>
      <c r="C21" s="199">
        <v>0</v>
      </c>
      <c r="D21" s="204">
        <v>0</v>
      </c>
      <c r="E21" s="200">
        <v>0</v>
      </c>
      <c r="F21" s="199">
        <v>0</v>
      </c>
      <c r="G21" s="203">
        <v>0</v>
      </c>
      <c r="H21" s="201">
        <v>0</v>
      </c>
      <c r="I21" s="199">
        <v>0</v>
      </c>
      <c r="J21" s="204">
        <v>0</v>
      </c>
      <c r="K21" s="200">
        <v>0</v>
      </c>
      <c r="L21" s="199">
        <v>1</v>
      </c>
      <c r="M21" s="203">
        <v>1</v>
      </c>
      <c r="N21" s="198">
        <v>0</v>
      </c>
      <c r="O21" s="197">
        <v>1</v>
      </c>
      <c r="P21" s="196">
        <v>1</v>
      </c>
    </row>
    <row r="22" spans="1:16" x14ac:dyDescent="0.2">
      <c r="A22" s="202" t="s">
        <v>21</v>
      </c>
      <c r="B22" s="201">
        <v>0</v>
      </c>
      <c r="C22" s="199">
        <v>0</v>
      </c>
      <c r="D22" s="204">
        <v>0</v>
      </c>
      <c r="E22" s="200">
        <v>0</v>
      </c>
      <c r="F22" s="199">
        <v>0</v>
      </c>
      <c r="G22" s="203">
        <v>0</v>
      </c>
      <c r="H22" s="201">
        <v>5</v>
      </c>
      <c r="I22" s="199">
        <v>8</v>
      </c>
      <c r="J22" s="204">
        <v>13</v>
      </c>
      <c r="K22" s="200">
        <v>18</v>
      </c>
      <c r="L22" s="199">
        <v>31</v>
      </c>
      <c r="M22" s="203">
        <v>49</v>
      </c>
      <c r="N22" s="198">
        <v>3</v>
      </c>
      <c r="O22" s="197">
        <v>9</v>
      </c>
      <c r="P22" s="196">
        <v>12</v>
      </c>
    </row>
    <row r="23" spans="1:16" x14ac:dyDescent="0.2">
      <c r="A23" s="202" t="s">
        <v>22</v>
      </c>
      <c r="B23" s="201">
        <v>0</v>
      </c>
      <c r="C23" s="199">
        <v>0</v>
      </c>
      <c r="D23" s="204">
        <v>0</v>
      </c>
      <c r="E23" s="200">
        <v>0</v>
      </c>
      <c r="F23" s="199">
        <v>0</v>
      </c>
      <c r="G23" s="203">
        <v>0</v>
      </c>
      <c r="H23" s="201">
        <v>0</v>
      </c>
      <c r="I23" s="199">
        <v>0</v>
      </c>
      <c r="J23" s="204">
        <v>0</v>
      </c>
      <c r="K23" s="200">
        <v>0</v>
      </c>
      <c r="L23" s="199">
        <v>4</v>
      </c>
      <c r="M23" s="203">
        <v>4</v>
      </c>
      <c r="N23" s="198">
        <v>0</v>
      </c>
      <c r="O23" s="197">
        <v>0</v>
      </c>
      <c r="P23" s="196">
        <v>0</v>
      </c>
    </row>
    <row r="24" spans="1:16" x14ac:dyDescent="0.2">
      <c r="A24" s="202" t="s">
        <v>23</v>
      </c>
      <c r="B24" s="201">
        <v>0</v>
      </c>
      <c r="C24" s="199">
        <v>1</v>
      </c>
      <c r="D24" s="204">
        <v>1</v>
      </c>
      <c r="E24" s="200">
        <v>0</v>
      </c>
      <c r="F24" s="199">
        <v>0</v>
      </c>
      <c r="G24" s="203">
        <v>0</v>
      </c>
      <c r="H24" s="201">
        <v>0</v>
      </c>
      <c r="I24" s="199">
        <v>0</v>
      </c>
      <c r="J24" s="204">
        <v>0</v>
      </c>
      <c r="K24" s="200">
        <v>3</v>
      </c>
      <c r="L24" s="199">
        <v>9</v>
      </c>
      <c r="M24" s="203">
        <v>12</v>
      </c>
      <c r="N24" s="198">
        <v>0</v>
      </c>
      <c r="O24" s="197">
        <v>4</v>
      </c>
      <c r="P24" s="196">
        <v>4</v>
      </c>
    </row>
    <row r="25" spans="1:16" x14ac:dyDescent="0.2">
      <c r="A25" s="202" t="s">
        <v>24</v>
      </c>
      <c r="B25" s="201">
        <v>10</v>
      </c>
      <c r="C25" s="199">
        <v>9</v>
      </c>
      <c r="D25" s="204">
        <v>19</v>
      </c>
      <c r="E25" s="200">
        <v>4</v>
      </c>
      <c r="F25" s="199">
        <v>4</v>
      </c>
      <c r="G25" s="203">
        <v>8</v>
      </c>
      <c r="H25" s="201">
        <v>0</v>
      </c>
      <c r="I25" s="199">
        <v>0</v>
      </c>
      <c r="J25" s="204">
        <v>0</v>
      </c>
      <c r="K25" s="200">
        <v>0</v>
      </c>
      <c r="L25" s="199">
        <v>11</v>
      </c>
      <c r="M25" s="203">
        <v>11</v>
      </c>
      <c r="N25" s="198">
        <v>11</v>
      </c>
      <c r="O25" s="197">
        <v>12</v>
      </c>
      <c r="P25" s="196">
        <v>23</v>
      </c>
    </row>
    <row r="26" spans="1:16" x14ac:dyDescent="0.2">
      <c r="A26" s="202" t="s">
        <v>25</v>
      </c>
      <c r="B26" s="201">
        <v>2</v>
      </c>
      <c r="C26" s="199">
        <v>7</v>
      </c>
      <c r="D26" s="204">
        <v>9</v>
      </c>
      <c r="E26" s="200">
        <v>0</v>
      </c>
      <c r="F26" s="199">
        <v>0</v>
      </c>
      <c r="G26" s="203">
        <v>0</v>
      </c>
      <c r="H26" s="201">
        <v>0</v>
      </c>
      <c r="I26" s="199">
        <v>0</v>
      </c>
      <c r="J26" s="204">
        <v>0</v>
      </c>
      <c r="K26" s="200">
        <v>1</v>
      </c>
      <c r="L26" s="199">
        <v>11</v>
      </c>
      <c r="M26" s="203">
        <v>12</v>
      </c>
      <c r="N26" s="198">
        <v>2</v>
      </c>
      <c r="O26" s="197">
        <v>5</v>
      </c>
      <c r="P26" s="196">
        <v>7</v>
      </c>
    </row>
    <row r="27" spans="1:16" x14ac:dyDescent="0.2">
      <c r="A27" s="202" t="s">
        <v>82</v>
      </c>
      <c r="B27" s="201">
        <v>0</v>
      </c>
      <c r="C27" s="199">
        <v>0</v>
      </c>
      <c r="D27" s="204">
        <v>0</v>
      </c>
      <c r="E27" s="200">
        <v>0</v>
      </c>
      <c r="F27" s="199">
        <v>0</v>
      </c>
      <c r="G27" s="203">
        <v>0</v>
      </c>
      <c r="H27" s="201">
        <v>0</v>
      </c>
      <c r="I27" s="199">
        <v>0</v>
      </c>
      <c r="J27" s="204">
        <v>0</v>
      </c>
      <c r="K27" s="200">
        <v>0</v>
      </c>
      <c r="L27" s="199">
        <v>1</v>
      </c>
      <c r="M27" s="203">
        <v>1</v>
      </c>
      <c r="N27" s="198">
        <v>0</v>
      </c>
      <c r="O27" s="197">
        <v>0</v>
      </c>
      <c r="P27" s="196">
        <v>0</v>
      </c>
    </row>
    <row r="28" spans="1:16" x14ac:dyDescent="0.2">
      <c r="A28" s="202" t="s">
        <v>103</v>
      </c>
      <c r="B28" s="201">
        <v>0</v>
      </c>
      <c r="C28" s="199">
        <v>1</v>
      </c>
      <c r="D28" s="204">
        <v>1</v>
      </c>
      <c r="E28" s="200">
        <v>0</v>
      </c>
      <c r="F28" s="199">
        <v>3</v>
      </c>
      <c r="G28" s="203">
        <v>3</v>
      </c>
      <c r="H28" s="201">
        <v>0</v>
      </c>
      <c r="I28" s="199">
        <v>0</v>
      </c>
      <c r="J28" s="204">
        <v>0</v>
      </c>
      <c r="K28" s="200">
        <v>0</v>
      </c>
      <c r="L28" s="199">
        <v>0</v>
      </c>
      <c r="M28" s="203">
        <v>0</v>
      </c>
      <c r="N28" s="198">
        <v>0</v>
      </c>
      <c r="O28" s="197">
        <v>1</v>
      </c>
      <c r="P28" s="196">
        <v>1</v>
      </c>
    </row>
    <row r="29" spans="1:16" x14ac:dyDescent="0.2">
      <c r="A29" s="202" t="s">
        <v>26</v>
      </c>
      <c r="B29" s="201">
        <v>0</v>
      </c>
      <c r="C29" s="199">
        <v>0</v>
      </c>
      <c r="D29" s="204">
        <v>0</v>
      </c>
      <c r="E29" s="200">
        <v>0</v>
      </c>
      <c r="F29" s="199">
        <v>0</v>
      </c>
      <c r="G29" s="203">
        <v>0</v>
      </c>
      <c r="H29" s="201">
        <v>0</v>
      </c>
      <c r="I29" s="199">
        <v>0</v>
      </c>
      <c r="J29" s="204">
        <v>0</v>
      </c>
      <c r="K29" s="200">
        <v>0</v>
      </c>
      <c r="L29" s="199">
        <v>1</v>
      </c>
      <c r="M29" s="203">
        <v>1</v>
      </c>
      <c r="N29" s="198">
        <v>0</v>
      </c>
      <c r="O29" s="197">
        <v>0</v>
      </c>
      <c r="P29" s="196">
        <v>0</v>
      </c>
    </row>
    <row r="30" spans="1:16" x14ac:dyDescent="0.2">
      <c r="A30" s="202" t="s">
        <v>27</v>
      </c>
      <c r="B30" s="201">
        <v>1</v>
      </c>
      <c r="C30" s="199">
        <v>0</v>
      </c>
      <c r="D30" s="204">
        <v>1</v>
      </c>
      <c r="E30" s="200">
        <v>0</v>
      </c>
      <c r="F30" s="199">
        <v>0</v>
      </c>
      <c r="G30" s="203">
        <v>0</v>
      </c>
      <c r="H30" s="201">
        <v>0</v>
      </c>
      <c r="I30" s="199">
        <v>0</v>
      </c>
      <c r="J30" s="204">
        <v>0</v>
      </c>
      <c r="K30" s="200">
        <v>0</v>
      </c>
      <c r="L30" s="199">
        <v>2</v>
      </c>
      <c r="M30" s="203">
        <v>2</v>
      </c>
      <c r="N30" s="198">
        <v>0</v>
      </c>
      <c r="O30" s="197">
        <v>0</v>
      </c>
      <c r="P30" s="196">
        <v>0</v>
      </c>
    </row>
    <row r="31" spans="1:16" x14ac:dyDescent="0.2">
      <c r="A31" s="202" t="s">
        <v>105</v>
      </c>
      <c r="B31" s="201">
        <v>0</v>
      </c>
      <c r="C31" s="199">
        <v>0</v>
      </c>
      <c r="D31" s="204">
        <v>0</v>
      </c>
      <c r="E31" s="200">
        <v>0</v>
      </c>
      <c r="F31" s="199">
        <v>0</v>
      </c>
      <c r="G31" s="203">
        <v>0</v>
      </c>
      <c r="H31" s="201">
        <v>0</v>
      </c>
      <c r="I31" s="199">
        <v>0</v>
      </c>
      <c r="J31" s="204">
        <v>0</v>
      </c>
      <c r="K31" s="200">
        <v>0</v>
      </c>
      <c r="L31" s="199">
        <v>1</v>
      </c>
      <c r="M31" s="203">
        <v>1</v>
      </c>
      <c r="N31" s="198">
        <v>0</v>
      </c>
      <c r="O31" s="197">
        <v>0</v>
      </c>
      <c r="P31" s="196">
        <v>0</v>
      </c>
    </row>
    <row r="32" spans="1:16" x14ac:dyDescent="0.2">
      <c r="A32" s="202" t="s">
        <v>28</v>
      </c>
      <c r="B32" s="201">
        <v>0</v>
      </c>
      <c r="C32" s="199">
        <v>0</v>
      </c>
      <c r="D32" s="204">
        <v>0</v>
      </c>
      <c r="E32" s="200">
        <v>0</v>
      </c>
      <c r="F32" s="199">
        <v>1</v>
      </c>
      <c r="G32" s="203">
        <v>1</v>
      </c>
      <c r="H32" s="201">
        <v>0</v>
      </c>
      <c r="I32" s="199">
        <v>0</v>
      </c>
      <c r="J32" s="204">
        <v>0</v>
      </c>
      <c r="K32" s="200">
        <v>5</v>
      </c>
      <c r="L32" s="199">
        <v>5</v>
      </c>
      <c r="M32" s="203">
        <v>10</v>
      </c>
      <c r="N32" s="198">
        <v>6</v>
      </c>
      <c r="O32" s="197">
        <v>1</v>
      </c>
      <c r="P32" s="196">
        <v>7</v>
      </c>
    </row>
    <row r="33" spans="1:16" x14ac:dyDescent="0.2">
      <c r="A33" s="202" t="s">
        <v>30</v>
      </c>
      <c r="B33" s="201">
        <v>0</v>
      </c>
      <c r="C33" s="199">
        <v>2</v>
      </c>
      <c r="D33" s="204">
        <v>2</v>
      </c>
      <c r="E33" s="200">
        <v>0</v>
      </c>
      <c r="F33" s="199">
        <v>0</v>
      </c>
      <c r="G33" s="203">
        <v>0</v>
      </c>
      <c r="H33" s="201">
        <v>0</v>
      </c>
      <c r="I33" s="199">
        <v>0</v>
      </c>
      <c r="J33" s="204">
        <v>0</v>
      </c>
      <c r="K33" s="200">
        <v>21</v>
      </c>
      <c r="L33" s="199">
        <v>22</v>
      </c>
      <c r="M33" s="203">
        <v>43</v>
      </c>
      <c r="N33" s="198">
        <v>4</v>
      </c>
      <c r="O33" s="197">
        <v>3</v>
      </c>
      <c r="P33" s="196">
        <v>7</v>
      </c>
    </row>
    <row r="34" spans="1:16" x14ac:dyDescent="0.2">
      <c r="A34" s="202" t="s">
        <v>33</v>
      </c>
      <c r="B34" s="201">
        <v>0</v>
      </c>
      <c r="C34" s="199">
        <v>1</v>
      </c>
      <c r="D34" s="204">
        <v>1</v>
      </c>
      <c r="E34" s="200">
        <v>0</v>
      </c>
      <c r="F34" s="199">
        <v>0</v>
      </c>
      <c r="G34" s="203">
        <v>0</v>
      </c>
      <c r="H34" s="201">
        <v>0</v>
      </c>
      <c r="I34" s="199">
        <v>0</v>
      </c>
      <c r="J34" s="204">
        <v>0</v>
      </c>
      <c r="K34" s="200">
        <v>0</v>
      </c>
      <c r="L34" s="199">
        <v>2</v>
      </c>
      <c r="M34" s="203">
        <v>2</v>
      </c>
      <c r="N34" s="198">
        <v>0</v>
      </c>
      <c r="O34" s="197">
        <v>0</v>
      </c>
      <c r="P34" s="196">
        <v>0</v>
      </c>
    </row>
    <row r="35" spans="1:16" x14ac:dyDescent="0.2">
      <c r="A35" s="202" t="s">
        <v>108</v>
      </c>
      <c r="B35" s="201">
        <v>0</v>
      </c>
      <c r="C35" s="199">
        <v>0</v>
      </c>
      <c r="D35" s="204">
        <v>0</v>
      </c>
      <c r="E35" s="200">
        <v>0</v>
      </c>
      <c r="F35" s="199">
        <v>0</v>
      </c>
      <c r="G35" s="203">
        <v>0</v>
      </c>
      <c r="H35" s="201">
        <v>0</v>
      </c>
      <c r="I35" s="199">
        <v>0</v>
      </c>
      <c r="J35" s="204">
        <v>0</v>
      </c>
      <c r="K35" s="200">
        <v>0</v>
      </c>
      <c r="L35" s="199">
        <v>0</v>
      </c>
      <c r="M35" s="203">
        <v>0</v>
      </c>
      <c r="N35" s="198">
        <v>0</v>
      </c>
      <c r="O35" s="197">
        <v>1</v>
      </c>
      <c r="P35" s="196">
        <v>1</v>
      </c>
    </row>
    <row r="36" spans="1:16" x14ac:dyDescent="0.2">
      <c r="A36" s="202" t="s">
        <v>35</v>
      </c>
      <c r="B36" s="201">
        <v>0</v>
      </c>
      <c r="C36" s="199">
        <v>0</v>
      </c>
      <c r="D36" s="204">
        <v>0</v>
      </c>
      <c r="E36" s="200">
        <v>0</v>
      </c>
      <c r="F36" s="199">
        <v>0</v>
      </c>
      <c r="G36" s="203">
        <v>0</v>
      </c>
      <c r="H36" s="201">
        <v>0</v>
      </c>
      <c r="I36" s="199">
        <v>0</v>
      </c>
      <c r="J36" s="204">
        <v>0</v>
      </c>
      <c r="K36" s="200">
        <v>1</v>
      </c>
      <c r="L36" s="199">
        <v>2</v>
      </c>
      <c r="M36" s="203">
        <v>3</v>
      </c>
      <c r="N36" s="198">
        <v>0</v>
      </c>
      <c r="O36" s="197">
        <v>2</v>
      </c>
      <c r="P36" s="196">
        <v>2</v>
      </c>
    </row>
    <row r="37" spans="1:16" x14ac:dyDescent="0.2">
      <c r="A37" s="202" t="s">
        <v>111</v>
      </c>
      <c r="B37" s="201">
        <v>0</v>
      </c>
      <c r="C37" s="199">
        <v>0</v>
      </c>
      <c r="D37" s="204">
        <v>0</v>
      </c>
      <c r="E37" s="200">
        <v>0</v>
      </c>
      <c r="F37" s="199">
        <v>0</v>
      </c>
      <c r="G37" s="203">
        <v>0</v>
      </c>
      <c r="H37" s="201">
        <v>0</v>
      </c>
      <c r="I37" s="199">
        <v>0</v>
      </c>
      <c r="J37" s="204">
        <v>0</v>
      </c>
      <c r="K37" s="200">
        <v>0</v>
      </c>
      <c r="L37" s="199">
        <v>3</v>
      </c>
      <c r="M37" s="203">
        <v>3</v>
      </c>
      <c r="N37" s="198">
        <v>0</v>
      </c>
      <c r="O37" s="197">
        <v>0</v>
      </c>
      <c r="P37" s="196">
        <v>0</v>
      </c>
    </row>
    <row r="38" spans="1:16" x14ac:dyDescent="0.2">
      <c r="A38" s="202" t="s">
        <v>37</v>
      </c>
      <c r="B38" s="201">
        <v>0</v>
      </c>
      <c r="C38" s="199">
        <v>1</v>
      </c>
      <c r="D38" s="204">
        <v>1</v>
      </c>
      <c r="E38" s="200">
        <v>4</v>
      </c>
      <c r="F38" s="199">
        <v>4</v>
      </c>
      <c r="G38" s="203">
        <v>8</v>
      </c>
      <c r="H38" s="201">
        <v>0</v>
      </c>
      <c r="I38" s="199">
        <v>0</v>
      </c>
      <c r="J38" s="204">
        <v>0</v>
      </c>
      <c r="K38" s="200">
        <v>0</v>
      </c>
      <c r="L38" s="199">
        <v>1</v>
      </c>
      <c r="M38" s="203">
        <v>1</v>
      </c>
      <c r="N38" s="198">
        <v>0</v>
      </c>
      <c r="O38" s="197">
        <v>2</v>
      </c>
      <c r="P38" s="196">
        <v>2</v>
      </c>
    </row>
    <row r="39" spans="1:16" x14ac:dyDescent="0.2">
      <c r="A39" s="202" t="s">
        <v>42</v>
      </c>
      <c r="B39" s="201">
        <v>0</v>
      </c>
      <c r="C39" s="199">
        <v>0</v>
      </c>
      <c r="D39" s="204">
        <v>0</v>
      </c>
      <c r="E39" s="200">
        <v>0</v>
      </c>
      <c r="F39" s="199">
        <v>0</v>
      </c>
      <c r="G39" s="203">
        <v>0</v>
      </c>
      <c r="H39" s="201">
        <v>0</v>
      </c>
      <c r="I39" s="199">
        <v>0</v>
      </c>
      <c r="J39" s="204">
        <v>0</v>
      </c>
      <c r="K39" s="200">
        <v>0</v>
      </c>
      <c r="L39" s="199">
        <v>0</v>
      </c>
      <c r="M39" s="203">
        <v>0</v>
      </c>
      <c r="N39" s="198">
        <v>0</v>
      </c>
      <c r="O39" s="197">
        <v>1</v>
      </c>
      <c r="P39" s="196">
        <v>1</v>
      </c>
    </row>
    <row r="40" spans="1:16" x14ac:dyDescent="0.2">
      <c r="A40" s="202" t="s">
        <v>198</v>
      </c>
      <c r="B40" s="201">
        <v>0</v>
      </c>
      <c r="C40" s="199">
        <v>0</v>
      </c>
      <c r="D40" s="204">
        <v>0</v>
      </c>
      <c r="E40" s="200">
        <v>0</v>
      </c>
      <c r="F40" s="199">
        <v>0</v>
      </c>
      <c r="G40" s="203">
        <v>0</v>
      </c>
      <c r="H40" s="201">
        <v>0</v>
      </c>
      <c r="I40" s="199">
        <v>0</v>
      </c>
      <c r="J40" s="204">
        <v>0</v>
      </c>
      <c r="K40" s="200">
        <v>3</v>
      </c>
      <c r="L40" s="199">
        <v>4</v>
      </c>
      <c r="M40" s="203">
        <v>7</v>
      </c>
      <c r="N40" s="198">
        <v>1</v>
      </c>
      <c r="O40" s="197">
        <v>1</v>
      </c>
      <c r="P40" s="196">
        <v>2</v>
      </c>
    </row>
    <row r="41" spans="1:16" x14ac:dyDescent="0.2">
      <c r="A41" s="202" t="s">
        <v>45</v>
      </c>
      <c r="B41" s="201">
        <v>0</v>
      </c>
      <c r="C41" s="199">
        <v>1</v>
      </c>
      <c r="D41" s="204">
        <v>1</v>
      </c>
      <c r="E41" s="200">
        <v>0</v>
      </c>
      <c r="F41" s="199">
        <v>0</v>
      </c>
      <c r="G41" s="203">
        <v>0</v>
      </c>
      <c r="H41" s="201">
        <v>0</v>
      </c>
      <c r="I41" s="199">
        <v>0</v>
      </c>
      <c r="J41" s="204">
        <v>0</v>
      </c>
      <c r="K41" s="200">
        <v>0</v>
      </c>
      <c r="L41" s="199">
        <v>1</v>
      </c>
      <c r="M41" s="203">
        <v>1</v>
      </c>
      <c r="N41" s="198">
        <v>0</v>
      </c>
      <c r="O41" s="197">
        <v>0</v>
      </c>
      <c r="P41" s="196">
        <v>0</v>
      </c>
    </row>
    <row r="42" spans="1:16" x14ac:dyDescent="0.2">
      <c r="A42" s="202" t="s">
        <v>290</v>
      </c>
      <c r="B42" s="201">
        <v>0</v>
      </c>
      <c r="C42" s="199">
        <v>0</v>
      </c>
      <c r="D42" s="204">
        <v>0</v>
      </c>
      <c r="E42" s="200">
        <v>0</v>
      </c>
      <c r="F42" s="199">
        <v>0</v>
      </c>
      <c r="G42" s="203">
        <v>0</v>
      </c>
      <c r="H42" s="201">
        <v>0</v>
      </c>
      <c r="I42" s="199">
        <v>0</v>
      </c>
      <c r="J42" s="204">
        <v>0</v>
      </c>
      <c r="K42" s="200">
        <v>0</v>
      </c>
      <c r="L42" s="199">
        <v>3</v>
      </c>
      <c r="M42" s="203">
        <v>3</v>
      </c>
      <c r="N42" s="198">
        <v>0</v>
      </c>
      <c r="O42" s="197">
        <v>1</v>
      </c>
      <c r="P42" s="196">
        <v>1</v>
      </c>
    </row>
    <row r="43" spans="1:16" x14ac:dyDescent="0.2">
      <c r="A43" s="202" t="s">
        <v>69</v>
      </c>
      <c r="B43" s="201">
        <v>0</v>
      </c>
      <c r="C43" s="199">
        <v>0</v>
      </c>
      <c r="D43" s="204">
        <v>0</v>
      </c>
      <c r="E43" s="200">
        <v>0</v>
      </c>
      <c r="F43" s="199">
        <v>0</v>
      </c>
      <c r="G43" s="203">
        <v>0</v>
      </c>
      <c r="H43" s="201">
        <v>0</v>
      </c>
      <c r="I43" s="199">
        <v>0</v>
      </c>
      <c r="J43" s="204">
        <v>0</v>
      </c>
      <c r="K43" s="200">
        <v>0</v>
      </c>
      <c r="L43" s="199">
        <v>8</v>
      </c>
      <c r="M43" s="203">
        <v>8</v>
      </c>
      <c r="N43" s="198">
        <v>1</v>
      </c>
      <c r="O43" s="197">
        <v>3</v>
      </c>
      <c r="P43" s="196">
        <v>4</v>
      </c>
    </row>
    <row r="44" spans="1:16" x14ac:dyDescent="0.2">
      <c r="A44" s="202" t="s">
        <v>46</v>
      </c>
      <c r="B44" s="201">
        <v>2</v>
      </c>
      <c r="C44" s="199">
        <v>12</v>
      </c>
      <c r="D44" s="204">
        <v>14</v>
      </c>
      <c r="E44" s="200">
        <v>0</v>
      </c>
      <c r="F44" s="199">
        <v>0</v>
      </c>
      <c r="G44" s="203">
        <v>0</v>
      </c>
      <c r="H44" s="201">
        <v>0</v>
      </c>
      <c r="I44" s="199">
        <v>0</v>
      </c>
      <c r="J44" s="204">
        <v>0</v>
      </c>
      <c r="K44" s="200">
        <v>2</v>
      </c>
      <c r="L44" s="199">
        <v>24</v>
      </c>
      <c r="M44" s="203">
        <v>26</v>
      </c>
      <c r="N44" s="198">
        <v>0</v>
      </c>
      <c r="O44" s="197">
        <v>14</v>
      </c>
      <c r="P44" s="196">
        <v>14</v>
      </c>
    </row>
    <row r="45" spans="1:16" x14ac:dyDescent="0.2">
      <c r="A45" s="202" t="s">
        <v>181</v>
      </c>
      <c r="B45" s="201">
        <v>0</v>
      </c>
      <c r="C45" s="199">
        <v>1</v>
      </c>
      <c r="D45" s="204">
        <v>1</v>
      </c>
      <c r="E45" s="200">
        <v>0</v>
      </c>
      <c r="F45" s="199">
        <v>0</v>
      </c>
      <c r="G45" s="203">
        <v>0</v>
      </c>
      <c r="H45" s="201">
        <v>0</v>
      </c>
      <c r="I45" s="199">
        <v>0</v>
      </c>
      <c r="J45" s="204">
        <v>0</v>
      </c>
      <c r="K45" s="200">
        <v>0</v>
      </c>
      <c r="L45" s="199">
        <v>0</v>
      </c>
      <c r="M45" s="203">
        <v>0</v>
      </c>
      <c r="N45" s="198">
        <v>0</v>
      </c>
      <c r="O45" s="197">
        <v>3</v>
      </c>
      <c r="P45" s="196">
        <v>3</v>
      </c>
    </row>
    <row r="46" spans="1:16" x14ac:dyDescent="0.2">
      <c r="A46" s="202" t="s">
        <v>48</v>
      </c>
      <c r="B46" s="201">
        <v>3</v>
      </c>
      <c r="C46" s="199">
        <v>6</v>
      </c>
      <c r="D46" s="204">
        <v>9</v>
      </c>
      <c r="E46" s="200">
        <v>35</v>
      </c>
      <c r="F46" s="199">
        <v>26</v>
      </c>
      <c r="G46" s="203">
        <v>61</v>
      </c>
      <c r="H46" s="201">
        <v>0</v>
      </c>
      <c r="I46" s="199">
        <v>1</v>
      </c>
      <c r="J46" s="204">
        <v>1</v>
      </c>
      <c r="K46" s="200">
        <v>627</v>
      </c>
      <c r="L46" s="199">
        <v>585</v>
      </c>
      <c r="M46" s="203">
        <v>1212</v>
      </c>
      <c r="N46" s="198">
        <v>791</v>
      </c>
      <c r="O46" s="197">
        <v>791</v>
      </c>
      <c r="P46" s="196">
        <v>1582</v>
      </c>
    </row>
    <row r="47" spans="1:16" x14ac:dyDescent="0.2">
      <c r="A47" s="202" t="s">
        <v>133</v>
      </c>
      <c r="B47" s="201">
        <v>0</v>
      </c>
      <c r="C47" s="199">
        <v>0</v>
      </c>
      <c r="D47" s="204">
        <v>0</v>
      </c>
      <c r="E47" s="200">
        <v>0</v>
      </c>
      <c r="F47" s="199">
        <v>0</v>
      </c>
      <c r="G47" s="203">
        <v>0</v>
      </c>
      <c r="H47" s="201">
        <v>0</v>
      </c>
      <c r="I47" s="199">
        <v>0</v>
      </c>
      <c r="J47" s="204">
        <v>0</v>
      </c>
      <c r="K47" s="200">
        <v>0</v>
      </c>
      <c r="L47" s="199">
        <v>0</v>
      </c>
      <c r="M47" s="203">
        <v>0</v>
      </c>
      <c r="N47" s="198">
        <v>0</v>
      </c>
      <c r="O47" s="197">
        <v>1</v>
      </c>
      <c r="P47" s="196">
        <v>1</v>
      </c>
    </row>
    <row r="48" spans="1:16" x14ac:dyDescent="0.2">
      <c r="A48" s="202" t="s">
        <v>49</v>
      </c>
      <c r="B48" s="201">
        <v>0</v>
      </c>
      <c r="C48" s="199">
        <v>0</v>
      </c>
      <c r="D48" s="204">
        <v>0</v>
      </c>
      <c r="E48" s="200">
        <v>1</v>
      </c>
      <c r="F48" s="199">
        <v>0</v>
      </c>
      <c r="G48" s="203">
        <v>1</v>
      </c>
      <c r="H48" s="201">
        <v>0</v>
      </c>
      <c r="I48" s="199">
        <v>0</v>
      </c>
      <c r="J48" s="204">
        <v>0</v>
      </c>
      <c r="K48" s="200">
        <v>0</v>
      </c>
      <c r="L48" s="199">
        <v>0</v>
      </c>
      <c r="M48" s="203">
        <v>0</v>
      </c>
      <c r="N48" s="198">
        <v>0</v>
      </c>
      <c r="O48" s="197">
        <v>1</v>
      </c>
      <c r="P48" s="196">
        <v>1</v>
      </c>
    </row>
    <row r="49" spans="1:16" x14ac:dyDescent="0.2">
      <c r="A49" s="202" t="s">
        <v>51</v>
      </c>
      <c r="B49" s="201">
        <v>0</v>
      </c>
      <c r="C49" s="199">
        <v>0</v>
      </c>
      <c r="D49" s="204">
        <v>0</v>
      </c>
      <c r="E49" s="200">
        <v>0</v>
      </c>
      <c r="F49" s="199">
        <v>0</v>
      </c>
      <c r="G49" s="203">
        <v>0</v>
      </c>
      <c r="H49" s="201">
        <v>0</v>
      </c>
      <c r="I49" s="199">
        <v>0</v>
      </c>
      <c r="J49" s="204">
        <v>0</v>
      </c>
      <c r="K49" s="200">
        <v>0</v>
      </c>
      <c r="L49" s="199">
        <v>1</v>
      </c>
      <c r="M49" s="203">
        <v>1</v>
      </c>
      <c r="N49" s="198">
        <v>0</v>
      </c>
      <c r="O49" s="197">
        <v>0</v>
      </c>
      <c r="P49" s="196">
        <v>0</v>
      </c>
    </row>
    <row r="50" spans="1:16" x14ac:dyDescent="0.2">
      <c r="A50" s="202" t="s">
        <v>119</v>
      </c>
      <c r="B50" s="201">
        <v>0</v>
      </c>
      <c r="C50" s="199">
        <v>0</v>
      </c>
      <c r="D50" s="204">
        <v>0</v>
      </c>
      <c r="E50" s="200">
        <v>0</v>
      </c>
      <c r="F50" s="199">
        <v>0</v>
      </c>
      <c r="G50" s="203">
        <v>0</v>
      </c>
      <c r="H50" s="201">
        <v>0</v>
      </c>
      <c r="I50" s="199">
        <v>0</v>
      </c>
      <c r="J50" s="204">
        <v>0</v>
      </c>
      <c r="K50" s="200">
        <v>0</v>
      </c>
      <c r="L50" s="199">
        <v>0</v>
      </c>
      <c r="M50" s="203">
        <v>0</v>
      </c>
      <c r="N50" s="198">
        <v>0</v>
      </c>
      <c r="O50" s="197">
        <v>1</v>
      </c>
      <c r="P50" s="196">
        <v>1</v>
      </c>
    </row>
    <row r="51" spans="1:16" x14ac:dyDescent="0.2">
      <c r="A51" s="202" t="s">
        <v>52</v>
      </c>
      <c r="B51" s="201">
        <v>1</v>
      </c>
      <c r="C51" s="199">
        <v>0</v>
      </c>
      <c r="D51" s="204">
        <v>1</v>
      </c>
      <c r="E51" s="200">
        <v>0</v>
      </c>
      <c r="F51" s="199">
        <v>0</v>
      </c>
      <c r="G51" s="203">
        <v>0</v>
      </c>
      <c r="H51" s="201">
        <v>0</v>
      </c>
      <c r="I51" s="199">
        <v>0</v>
      </c>
      <c r="J51" s="204">
        <v>0</v>
      </c>
      <c r="K51" s="200">
        <v>0</v>
      </c>
      <c r="L51" s="199">
        <v>0</v>
      </c>
      <c r="M51" s="203">
        <v>0</v>
      </c>
      <c r="N51" s="198">
        <v>0</v>
      </c>
      <c r="O51" s="197">
        <v>1</v>
      </c>
      <c r="P51" s="196">
        <v>1</v>
      </c>
    </row>
    <row r="52" spans="1:16" x14ac:dyDescent="0.2">
      <c r="A52" s="202" t="s">
        <v>53</v>
      </c>
      <c r="B52" s="201">
        <v>0</v>
      </c>
      <c r="C52" s="199">
        <v>0</v>
      </c>
      <c r="D52" s="204">
        <v>0</v>
      </c>
      <c r="E52" s="200">
        <v>0</v>
      </c>
      <c r="F52" s="199">
        <v>0</v>
      </c>
      <c r="G52" s="203">
        <v>0</v>
      </c>
      <c r="H52" s="201">
        <v>0</v>
      </c>
      <c r="I52" s="199">
        <v>0</v>
      </c>
      <c r="J52" s="204">
        <v>0</v>
      </c>
      <c r="K52" s="200">
        <v>0</v>
      </c>
      <c r="L52" s="199">
        <v>1</v>
      </c>
      <c r="M52" s="203">
        <v>1</v>
      </c>
      <c r="N52" s="198">
        <v>0</v>
      </c>
      <c r="O52" s="197">
        <v>1</v>
      </c>
      <c r="P52" s="196">
        <v>1</v>
      </c>
    </row>
    <row r="53" spans="1:16" x14ac:dyDescent="0.2">
      <c r="A53" s="202" t="s">
        <v>120</v>
      </c>
      <c r="B53" s="201">
        <v>0</v>
      </c>
      <c r="C53" s="199">
        <v>0</v>
      </c>
      <c r="D53" s="204">
        <v>0</v>
      </c>
      <c r="E53" s="200">
        <v>0</v>
      </c>
      <c r="F53" s="199">
        <v>0</v>
      </c>
      <c r="G53" s="203">
        <v>0</v>
      </c>
      <c r="H53" s="201">
        <v>0</v>
      </c>
      <c r="I53" s="199">
        <v>0</v>
      </c>
      <c r="J53" s="204">
        <v>0</v>
      </c>
      <c r="K53" s="200">
        <v>0</v>
      </c>
      <c r="L53" s="199">
        <v>1</v>
      </c>
      <c r="M53" s="203">
        <v>1</v>
      </c>
      <c r="N53" s="198">
        <v>0</v>
      </c>
      <c r="O53" s="197">
        <v>0</v>
      </c>
      <c r="P53" s="196">
        <v>0</v>
      </c>
    </row>
    <row r="54" spans="1:16" x14ac:dyDescent="0.2">
      <c r="A54" s="202" t="s">
        <v>54</v>
      </c>
      <c r="B54" s="201">
        <v>0</v>
      </c>
      <c r="C54" s="199">
        <v>0</v>
      </c>
      <c r="D54" s="204">
        <v>0</v>
      </c>
      <c r="E54" s="200">
        <v>0</v>
      </c>
      <c r="F54" s="199">
        <v>0</v>
      </c>
      <c r="G54" s="203">
        <v>0</v>
      </c>
      <c r="H54" s="201">
        <v>0</v>
      </c>
      <c r="I54" s="199">
        <v>0</v>
      </c>
      <c r="J54" s="204">
        <v>0</v>
      </c>
      <c r="K54" s="200">
        <v>0</v>
      </c>
      <c r="L54" s="199">
        <v>2</v>
      </c>
      <c r="M54" s="203">
        <v>2</v>
      </c>
      <c r="N54" s="198">
        <v>0</v>
      </c>
      <c r="O54" s="197">
        <v>1</v>
      </c>
      <c r="P54" s="196">
        <v>1</v>
      </c>
    </row>
    <row r="55" spans="1:16" x14ac:dyDescent="0.2">
      <c r="A55" s="202" t="s">
        <v>55</v>
      </c>
      <c r="B55" s="201">
        <v>4</v>
      </c>
      <c r="C55" s="199">
        <v>12</v>
      </c>
      <c r="D55" s="204">
        <v>16</v>
      </c>
      <c r="E55" s="200">
        <v>2</v>
      </c>
      <c r="F55" s="199">
        <v>1</v>
      </c>
      <c r="G55" s="203">
        <v>3</v>
      </c>
      <c r="H55" s="201">
        <v>0</v>
      </c>
      <c r="I55" s="199">
        <v>0</v>
      </c>
      <c r="J55" s="204">
        <v>0</v>
      </c>
      <c r="K55" s="200">
        <v>0</v>
      </c>
      <c r="L55" s="199">
        <v>2</v>
      </c>
      <c r="M55" s="203">
        <v>2</v>
      </c>
      <c r="N55" s="198">
        <v>0</v>
      </c>
      <c r="O55" s="197">
        <v>1</v>
      </c>
      <c r="P55" s="196">
        <v>1</v>
      </c>
    </row>
    <row r="56" spans="1:16" x14ac:dyDescent="0.2">
      <c r="A56" s="202" t="s">
        <v>56</v>
      </c>
      <c r="B56" s="201">
        <v>5</v>
      </c>
      <c r="C56" s="199">
        <v>5</v>
      </c>
      <c r="D56" s="204">
        <v>10</v>
      </c>
      <c r="E56" s="200">
        <v>10</v>
      </c>
      <c r="F56" s="199">
        <v>4</v>
      </c>
      <c r="G56" s="203">
        <v>14</v>
      </c>
      <c r="H56" s="201">
        <v>0</v>
      </c>
      <c r="I56" s="199">
        <v>0</v>
      </c>
      <c r="J56" s="204">
        <v>0</v>
      </c>
      <c r="K56" s="200">
        <v>40</v>
      </c>
      <c r="L56" s="199">
        <v>37</v>
      </c>
      <c r="M56" s="203">
        <v>77</v>
      </c>
      <c r="N56" s="198">
        <v>16</v>
      </c>
      <c r="O56" s="197">
        <v>18</v>
      </c>
      <c r="P56" s="196">
        <v>34</v>
      </c>
    </row>
    <row r="57" spans="1:16" x14ac:dyDescent="0.2">
      <c r="A57" s="202" t="s">
        <v>86</v>
      </c>
      <c r="B57" s="201">
        <v>0</v>
      </c>
      <c r="C57" s="199">
        <v>0</v>
      </c>
      <c r="D57" s="204">
        <v>0</v>
      </c>
      <c r="E57" s="200">
        <v>0</v>
      </c>
      <c r="F57" s="199">
        <v>0</v>
      </c>
      <c r="G57" s="203">
        <v>0</v>
      </c>
      <c r="H57" s="201">
        <v>0</v>
      </c>
      <c r="I57" s="199">
        <v>0</v>
      </c>
      <c r="J57" s="204">
        <v>0</v>
      </c>
      <c r="K57" s="200">
        <v>1</v>
      </c>
      <c r="L57" s="199">
        <v>0</v>
      </c>
      <c r="M57" s="203">
        <v>1</v>
      </c>
      <c r="N57" s="198">
        <v>0</v>
      </c>
      <c r="O57" s="197">
        <v>0</v>
      </c>
      <c r="P57" s="196">
        <v>0</v>
      </c>
    </row>
    <row r="58" spans="1:16" x14ac:dyDescent="0.2">
      <c r="A58" s="202" t="s">
        <v>87</v>
      </c>
      <c r="B58" s="201">
        <v>0</v>
      </c>
      <c r="C58" s="199">
        <v>0</v>
      </c>
      <c r="D58" s="204">
        <v>0</v>
      </c>
      <c r="E58" s="200">
        <v>0</v>
      </c>
      <c r="F58" s="199">
        <v>0</v>
      </c>
      <c r="G58" s="203">
        <v>0</v>
      </c>
      <c r="H58" s="201">
        <v>0</v>
      </c>
      <c r="I58" s="199">
        <v>0</v>
      </c>
      <c r="J58" s="204">
        <v>0</v>
      </c>
      <c r="K58" s="200">
        <v>0</v>
      </c>
      <c r="L58" s="199">
        <v>1</v>
      </c>
      <c r="M58" s="203">
        <v>1</v>
      </c>
      <c r="N58" s="198">
        <v>0</v>
      </c>
      <c r="O58" s="197">
        <v>0</v>
      </c>
      <c r="P58" s="196">
        <v>0</v>
      </c>
    </row>
    <row r="59" spans="1:16" x14ac:dyDescent="0.2">
      <c r="A59" s="202" t="s">
        <v>58</v>
      </c>
      <c r="B59" s="201">
        <v>0</v>
      </c>
      <c r="C59" s="199">
        <v>0</v>
      </c>
      <c r="D59" s="204">
        <v>0</v>
      </c>
      <c r="E59" s="200">
        <v>0</v>
      </c>
      <c r="F59" s="199">
        <v>0</v>
      </c>
      <c r="G59" s="203">
        <v>0</v>
      </c>
      <c r="H59" s="201">
        <v>0</v>
      </c>
      <c r="I59" s="199">
        <v>0</v>
      </c>
      <c r="J59" s="204">
        <v>0</v>
      </c>
      <c r="K59" s="200">
        <v>0</v>
      </c>
      <c r="L59" s="199">
        <v>1</v>
      </c>
      <c r="M59" s="203">
        <v>1</v>
      </c>
      <c r="N59" s="198">
        <v>0</v>
      </c>
      <c r="O59" s="197">
        <v>0</v>
      </c>
      <c r="P59" s="196">
        <v>0</v>
      </c>
    </row>
    <row r="60" spans="1:16" x14ac:dyDescent="0.2">
      <c r="A60" s="202" t="s">
        <v>59</v>
      </c>
      <c r="B60" s="201">
        <v>5</v>
      </c>
      <c r="C60" s="199">
        <v>21</v>
      </c>
      <c r="D60" s="204">
        <v>26</v>
      </c>
      <c r="E60" s="200">
        <v>0</v>
      </c>
      <c r="F60" s="199">
        <v>0</v>
      </c>
      <c r="G60" s="203">
        <v>0</v>
      </c>
      <c r="H60" s="201">
        <v>0</v>
      </c>
      <c r="I60" s="199">
        <v>0</v>
      </c>
      <c r="J60" s="204">
        <v>0</v>
      </c>
      <c r="K60" s="200">
        <v>6</v>
      </c>
      <c r="L60" s="199">
        <v>14</v>
      </c>
      <c r="M60" s="203">
        <v>20</v>
      </c>
      <c r="N60" s="198">
        <v>5</v>
      </c>
      <c r="O60" s="197">
        <v>10</v>
      </c>
      <c r="P60" s="196">
        <v>15</v>
      </c>
    </row>
    <row r="61" spans="1:16" x14ac:dyDescent="0.2">
      <c r="A61" s="202" t="s">
        <v>60</v>
      </c>
      <c r="B61" s="201">
        <v>6</v>
      </c>
      <c r="C61" s="199">
        <v>4</v>
      </c>
      <c r="D61" s="204">
        <v>10</v>
      </c>
      <c r="E61" s="200">
        <v>0</v>
      </c>
      <c r="F61" s="199">
        <v>0</v>
      </c>
      <c r="G61" s="203">
        <v>0</v>
      </c>
      <c r="H61" s="201">
        <v>0</v>
      </c>
      <c r="I61" s="199">
        <v>0</v>
      </c>
      <c r="J61" s="204">
        <v>0</v>
      </c>
      <c r="K61" s="200">
        <v>0</v>
      </c>
      <c r="L61" s="199">
        <v>0</v>
      </c>
      <c r="M61" s="203">
        <v>0</v>
      </c>
      <c r="N61" s="198">
        <v>0</v>
      </c>
      <c r="O61" s="197">
        <v>0</v>
      </c>
      <c r="P61" s="196">
        <v>0</v>
      </c>
    </row>
    <row r="62" spans="1:16" x14ac:dyDescent="0.2">
      <c r="A62" s="202" t="s">
        <v>61</v>
      </c>
      <c r="B62" s="201">
        <v>0</v>
      </c>
      <c r="C62" s="199">
        <v>0</v>
      </c>
      <c r="D62" s="204">
        <v>0</v>
      </c>
      <c r="E62" s="200">
        <v>0</v>
      </c>
      <c r="F62" s="199">
        <v>0</v>
      </c>
      <c r="G62" s="203">
        <v>0</v>
      </c>
      <c r="H62" s="201">
        <v>0</v>
      </c>
      <c r="I62" s="199">
        <v>0</v>
      </c>
      <c r="J62" s="204">
        <v>0</v>
      </c>
      <c r="K62" s="200">
        <v>0</v>
      </c>
      <c r="L62" s="199">
        <v>1</v>
      </c>
      <c r="M62" s="203">
        <v>1</v>
      </c>
      <c r="N62" s="198">
        <v>0</v>
      </c>
      <c r="O62" s="197">
        <v>1</v>
      </c>
      <c r="P62" s="196">
        <v>1</v>
      </c>
    </row>
    <row r="63" spans="1:16" x14ac:dyDescent="0.2">
      <c r="A63" s="202" t="s">
        <v>62</v>
      </c>
      <c r="B63" s="201">
        <v>7</v>
      </c>
      <c r="C63" s="199">
        <v>4</v>
      </c>
      <c r="D63" s="204">
        <v>11</v>
      </c>
      <c r="E63" s="200">
        <v>43</v>
      </c>
      <c r="F63" s="199">
        <v>31</v>
      </c>
      <c r="G63" s="203">
        <v>74</v>
      </c>
      <c r="H63" s="201">
        <v>2</v>
      </c>
      <c r="I63" s="199">
        <v>0</v>
      </c>
      <c r="J63" s="204">
        <v>2</v>
      </c>
      <c r="K63" s="200">
        <v>192</v>
      </c>
      <c r="L63" s="199">
        <v>251</v>
      </c>
      <c r="M63" s="203">
        <v>443</v>
      </c>
      <c r="N63" s="198">
        <v>28</v>
      </c>
      <c r="O63" s="197">
        <v>61</v>
      </c>
      <c r="P63" s="196">
        <v>89</v>
      </c>
    </row>
    <row r="64" spans="1:16" x14ac:dyDescent="0.2">
      <c r="A64" s="202" t="s">
        <v>63</v>
      </c>
      <c r="B64" s="201">
        <v>0</v>
      </c>
      <c r="C64" s="199">
        <v>1</v>
      </c>
      <c r="D64" s="204">
        <v>1</v>
      </c>
      <c r="E64" s="200">
        <v>0</v>
      </c>
      <c r="F64" s="199">
        <v>0</v>
      </c>
      <c r="G64" s="203">
        <v>0</v>
      </c>
      <c r="H64" s="201">
        <v>0</v>
      </c>
      <c r="I64" s="199">
        <v>0</v>
      </c>
      <c r="J64" s="204">
        <v>0</v>
      </c>
      <c r="K64" s="200">
        <v>2</v>
      </c>
      <c r="L64" s="199">
        <v>0</v>
      </c>
      <c r="M64" s="203">
        <v>2</v>
      </c>
      <c r="N64" s="198">
        <v>0</v>
      </c>
      <c r="O64" s="197">
        <v>4</v>
      </c>
      <c r="P64" s="196">
        <v>4</v>
      </c>
    </row>
    <row r="65" spans="1:16" x14ac:dyDescent="0.2">
      <c r="A65" s="202" t="s">
        <v>64</v>
      </c>
      <c r="B65" s="201">
        <v>0</v>
      </c>
      <c r="C65" s="199">
        <v>0</v>
      </c>
      <c r="D65" s="204">
        <v>0</v>
      </c>
      <c r="E65" s="200">
        <v>0</v>
      </c>
      <c r="F65" s="199">
        <v>0</v>
      </c>
      <c r="G65" s="203">
        <v>0</v>
      </c>
      <c r="H65" s="201">
        <v>0</v>
      </c>
      <c r="I65" s="199">
        <v>0</v>
      </c>
      <c r="J65" s="204">
        <v>0</v>
      </c>
      <c r="K65" s="200">
        <v>0</v>
      </c>
      <c r="L65" s="199">
        <v>0</v>
      </c>
      <c r="M65" s="203">
        <v>0</v>
      </c>
      <c r="N65" s="198">
        <v>0</v>
      </c>
      <c r="O65" s="197">
        <v>1</v>
      </c>
      <c r="P65" s="196">
        <v>1</v>
      </c>
    </row>
    <row r="66" spans="1:16" ht="12.75" thickBot="1" x14ac:dyDescent="0.25">
      <c r="A66" s="202" t="s">
        <v>65</v>
      </c>
      <c r="B66" s="201">
        <v>1</v>
      </c>
      <c r="C66" s="199">
        <v>0</v>
      </c>
      <c r="D66" s="204">
        <v>1</v>
      </c>
      <c r="E66" s="200">
        <v>0</v>
      </c>
      <c r="F66" s="199">
        <v>0</v>
      </c>
      <c r="G66" s="203">
        <v>0</v>
      </c>
      <c r="H66" s="201">
        <v>0</v>
      </c>
      <c r="I66" s="199">
        <v>0</v>
      </c>
      <c r="J66" s="204">
        <v>0</v>
      </c>
      <c r="K66" s="200">
        <v>2</v>
      </c>
      <c r="L66" s="199">
        <v>15</v>
      </c>
      <c r="M66" s="203">
        <v>17</v>
      </c>
      <c r="N66" s="198">
        <v>3</v>
      </c>
      <c r="O66" s="197">
        <v>7</v>
      </c>
      <c r="P66" s="196">
        <v>10</v>
      </c>
    </row>
    <row r="67" spans="1:16" ht="12.75" thickBot="1" x14ac:dyDescent="0.25">
      <c r="A67" s="177" t="s">
        <v>171</v>
      </c>
      <c r="B67" s="176">
        <v>60</v>
      </c>
      <c r="C67" s="194">
        <v>108</v>
      </c>
      <c r="D67" s="195">
        <v>168</v>
      </c>
      <c r="E67" s="176">
        <v>104</v>
      </c>
      <c r="F67" s="194">
        <v>87</v>
      </c>
      <c r="G67" s="195">
        <v>191</v>
      </c>
      <c r="H67" s="176">
        <v>7</v>
      </c>
      <c r="I67" s="194">
        <v>9</v>
      </c>
      <c r="J67" s="195">
        <v>16</v>
      </c>
      <c r="K67" s="176">
        <v>969</v>
      </c>
      <c r="L67" s="194">
        <v>1159</v>
      </c>
      <c r="M67" s="195">
        <v>2128</v>
      </c>
      <c r="N67" s="176">
        <v>905</v>
      </c>
      <c r="O67" s="194">
        <v>1037</v>
      </c>
      <c r="P67" s="304">
        <v>1942</v>
      </c>
    </row>
  </sheetData>
  <mergeCells count="6">
    <mergeCell ref="A4:A5"/>
    <mergeCell ref="N4:P4"/>
    <mergeCell ref="B4:D4"/>
    <mergeCell ref="E4:G4"/>
    <mergeCell ref="H4:J4"/>
    <mergeCell ref="K4:M4"/>
  </mergeCells>
  <pageMargins left="0.7" right="0.7" top="0.75" bottom="0.75" header="0.3" footer="0.3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3">
    <tabColor rgb="FF99CCFF"/>
  </sheetPr>
  <dimension ref="A1:M13"/>
  <sheetViews>
    <sheetView zoomScaleNormal="100" workbookViewId="0">
      <selection activeCell="R45" sqref="R45"/>
    </sheetView>
  </sheetViews>
  <sheetFormatPr defaultRowHeight="12" x14ac:dyDescent="0.2"/>
  <cols>
    <col min="1" max="1" width="33.42578125" style="1" customWidth="1"/>
    <col min="2" max="7" width="6.5703125" style="1" bestFit="1" customWidth="1"/>
    <col min="8" max="8" width="5.42578125" style="1" customWidth="1"/>
    <col min="9" max="9" width="6.42578125" style="1" customWidth="1"/>
    <col min="10" max="10" width="9.140625" style="1" customWidth="1"/>
    <col min="11" max="12" width="7.140625" style="1" customWidth="1"/>
    <col min="13" max="13" width="8" style="1" customWidth="1"/>
    <col min="14" max="14" width="6.42578125" style="1" customWidth="1"/>
    <col min="15" max="15" width="10.140625" style="1" customWidth="1"/>
    <col min="16" max="16" width="7.42578125" style="1" customWidth="1"/>
    <col min="17" max="17" width="6.85546875" style="1" customWidth="1"/>
    <col min="18" max="18" width="8.42578125" style="1" customWidth="1"/>
    <col min="19" max="19" width="6.28515625" style="1" customWidth="1"/>
    <col min="20" max="20" width="7" style="1" customWidth="1"/>
    <col min="21" max="21" width="7.5703125" style="1" customWidth="1"/>
    <col min="22" max="22" width="7.85546875" style="1" customWidth="1"/>
    <col min="23" max="23" width="7.5703125" style="1" customWidth="1"/>
    <col min="24" max="16384" width="9.140625" style="1"/>
  </cols>
  <sheetData>
    <row r="1" spans="1:13" x14ac:dyDescent="0.2">
      <c r="A1" s="106" t="s">
        <v>322</v>
      </c>
    </row>
    <row r="2" spans="1:13" x14ac:dyDescent="0.2">
      <c r="A2" s="94" t="s">
        <v>191</v>
      </c>
    </row>
    <row r="3" spans="1:13" x14ac:dyDescent="0.2">
      <c r="A3" s="94"/>
    </row>
    <row r="4" spans="1:13" x14ac:dyDescent="0.2">
      <c r="A4" s="94"/>
    </row>
    <row r="5" spans="1:13" ht="12" customHeight="1" thickBot="1" x14ac:dyDescent="0.25">
      <c r="A5" s="94"/>
    </row>
    <row r="6" spans="1:13" ht="39" customHeight="1" thickBot="1" x14ac:dyDescent="0.25">
      <c r="A6" s="410" t="s">
        <v>0</v>
      </c>
      <c r="B6" s="412" t="s">
        <v>256</v>
      </c>
      <c r="C6" s="413"/>
      <c r="D6" s="414"/>
      <c r="E6" s="412" t="s">
        <v>257</v>
      </c>
      <c r="F6" s="413"/>
      <c r="G6" s="414"/>
      <c r="H6" s="415" t="s">
        <v>294</v>
      </c>
      <c r="I6" s="416"/>
      <c r="J6" s="417"/>
      <c r="K6" s="412" t="s">
        <v>217</v>
      </c>
      <c r="L6" s="413"/>
      <c r="M6" s="414"/>
    </row>
    <row r="7" spans="1:13" ht="12.75" thickBot="1" x14ac:dyDescent="0.25">
      <c r="A7" s="411" t="s">
        <v>248</v>
      </c>
      <c r="B7" s="287" t="s">
        <v>193</v>
      </c>
      <c r="C7" s="288" t="s">
        <v>194</v>
      </c>
      <c r="D7" s="289" t="s">
        <v>2</v>
      </c>
      <c r="E7" s="287" t="s">
        <v>193</v>
      </c>
      <c r="F7" s="288" t="s">
        <v>194</v>
      </c>
      <c r="G7" s="289" t="s">
        <v>2</v>
      </c>
      <c r="H7" s="328" t="s">
        <v>193</v>
      </c>
      <c r="I7" s="328" t="s">
        <v>194</v>
      </c>
      <c r="J7" s="324" t="s">
        <v>2</v>
      </c>
      <c r="K7" s="287" t="s">
        <v>193</v>
      </c>
      <c r="L7" s="288" t="s">
        <v>194</v>
      </c>
      <c r="M7" s="289" t="s">
        <v>2</v>
      </c>
    </row>
    <row r="8" spans="1:13" x14ac:dyDescent="0.2">
      <c r="A8" s="69" t="s">
        <v>10</v>
      </c>
      <c r="B8" s="9">
        <v>0</v>
      </c>
      <c r="C8" s="7">
        <v>0</v>
      </c>
      <c r="D8" s="60">
        <v>0</v>
      </c>
      <c r="E8" s="9">
        <v>0</v>
      </c>
      <c r="F8" s="7">
        <v>0</v>
      </c>
      <c r="G8" s="60">
        <v>0</v>
      </c>
      <c r="H8" s="330">
        <v>0</v>
      </c>
      <c r="I8" s="330">
        <v>1</v>
      </c>
      <c r="J8" s="325">
        <v>1</v>
      </c>
      <c r="K8" s="9">
        <v>0</v>
      </c>
      <c r="L8" s="7">
        <v>0</v>
      </c>
      <c r="M8" s="60">
        <v>0</v>
      </c>
    </row>
    <row r="9" spans="1:13" x14ac:dyDescent="0.2">
      <c r="A9" s="62" t="s">
        <v>21</v>
      </c>
      <c r="B9" s="8">
        <v>6</v>
      </c>
      <c r="C9" s="2">
        <v>11</v>
      </c>
      <c r="D9" s="61">
        <v>2</v>
      </c>
      <c r="E9" s="8">
        <v>0</v>
      </c>
      <c r="F9" s="2">
        <v>0</v>
      </c>
      <c r="G9" s="61">
        <v>0</v>
      </c>
      <c r="H9" s="331">
        <v>0</v>
      </c>
      <c r="I9" s="331">
        <v>0</v>
      </c>
      <c r="J9" s="326">
        <v>0</v>
      </c>
      <c r="K9" s="8">
        <v>0</v>
      </c>
      <c r="L9" s="2">
        <v>0</v>
      </c>
      <c r="M9" s="61">
        <v>0</v>
      </c>
    </row>
    <row r="10" spans="1:13" x14ac:dyDescent="0.2">
      <c r="A10" s="62" t="s">
        <v>290</v>
      </c>
      <c r="B10" s="8">
        <v>0</v>
      </c>
      <c r="C10" s="2">
        <v>0</v>
      </c>
      <c r="D10" s="61">
        <v>1</v>
      </c>
      <c r="E10" s="8">
        <v>0</v>
      </c>
      <c r="F10" s="2">
        <v>1</v>
      </c>
      <c r="G10" s="61">
        <v>1</v>
      </c>
      <c r="H10" s="331">
        <v>0</v>
      </c>
      <c r="I10" s="331">
        <v>0</v>
      </c>
      <c r="J10" s="326">
        <v>0</v>
      </c>
      <c r="K10" s="8">
        <v>0</v>
      </c>
      <c r="L10" s="2">
        <v>1</v>
      </c>
      <c r="M10" s="61">
        <v>1</v>
      </c>
    </row>
    <row r="11" spans="1:13" x14ac:dyDescent="0.2">
      <c r="A11" s="62" t="s">
        <v>48</v>
      </c>
      <c r="B11" s="8">
        <v>4</v>
      </c>
      <c r="C11" s="2">
        <v>7</v>
      </c>
      <c r="D11" s="61">
        <v>1</v>
      </c>
      <c r="E11" s="8">
        <v>0</v>
      </c>
      <c r="F11" s="2">
        <v>1</v>
      </c>
      <c r="G11" s="61">
        <v>1</v>
      </c>
      <c r="H11" s="331">
        <v>0</v>
      </c>
      <c r="I11" s="331">
        <v>0</v>
      </c>
      <c r="J11" s="326">
        <v>0</v>
      </c>
      <c r="K11" s="8">
        <v>0</v>
      </c>
      <c r="L11" s="2">
        <v>0</v>
      </c>
      <c r="M11" s="61">
        <v>0</v>
      </c>
    </row>
    <row r="12" spans="1:13" ht="12.75" thickBot="1" x14ac:dyDescent="0.25">
      <c r="A12" s="62" t="s">
        <v>62</v>
      </c>
      <c r="B12" s="8">
        <v>2</v>
      </c>
      <c r="C12" s="2">
        <v>0</v>
      </c>
      <c r="D12" s="61">
        <v>1</v>
      </c>
      <c r="E12" s="8">
        <v>0</v>
      </c>
      <c r="F12" s="2">
        <v>1</v>
      </c>
      <c r="G12" s="61">
        <v>1</v>
      </c>
      <c r="H12" s="331">
        <v>0</v>
      </c>
      <c r="I12" s="331">
        <v>0</v>
      </c>
      <c r="J12" s="326">
        <v>0</v>
      </c>
      <c r="K12" s="8">
        <v>0</v>
      </c>
      <c r="L12" s="2">
        <v>0</v>
      </c>
      <c r="M12" s="61">
        <v>0</v>
      </c>
    </row>
    <row r="13" spans="1:13" ht="12.75" thickBot="1" x14ac:dyDescent="0.25">
      <c r="A13" s="30" t="s">
        <v>171</v>
      </c>
      <c r="B13" s="49">
        <v>12</v>
      </c>
      <c r="C13" s="51">
        <v>18</v>
      </c>
      <c r="D13" s="50">
        <v>28</v>
      </c>
      <c r="E13" s="49">
        <v>0</v>
      </c>
      <c r="F13" s="51">
        <v>3</v>
      </c>
      <c r="G13" s="50">
        <v>3</v>
      </c>
      <c r="H13" s="329">
        <v>0</v>
      </c>
      <c r="I13" s="329">
        <v>1</v>
      </c>
      <c r="J13" s="327">
        <v>1</v>
      </c>
      <c r="K13" s="49">
        <v>0</v>
      </c>
      <c r="L13" s="51">
        <v>1</v>
      </c>
      <c r="M13" s="50">
        <v>1</v>
      </c>
    </row>
  </sheetData>
  <mergeCells count="5">
    <mergeCell ref="A6:A7"/>
    <mergeCell ref="B6:D6"/>
    <mergeCell ref="E6:G6"/>
    <mergeCell ref="K6:M6"/>
    <mergeCell ref="H6:J6"/>
  </mergeCells>
  <phoneticPr fontId="2" type="noConversion"/>
  <pageMargins left="0.7" right="0.7" top="0.75" bottom="0.75" header="0.3" footer="0.3"/>
  <pageSetup paperSize="9" scale="97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</sheetPr>
  <dimension ref="A1:H27"/>
  <sheetViews>
    <sheetView workbookViewId="0">
      <selection activeCell="A6" sqref="A6:A7"/>
    </sheetView>
  </sheetViews>
  <sheetFormatPr defaultRowHeight="12" x14ac:dyDescent="0.2"/>
  <cols>
    <col min="1" max="1" width="28" style="1" customWidth="1"/>
    <col min="2" max="11" width="9.7109375" style="1" customWidth="1"/>
    <col min="12" max="12" width="9.140625" style="1"/>
    <col min="13" max="13" width="18.85546875" style="1" bestFit="1" customWidth="1"/>
    <col min="14" max="15" width="9.140625" style="1"/>
    <col min="16" max="16" width="8.5703125" style="1" customWidth="1"/>
    <col min="17" max="18" width="9.140625" style="1"/>
    <col min="19" max="19" width="10.42578125" style="1" customWidth="1"/>
    <col min="20" max="20" width="10.7109375" style="1" customWidth="1"/>
    <col min="21" max="16384" width="9.140625" style="1"/>
  </cols>
  <sheetData>
    <row r="1" spans="1:8" x14ac:dyDescent="0.2">
      <c r="A1" s="106" t="s">
        <v>323</v>
      </c>
      <c r="B1" s="106"/>
      <c r="C1" s="106"/>
      <c r="D1" s="106"/>
    </row>
    <row r="2" spans="1:8" x14ac:dyDescent="0.2">
      <c r="A2" s="94" t="s">
        <v>191</v>
      </c>
      <c r="B2" s="94"/>
      <c r="C2" s="94"/>
      <c r="D2" s="94"/>
    </row>
    <row r="5" spans="1:8" ht="12.75" thickBot="1" x14ac:dyDescent="0.25"/>
    <row r="6" spans="1:8" ht="32.25" customHeight="1" thickBot="1" x14ac:dyDescent="0.25">
      <c r="A6" s="423" t="s">
        <v>0</v>
      </c>
      <c r="B6" s="420" t="s">
        <v>219</v>
      </c>
      <c r="C6" s="421"/>
      <c r="D6" s="422" t="s">
        <v>258</v>
      </c>
      <c r="E6" s="420" t="s">
        <v>217</v>
      </c>
      <c r="F6" s="421"/>
      <c r="G6" s="422" t="s">
        <v>259</v>
      </c>
      <c r="H6" s="418" t="s">
        <v>1</v>
      </c>
    </row>
    <row r="7" spans="1:8" ht="12.75" thickBot="1" x14ac:dyDescent="0.25">
      <c r="A7" s="424" t="s">
        <v>248</v>
      </c>
      <c r="B7" s="110" t="s">
        <v>193</v>
      </c>
      <c r="C7" s="111" t="s">
        <v>194</v>
      </c>
      <c r="D7" s="112" t="s">
        <v>2</v>
      </c>
      <c r="E7" s="110" t="s">
        <v>193</v>
      </c>
      <c r="F7" s="111" t="s">
        <v>194</v>
      </c>
      <c r="G7" s="112" t="s">
        <v>2</v>
      </c>
      <c r="H7" s="419"/>
    </row>
    <row r="8" spans="1:8" x14ac:dyDescent="0.2">
      <c r="A8" s="87" t="s">
        <v>6</v>
      </c>
      <c r="B8" s="152">
        <v>0</v>
      </c>
      <c r="C8" s="153">
        <v>0</v>
      </c>
      <c r="D8" s="154">
        <v>0</v>
      </c>
      <c r="E8" s="155">
        <v>0</v>
      </c>
      <c r="F8" s="153">
        <v>1</v>
      </c>
      <c r="G8" s="154">
        <v>1</v>
      </c>
      <c r="H8" s="89">
        <v>1</v>
      </c>
    </row>
    <row r="9" spans="1:8" x14ac:dyDescent="0.2">
      <c r="A9" s="88" t="s">
        <v>7</v>
      </c>
      <c r="B9" s="156">
        <v>0</v>
      </c>
      <c r="C9" s="157">
        <v>1</v>
      </c>
      <c r="D9" s="158">
        <v>1</v>
      </c>
      <c r="E9" s="159">
        <v>7</v>
      </c>
      <c r="F9" s="157">
        <v>6</v>
      </c>
      <c r="G9" s="158">
        <v>13</v>
      </c>
      <c r="H9" s="89">
        <v>14</v>
      </c>
    </row>
    <row r="10" spans="1:8" x14ac:dyDescent="0.2">
      <c r="A10" s="88" t="s">
        <v>8</v>
      </c>
      <c r="B10" s="156">
        <v>0</v>
      </c>
      <c r="C10" s="157">
        <v>0</v>
      </c>
      <c r="D10" s="158">
        <v>0</v>
      </c>
      <c r="E10" s="159">
        <v>0</v>
      </c>
      <c r="F10" s="157">
        <v>1</v>
      </c>
      <c r="G10" s="158">
        <v>1</v>
      </c>
      <c r="H10" s="89">
        <v>1</v>
      </c>
    </row>
    <row r="11" spans="1:8" x14ac:dyDescent="0.2">
      <c r="A11" s="88" t="s">
        <v>9</v>
      </c>
      <c r="B11" s="156">
        <v>0</v>
      </c>
      <c r="C11" s="157">
        <v>0</v>
      </c>
      <c r="D11" s="158">
        <v>0</v>
      </c>
      <c r="E11" s="159">
        <v>0</v>
      </c>
      <c r="F11" s="157">
        <v>1</v>
      </c>
      <c r="G11" s="158">
        <v>1</v>
      </c>
      <c r="H11" s="89">
        <v>1</v>
      </c>
    </row>
    <row r="12" spans="1:8" x14ac:dyDescent="0.2">
      <c r="A12" s="88" t="s">
        <v>10</v>
      </c>
      <c r="B12" s="156">
        <v>0</v>
      </c>
      <c r="C12" s="157">
        <v>0</v>
      </c>
      <c r="D12" s="158">
        <v>0</v>
      </c>
      <c r="E12" s="159">
        <v>1</v>
      </c>
      <c r="F12" s="157">
        <v>2</v>
      </c>
      <c r="G12" s="158">
        <v>3</v>
      </c>
      <c r="H12" s="89">
        <v>3</v>
      </c>
    </row>
    <row r="13" spans="1:8" x14ac:dyDescent="0.2">
      <c r="A13" s="88" t="s">
        <v>12</v>
      </c>
      <c r="B13" s="156">
        <v>0</v>
      </c>
      <c r="C13" s="157">
        <v>1</v>
      </c>
      <c r="D13" s="158">
        <v>1</v>
      </c>
      <c r="E13" s="159">
        <v>2</v>
      </c>
      <c r="F13" s="157">
        <v>1</v>
      </c>
      <c r="G13" s="158">
        <v>3</v>
      </c>
      <c r="H13" s="89">
        <v>4</v>
      </c>
    </row>
    <row r="14" spans="1:8" x14ac:dyDescent="0.2">
      <c r="A14" s="88" t="s">
        <v>95</v>
      </c>
      <c r="B14" s="156">
        <v>0</v>
      </c>
      <c r="C14" s="157">
        <v>0</v>
      </c>
      <c r="D14" s="158">
        <v>0</v>
      </c>
      <c r="E14" s="159">
        <v>1</v>
      </c>
      <c r="F14" s="157">
        <v>0</v>
      </c>
      <c r="G14" s="158">
        <v>1</v>
      </c>
      <c r="H14" s="89">
        <v>1</v>
      </c>
    </row>
    <row r="15" spans="1:8" x14ac:dyDescent="0.2">
      <c r="A15" s="88" t="s">
        <v>21</v>
      </c>
      <c r="B15" s="156">
        <v>0</v>
      </c>
      <c r="C15" s="157">
        <v>0</v>
      </c>
      <c r="D15" s="158">
        <v>0</v>
      </c>
      <c r="E15" s="159">
        <v>1</v>
      </c>
      <c r="F15" s="157">
        <v>0</v>
      </c>
      <c r="G15" s="158">
        <v>1</v>
      </c>
      <c r="H15" s="89">
        <v>1</v>
      </c>
    </row>
    <row r="16" spans="1:8" x14ac:dyDescent="0.2">
      <c r="A16" s="88" t="s">
        <v>28</v>
      </c>
      <c r="B16" s="156">
        <v>0</v>
      </c>
      <c r="C16" s="157">
        <v>0</v>
      </c>
      <c r="D16" s="158">
        <v>0</v>
      </c>
      <c r="E16" s="159">
        <v>1</v>
      </c>
      <c r="F16" s="157">
        <v>0</v>
      </c>
      <c r="G16" s="158">
        <v>1</v>
      </c>
      <c r="H16" s="89">
        <v>1</v>
      </c>
    </row>
    <row r="17" spans="1:8" x14ac:dyDescent="0.2">
      <c r="A17" s="88" t="s">
        <v>29</v>
      </c>
      <c r="B17" s="156">
        <v>0</v>
      </c>
      <c r="C17" s="157">
        <v>0</v>
      </c>
      <c r="D17" s="158">
        <v>0</v>
      </c>
      <c r="E17" s="159">
        <v>0</v>
      </c>
      <c r="F17" s="157">
        <v>1</v>
      </c>
      <c r="G17" s="158">
        <v>1</v>
      </c>
      <c r="H17" s="89">
        <v>1</v>
      </c>
    </row>
    <row r="18" spans="1:8" x14ac:dyDescent="0.2">
      <c r="A18" s="88" t="s">
        <v>30</v>
      </c>
      <c r="B18" s="156">
        <v>0</v>
      </c>
      <c r="C18" s="157">
        <v>0</v>
      </c>
      <c r="D18" s="158">
        <v>0</v>
      </c>
      <c r="E18" s="159">
        <v>8</v>
      </c>
      <c r="F18" s="157">
        <v>5</v>
      </c>
      <c r="G18" s="158">
        <v>13</v>
      </c>
      <c r="H18" s="89">
        <v>13</v>
      </c>
    </row>
    <row r="19" spans="1:8" x14ac:dyDescent="0.2">
      <c r="A19" s="88" t="s">
        <v>290</v>
      </c>
      <c r="B19" s="156">
        <v>0</v>
      </c>
      <c r="C19" s="157">
        <v>0</v>
      </c>
      <c r="D19" s="158">
        <v>0</v>
      </c>
      <c r="E19" s="159">
        <v>1</v>
      </c>
      <c r="F19" s="157">
        <v>1</v>
      </c>
      <c r="G19" s="158">
        <v>2</v>
      </c>
      <c r="H19" s="89">
        <v>2</v>
      </c>
    </row>
    <row r="20" spans="1:8" x14ac:dyDescent="0.2">
      <c r="A20" s="88" t="s">
        <v>48</v>
      </c>
      <c r="B20" s="156">
        <v>2</v>
      </c>
      <c r="C20" s="157">
        <v>0</v>
      </c>
      <c r="D20" s="158">
        <v>2</v>
      </c>
      <c r="E20" s="159">
        <v>23</v>
      </c>
      <c r="F20" s="157">
        <v>21</v>
      </c>
      <c r="G20" s="158">
        <v>44</v>
      </c>
      <c r="H20" s="89">
        <v>46</v>
      </c>
    </row>
    <row r="21" spans="1:8" x14ac:dyDescent="0.2">
      <c r="A21" s="88" t="s">
        <v>56</v>
      </c>
      <c r="B21" s="156">
        <v>0</v>
      </c>
      <c r="C21" s="157">
        <v>0</v>
      </c>
      <c r="D21" s="158">
        <v>0</v>
      </c>
      <c r="E21" s="159">
        <v>2</v>
      </c>
      <c r="F21" s="157">
        <v>0</v>
      </c>
      <c r="G21" s="158">
        <v>2</v>
      </c>
      <c r="H21" s="89">
        <v>2</v>
      </c>
    </row>
    <row r="22" spans="1:8" x14ac:dyDescent="0.2">
      <c r="A22" s="88" t="s">
        <v>70</v>
      </c>
      <c r="B22" s="156">
        <v>0</v>
      </c>
      <c r="C22" s="157">
        <v>1</v>
      </c>
      <c r="D22" s="158">
        <v>1</v>
      </c>
      <c r="E22" s="159">
        <v>0</v>
      </c>
      <c r="F22" s="157">
        <v>0</v>
      </c>
      <c r="G22" s="158">
        <v>0</v>
      </c>
      <c r="H22" s="89">
        <v>1</v>
      </c>
    </row>
    <row r="23" spans="1:8" x14ac:dyDescent="0.2">
      <c r="A23" s="88" t="s">
        <v>58</v>
      </c>
      <c r="B23" s="156">
        <v>0</v>
      </c>
      <c r="C23" s="157">
        <v>0</v>
      </c>
      <c r="D23" s="158">
        <v>0</v>
      </c>
      <c r="E23" s="159">
        <v>0</v>
      </c>
      <c r="F23" s="157">
        <v>1</v>
      </c>
      <c r="G23" s="158">
        <v>1</v>
      </c>
      <c r="H23" s="89">
        <v>1</v>
      </c>
    </row>
    <row r="24" spans="1:8" x14ac:dyDescent="0.2">
      <c r="A24" s="88" t="s">
        <v>59</v>
      </c>
      <c r="B24" s="156">
        <v>0</v>
      </c>
      <c r="C24" s="157">
        <v>0</v>
      </c>
      <c r="D24" s="158">
        <v>0</v>
      </c>
      <c r="E24" s="159">
        <v>2</v>
      </c>
      <c r="F24" s="157">
        <v>5</v>
      </c>
      <c r="G24" s="158">
        <v>7</v>
      </c>
      <c r="H24" s="89">
        <v>7</v>
      </c>
    </row>
    <row r="25" spans="1:8" x14ac:dyDescent="0.2">
      <c r="A25" s="88" t="s">
        <v>62</v>
      </c>
      <c r="B25" s="156">
        <v>1</v>
      </c>
      <c r="C25" s="157">
        <v>3</v>
      </c>
      <c r="D25" s="158">
        <v>4</v>
      </c>
      <c r="E25" s="159">
        <v>34</v>
      </c>
      <c r="F25" s="157">
        <v>35</v>
      </c>
      <c r="G25" s="158">
        <v>69</v>
      </c>
      <c r="H25" s="89">
        <v>73</v>
      </c>
    </row>
    <row r="26" spans="1:8" ht="12.75" thickBot="1" x14ac:dyDescent="0.25">
      <c r="A26" s="88" t="s">
        <v>65</v>
      </c>
      <c r="B26" s="156">
        <v>0</v>
      </c>
      <c r="C26" s="157">
        <v>0</v>
      </c>
      <c r="D26" s="158">
        <v>0</v>
      </c>
      <c r="E26" s="159">
        <v>1</v>
      </c>
      <c r="F26" s="157">
        <v>3</v>
      </c>
      <c r="G26" s="158">
        <v>4</v>
      </c>
      <c r="H26" s="89">
        <v>4</v>
      </c>
    </row>
    <row r="27" spans="1:8" ht="12.75" thickBot="1" x14ac:dyDescent="0.25">
      <c r="A27" s="278" t="s">
        <v>171</v>
      </c>
      <c r="B27" s="281">
        <v>3</v>
      </c>
      <c r="C27" s="279">
        <v>6</v>
      </c>
      <c r="D27" s="280">
        <v>9</v>
      </c>
      <c r="E27" s="281">
        <v>84</v>
      </c>
      <c r="F27" s="279">
        <v>84</v>
      </c>
      <c r="G27" s="280">
        <v>168</v>
      </c>
      <c r="H27" s="280">
        <v>177</v>
      </c>
    </row>
  </sheetData>
  <mergeCells count="4">
    <mergeCell ref="H6:H7"/>
    <mergeCell ref="B6:D6"/>
    <mergeCell ref="E6:G6"/>
    <mergeCell ref="A6:A7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50"/>
  </sheetPr>
  <dimension ref="A1:W23"/>
  <sheetViews>
    <sheetView workbookViewId="0">
      <selection activeCell="Q18" sqref="Q18"/>
    </sheetView>
  </sheetViews>
  <sheetFormatPr defaultRowHeight="12.75" x14ac:dyDescent="0.2"/>
  <cols>
    <col min="1" max="1" width="38.7109375" customWidth="1"/>
    <col min="2" max="11" width="7.85546875" customWidth="1"/>
    <col min="22" max="22" width="10.7109375" customWidth="1"/>
  </cols>
  <sheetData>
    <row r="1" spans="1:23" x14ac:dyDescent="0.2">
      <c r="A1" s="90" t="s">
        <v>273</v>
      </c>
    </row>
    <row r="2" spans="1:23" x14ac:dyDescent="0.2">
      <c r="A2" s="307" t="s">
        <v>324</v>
      </c>
    </row>
    <row r="3" spans="1:23" x14ac:dyDescent="0.2">
      <c r="A3" s="230"/>
    </row>
    <row r="4" spans="1:23" x14ac:dyDescent="0.2">
      <c r="A4" s="230"/>
    </row>
    <row r="5" spans="1:23" ht="13.5" thickBot="1" x14ac:dyDescent="0.25">
      <c r="A5" s="231"/>
    </row>
    <row r="6" spans="1:23" ht="109.5" customHeight="1" thickBot="1" x14ac:dyDescent="0.25">
      <c r="A6" s="425" t="s">
        <v>222</v>
      </c>
      <c r="B6" s="426" t="s">
        <v>223</v>
      </c>
      <c r="C6" s="426" t="s">
        <v>224</v>
      </c>
      <c r="D6" s="426" t="s">
        <v>225</v>
      </c>
      <c r="E6" s="426" t="s">
        <v>226</v>
      </c>
      <c r="F6" s="426" t="s">
        <v>227</v>
      </c>
      <c r="G6" s="426" t="s">
        <v>228</v>
      </c>
      <c r="H6" s="426" t="s">
        <v>166</v>
      </c>
      <c r="I6" s="427" t="s">
        <v>239</v>
      </c>
      <c r="J6" s="426" t="s">
        <v>229</v>
      </c>
      <c r="K6" s="428" t="s">
        <v>230</v>
      </c>
    </row>
    <row r="7" spans="1:23" ht="12.75" customHeight="1" x14ac:dyDescent="0.2">
      <c r="A7" s="429" t="s">
        <v>231</v>
      </c>
      <c r="B7" s="430">
        <v>11630</v>
      </c>
      <c r="C7" s="430">
        <v>650</v>
      </c>
      <c r="D7" s="430">
        <v>453</v>
      </c>
      <c r="E7" s="430">
        <v>379</v>
      </c>
      <c r="F7" s="430">
        <v>98</v>
      </c>
      <c r="G7" s="430">
        <v>0</v>
      </c>
      <c r="H7" s="430">
        <v>0</v>
      </c>
      <c r="I7" s="430">
        <v>0</v>
      </c>
      <c r="J7" s="430">
        <v>3130</v>
      </c>
      <c r="K7" s="431">
        <v>4710</v>
      </c>
      <c r="N7" s="305"/>
      <c r="O7" s="305"/>
      <c r="P7" s="305"/>
      <c r="Q7" s="305"/>
      <c r="R7" s="305"/>
      <c r="S7" s="305"/>
      <c r="T7" s="305"/>
      <c r="U7" s="305"/>
      <c r="V7" s="305"/>
      <c r="W7" s="305"/>
    </row>
    <row r="8" spans="1:23" ht="12.75" customHeight="1" x14ac:dyDescent="0.2">
      <c r="A8" s="432" t="s">
        <v>232</v>
      </c>
      <c r="B8" s="433">
        <v>562</v>
      </c>
      <c r="C8" s="433">
        <v>138</v>
      </c>
      <c r="D8" s="433">
        <v>41</v>
      </c>
      <c r="E8" s="433">
        <v>71</v>
      </c>
      <c r="F8" s="433">
        <v>5</v>
      </c>
      <c r="G8" s="433">
        <v>0</v>
      </c>
      <c r="H8" s="433">
        <v>0</v>
      </c>
      <c r="I8" s="433">
        <v>0</v>
      </c>
      <c r="J8" s="433">
        <v>181</v>
      </c>
      <c r="K8" s="434">
        <v>436</v>
      </c>
      <c r="N8" s="305"/>
      <c r="O8" s="305"/>
      <c r="P8" s="305"/>
      <c r="Q8" s="305"/>
      <c r="R8" s="305"/>
      <c r="S8" s="305"/>
      <c r="T8" s="305"/>
      <c r="U8" s="305"/>
      <c r="V8" s="305"/>
      <c r="W8" s="305"/>
    </row>
    <row r="9" spans="1:23" ht="12.75" customHeight="1" x14ac:dyDescent="0.2">
      <c r="A9" s="435" t="s">
        <v>233</v>
      </c>
      <c r="B9" s="436">
        <v>295</v>
      </c>
      <c r="C9" s="436">
        <v>17</v>
      </c>
      <c r="D9" s="436">
        <v>7</v>
      </c>
      <c r="E9" s="436">
        <v>15</v>
      </c>
      <c r="F9" s="436">
        <v>0</v>
      </c>
      <c r="G9" s="436">
        <v>0</v>
      </c>
      <c r="H9" s="436">
        <v>0</v>
      </c>
      <c r="I9" s="436">
        <v>0</v>
      </c>
      <c r="J9" s="436">
        <v>70</v>
      </c>
      <c r="K9" s="437">
        <v>109</v>
      </c>
      <c r="N9" s="305"/>
      <c r="O9" s="305"/>
      <c r="P9" s="305"/>
      <c r="Q9" s="305"/>
      <c r="R9" s="305"/>
      <c r="S9" s="305"/>
      <c r="T9" s="305"/>
      <c r="U9" s="305"/>
      <c r="V9" s="305"/>
      <c r="W9" s="305"/>
    </row>
    <row r="10" spans="1:23" ht="12.75" customHeight="1" x14ac:dyDescent="0.2">
      <c r="A10" s="432" t="s">
        <v>234</v>
      </c>
      <c r="B10" s="433">
        <v>5</v>
      </c>
      <c r="C10" s="433">
        <v>0</v>
      </c>
      <c r="D10" s="433">
        <v>0</v>
      </c>
      <c r="E10" s="433">
        <v>0</v>
      </c>
      <c r="F10" s="433">
        <v>0</v>
      </c>
      <c r="G10" s="433">
        <v>0</v>
      </c>
      <c r="H10" s="433">
        <v>0</v>
      </c>
      <c r="I10" s="433">
        <v>0</v>
      </c>
      <c r="J10" s="433">
        <v>1</v>
      </c>
      <c r="K10" s="434">
        <v>1</v>
      </c>
      <c r="N10" s="305"/>
      <c r="O10" s="305"/>
      <c r="P10" s="305"/>
      <c r="Q10" s="305"/>
      <c r="R10" s="305"/>
      <c r="S10" s="305"/>
      <c r="T10" s="305"/>
      <c r="U10" s="305"/>
      <c r="V10" s="305"/>
      <c r="W10" s="305"/>
    </row>
    <row r="11" spans="1:23" ht="12.75" customHeight="1" x14ac:dyDescent="0.2">
      <c r="A11" s="435" t="s">
        <v>235</v>
      </c>
      <c r="B11" s="436">
        <v>0</v>
      </c>
      <c r="C11" s="436">
        <v>0</v>
      </c>
      <c r="D11" s="436">
        <v>0</v>
      </c>
      <c r="E11" s="436">
        <v>0</v>
      </c>
      <c r="F11" s="436">
        <v>0</v>
      </c>
      <c r="G11" s="436">
        <v>0</v>
      </c>
      <c r="H11" s="436">
        <v>0</v>
      </c>
      <c r="I11" s="436">
        <v>0</v>
      </c>
      <c r="J11" s="436">
        <v>0</v>
      </c>
      <c r="K11" s="437">
        <v>0</v>
      </c>
      <c r="N11" s="305"/>
      <c r="O11" s="305"/>
      <c r="P11" s="305"/>
      <c r="Q11" s="305"/>
      <c r="R11" s="305"/>
      <c r="S11" s="305"/>
      <c r="T11" s="305"/>
      <c r="U11" s="305"/>
      <c r="V11" s="305"/>
      <c r="W11" s="305"/>
    </row>
    <row r="12" spans="1:23" ht="12.75" customHeight="1" x14ac:dyDescent="0.2">
      <c r="A12" s="432" t="s">
        <v>236</v>
      </c>
      <c r="B12" s="433">
        <v>8</v>
      </c>
      <c r="C12" s="433">
        <v>0</v>
      </c>
      <c r="D12" s="433">
        <v>0</v>
      </c>
      <c r="E12" s="433">
        <v>0</v>
      </c>
      <c r="F12" s="433">
        <v>0</v>
      </c>
      <c r="G12" s="433">
        <v>0</v>
      </c>
      <c r="H12" s="433">
        <v>0</v>
      </c>
      <c r="I12" s="433">
        <v>0</v>
      </c>
      <c r="J12" s="433">
        <v>2</v>
      </c>
      <c r="K12" s="434">
        <v>2</v>
      </c>
      <c r="N12" s="305"/>
      <c r="O12" s="305"/>
      <c r="P12" s="305"/>
      <c r="Q12" s="305"/>
      <c r="R12" s="305"/>
      <c r="S12" s="305"/>
      <c r="T12" s="305"/>
      <c r="U12" s="305"/>
      <c r="V12" s="305"/>
      <c r="W12" s="305"/>
    </row>
    <row r="13" spans="1:23" ht="12.75" customHeight="1" x14ac:dyDescent="0.2">
      <c r="A13" s="435" t="s">
        <v>237</v>
      </c>
      <c r="B13" s="436">
        <v>0</v>
      </c>
      <c r="C13" s="436">
        <v>0</v>
      </c>
      <c r="D13" s="436">
        <v>0</v>
      </c>
      <c r="E13" s="436">
        <v>0</v>
      </c>
      <c r="F13" s="436">
        <v>0</v>
      </c>
      <c r="G13" s="436">
        <v>0</v>
      </c>
      <c r="H13" s="436">
        <v>0</v>
      </c>
      <c r="I13" s="436">
        <v>0</v>
      </c>
      <c r="J13" s="436">
        <v>0</v>
      </c>
      <c r="K13" s="437">
        <v>0</v>
      </c>
      <c r="N13" s="305"/>
      <c r="O13" s="305"/>
      <c r="P13" s="305"/>
      <c r="Q13" s="305"/>
      <c r="R13" s="305"/>
      <c r="S13" s="305"/>
      <c r="T13" s="305"/>
      <c r="U13" s="305"/>
      <c r="V13" s="305"/>
      <c r="W13" s="305"/>
    </row>
    <row r="14" spans="1:23" ht="12.75" customHeight="1" x14ac:dyDescent="0.2">
      <c r="A14" s="432" t="s">
        <v>166</v>
      </c>
      <c r="B14" s="433">
        <v>0</v>
      </c>
      <c r="C14" s="433">
        <v>0</v>
      </c>
      <c r="D14" s="433">
        <v>0</v>
      </c>
      <c r="E14" s="433">
        <v>0</v>
      </c>
      <c r="F14" s="433">
        <v>0</v>
      </c>
      <c r="G14" s="433">
        <v>0</v>
      </c>
      <c r="H14" s="433">
        <v>0</v>
      </c>
      <c r="I14" s="433">
        <v>0</v>
      </c>
      <c r="J14" s="433">
        <v>0</v>
      </c>
      <c r="K14" s="434">
        <v>0</v>
      </c>
      <c r="N14" s="305"/>
      <c r="O14" s="305"/>
      <c r="P14" s="305"/>
      <c r="Q14" s="305"/>
      <c r="R14" s="305"/>
      <c r="S14" s="305"/>
      <c r="T14" s="305"/>
      <c r="U14" s="305"/>
      <c r="V14" s="305"/>
      <c r="W14" s="305"/>
    </row>
    <row r="15" spans="1:23" ht="12.75" customHeight="1" x14ac:dyDescent="0.2">
      <c r="A15" s="435" t="s">
        <v>228</v>
      </c>
      <c r="B15" s="436">
        <v>15</v>
      </c>
      <c r="C15" s="436">
        <v>5</v>
      </c>
      <c r="D15" s="436">
        <v>0</v>
      </c>
      <c r="E15" s="436">
        <v>2</v>
      </c>
      <c r="F15" s="436">
        <v>0</v>
      </c>
      <c r="G15" s="436">
        <v>2</v>
      </c>
      <c r="H15" s="436">
        <v>0</v>
      </c>
      <c r="I15" s="436">
        <v>0</v>
      </c>
      <c r="J15" s="436">
        <v>0</v>
      </c>
      <c r="K15" s="437">
        <v>9</v>
      </c>
      <c r="N15" s="305"/>
      <c r="O15" s="305"/>
      <c r="P15" s="305"/>
      <c r="Q15" s="305"/>
      <c r="R15" s="305"/>
      <c r="S15" s="305"/>
      <c r="T15" s="305"/>
      <c r="U15" s="305"/>
      <c r="V15" s="305"/>
      <c r="W15" s="305"/>
    </row>
    <row r="16" spans="1:23" ht="12.75" customHeight="1" x14ac:dyDescent="0.2">
      <c r="A16" s="432" t="s">
        <v>238</v>
      </c>
      <c r="B16" s="433">
        <v>1</v>
      </c>
      <c r="C16" s="433">
        <v>0</v>
      </c>
      <c r="D16" s="433">
        <v>0</v>
      </c>
      <c r="E16" s="433">
        <v>0</v>
      </c>
      <c r="F16" s="433">
        <v>0</v>
      </c>
      <c r="G16" s="433">
        <v>0</v>
      </c>
      <c r="H16" s="433">
        <v>0</v>
      </c>
      <c r="I16" s="433">
        <v>0</v>
      </c>
      <c r="J16" s="433">
        <v>0</v>
      </c>
      <c r="K16" s="434">
        <v>0</v>
      </c>
      <c r="N16" s="305"/>
      <c r="O16" s="305"/>
      <c r="P16" s="305"/>
      <c r="Q16" s="305"/>
      <c r="R16" s="305"/>
      <c r="S16" s="305"/>
      <c r="T16" s="305"/>
      <c r="U16" s="305"/>
      <c r="V16" s="305"/>
      <c r="W16" s="305"/>
    </row>
    <row r="17" spans="1:23" ht="12.75" customHeight="1" x14ac:dyDescent="0.2">
      <c r="A17" s="435" t="s">
        <v>218</v>
      </c>
      <c r="B17" s="436">
        <v>2730</v>
      </c>
      <c r="C17" s="436">
        <v>358</v>
      </c>
      <c r="D17" s="436">
        <v>32</v>
      </c>
      <c r="E17" s="436">
        <v>60</v>
      </c>
      <c r="F17" s="436">
        <v>92</v>
      </c>
      <c r="G17" s="436">
        <v>23</v>
      </c>
      <c r="H17" s="436">
        <v>0</v>
      </c>
      <c r="I17" s="436">
        <v>199</v>
      </c>
      <c r="J17" s="436">
        <v>349</v>
      </c>
      <c r="K17" s="437">
        <v>1113</v>
      </c>
      <c r="N17" s="305"/>
      <c r="O17" s="305"/>
      <c r="P17" s="305"/>
      <c r="Q17" s="305"/>
      <c r="R17" s="305"/>
      <c r="S17" s="305"/>
      <c r="T17" s="305"/>
      <c r="U17" s="305"/>
      <c r="V17" s="305"/>
      <c r="W17" s="305"/>
    </row>
    <row r="18" spans="1:23" ht="12.75" customHeight="1" x14ac:dyDescent="0.2">
      <c r="A18" s="435" t="s">
        <v>240</v>
      </c>
      <c r="B18" s="436">
        <v>11</v>
      </c>
      <c r="C18" s="436">
        <v>0</v>
      </c>
      <c r="D18" s="436">
        <v>0</v>
      </c>
      <c r="E18" s="436">
        <v>0</v>
      </c>
      <c r="F18" s="436">
        <v>0</v>
      </c>
      <c r="G18" s="436">
        <v>0</v>
      </c>
      <c r="H18" s="436">
        <v>0</v>
      </c>
      <c r="I18" s="436">
        <v>0</v>
      </c>
      <c r="J18" s="436">
        <v>0</v>
      </c>
      <c r="K18" s="437">
        <v>0</v>
      </c>
      <c r="N18" s="305"/>
      <c r="O18" s="305"/>
      <c r="P18" s="305"/>
      <c r="Q18" s="305"/>
      <c r="R18" s="305"/>
      <c r="S18" s="305"/>
      <c r="T18" s="305"/>
      <c r="U18" s="305"/>
      <c r="V18" s="305"/>
      <c r="W18" s="305"/>
    </row>
    <row r="19" spans="1:23" ht="12.75" customHeight="1" x14ac:dyDescent="0.2">
      <c r="A19" s="432" t="s">
        <v>241</v>
      </c>
      <c r="B19" s="433">
        <v>7</v>
      </c>
      <c r="C19" s="433">
        <v>1</v>
      </c>
      <c r="D19" s="433">
        <v>0</v>
      </c>
      <c r="E19" s="433">
        <v>0</v>
      </c>
      <c r="F19" s="433">
        <v>2</v>
      </c>
      <c r="G19" s="433">
        <v>0</v>
      </c>
      <c r="H19" s="433">
        <v>0</v>
      </c>
      <c r="I19" s="433">
        <v>0</v>
      </c>
      <c r="J19" s="433">
        <v>1</v>
      </c>
      <c r="K19" s="434">
        <v>4</v>
      </c>
      <c r="N19" s="305"/>
      <c r="O19" s="305"/>
      <c r="P19" s="305"/>
      <c r="Q19" s="305"/>
      <c r="R19" s="305"/>
      <c r="S19" s="305"/>
      <c r="T19" s="305"/>
      <c r="U19" s="305"/>
      <c r="V19" s="305"/>
      <c r="W19" s="305"/>
    </row>
    <row r="20" spans="1:23" ht="12.75" customHeight="1" x14ac:dyDescent="0.2">
      <c r="A20" s="435" t="s">
        <v>242</v>
      </c>
      <c r="B20" s="436">
        <v>0</v>
      </c>
      <c r="C20" s="436">
        <v>0</v>
      </c>
      <c r="D20" s="436">
        <v>0</v>
      </c>
      <c r="E20" s="436">
        <v>0</v>
      </c>
      <c r="F20" s="436">
        <v>0</v>
      </c>
      <c r="G20" s="436">
        <v>0</v>
      </c>
      <c r="H20" s="436">
        <v>0</v>
      </c>
      <c r="I20" s="436">
        <v>0</v>
      </c>
      <c r="J20" s="436">
        <v>0</v>
      </c>
      <c r="K20" s="437">
        <v>0</v>
      </c>
      <c r="N20" s="305"/>
      <c r="O20" s="305"/>
      <c r="P20" s="305"/>
      <c r="Q20" s="305"/>
      <c r="R20" s="305"/>
      <c r="S20" s="305"/>
      <c r="T20" s="305"/>
      <c r="U20" s="305"/>
      <c r="V20" s="305"/>
      <c r="W20" s="305"/>
    </row>
    <row r="21" spans="1:23" ht="12.75" customHeight="1" thickBot="1" x14ac:dyDescent="0.25">
      <c r="A21" s="438" t="s">
        <v>243</v>
      </c>
      <c r="B21" s="439">
        <v>3</v>
      </c>
      <c r="C21" s="439">
        <v>4</v>
      </c>
      <c r="D21" s="439">
        <v>0</v>
      </c>
      <c r="E21" s="439">
        <v>0</v>
      </c>
      <c r="F21" s="439">
        <v>0</v>
      </c>
      <c r="G21" s="439">
        <v>0</v>
      </c>
      <c r="H21" s="439">
        <v>0</v>
      </c>
      <c r="I21" s="439">
        <v>0</v>
      </c>
      <c r="J21" s="439">
        <v>1</v>
      </c>
      <c r="K21" s="440">
        <v>5</v>
      </c>
      <c r="N21" s="305"/>
      <c r="O21" s="305"/>
      <c r="P21" s="305"/>
      <c r="Q21" s="305"/>
      <c r="R21" s="305"/>
      <c r="S21" s="305"/>
      <c r="T21" s="305"/>
      <c r="U21" s="305"/>
      <c r="V21" s="305"/>
      <c r="W21" s="305"/>
    </row>
    <row r="22" spans="1:23" ht="13.5" customHeight="1" thickBot="1" x14ac:dyDescent="0.25">
      <c r="A22" s="441" t="s">
        <v>2</v>
      </c>
      <c r="B22" s="442">
        <v>15267</v>
      </c>
      <c r="C22" s="443">
        <v>1173</v>
      </c>
      <c r="D22" s="443">
        <v>533</v>
      </c>
      <c r="E22" s="443">
        <v>527</v>
      </c>
      <c r="F22" s="443">
        <v>197</v>
      </c>
      <c r="G22" s="443">
        <v>25</v>
      </c>
      <c r="H22" s="443">
        <v>0</v>
      </c>
      <c r="I22" s="443">
        <v>199</v>
      </c>
      <c r="J22" s="443">
        <v>3735</v>
      </c>
      <c r="K22" s="442">
        <v>6389</v>
      </c>
      <c r="N22" s="305"/>
      <c r="O22" s="305"/>
      <c r="P22" s="305"/>
      <c r="Q22" s="305"/>
      <c r="R22" s="305"/>
      <c r="S22" s="305"/>
      <c r="T22" s="305"/>
      <c r="U22" s="305"/>
      <c r="V22" s="305"/>
      <c r="W22" s="305"/>
    </row>
    <row r="23" spans="1:23" ht="13.5" customHeight="1" x14ac:dyDescent="0.2"/>
  </sheetData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6">
    <tabColor rgb="FF92D050"/>
  </sheetPr>
  <dimension ref="A1:AB189"/>
  <sheetViews>
    <sheetView zoomScaleNormal="100" workbookViewId="0">
      <selection activeCell="A4" sqref="A4"/>
    </sheetView>
  </sheetViews>
  <sheetFormatPr defaultRowHeight="12.75" x14ac:dyDescent="0.2"/>
  <cols>
    <col min="1" max="1" width="34.7109375" bestFit="1" customWidth="1"/>
    <col min="2" max="14" width="7.42578125" customWidth="1"/>
  </cols>
  <sheetData>
    <row r="1" spans="1:28" s="1" customFormat="1" ht="12" x14ac:dyDescent="0.2">
      <c r="A1" s="230" t="s">
        <v>328</v>
      </c>
      <c r="B1" s="91"/>
      <c r="C1" s="91"/>
      <c r="D1" s="91"/>
      <c r="E1" s="92"/>
      <c r="F1" s="91"/>
      <c r="G1" s="91"/>
      <c r="H1" s="91"/>
      <c r="I1" s="91"/>
      <c r="J1" s="94"/>
      <c r="K1" s="94"/>
      <c r="L1" s="94"/>
      <c r="M1" s="94"/>
      <c r="N1" s="94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</row>
    <row r="2" spans="1:28" s="1" customFormat="1" ht="12" x14ac:dyDescent="0.2">
      <c r="A2" s="230" t="s">
        <v>172</v>
      </c>
      <c r="B2" s="91"/>
      <c r="C2" s="91"/>
      <c r="D2" s="91"/>
      <c r="E2" s="92"/>
      <c r="F2" s="91"/>
      <c r="G2" s="91"/>
      <c r="H2" s="91"/>
      <c r="I2" s="91"/>
      <c r="J2" s="94"/>
      <c r="K2" s="94"/>
      <c r="L2" s="94"/>
      <c r="M2" s="94"/>
      <c r="N2" s="94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</row>
    <row r="3" spans="1:28" ht="13.5" thickBot="1" x14ac:dyDescent="0.25"/>
    <row r="4" spans="1:28" ht="125.25" customHeight="1" thickBot="1" x14ac:dyDescent="0.25">
      <c r="A4" s="333" t="s">
        <v>0</v>
      </c>
      <c r="B4" s="25" t="s">
        <v>265</v>
      </c>
      <c r="C4" s="24" t="s">
        <v>199</v>
      </c>
      <c r="D4" s="24" t="s">
        <v>266</v>
      </c>
      <c r="E4" s="24" t="s">
        <v>295</v>
      </c>
      <c r="F4" s="24" t="s">
        <v>267</v>
      </c>
      <c r="G4" s="24" t="s">
        <v>296</v>
      </c>
      <c r="H4" s="24" t="s">
        <v>297</v>
      </c>
      <c r="I4" s="24" t="s">
        <v>270</v>
      </c>
      <c r="J4" s="24" t="s">
        <v>168</v>
      </c>
      <c r="K4" s="24" t="s">
        <v>298</v>
      </c>
      <c r="L4" s="52" t="s">
        <v>167</v>
      </c>
      <c r="M4" s="334" t="s">
        <v>219</v>
      </c>
      <c r="N4" s="335" t="s">
        <v>2</v>
      </c>
    </row>
    <row r="5" spans="1:28" x14ac:dyDescent="0.2">
      <c r="A5" s="336" t="s">
        <v>4</v>
      </c>
      <c r="B5" s="337">
        <v>58</v>
      </c>
      <c r="C5" s="338">
        <v>1</v>
      </c>
      <c r="D5" s="338">
        <v>59</v>
      </c>
      <c r="E5" s="338">
        <v>0</v>
      </c>
      <c r="F5" s="338">
        <v>0</v>
      </c>
      <c r="G5" s="338">
        <v>0</v>
      </c>
      <c r="H5" s="338">
        <v>6</v>
      </c>
      <c r="I5" s="338">
        <v>0</v>
      </c>
      <c r="J5" s="338">
        <v>46</v>
      </c>
      <c r="K5" s="338">
        <v>17</v>
      </c>
      <c r="L5" s="338">
        <v>0</v>
      </c>
      <c r="M5" s="338">
        <v>10</v>
      </c>
      <c r="N5" s="339">
        <f t="shared" ref="N5:N68" si="0">SUM(B5:M5)</f>
        <v>197</v>
      </c>
    </row>
    <row r="6" spans="1:28" x14ac:dyDescent="0.2">
      <c r="A6" s="340" t="s">
        <v>67</v>
      </c>
      <c r="B6" s="341">
        <v>82</v>
      </c>
      <c r="C6" s="342">
        <v>12</v>
      </c>
      <c r="D6" s="342">
        <v>200</v>
      </c>
      <c r="E6" s="342">
        <v>0</v>
      </c>
      <c r="F6" s="342">
        <v>0</v>
      </c>
      <c r="G6" s="342">
        <v>0</v>
      </c>
      <c r="H6" s="342">
        <v>2</v>
      </c>
      <c r="I6" s="342">
        <v>0</v>
      </c>
      <c r="J6" s="342">
        <v>0</v>
      </c>
      <c r="K6" s="342">
        <v>0</v>
      </c>
      <c r="L6" s="342">
        <v>0</v>
      </c>
      <c r="M6" s="342">
        <v>0</v>
      </c>
      <c r="N6" s="343">
        <f t="shared" si="0"/>
        <v>296</v>
      </c>
    </row>
    <row r="7" spans="1:28" x14ac:dyDescent="0.2">
      <c r="A7" s="340" t="s">
        <v>5</v>
      </c>
      <c r="B7" s="341">
        <v>308</v>
      </c>
      <c r="C7" s="342">
        <v>16</v>
      </c>
      <c r="D7" s="342">
        <v>470</v>
      </c>
      <c r="E7" s="342">
        <v>0</v>
      </c>
      <c r="F7" s="342">
        <v>0</v>
      </c>
      <c r="G7" s="342">
        <v>0</v>
      </c>
      <c r="H7" s="342">
        <v>5</v>
      </c>
      <c r="I7" s="342">
        <v>0</v>
      </c>
      <c r="J7" s="342">
        <v>2</v>
      </c>
      <c r="K7" s="342">
        <v>0</v>
      </c>
      <c r="L7" s="342">
        <v>0</v>
      </c>
      <c r="M7" s="342">
        <v>3</v>
      </c>
      <c r="N7" s="343">
        <f t="shared" si="0"/>
        <v>804</v>
      </c>
    </row>
    <row r="8" spans="1:28" x14ac:dyDescent="0.2">
      <c r="A8" s="340" t="s">
        <v>6</v>
      </c>
      <c r="B8" s="341">
        <v>15</v>
      </c>
      <c r="C8" s="342">
        <v>2</v>
      </c>
      <c r="D8" s="342">
        <v>73</v>
      </c>
      <c r="E8" s="342">
        <v>0</v>
      </c>
      <c r="F8" s="342">
        <v>0</v>
      </c>
      <c r="G8" s="342">
        <v>0</v>
      </c>
      <c r="H8" s="342">
        <v>0</v>
      </c>
      <c r="I8" s="342">
        <v>0</v>
      </c>
      <c r="J8" s="342">
        <v>0</v>
      </c>
      <c r="K8" s="342">
        <v>0</v>
      </c>
      <c r="L8" s="342">
        <v>0</v>
      </c>
      <c r="M8" s="342">
        <v>7</v>
      </c>
      <c r="N8" s="343">
        <f t="shared" si="0"/>
        <v>97</v>
      </c>
    </row>
    <row r="9" spans="1:28" x14ac:dyDescent="0.2">
      <c r="A9" s="340" t="s">
        <v>90</v>
      </c>
      <c r="B9" s="341">
        <v>3</v>
      </c>
      <c r="C9" s="342">
        <v>2</v>
      </c>
      <c r="D9" s="342">
        <v>756</v>
      </c>
      <c r="E9" s="342">
        <v>0</v>
      </c>
      <c r="F9" s="342">
        <v>0</v>
      </c>
      <c r="G9" s="342">
        <v>0</v>
      </c>
      <c r="H9" s="342">
        <v>0</v>
      </c>
      <c r="I9" s="342">
        <v>0</v>
      </c>
      <c r="J9" s="342">
        <v>0</v>
      </c>
      <c r="K9" s="342">
        <v>0</v>
      </c>
      <c r="L9" s="342">
        <v>0</v>
      </c>
      <c r="M9" s="342">
        <v>0</v>
      </c>
      <c r="N9" s="343">
        <f t="shared" si="0"/>
        <v>761</v>
      </c>
    </row>
    <row r="10" spans="1:28" x14ac:dyDescent="0.2">
      <c r="A10" s="340" t="s">
        <v>91</v>
      </c>
      <c r="B10" s="341">
        <v>35</v>
      </c>
      <c r="C10" s="342">
        <v>9</v>
      </c>
      <c r="D10" s="342">
        <v>129</v>
      </c>
      <c r="E10" s="342">
        <v>0</v>
      </c>
      <c r="F10" s="342">
        <v>0</v>
      </c>
      <c r="G10" s="342">
        <v>0</v>
      </c>
      <c r="H10" s="342">
        <v>21</v>
      </c>
      <c r="I10" s="342">
        <v>0</v>
      </c>
      <c r="J10" s="342">
        <v>0</v>
      </c>
      <c r="K10" s="342">
        <v>0</v>
      </c>
      <c r="L10" s="342">
        <v>0</v>
      </c>
      <c r="M10" s="342">
        <v>1</v>
      </c>
      <c r="N10" s="343">
        <f t="shared" si="0"/>
        <v>195</v>
      </c>
    </row>
    <row r="11" spans="1:28" x14ac:dyDescent="0.2">
      <c r="A11" s="340" t="s">
        <v>7</v>
      </c>
      <c r="B11" s="341">
        <v>867</v>
      </c>
      <c r="C11" s="342">
        <v>589</v>
      </c>
      <c r="D11" s="342">
        <v>1678</v>
      </c>
      <c r="E11" s="342">
        <v>0</v>
      </c>
      <c r="F11" s="342">
        <v>0</v>
      </c>
      <c r="G11" s="342">
        <v>1</v>
      </c>
      <c r="H11" s="342">
        <v>6</v>
      </c>
      <c r="I11" s="342">
        <v>0</v>
      </c>
      <c r="J11" s="342">
        <v>2</v>
      </c>
      <c r="K11" s="342">
        <v>3</v>
      </c>
      <c r="L11" s="342">
        <v>9</v>
      </c>
      <c r="M11" s="342">
        <v>284</v>
      </c>
      <c r="N11" s="343">
        <f t="shared" si="0"/>
        <v>3439</v>
      </c>
    </row>
    <row r="12" spans="1:28" x14ac:dyDescent="0.2">
      <c r="A12" s="340" t="s">
        <v>92</v>
      </c>
      <c r="B12" s="341">
        <v>86</v>
      </c>
      <c r="C12" s="342">
        <v>7</v>
      </c>
      <c r="D12" s="342">
        <v>129</v>
      </c>
      <c r="E12" s="342">
        <v>0</v>
      </c>
      <c r="F12" s="342">
        <v>0</v>
      </c>
      <c r="G12" s="342">
        <v>5</v>
      </c>
      <c r="H12" s="342">
        <v>13</v>
      </c>
      <c r="I12" s="342">
        <v>0</v>
      </c>
      <c r="J12" s="342">
        <v>0</v>
      </c>
      <c r="K12" s="342">
        <v>0</v>
      </c>
      <c r="L12" s="342">
        <v>0</v>
      </c>
      <c r="M12" s="342">
        <v>0</v>
      </c>
      <c r="N12" s="343">
        <f t="shared" si="0"/>
        <v>240</v>
      </c>
    </row>
    <row r="13" spans="1:28" x14ac:dyDescent="0.2">
      <c r="A13" s="340" t="s">
        <v>136</v>
      </c>
      <c r="B13" s="341">
        <v>110</v>
      </c>
      <c r="C13" s="342">
        <v>0</v>
      </c>
      <c r="D13" s="342">
        <v>0</v>
      </c>
      <c r="E13" s="342">
        <v>208</v>
      </c>
      <c r="F13" s="342">
        <v>1080</v>
      </c>
      <c r="G13" s="342">
        <v>0</v>
      </c>
      <c r="H13" s="342">
        <v>0</v>
      </c>
      <c r="I13" s="342">
        <v>0</v>
      </c>
      <c r="J13" s="342">
        <v>0</v>
      </c>
      <c r="K13" s="342">
        <v>0</v>
      </c>
      <c r="L13" s="342">
        <v>0</v>
      </c>
      <c r="M13" s="342">
        <v>0</v>
      </c>
      <c r="N13" s="343">
        <f t="shared" si="0"/>
        <v>1398</v>
      </c>
    </row>
    <row r="14" spans="1:28" x14ac:dyDescent="0.2">
      <c r="A14" s="340" t="s">
        <v>8</v>
      </c>
      <c r="B14" s="341">
        <v>79</v>
      </c>
      <c r="C14" s="342">
        <v>32</v>
      </c>
      <c r="D14" s="342">
        <v>881</v>
      </c>
      <c r="E14" s="342">
        <v>0</v>
      </c>
      <c r="F14" s="342">
        <v>0</v>
      </c>
      <c r="G14" s="342">
        <v>1</v>
      </c>
      <c r="H14" s="342">
        <v>3</v>
      </c>
      <c r="I14" s="342">
        <v>0</v>
      </c>
      <c r="J14" s="342">
        <v>3</v>
      </c>
      <c r="K14" s="342">
        <v>4</v>
      </c>
      <c r="L14" s="342">
        <v>0</v>
      </c>
      <c r="M14" s="342">
        <v>8</v>
      </c>
      <c r="N14" s="343">
        <f t="shared" si="0"/>
        <v>1011</v>
      </c>
    </row>
    <row r="15" spans="1:28" x14ac:dyDescent="0.2">
      <c r="A15" s="340" t="s">
        <v>247</v>
      </c>
      <c r="B15" s="341">
        <v>69</v>
      </c>
      <c r="C15" s="342">
        <v>10</v>
      </c>
      <c r="D15" s="342">
        <v>105</v>
      </c>
      <c r="E15" s="342">
        <v>0</v>
      </c>
      <c r="F15" s="342">
        <v>0</v>
      </c>
      <c r="G15" s="342">
        <v>0</v>
      </c>
      <c r="H15" s="342">
        <v>6</v>
      </c>
      <c r="I15" s="342">
        <v>0</v>
      </c>
      <c r="J15" s="342">
        <v>0</v>
      </c>
      <c r="K15" s="342">
        <v>0</v>
      </c>
      <c r="L15" s="342">
        <v>0</v>
      </c>
      <c r="M15" s="342">
        <v>2</v>
      </c>
      <c r="N15" s="343">
        <f t="shared" si="0"/>
        <v>192</v>
      </c>
    </row>
    <row r="16" spans="1:28" x14ac:dyDescent="0.2">
      <c r="A16" s="340" t="s">
        <v>269</v>
      </c>
      <c r="B16" s="341">
        <v>0</v>
      </c>
      <c r="C16" s="342">
        <v>0</v>
      </c>
      <c r="D16" s="342">
        <v>1</v>
      </c>
      <c r="E16" s="342">
        <v>0</v>
      </c>
      <c r="F16" s="342">
        <v>0</v>
      </c>
      <c r="G16" s="342">
        <v>0</v>
      </c>
      <c r="H16" s="342">
        <v>0</v>
      </c>
      <c r="I16" s="342">
        <v>0</v>
      </c>
      <c r="J16" s="342">
        <v>0</v>
      </c>
      <c r="K16" s="342">
        <v>0</v>
      </c>
      <c r="L16" s="342">
        <v>0</v>
      </c>
      <c r="M16" s="342">
        <v>0</v>
      </c>
      <c r="N16" s="343">
        <f t="shared" si="0"/>
        <v>1</v>
      </c>
    </row>
    <row r="17" spans="1:14" x14ac:dyDescent="0.2">
      <c r="A17" s="340" t="s">
        <v>192</v>
      </c>
      <c r="B17" s="341">
        <v>0</v>
      </c>
      <c r="C17" s="342">
        <v>0</v>
      </c>
      <c r="D17" s="342">
        <v>6</v>
      </c>
      <c r="E17" s="342">
        <v>0</v>
      </c>
      <c r="F17" s="342">
        <v>0</v>
      </c>
      <c r="G17" s="342">
        <v>0</v>
      </c>
      <c r="H17" s="342">
        <v>0</v>
      </c>
      <c r="I17" s="342">
        <v>0</v>
      </c>
      <c r="J17" s="342">
        <v>0</v>
      </c>
      <c r="K17" s="342">
        <v>0</v>
      </c>
      <c r="L17" s="342">
        <v>0</v>
      </c>
      <c r="M17" s="342">
        <v>0</v>
      </c>
      <c r="N17" s="343">
        <f t="shared" si="0"/>
        <v>6</v>
      </c>
    </row>
    <row r="18" spans="1:14" x14ac:dyDescent="0.2">
      <c r="A18" s="340" t="s">
        <v>9</v>
      </c>
      <c r="B18" s="341">
        <v>53</v>
      </c>
      <c r="C18" s="342">
        <v>50</v>
      </c>
      <c r="D18" s="342">
        <v>1100</v>
      </c>
      <c r="E18" s="342">
        <v>0</v>
      </c>
      <c r="F18" s="342">
        <v>0</v>
      </c>
      <c r="G18" s="342">
        <v>0</v>
      </c>
      <c r="H18" s="342">
        <v>0</v>
      </c>
      <c r="I18" s="342">
        <v>0</v>
      </c>
      <c r="J18" s="342">
        <v>5</v>
      </c>
      <c r="K18" s="342">
        <v>2</v>
      </c>
      <c r="L18" s="342">
        <v>9</v>
      </c>
      <c r="M18" s="342">
        <v>2</v>
      </c>
      <c r="N18" s="343">
        <f t="shared" si="0"/>
        <v>1221</v>
      </c>
    </row>
    <row r="19" spans="1:14" x14ac:dyDescent="0.2">
      <c r="A19" s="340" t="s">
        <v>282</v>
      </c>
      <c r="B19" s="341">
        <v>0</v>
      </c>
      <c r="C19" s="342">
        <v>0</v>
      </c>
      <c r="D19" s="342">
        <v>1</v>
      </c>
      <c r="E19" s="342">
        <v>0</v>
      </c>
      <c r="F19" s="342">
        <v>0</v>
      </c>
      <c r="G19" s="342">
        <v>0</v>
      </c>
      <c r="H19" s="342">
        <v>0</v>
      </c>
      <c r="I19" s="342">
        <v>0</v>
      </c>
      <c r="J19" s="342">
        <v>0</v>
      </c>
      <c r="K19" s="342">
        <v>0</v>
      </c>
      <c r="L19" s="342">
        <v>0</v>
      </c>
      <c r="M19" s="342">
        <v>0</v>
      </c>
      <c r="N19" s="343">
        <f t="shared" si="0"/>
        <v>1</v>
      </c>
    </row>
    <row r="20" spans="1:14" x14ac:dyDescent="0.2">
      <c r="A20" s="340" t="s">
        <v>137</v>
      </c>
      <c r="B20" s="341">
        <v>39</v>
      </c>
      <c r="C20" s="342">
        <v>0</v>
      </c>
      <c r="D20" s="342">
        <v>0</v>
      </c>
      <c r="E20" s="342">
        <v>176</v>
      </c>
      <c r="F20" s="342">
        <v>1096</v>
      </c>
      <c r="G20" s="342">
        <v>0</v>
      </c>
      <c r="H20" s="342">
        <v>0</v>
      </c>
      <c r="I20" s="342">
        <v>0</v>
      </c>
      <c r="J20" s="342">
        <v>0</v>
      </c>
      <c r="K20" s="342">
        <v>0</v>
      </c>
      <c r="L20" s="342">
        <v>0</v>
      </c>
      <c r="M20" s="342">
        <v>0</v>
      </c>
      <c r="N20" s="343">
        <f t="shared" si="0"/>
        <v>1311</v>
      </c>
    </row>
    <row r="21" spans="1:14" x14ac:dyDescent="0.2">
      <c r="A21" s="340" t="s">
        <v>178</v>
      </c>
      <c r="B21" s="341">
        <v>1</v>
      </c>
      <c r="C21" s="342">
        <v>0</v>
      </c>
      <c r="D21" s="342">
        <v>1</v>
      </c>
      <c r="E21" s="342">
        <v>0</v>
      </c>
      <c r="F21" s="342">
        <v>0</v>
      </c>
      <c r="G21" s="342">
        <v>0</v>
      </c>
      <c r="H21" s="342">
        <v>0</v>
      </c>
      <c r="I21" s="342">
        <v>0</v>
      </c>
      <c r="J21" s="342">
        <v>0</v>
      </c>
      <c r="K21" s="342">
        <v>0</v>
      </c>
      <c r="L21" s="342">
        <v>0</v>
      </c>
      <c r="M21" s="342">
        <v>0</v>
      </c>
      <c r="N21" s="343">
        <f t="shared" si="0"/>
        <v>2</v>
      </c>
    </row>
    <row r="22" spans="1:14" x14ac:dyDescent="0.2">
      <c r="A22" s="340" t="s">
        <v>93</v>
      </c>
      <c r="B22" s="341">
        <v>3</v>
      </c>
      <c r="C22" s="342">
        <v>0</v>
      </c>
      <c r="D22" s="342">
        <v>5</v>
      </c>
      <c r="E22" s="342">
        <v>0</v>
      </c>
      <c r="F22" s="342">
        <v>0</v>
      </c>
      <c r="G22" s="342">
        <v>0</v>
      </c>
      <c r="H22" s="342">
        <v>0</v>
      </c>
      <c r="I22" s="342">
        <v>0</v>
      </c>
      <c r="J22" s="342">
        <v>0</v>
      </c>
      <c r="K22" s="342">
        <v>0</v>
      </c>
      <c r="L22" s="342">
        <v>0</v>
      </c>
      <c r="M22" s="342">
        <v>0</v>
      </c>
      <c r="N22" s="343">
        <f t="shared" si="0"/>
        <v>8</v>
      </c>
    </row>
    <row r="23" spans="1:14" x14ac:dyDescent="0.2">
      <c r="A23" s="340" t="s">
        <v>10</v>
      </c>
      <c r="B23" s="341">
        <v>210</v>
      </c>
      <c r="C23" s="342">
        <v>11</v>
      </c>
      <c r="D23" s="342">
        <v>63</v>
      </c>
      <c r="E23" s="342">
        <v>0</v>
      </c>
      <c r="F23" s="342">
        <v>0</v>
      </c>
      <c r="G23" s="342">
        <v>0</v>
      </c>
      <c r="H23" s="342">
        <v>2</v>
      </c>
      <c r="I23" s="342">
        <v>0</v>
      </c>
      <c r="J23" s="342">
        <v>49</v>
      </c>
      <c r="K23" s="342">
        <v>8</v>
      </c>
      <c r="L23" s="342">
        <v>20</v>
      </c>
      <c r="M23" s="342">
        <v>21</v>
      </c>
      <c r="N23" s="343">
        <f t="shared" si="0"/>
        <v>384</v>
      </c>
    </row>
    <row r="24" spans="1:14" x14ac:dyDescent="0.2">
      <c r="A24" s="340" t="s">
        <v>11</v>
      </c>
      <c r="B24" s="341">
        <v>0</v>
      </c>
      <c r="C24" s="342">
        <v>0</v>
      </c>
      <c r="D24" s="342">
        <v>1</v>
      </c>
      <c r="E24" s="342">
        <v>0</v>
      </c>
      <c r="F24" s="342">
        <v>0</v>
      </c>
      <c r="G24" s="342">
        <v>0</v>
      </c>
      <c r="H24" s="342">
        <v>0</v>
      </c>
      <c r="I24" s="342">
        <v>0</v>
      </c>
      <c r="J24" s="342">
        <v>0</v>
      </c>
      <c r="K24" s="342">
        <v>0</v>
      </c>
      <c r="L24" s="342">
        <v>0</v>
      </c>
      <c r="M24" s="342">
        <v>0</v>
      </c>
      <c r="N24" s="343">
        <f t="shared" si="0"/>
        <v>1</v>
      </c>
    </row>
    <row r="25" spans="1:14" x14ac:dyDescent="0.2">
      <c r="A25" s="340" t="s">
        <v>12</v>
      </c>
      <c r="B25" s="341">
        <v>14214</v>
      </c>
      <c r="C25" s="342">
        <v>553</v>
      </c>
      <c r="D25" s="342">
        <v>5148</v>
      </c>
      <c r="E25" s="342">
        <v>0</v>
      </c>
      <c r="F25" s="342">
        <v>0</v>
      </c>
      <c r="G25" s="342">
        <v>9</v>
      </c>
      <c r="H25" s="342">
        <v>33</v>
      </c>
      <c r="I25" s="342">
        <v>1</v>
      </c>
      <c r="J25" s="342">
        <v>99</v>
      </c>
      <c r="K25" s="342">
        <v>9</v>
      </c>
      <c r="L25" s="342">
        <v>1</v>
      </c>
      <c r="M25" s="342">
        <v>47</v>
      </c>
      <c r="N25" s="343">
        <f t="shared" si="0"/>
        <v>20114</v>
      </c>
    </row>
    <row r="26" spans="1:14" x14ac:dyDescent="0.2">
      <c r="A26" s="340" t="s">
        <v>94</v>
      </c>
      <c r="B26" s="341">
        <v>11</v>
      </c>
      <c r="C26" s="342">
        <v>2</v>
      </c>
      <c r="D26" s="342">
        <v>25</v>
      </c>
      <c r="E26" s="342">
        <v>0</v>
      </c>
      <c r="F26" s="342">
        <v>0</v>
      </c>
      <c r="G26" s="342">
        <v>0</v>
      </c>
      <c r="H26" s="342">
        <v>0</v>
      </c>
      <c r="I26" s="342">
        <v>0</v>
      </c>
      <c r="J26" s="342">
        <v>0</v>
      </c>
      <c r="K26" s="342">
        <v>0</v>
      </c>
      <c r="L26" s="342">
        <v>0</v>
      </c>
      <c r="M26" s="342">
        <v>0</v>
      </c>
      <c r="N26" s="343">
        <f t="shared" si="0"/>
        <v>38</v>
      </c>
    </row>
    <row r="27" spans="1:14" x14ac:dyDescent="0.2">
      <c r="A27" s="340" t="s">
        <v>202</v>
      </c>
      <c r="B27" s="341">
        <v>59</v>
      </c>
      <c r="C27" s="342">
        <v>11</v>
      </c>
      <c r="D27" s="342">
        <v>62</v>
      </c>
      <c r="E27" s="342">
        <v>0</v>
      </c>
      <c r="F27" s="342">
        <v>0</v>
      </c>
      <c r="G27" s="342">
        <v>0</v>
      </c>
      <c r="H27" s="342">
        <v>6</v>
      </c>
      <c r="I27" s="342">
        <v>0</v>
      </c>
      <c r="J27" s="342">
        <v>5</v>
      </c>
      <c r="K27" s="342">
        <v>0</v>
      </c>
      <c r="L27" s="342">
        <v>0</v>
      </c>
      <c r="M27" s="342">
        <v>0</v>
      </c>
      <c r="N27" s="343">
        <f t="shared" si="0"/>
        <v>143</v>
      </c>
    </row>
    <row r="28" spans="1:14" x14ac:dyDescent="0.2">
      <c r="A28" s="340" t="s">
        <v>125</v>
      </c>
      <c r="B28" s="341">
        <v>1</v>
      </c>
      <c r="C28" s="342">
        <v>0</v>
      </c>
      <c r="D28" s="342">
        <v>1</v>
      </c>
      <c r="E28" s="342">
        <v>0</v>
      </c>
      <c r="F28" s="342">
        <v>0</v>
      </c>
      <c r="G28" s="342">
        <v>0</v>
      </c>
      <c r="H28" s="342">
        <v>0</v>
      </c>
      <c r="I28" s="342">
        <v>0</v>
      </c>
      <c r="J28" s="342">
        <v>0</v>
      </c>
      <c r="K28" s="342">
        <v>0</v>
      </c>
      <c r="L28" s="342">
        <v>0</v>
      </c>
      <c r="M28" s="342">
        <v>0</v>
      </c>
      <c r="N28" s="343">
        <f t="shared" si="0"/>
        <v>2</v>
      </c>
    </row>
    <row r="29" spans="1:14" x14ac:dyDescent="0.2">
      <c r="A29" s="340" t="s">
        <v>95</v>
      </c>
      <c r="B29" s="341">
        <v>112</v>
      </c>
      <c r="C29" s="342">
        <v>26</v>
      </c>
      <c r="D29" s="342">
        <v>784</v>
      </c>
      <c r="E29" s="342">
        <v>0</v>
      </c>
      <c r="F29" s="342">
        <v>0</v>
      </c>
      <c r="G29" s="342">
        <v>0</v>
      </c>
      <c r="H29" s="342">
        <v>55</v>
      </c>
      <c r="I29" s="342">
        <v>0</v>
      </c>
      <c r="J29" s="342">
        <v>0</v>
      </c>
      <c r="K29" s="342">
        <v>0</v>
      </c>
      <c r="L29" s="342">
        <v>0</v>
      </c>
      <c r="M29" s="342">
        <v>1</v>
      </c>
      <c r="N29" s="343">
        <f t="shared" si="0"/>
        <v>978</v>
      </c>
    </row>
    <row r="30" spans="1:14" x14ac:dyDescent="0.2">
      <c r="A30" s="340" t="s">
        <v>13</v>
      </c>
      <c r="B30" s="341">
        <v>338</v>
      </c>
      <c r="C30" s="342">
        <v>0</v>
      </c>
      <c r="D30" s="342">
        <v>0</v>
      </c>
      <c r="E30" s="342">
        <v>609</v>
      </c>
      <c r="F30" s="342">
        <v>4338</v>
      </c>
      <c r="G30" s="342">
        <v>0</v>
      </c>
      <c r="H30" s="342">
        <v>0</v>
      </c>
      <c r="I30" s="342">
        <v>0</v>
      </c>
      <c r="J30" s="342">
        <v>0</v>
      </c>
      <c r="K30" s="342">
        <v>1</v>
      </c>
      <c r="L30" s="342">
        <v>0</v>
      </c>
      <c r="M30" s="342">
        <v>0</v>
      </c>
      <c r="N30" s="343">
        <f t="shared" si="0"/>
        <v>5286</v>
      </c>
    </row>
    <row r="31" spans="1:14" x14ac:dyDescent="0.2">
      <c r="A31" s="340" t="s">
        <v>289</v>
      </c>
      <c r="B31" s="341">
        <v>1</v>
      </c>
      <c r="C31" s="342">
        <v>1</v>
      </c>
      <c r="D31" s="342">
        <v>5</v>
      </c>
      <c r="E31" s="342">
        <v>0</v>
      </c>
      <c r="F31" s="342">
        <v>0</v>
      </c>
      <c r="G31" s="342">
        <v>0</v>
      </c>
      <c r="H31" s="342">
        <v>0</v>
      </c>
      <c r="I31" s="342">
        <v>0</v>
      </c>
      <c r="J31" s="342">
        <v>0</v>
      </c>
      <c r="K31" s="342">
        <v>0</v>
      </c>
      <c r="L31" s="342">
        <v>0</v>
      </c>
      <c r="M31" s="342">
        <v>0</v>
      </c>
      <c r="N31" s="343">
        <f t="shared" si="0"/>
        <v>7</v>
      </c>
    </row>
    <row r="32" spans="1:14" x14ac:dyDescent="0.2">
      <c r="A32" s="340" t="s">
        <v>14</v>
      </c>
      <c r="B32" s="341">
        <v>2</v>
      </c>
      <c r="C32" s="342">
        <v>0</v>
      </c>
      <c r="D32" s="342">
        <v>2</v>
      </c>
      <c r="E32" s="342">
        <v>0</v>
      </c>
      <c r="F32" s="342">
        <v>0</v>
      </c>
      <c r="G32" s="342">
        <v>0</v>
      </c>
      <c r="H32" s="342">
        <v>0</v>
      </c>
      <c r="I32" s="342">
        <v>0</v>
      </c>
      <c r="J32" s="342">
        <v>0</v>
      </c>
      <c r="K32" s="342">
        <v>0</v>
      </c>
      <c r="L32" s="342">
        <v>0</v>
      </c>
      <c r="M32" s="342">
        <v>0</v>
      </c>
      <c r="N32" s="343">
        <f t="shared" si="0"/>
        <v>4</v>
      </c>
    </row>
    <row r="33" spans="1:14" x14ac:dyDescent="0.2">
      <c r="A33" s="340" t="s">
        <v>96</v>
      </c>
      <c r="B33" s="341">
        <v>35</v>
      </c>
      <c r="C33" s="342">
        <v>8</v>
      </c>
      <c r="D33" s="342">
        <v>59</v>
      </c>
      <c r="E33" s="342">
        <v>0</v>
      </c>
      <c r="F33" s="342">
        <v>0</v>
      </c>
      <c r="G33" s="342">
        <v>0</v>
      </c>
      <c r="H33" s="342">
        <v>0</v>
      </c>
      <c r="I33" s="342">
        <v>0</v>
      </c>
      <c r="J33" s="342">
        <v>0</v>
      </c>
      <c r="K33" s="342">
        <v>0</v>
      </c>
      <c r="L33" s="342">
        <v>0</v>
      </c>
      <c r="M33" s="342">
        <v>1</v>
      </c>
      <c r="N33" s="343">
        <f t="shared" si="0"/>
        <v>103</v>
      </c>
    </row>
    <row r="34" spans="1:14" x14ac:dyDescent="0.2">
      <c r="A34" s="340" t="s">
        <v>15</v>
      </c>
      <c r="B34" s="341">
        <v>736</v>
      </c>
      <c r="C34" s="342">
        <v>1223</v>
      </c>
      <c r="D34" s="342">
        <v>6979</v>
      </c>
      <c r="E34" s="342">
        <v>0</v>
      </c>
      <c r="F34" s="342">
        <v>0</v>
      </c>
      <c r="G34" s="342">
        <v>0</v>
      </c>
      <c r="H34" s="342">
        <v>47</v>
      </c>
      <c r="I34" s="342">
        <v>0</v>
      </c>
      <c r="J34" s="342">
        <v>11</v>
      </c>
      <c r="K34" s="342">
        <v>0</v>
      </c>
      <c r="L34" s="342">
        <v>3</v>
      </c>
      <c r="M34" s="342">
        <v>2</v>
      </c>
      <c r="N34" s="343">
        <f t="shared" si="0"/>
        <v>9001</v>
      </c>
    </row>
    <row r="35" spans="1:14" x14ac:dyDescent="0.2">
      <c r="A35" s="340" t="s">
        <v>97</v>
      </c>
      <c r="B35" s="341">
        <v>86</v>
      </c>
      <c r="C35" s="342">
        <v>3</v>
      </c>
      <c r="D35" s="342">
        <v>0</v>
      </c>
      <c r="E35" s="342">
        <v>50</v>
      </c>
      <c r="F35" s="342">
        <v>644</v>
      </c>
      <c r="G35" s="342">
        <v>0</v>
      </c>
      <c r="H35" s="342">
        <v>0</v>
      </c>
      <c r="I35" s="342">
        <v>0</v>
      </c>
      <c r="J35" s="342">
        <v>0</v>
      </c>
      <c r="K35" s="342">
        <v>0</v>
      </c>
      <c r="L35" s="342">
        <v>0</v>
      </c>
      <c r="M35" s="342">
        <v>0</v>
      </c>
      <c r="N35" s="343">
        <f t="shared" si="0"/>
        <v>783</v>
      </c>
    </row>
    <row r="36" spans="1:14" x14ac:dyDescent="0.2">
      <c r="A36" s="340" t="s">
        <v>155</v>
      </c>
      <c r="B36" s="341">
        <v>8</v>
      </c>
      <c r="C36" s="342">
        <v>0</v>
      </c>
      <c r="D36" s="342">
        <v>0</v>
      </c>
      <c r="E36" s="342">
        <v>8</v>
      </c>
      <c r="F36" s="342">
        <v>74</v>
      </c>
      <c r="G36" s="342">
        <v>0</v>
      </c>
      <c r="H36" s="342">
        <v>0</v>
      </c>
      <c r="I36" s="342">
        <v>0</v>
      </c>
      <c r="J36" s="342">
        <v>0</v>
      </c>
      <c r="K36" s="342">
        <v>0</v>
      </c>
      <c r="L36" s="342">
        <v>0</v>
      </c>
      <c r="M36" s="342">
        <v>0</v>
      </c>
      <c r="N36" s="343">
        <f t="shared" si="0"/>
        <v>90</v>
      </c>
    </row>
    <row r="37" spans="1:14" x14ac:dyDescent="0.2">
      <c r="A37" s="340" t="s">
        <v>126</v>
      </c>
      <c r="B37" s="341">
        <v>0</v>
      </c>
      <c r="C37" s="342">
        <v>0</v>
      </c>
      <c r="D37" s="342">
        <v>2</v>
      </c>
      <c r="E37" s="342">
        <v>0</v>
      </c>
      <c r="F37" s="342">
        <v>0</v>
      </c>
      <c r="G37" s="342">
        <v>0</v>
      </c>
      <c r="H37" s="342">
        <v>0</v>
      </c>
      <c r="I37" s="342">
        <v>0</v>
      </c>
      <c r="J37" s="342">
        <v>0</v>
      </c>
      <c r="K37" s="342">
        <v>0</v>
      </c>
      <c r="L37" s="342">
        <v>0</v>
      </c>
      <c r="M37" s="342">
        <v>0</v>
      </c>
      <c r="N37" s="343">
        <f t="shared" si="0"/>
        <v>2</v>
      </c>
    </row>
    <row r="38" spans="1:14" x14ac:dyDescent="0.2">
      <c r="A38" s="340" t="s">
        <v>79</v>
      </c>
      <c r="B38" s="341">
        <v>24</v>
      </c>
      <c r="C38" s="342">
        <v>9</v>
      </c>
      <c r="D38" s="342">
        <v>52</v>
      </c>
      <c r="E38" s="342">
        <v>0</v>
      </c>
      <c r="F38" s="342">
        <v>0</v>
      </c>
      <c r="G38" s="342">
        <v>0</v>
      </c>
      <c r="H38" s="342">
        <v>1</v>
      </c>
      <c r="I38" s="342">
        <v>0</v>
      </c>
      <c r="J38" s="342">
        <v>0</v>
      </c>
      <c r="K38" s="342">
        <v>0</v>
      </c>
      <c r="L38" s="342">
        <v>0</v>
      </c>
      <c r="M38" s="342">
        <v>0</v>
      </c>
      <c r="N38" s="343">
        <f t="shared" si="0"/>
        <v>86</v>
      </c>
    </row>
    <row r="39" spans="1:14" x14ac:dyDescent="0.2">
      <c r="A39" s="340" t="s">
        <v>138</v>
      </c>
      <c r="B39" s="341">
        <v>299</v>
      </c>
      <c r="C39" s="342">
        <v>0</v>
      </c>
      <c r="D39" s="342">
        <v>0</v>
      </c>
      <c r="E39" s="342">
        <v>271</v>
      </c>
      <c r="F39" s="342">
        <v>1796</v>
      </c>
      <c r="G39" s="342">
        <v>0</v>
      </c>
      <c r="H39" s="342">
        <v>0</v>
      </c>
      <c r="I39" s="342">
        <v>0</v>
      </c>
      <c r="J39" s="342">
        <v>0</v>
      </c>
      <c r="K39" s="342">
        <v>0</v>
      </c>
      <c r="L39" s="342">
        <v>0</v>
      </c>
      <c r="M39" s="342">
        <v>0</v>
      </c>
      <c r="N39" s="343">
        <f t="shared" si="0"/>
        <v>2366</v>
      </c>
    </row>
    <row r="40" spans="1:14" x14ac:dyDescent="0.2">
      <c r="A40" s="340" t="s">
        <v>161</v>
      </c>
      <c r="B40" s="341">
        <v>34</v>
      </c>
      <c r="C40" s="342">
        <v>0</v>
      </c>
      <c r="D40" s="342">
        <v>0</v>
      </c>
      <c r="E40" s="342">
        <v>192</v>
      </c>
      <c r="F40" s="342">
        <v>804</v>
      </c>
      <c r="G40" s="342">
        <v>0</v>
      </c>
      <c r="H40" s="342">
        <v>0</v>
      </c>
      <c r="I40" s="342">
        <v>0</v>
      </c>
      <c r="J40" s="342">
        <v>0</v>
      </c>
      <c r="K40" s="342">
        <v>0</v>
      </c>
      <c r="L40" s="342">
        <v>0</v>
      </c>
      <c r="M40" s="342">
        <v>0</v>
      </c>
      <c r="N40" s="343">
        <f t="shared" si="0"/>
        <v>1030</v>
      </c>
    </row>
    <row r="41" spans="1:14" x14ac:dyDescent="0.2">
      <c r="A41" s="340" t="s">
        <v>180</v>
      </c>
      <c r="B41" s="341">
        <v>7</v>
      </c>
      <c r="C41" s="342">
        <v>2</v>
      </c>
      <c r="D41" s="342">
        <v>21</v>
      </c>
      <c r="E41" s="342">
        <v>0</v>
      </c>
      <c r="F41" s="342">
        <v>0</v>
      </c>
      <c r="G41" s="342">
        <v>0</v>
      </c>
      <c r="H41" s="342">
        <v>1</v>
      </c>
      <c r="I41" s="342">
        <v>0</v>
      </c>
      <c r="J41" s="342">
        <v>3</v>
      </c>
      <c r="K41" s="342">
        <v>2</v>
      </c>
      <c r="L41" s="342">
        <v>0</v>
      </c>
      <c r="M41" s="342">
        <v>2</v>
      </c>
      <c r="N41" s="343">
        <f t="shared" si="0"/>
        <v>38</v>
      </c>
    </row>
    <row r="42" spans="1:14" x14ac:dyDescent="0.2">
      <c r="A42" s="340" t="s">
        <v>263</v>
      </c>
      <c r="B42" s="341">
        <v>0</v>
      </c>
      <c r="C42" s="342">
        <v>0</v>
      </c>
      <c r="D42" s="342">
        <v>3</v>
      </c>
      <c r="E42" s="342">
        <v>0</v>
      </c>
      <c r="F42" s="342">
        <v>0</v>
      </c>
      <c r="G42" s="342">
        <v>0</v>
      </c>
      <c r="H42" s="342">
        <v>0</v>
      </c>
      <c r="I42" s="342">
        <v>0</v>
      </c>
      <c r="J42" s="342">
        <v>0</v>
      </c>
      <c r="K42" s="342">
        <v>0</v>
      </c>
      <c r="L42" s="342">
        <v>0</v>
      </c>
      <c r="M42" s="342">
        <v>0</v>
      </c>
      <c r="N42" s="343">
        <f t="shared" si="0"/>
        <v>3</v>
      </c>
    </row>
    <row r="43" spans="1:14" x14ac:dyDescent="0.2">
      <c r="A43" s="340" t="s">
        <v>98</v>
      </c>
      <c r="B43" s="341">
        <v>16</v>
      </c>
      <c r="C43" s="342">
        <v>0</v>
      </c>
      <c r="D43" s="342">
        <v>33</v>
      </c>
      <c r="E43" s="342">
        <v>0</v>
      </c>
      <c r="F43" s="342">
        <v>0</v>
      </c>
      <c r="G43" s="342">
        <v>0</v>
      </c>
      <c r="H43" s="342">
        <v>0</v>
      </c>
      <c r="I43" s="342">
        <v>0</v>
      </c>
      <c r="J43" s="342">
        <v>0</v>
      </c>
      <c r="K43" s="342">
        <v>0</v>
      </c>
      <c r="L43" s="342">
        <v>0</v>
      </c>
      <c r="M43" s="342">
        <v>1</v>
      </c>
      <c r="N43" s="343">
        <f t="shared" si="0"/>
        <v>50</v>
      </c>
    </row>
    <row r="44" spans="1:14" x14ac:dyDescent="0.2">
      <c r="A44" s="340" t="s">
        <v>72</v>
      </c>
      <c r="B44" s="341">
        <v>0</v>
      </c>
      <c r="C44" s="342">
        <v>0</v>
      </c>
      <c r="D44" s="342">
        <v>1</v>
      </c>
      <c r="E44" s="342">
        <v>0</v>
      </c>
      <c r="F44" s="342">
        <v>0</v>
      </c>
      <c r="G44" s="342">
        <v>0</v>
      </c>
      <c r="H44" s="342">
        <v>0</v>
      </c>
      <c r="I44" s="342">
        <v>0</v>
      </c>
      <c r="J44" s="342">
        <v>0</v>
      </c>
      <c r="K44" s="342">
        <v>0</v>
      </c>
      <c r="L44" s="342">
        <v>0</v>
      </c>
      <c r="M44" s="342">
        <v>0</v>
      </c>
      <c r="N44" s="343">
        <f t="shared" si="0"/>
        <v>1</v>
      </c>
    </row>
    <row r="45" spans="1:14" x14ac:dyDescent="0.2">
      <c r="A45" s="340" t="s">
        <v>16</v>
      </c>
      <c r="B45" s="341">
        <v>440</v>
      </c>
      <c r="C45" s="342">
        <v>45</v>
      </c>
      <c r="D45" s="342">
        <v>841</v>
      </c>
      <c r="E45" s="342">
        <v>0</v>
      </c>
      <c r="F45" s="342">
        <v>0</v>
      </c>
      <c r="G45" s="342">
        <v>0</v>
      </c>
      <c r="H45" s="342">
        <v>12</v>
      </c>
      <c r="I45" s="342">
        <v>0</v>
      </c>
      <c r="J45" s="342">
        <v>44</v>
      </c>
      <c r="K45" s="342">
        <v>2</v>
      </c>
      <c r="L45" s="342">
        <v>0</v>
      </c>
      <c r="M45" s="342">
        <v>5</v>
      </c>
      <c r="N45" s="343">
        <f t="shared" si="0"/>
        <v>1389</v>
      </c>
    </row>
    <row r="46" spans="1:14" x14ac:dyDescent="0.2">
      <c r="A46" s="340" t="s">
        <v>99</v>
      </c>
      <c r="B46" s="341">
        <v>20</v>
      </c>
      <c r="C46" s="342">
        <v>0</v>
      </c>
      <c r="D46" s="342">
        <v>42</v>
      </c>
      <c r="E46" s="342">
        <v>0</v>
      </c>
      <c r="F46" s="342">
        <v>0</v>
      </c>
      <c r="G46" s="342">
        <v>0</v>
      </c>
      <c r="H46" s="342">
        <v>1</v>
      </c>
      <c r="I46" s="342">
        <v>0</v>
      </c>
      <c r="J46" s="342">
        <v>0</v>
      </c>
      <c r="K46" s="342">
        <v>0</v>
      </c>
      <c r="L46" s="342">
        <v>0</v>
      </c>
      <c r="M46" s="342">
        <v>0</v>
      </c>
      <c r="N46" s="343">
        <f t="shared" si="0"/>
        <v>63</v>
      </c>
    </row>
    <row r="47" spans="1:14" x14ac:dyDescent="0.2">
      <c r="A47" s="340" t="s">
        <v>17</v>
      </c>
      <c r="B47" s="341">
        <v>1</v>
      </c>
      <c r="C47" s="342">
        <v>0</v>
      </c>
      <c r="D47" s="342">
        <v>3</v>
      </c>
      <c r="E47" s="342">
        <v>0</v>
      </c>
      <c r="F47" s="342">
        <v>0</v>
      </c>
      <c r="G47" s="342">
        <v>0</v>
      </c>
      <c r="H47" s="342">
        <v>0</v>
      </c>
      <c r="I47" s="342">
        <v>0</v>
      </c>
      <c r="J47" s="342">
        <v>0</v>
      </c>
      <c r="K47" s="342">
        <v>10</v>
      </c>
      <c r="L47" s="342">
        <v>0</v>
      </c>
      <c r="M47" s="342">
        <v>0</v>
      </c>
      <c r="N47" s="343">
        <f t="shared" si="0"/>
        <v>14</v>
      </c>
    </row>
    <row r="48" spans="1:14" x14ac:dyDescent="0.2">
      <c r="A48" s="340" t="s">
        <v>162</v>
      </c>
      <c r="B48" s="341">
        <v>5</v>
      </c>
      <c r="C48" s="342">
        <v>0</v>
      </c>
      <c r="D48" s="342">
        <v>0</v>
      </c>
      <c r="E48" s="342">
        <v>23</v>
      </c>
      <c r="F48" s="342">
        <v>163</v>
      </c>
      <c r="G48" s="342">
        <v>0</v>
      </c>
      <c r="H48" s="342">
        <v>0</v>
      </c>
      <c r="I48" s="342">
        <v>0</v>
      </c>
      <c r="J48" s="342">
        <v>0</v>
      </c>
      <c r="K48" s="342">
        <v>0</v>
      </c>
      <c r="L48" s="342">
        <v>0</v>
      </c>
      <c r="M48" s="342">
        <v>0</v>
      </c>
      <c r="N48" s="343">
        <f t="shared" si="0"/>
        <v>191</v>
      </c>
    </row>
    <row r="49" spans="1:14" x14ac:dyDescent="0.2">
      <c r="A49" s="340" t="s">
        <v>18</v>
      </c>
      <c r="B49" s="341">
        <v>17</v>
      </c>
      <c r="C49" s="342">
        <v>3</v>
      </c>
      <c r="D49" s="342">
        <v>31</v>
      </c>
      <c r="E49" s="342">
        <v>0</v>
      </c>
      <c r="F49" s="342">
        <v>0</v>
      </c>
      <c r="G49" s="342">
        <v>0</v>
      </c>
      <c r="H49" s="342">
        <v>0</v>
      </c>
      <c r="I49" s="342">
        <v>0</v>
      </c>
      <c r="J49" s="342">
        <v>4</v>
      </c>
      <c r="K49" s="342">
        <v>0</v>
      </c>
      <c r="L49" s="342">
        <v>0</v>
      </c>
      <c r="M49" s="342">
        <v>0</v>
      </c>
      <c r="N49" s="343">
        <f t="shared" si="0"/>
        <v>55</v>
      </c>
    </row>
    <row r="50" spans="1:14" x14ac:dyDescent="0.2">
      <c r="A50" s="340" t="s">
        <v>207</v>
      </c>
      <c r="B50" s="341">
        <v>0</v>
      </c>
      <c r="C50" s="342">
        <v>0</v>
      </c>
      <c r="D50" s="342">
        <v>1</v>
      </c>
      <c r="E50" s="342">
        <v>0</v>
      </c>
      <c r="F50" s="342">
        <v>0</v>
      </c>
      <c r="G50" s="342">
        <v>0</v>
      </c>
      <c r="H50" s="342">
        <v>0</v>
      </c>
      <c r="I50" s="342">
        <v>0</v>
      </c>
      <c r="J50" s="342">
        <v>0</v>
      </c>
      <c r="K50" s="342">
        <v>0</v>
      </c>
      <c r="L50" s="342">
        <v>0</v>
      </c>
      <c r="M50" s="342">
        <v>0</v>
      </c>
      <c r="N50" s="343">
        <f t="shared" si="0"/>
        <v>1</v>
      </c>
    </row>
    <row r="51" spans="1:14" x14ac:dyDescent="0.2">
      <c r="A51" s="340" t="s">
        <v>80</v>
      </c>
      <c r="B51" s="341">
        <v>95</v>
      </c>
      <c r="C51" s="342">
        <v>59</v>
      </c>
      <c r="D51" s="342">
        <v>499</v>
      </c>
      <c r="E51" s="342">
        <v>0</v>
      </c>
      <c r="F51" s="342">
        <v>0</v>
      </c>
      <c r="G51" s="342">
        <v>0</v>
      </c>
      <c r="H51" s="342">
        <v>14</v>
      </c>
      <c r="I51" s="342">
        <v>0</v>
      </c>
      <c r="J51" s="342">
        <v>0</v>
      </c>
      <c r="K51" s="342">
        <v>0</v>
      </c>
      <c r="L51" s="342">
        <v>0</v>
      </c>
      <c r="M51" s="342">
        <v>3</v>
      </c>
      <c r="N51" s="343">
        <f t="shared" si="0"/>
        <v>670</v>
      </c>
    </row>
    <row r="52" spans="1:14" x14ac:dyDescent="0.2">
      <c r="A52" s="340" t="s">
        <v>139</v>
      </c>
      <c r="B52" s="341">
        <v>17</v>
      </c>
      <c r="C52" s="342">
        <v>0</v>
      </c>
      <c r="D52" s="342">
        <v>0</v>
      </c>
      <c r="E52" s="342">
        <v>44</v>
      </c>
      <c r="F52" s="342">
        <v>920</v>
      </c>
      <c r="G52" s="342">
        <v>0</v>
      </c>
      <c r="H52" s="342">
        <v>0</v>
      </c>
      <c r="I52" s="342">
        <v>0</v>
      </c>
      <c r="J52" s="342">
        <v>0</v>
      </c>
      <c r="K52" s="342">
        <v>0</v>
      </c>
      <c r="L52" s="342">
        <v>0</v>
      </c>
      <c r="M52" s="342">
        <v>0</v>
      </c>
      <c r="N52" s="343">
        <f t="shared" si="0"/>
        <v>981</v>
      </c>
    </row>
    <row r="53" spans="1:14" x14ac:dyDescent="0.2">
      <c r="A53" s="340" t="s">
        <v>140</v>
      </c>
      <c r="B53" s="341">
        <v>136</v>
      </c>
      <c r="C53" s="342">
        <v>0</v>
      </c>
      <c r="D53" s="342">
        <v>0</v>
      </c>
      <c r="E53" s="342">
        <v>470</v>
      </c>
      <c r="F53" s="342">
        <v>5235</v>
      </c>
      <c r="G53" s="342">
        <v>0</v>
      </c>
      <c r="H53" s="342">
        <v>0</v>
      </c>
      <c r="I53" s="342">
        <v>0</v>
      </c>
      <c r="J53" s="342">
        <v>0</v>
      </c>
      <c r="K53" s="342">
        <v>0</v>
      </c>
      <c r="L53" s="342">
        <v>0</v>
      </c>
      <c r="M53" s="342">
        <v>0</v>
      </c>
      <c r="N53" s="343">
        <f t="shared" si="0"/>
        <v>5841</v>
      </c>
    </row>
    <row r="54" spans="1:14" x14ac:dyDescent="0.2">
      <c r="A54" s="340" t="s">
        <v>127</v>
      </c>
      <c r="B54" s="341">
        <v>1</v>
      </c>
      <c r="C54" s="342">
        <v>0</v>
      </c>
      <c r="D54" s="342">
        <v>2</v>
      </c>
      <c r="E54" s="342">
        <v>0</v>
      </c>
      <c r="F54" s="342">
        <v>0</v>
      </c>
      <c r="G54" s="342">
        <v>0</v>
      </c>
      <c r="H54" s="342">
        <v>1</v>
      </c>
      <c r="I54" s="342">
        <v>0</v>
      </c>
      <c r="J54" s="342">
        <v>0</v>
      </c>
      <c r="K54" s="342">
        <v>0</v>
      </c>
      <c r="L54" s="342">
        <v>0</v>
      </c>
      <c r="M54" s="342">
        <v>0</v>
      </c>
      <c r="N54" s="343">
        <f t="shared" si="0"/>
        <v>4</v>
      </c>
    </row>
    <row r="55" spans="1:14" x14ac:dyDescent="0.2">
      <c r="A55" s="340" t="s">
        <v>19</v>
      </c>
      <c r="B55" s="341">
        <v>12</v>
      </c>
      <c r="C55" s="342">
        <v>2</v>
      </c>
      <c r="D55" s="342">
        <v>15</v>
      </c>
      <c r="E55" s="342">
        <v>0</v>
      </c>
      <c r="F55" s="342">
        <v>0</v>
      </c>
      <c r="G55" s="342">
        <v>0</v>
      </c>
      <c r="H55" s="342">
        <v>0</v>
      </c>
      <c r="I55" s="342">
        <v>0</v>
      </c>
      <c r="J55" s="342">
        <v>0</v>
      </c>
      <c r="K55" s="342">
        <v>0</v>
      </c>
      <c r="L55" s="342">
        <v>1</v>
      </c>
      <c r="M55" s="342">
        <v>1</v>
      </c>
      <c r="N55" s="343">
        <f t="shared" si="0"/>
        <v>31</v>
      </c>
    </row>
    <row r="56" spans="1:14" x14ac:dyDescent="0.2">
      <c r="A56" s="340" t="s">
        <v>20</v>
      </c>
      <c r="B56" s="341">
        <v>18</v>
      </c>
      <c r="C56" s="342">
        <v>3</v>
      </c>
      <c r="D56" s="342">
        <v>50</v>
      </c>
      <c r="E56" s="342">
        <v>0</v>
      </c>
      <c r="F56" s="342">
        <v>0</v>
      </c>
      <c r="G56" s="342">
        <v>0</v>
      </c>
      <c r="H56" s="342">
        <v>2</v>
      </c>
      <c r="I56" s="342">
        <v>0</v>
      </c>
      <c r="J56" s="342">
        <v>0</v>
      </c>
      <c r="K56" s="342">
        <v>0</v>
      </c>
      <c r="L56" s="342">
        <v>0</v>
      </c>
      <c r="M56" s="342">
        <v>1</v>
      </c>
      <c r="N56" s="343">
        <f t="shared" si="0"/>
        <v>74</v>
      </c>
    </row>
    <row r="57" spans="1:14" x14ac:dyDescent="0.2">
      <c r="A57" s="340" t="s">
        <v>141</v>
      </c>
      <c r="B57" s="341">
        <v>122</v>
      </c>
      <c r="C57" s="342">
        <v>0</v>
      </c>
      <c r="D57" s="342">
        <v>0</v>
      </c>
      <c r="E57" s="342">
        <v>222</v>
      </c>
      <c r="F57" s="342">
        <v>1000</v>
      </c>
      <c r="G57" s="342">
        <v>0</v>
      </c>
      <c r="H57" s="342">
        <v>0</v>
      </c>
      <c r="I57" s="342">
        <v>0</v>
      </c>
      <c r="J57" s="342">
        <v>0</v>
      </c>
      <c r="K57" s="342">
        <v>0</v>
      </c>
      <c r="L57" s="342">
        <v>0</v>
      </c>
      <c r="M57" s="342">
        <v>0</v>
      </c>
      <c r="N57" s="343">
        <f t="shared" si="0"/>
        <v>1344</v>
      </c>
    </row>
    <row r="58" spans="1:14" x14ac:dyDescent="0.2">
      <c r="A58" s="340" t="s">
        <v>203</v>
      </c>
      <c r="B58" s="341">
        <v>0</v>
      </c>
      <c r="C58" s="342">
        <v>0</v>
      </c>
      <c r="D58" s="342">
        <v>1</v>
      </c>
      <c r="E58" s="342">
        <v>0</v>
      </c>
      <c r="F58" s="342">
        <v>0</v>
      </c>
      <c r="G58" s="342">
        <v>0</v>
      </c>
      <c r="H58" s="342">
        <v>0</v>
      </c>
      <c r="I58" s="342">
        <v>0</v>
      </c>
      <c r="J58" s="342">
        <v>0</v>
      </c>
      <c r="K58" s="342">
        <v>0</v>
      </c>
      <c r="L58" s="342">
        <v>0</v>
      </c>
      <c r="M58" s="342">
        <v>0</v>
      </c>
      <c r="N58" s="343">
        <f t="shared" si="0"/>
        <v>1</v>
      </c>
    </row>
    <row r="59" spans="1:14" x14ac:dyDescent="0.2">
      <c r="A59" s="340" t="s">
        <v>21</v>
      </c>
      <c r="B59" s="341">
        <v>173</v>
      </c>
      <c r="C59" s="342">
        <v>52</v>
      </c>
      <c r="D59" s="342">
        <v>2472</v>
      </c>
      <c r="E59" s="342">
        <v>0</v>
      </c>
      <c r="F59" s="342">
        <v>0</v>
      </c>
      <c r="G59" s="342">
        <v>0</v>
      </c>
      <c r="H59" s="342">
        <v>3</v>
      </c>
      <c r="I59" s="342">
        <v>0</v>
      </c>
      <c r="J59" s="342">
        <v>0</v>
      </c>
      <c r="K59" s="342">
        <v>7</v>
      </c>
      <c r="L59" s="342">
        <v>2</v>
      </c>
      <c r="M59" s="342">
        <v>158</v>
      </c>
      <c r="N59" s="343">
        <f t="shared" si="0"/>
        <v>2867</v>
      </c>
    </row>
    <row r="60" spans="1:14" x14ac:dyDescent="0.2">
      <c r="A60" s="340" t="s">
        <v>128</v>
      </c>
      <c r="B60" s="341">
        <v>0</v>
      </c>
      <c r="C60" s="342">
        <v>0</v>
      </c>
      <c r="D60" s="342">
        <v>2</v>
      </c>
      <c r="E60" s="342">
        <v>0</v>
      </c>
      <c r="F60" s="342">
        <v>0</v>
      </c>
      <c r="G60" s="342">
        <v>0</v>
      </c>
      <c r="H60" s="342">
        <v>0</v>
      </c>
      <c r="I60" s="342">
        <v>0</v>
      </c>
      <c r="J60" s="342">
        <v>0</v>
      </c>
      <c r="K60" s="342">
        <v>0</v>
      </c>
      <c r="L60" s="342">
        <v>0</v>
      </c>
      <c r="M60" s="342">
        <v>0</v>
      </c>
      <c r="N60" s="343">
        <f t="shared" si="0"/>
        <v>2</v>
      </c>
    </row>
    <row r="61" spans="1:14" x14ac:dyDescent="0.2">
      <c r="A61" s="340" t="s">
        <v>100</v>
      </c>
      <c r="B61" s="341">
        <v>9</v>
      </c>
      <c r="C61" s="342">
        <v>0</v>
      </c>
      <c r="D61" s="342">
        <v>16</v>
      </c>
      <c r="E61" s="342">
        <v>0</v>
      </c>
      <c r="F61" s="342">
        <v>0</v>
      </c>
      <c r="G61" s="342">
        <v>0</v>
      </c>
      <c r="H61" s="342">
        <v>0</v>
      </c>
      <c r="I61" s="342">
        <v>0</v>
      </c>
      <c r="J61" s="342">
        <v>0</v>
      </c>
      <c r="K61" s="342">
        <v>0</v>
      </c>
      <c r="L61" s="342">
        <v>0</v>
      </c>
      <c r="M61" s="342">
        <v>1</v>
      </c>
      <c r="N61" s="343">
        <f t="shared" si="0"/>
        <v>26</v>
      </c>
    </row>
    <row r="62" spans="1:14" x14ac:dyDescent="0.2">
      <c r="A62" s="340" t="s">
        <v>22</v>
      </c>
      <c r="B62" s="341">
        <v>12</v>
      </c>
      <c r="C62" s="342">
        <v>2</v>
      </c>
      <c r="D62" s="342">
        <v>18</v>
      </c>
      <c r="E62" s="342">
        <v>0</v>
      </c>
      <c r="F62" s="342">
        <v>0</v>
      </c>
      <c r="G62" s="342">
        <v>0</v>
      </c>
      <c r="H62" s="342">
        <v>0</v>
      </c>
      <c r="I62" s="342">
        <v>0</v>
      </c>
      <c r="J62" s="342">
        <v>0</v>
      </c>
      <c r="K62" s="342">
        <v>0</v>
      </c>
      <c r="L62" s="342">
        <v>1</v>
      </c>
      <c r="M62" s="342">
        <v>4</v>
      </c>
      <c r="N62" s="343">
        <f t="shared" si="0"/>
        <v>37</v>
      </c>
    </row>
    <row r="63" spans="1:14" x14ac:dyDescent="0.2">
      <c r="A63" s="340" t="s">
        <v>77</v>
      </c>
      <c r="B63" s="341">
        <v>1</v>
      </c>
      <c r="C63" s="342">
        <v>0</v>
      </c>
      <c r="D63" s="342">
        <v>3</v>
      </c>
      <c r="E63" s="342">
        <v>0</v>
      </c>
      <c r="F63" s="342">
        <v>0</v>
      </c>
      <c r="G63" s="342">
        <v>0</v>
      </c>
      <c r="H63" s="342">
        <v>0</v>
      </c>
      <c r="I63" s="342">
        <v>0</v>
      </c>
      <c r="J63" s="342">
        <v>0</v>
      </c>
      <c r="K63" s="342">
        <v>0</v>
      </c>
      <c r="L63" s="342">
        <v>0</v>
      </c>
      <c r="M63" s="342">
        <v>1</v>
      </c>
      <c r="N63" s="343">
        <f t="shared" si="0"/>
        <v>5</v>
      </c>
    </row>
    <row r="64" spans="1:14" x14ac:dyDescent="0.2">
      <c r="A64" s="340" t="s">
        <v>169</v>
      </c>
      <c r="B64" s="341">
        <v>0</v>
      </c>
      <c r="C64" s="342">
        <v>0</v>
      </c>
      <c r="D64" s="342">
        <v>1</v>
      </c>
      <c r="E64" s="342">
        <v>0</v>
      </c>
      <c r="F64" s="342">
        <v>0</v>
      </c>
      <c r="G64" s="342">
        <v>0</v>
      </c>
      <c r="H64" s="342">
        <v>0</v>
      </c>
      <c r="I64" s="342">
        <v>0</v>
      </c>
      <c r="J64" s="342">
        <v>0</v>
      </c>
      <c r="K64" s="342">
        <v>0</v>
      </c>
      <c r="L64" s="342">
        <v>0</v>
      </c>
      <c r="M64" s="342">
        <v>0</v>
      </c>
      <c r="N64" s="343">
        <f t="shared" si="0"/>
        <v>1</v>
      </c>
    </row>
    <row r="65" spans="1:14" x14ac:dyDescent="0.2">
      <c r="A65" s="340" t="s">
        <v>68</v>
      </c>
      <c r="B65" s="341">
        <v>3</v>
      </c>
      <c r="C65" s="342">
        <v>0</v>
      </c>
      <c r="D65" s="342">
        <v>7</v>
      </c>
      <c r="E65" s="342">
        <v>0</v>
      </c>
      <c r="F65" s="342">
        <v>0</v>
      </c>
      <c r="G65" s="342">
        <v>0</v>
      </c>
      <c r="H65" s="342">
        <v>0</v>
      </c>
      <c r="I65" s="342">
        <v>0</v>
      </c>
      <c r="J65" s="342">
        <v>0</v>
      </c>
      <c r="K65" s="342">
        <v>0</v>
      </c>
      <c r="L65" s="342">
        <v>0</v>
      </c>
      <c r="M65" s="342">
        <v>0</v>
      </c>
      <c r="N65" s="343">
        <f t="shared" si="0"/>
        <v>10</v>
      </c>
    </row>
    <row r="66" spans="1:14" x14ac:dyDescent="0.2">
      <c r="A66" s="340" t="s">
        <v>142</v>
      </c>
      <c r="B66" s="341">
        <v>47</v>
      </c>
      <c r="C66" s="342">
        <v>0</v>
      </c>
      <c r="D66" s="342">
        <v>0</v>
      </c>
      <c r="E66" s="342">
        <v>207</v>
      </c>
      <c r="F66" s="342">
        <v>5475</v>
      </c>
      <c r="G66" s="342">
        <v>0</v>
      </c>
      <c r="H66" s="342">
        <v>0</v>
      </c>
      <c r="I66" s="342">
        <v>0</v>
      </c>
      <c r="J66" s="342">
        <v>0</v>
      </c>
      <c r="K66" s="342">
        <v>0</v>
      </c>
      <c r="L66" s="342">
        <v>0</v>
      </c>
      <c r="M66" s="342">
        <v>0</v>
      </c>
      <c r="N66" s="343">
        <f t="shared" si="0"/>
        <v>5729</v>
      </c>
    </row>
    <row r="67" spans="1:14" x14ac:dyDescent="0.2">
      <c r="A67" s="340" t="s">
        <v>143</v>
      </c>
      <c r="B67" s="341">
        <v>2</v>
      </c>
      <c r="C67" s="342">
        <v>1</v>
      </c>
      <c r="D67" s="342">
        <v>11</v>
      </c>
      <c r="E67" s="342">
        <v>0</v>
      </c>
      <c r="F67" s="342">
        <v>0</v>
      </c>
      <c r="G67" s="342">
        <v>0</v>
      </c>
      <c r="H67" s="342">
        <v>0</v>
      </c>
      <c r="I67" s="342">
        <v>0</v>
      </c>
      <c r="J67" s="342">
        <v>0</v>
      </c>
      <c r="K67" s="342">
        <v>0</v>
      </c>
      <c r="L67" s="342">
        <v>0</v>
      </c>
      <c r="M67" s="342">
        <v>0</v>
      </c>
      <c r="N67" s="343">
        <f t="shared" si="0"/>
        <v>14</v>
      </c>
    </row>
    <row r="68" spans="1:14" x14ac:dyDescent="0.2">
      <c r="A68" s="340" t="s">
        <v>211</v>
      </c>
      <c r="B68" s="341">
        <v>1</v>
      </c>
      <c r="C68" s="342">
        <v>4</v>
      </c>
      <c r="D68" s="342">
        <v>33</v>
      </c>
      <c r="E68" s="342">
        <v>0</v>
      </c>
      <c r="F68" s="342">
        <v>0</v>
      </c>
      <c r="G68" s="342">
        <v>0</v>
      </c>
      <c r="H68" s="342">
        <v>0</v>
      </c>
      <c r="I68" s="342">
        <v>0</v>
      </c>
      <c r="J68" s="342">
        <v>0</v>
      </c>
      <c r="K68" s="342">
        <v>0</v>
      </c>
      <c r="L68" s="342">
        <v>0</v>
      </c>
      <c r="M68" s="342">
        <v>0</v>
      </c>
      <c r="N68" s="343">
        <f t="shared" si="0"/>
        <v>38</v>
      </c>
    </row>
    <row r="69" spans="1:14" x14ac:dyDescent="0.2">
      <c r="A69" s="340" t="s">
        <v>23</v>
      </c>
      <c r="B69" s="341">
        <v>536</v>
      </c>
      <c r="C69" s="342">
        <v>582</v>
      </c>
      <c r="D69" s="342">
        <v>7701</v>
      </c>
      <c r="E69" s="342">
        <v>0</v>
      </c>
      <c r="F69" s="342">
        <v>0</v>
      </c>
      <c r="G69" s="342">
        <v>1</v>
      </c>
      <c r="H69" s="342">
        <v>20</v>
      </c>
      <c r="I69" s="342">
        <v>0</v>
      </c>
      <c r="J69" s="342">
        <v>1</v>
      </c>
      <c r="K69" s="342">
        <v>0</v>
      </c>
      <c r="L69" s="342">
        <v>1</v>
      </c>
      <c r="M69" s="342">
        <v>8</v>
      </c>
      <c r="N69" s="343">
        <f t="shared" ref="N69:N114" si="1">SUM(B69:M69)</f>
        <v>8850</v>
      </c>
    </row>
    <row r="70" spans="1:14" x14ac:dyDescent="0.2">
      <c r="A70" s="340" t="s">
        <v>81</v>
      </c>
      <c r="B70" s="341">
        <v>44</v>
      </c>
      <c r="C70" s="342">
        <v>8</v>
      </c>
      <c r="D70" s="342">
        <v>189</v>
      </c>
      <c r="E70" s="342">
        <v>0</v>
      </c>
      <c r="F70" s="342">
        <v>0</v>
      </c>
      <c r="G70" s="342">
        <v>0</v>
      </c>
      <c r="H70" s="342">
        <v>2</v>
      </c>
      <c r="I70" s="342">
        <v>0</v>
      </c>
      <c r="J70" s="342">
        <v>0</v>
      </c>
      <c r="K70" s="342">
        <v>0</v>
      </c>
      <c r="L70" s="342">
        <v>0</v>
      </c>
      <c r="M70" s="342">
        <v>1</v>
      </c>
      <c r="N70" s="343">
        <f t="shared" si="1"/>
        <v>244</v>
      </c>
    </row>
    <row r="71" spans="1:14" x14ac:dyDescent="0.2">
      <c r="A71" s="340" t="s">
        <v>24</v>
      </c>
      <c r="B71" s="341">
        <v>104</v>
      </c>
      <c r="C71" s="342">
        <v>12</v>
      </c>
      <c r="D71" s="342">
        <v>908</v>
      </c>
      <c r="E71" s="342">
        <v>0</v>
      </c>
      <c r="F71" s="342">
        <v>0</v>
      </c>
      <c r="G71" s="342">
        <v>1</v>
      </c>
      <c r="H71" s="342">
        <v>4</v>
      </c>
      <c r="I71" s="342">
        <v>0</v>
      </c>
      <c r="J71" s="342">
        <v>74</v>
      </c>
      <c r="K71" s="342">
        <v>56</v>
      </c>
      <c r="L71" s="342">
        <v>0</v>
      </c>
      <c r="M71" s="342">
        <v>4</v>
      </c>
      <c r="N71" s="343">
        <f t="shared" si="1"/>
        <v>1163</v>
      </c>
    </row>
    <row r="72" spans="1:14" x14ac:dyDescent="0.2">
      <c r="A72" s="340" t="s">
        <v>25</v>
      </c>
      <c r="B72" s="341">
        <v>39</v>
      </c>
      <c r="C72" s="342">
        <v>13</v>
      </c>
      <c r="D72" s="342">
        <v>346</v>
      </c>
      <c r="E72" s="342">
        <v>0</v>
      </c>
      <c r="F72" s="342">
        <v>0</v>
      </c>
      <c r="G72" s="342">
        <v>0</v>
      </c>
      <c r="H72" s="342">
        <v>5</v>
      </c>
      <c r="I72" s="342">
        <v>0</v>
      </c>
      <c r="J72" s="342">
        <v>20</v>
      </c>
      <c r="K72" s="342">
        <v>2</v>
      </c>
      <c r="L72" s="342">
        <v>1</v>
      </c>
      <c r="M72" s="342">
        <v>0</v>
      </c>
      <c r="N72" s="343">
        <f t="shared" si="1"/>
        <v>426</v>
      </c>
    </row>
    <row r="73" spans="1:14" x14ac:dyDescent="0.2">
      <c r="A73" s="340" t="s">
        <v>159</v>
      </c>
      <c r="B73" s="341">
        <v>19</v>
      </c>
      <c r="C73" s="342">
        <v>0</v>
      </c>
      <c r="D73" s="342">
        <v>0</v>
      </c>
      <c r="E73" s="342">
        <v>62</v>
      </c>
      <c r="F73" s="342">
        <v>856</v>
      </c>
      <c r="G73" s="342">
        <v>0</v>
      </c>
      <c r="H73" s="342">
        <v>0</v>
      </c>
      <c r="I73" s="342">
        <v>0</v>
      </c>
      <c r="J73" s="342">
        <v>0</v>
      </c>
      <c r="K73" s="342">
        <v>0</v>
      </c>
      <c r="L73" s="342">
        <v>0</v>
      </c>
      <c r="M73" s="342">
        <v>0</v>
      </c>
      <c r="N73" s="343">
        <f t="shared" si="1"/>
        <v>937</v>
      </c>
    </row>
    <row r="74" spans="1:14" x14ac:dyDescent="0.2">
      <c r="A74" s="340" t="s">
        <v>170</v>
      </c>
      <c r="B74" s="341">
        <v>3</v>
      </c>
      <c r="C74" s="342">
        <v>0</v>
      </c>
      <c r="D74" s="342">
        <v>0</v>
      </c>
      <c r="E74" s="342">
        <v>4</v>
      </c>
      <c r="F74" s="342">
        <v>43</v>
      </c>
      <c r="G74" s="342">
        <v>0</v>
      </c>
      <c r="H74" s="342">
        <v>0</v>
      </c>
      <c r="I74" s="342">
        <v>0</v>
      </c>
      <c r="J74" s="342">
        <v>0</v>
      </c>
      <c r="K74" s="342">
        <v>0</v>
      </c>
      <c r="L74" s="342">
        <v>0</v>
      </c>
      <c r="M74" s="342">
        <v>0</v>
      </c>
      <c r="N74" s="343">
        <f t="shared" si="1"/>
        <v>50</v>
      </c>
    </row>
    <row r="75" spans="1:14" x14ac:dyDescent="0.2">
      <c r="A75" s="340" t="s">
        <v>101</v>
      </c>
      <c r="B75" s="341">
        <v>63</v>
      </c>
      <c r="C75" s="342">
        <v>40</v>
      </c>
      <c r="D75" s="342">
        <v>177</v>
      </c>
      <c r="E75" s="342">
        <v>0</v>
      </c>
      <c r="F75" s="342">
        <v>0</v>
      </c>
      <c r="G75" s="342">
        <v>5</v>
      </c>
      <c r="H75" s="342">
        <v>8</v>
      </c>
      <c r="I75" s="342">
        <v>0</v>
      </c>
      <c r="J75" s="342">
        <v>0</v>
      </c>
      <c r="K75" s="342">
        <v>0</v>
      </c>
      <c r="L75" s="342">
        <v>0</v>
      </c>
      <c r="M75" s="342">
        <v>0</v>
      </c>
      <c r="N75" s="343">
        <f t="shared" si="1"/>
        <v>293</v>
      </c>
    </row>
    <row r="76" spans="1:14" x14ac:dyDescent="0.2">
      <c r="A76" s="340" t="s">
        <v>82</v>
      </c>
      <c r="B76" s="341">
        <v>4</v>
      </c>
      <c r="C76" s="342">
        <v>0</v>
      </c>
      <c r="D76" s="342">
        <v>7</v>
      </c>
      <c r="E76" s="342">
        <v>0</v>
      </c>
      <c r="F76" s="342">
        <v>0</v>
      </c>
      <c r="G76" s="342">
        <v>0</v>
      </c>
      <c r="H76" s="342">
        <v>0</v>
      </c>
      <c r="I76" s="342">
        <v>0</v>
      </c>
      <c r="J76" s="342">
        <v>0</v>
      </c>
      <c r="K76" s="342">
        <v>0</v>
      </c>
      <c r="L76" s="342">
        <v>0</v>
      </c>
      <c r="M76" s="342">
        <v>0</v>
      </c>
      <c r="N76" s="343">
        <f t="shared" si="1"/>
        <v>11</v>
      </c>
    </row>
    <row r="77" spans="1:14" x14ac:dyDescent="0.2">
      <c r="A77" s="340" t="s">
        <v>102</v>
      </c>
      <c r="B77" s="341">
        <v>218</v>
      </c>
      <c r="C77" s="342">
        <v>37</v>
      </c>
      <c r="D77" s="342">
        <v>653</v>
      </c>
      <c r="E77" s="342">
        <v>0</v>
      </c>
      <c r="F77" s="342">
        <v>0</v>
      </c>
      <c r="G77" s="342">
        <v>2</v>
      </c>
      <c r="H77" s="342">
        <v>9</v>
      </c>
      <c r="I77" s="342">
        <v>0</v>
      </c>
      <c r="J77" s="342">
        <v>0</v>
      </c>
      <c r="K77" s="342">
        <v>0</v>
      </c>
      <c r="L77" s="342">
        <v>0</v>
      </c>
      <c r="M77" s="342">
        <v>1</v>
      </c>
      <c r="N77" s="343">
        <f t="shared" si="1"/>
        <v>920</v>
      </c>
    </row>
    <row r="78" spans="1:14" x14ac:dyDescent="0.2">
      <c r="A78" s="340" t="s">
        <v>103</v>
      </c>
      <c r="B78" s="341">
        <v>31</v>
      </c>
      <c r="C78" s="342">
        <v>4</v>
      </c>
      <c r="D78" s="342">
        <v>116</v>
      </c>
      <c r="E78" s="342">
        <v>0</v>
      </c>
      <c r="F78" s="342">
        <v>0</v>
      </c>
      <c r="G78" s="342">
        <v>0</v>
      </c>
      <c r="H78" s="342">
        <v>0</v>
      </c>
      <c r="I78" s="342">
        <v>0</v>
      </c>
      <c r="J78" s="342">
        <v>0</v>
      </c>
      <c r="K78" s="342">
        <v>8</v>
      </c>
      <c r="L78" s="342">
        <v>0</v>
      </c>
      <c r="M78" s="342">
        <v>0</v>
      </c>
      <c r="N78" s="343">
        <f t="shared" si="1"/>
        <v>159</v>
      </c>
    </row>
    <row r="79" spans="1:14" x14ac:dyDescent="0.2">
      <c r="A79" s="340" t="s">
        <v>26</v>
      </c>
      <c r="B79" s="341">
        <v>87</v>
      </c>
      <c r="C79" s="342">
        <v>5</v>
      </c>
      <c r="D79" s="342">
        <v>230</v>
      </c>
      <c r="E79" s="342">
        <v>0</v>
      </c>
      <c r="F79" s="342">
        <v>0</v>
      </c>
      <c r="G79" s="342">
        <v>0</v>
      </c>
      <c r="H79" s="342">
        <v>0</v>
      </c>
      <c r="I79" s="342">
        <v>0</v>
      </c>
      <c r="J79" s="342">
        <v>2</v>
      </c>
      <c r="K79" s="342">
        <v>0</v>
      </c>
      <c r="L79" s="342">
        <v>0</v>
      </c>
      <c r="M79" s="342">
        <v>3</v>
      </c>
      <c r="N79" s="343">
        <f t="shared" si="1"/>
        <v>327</v>
      </c>
    </row>
    <row r="80" spans="1:14" x14ac:dyDescent="0.2">
      <c r="A80" s="340" t="s">
        <v>104</v>
      </c>
      <c r="B80" s="341">
        <v>2</v>
      </c>
      <c r="C80" s="342">
        <v>0</v>
      </c>
      <c r="D80" s="342">
        <v>11</v>
      </c>
      <c r="E80" s="342">
        <v>0</v>
      </c>
      <c r="F80" s="342">
        <v>0</v>
      </c>
      <c r="G80" s="342">
        <v>0</v>
      </c>
      <c r="H80" s="342">
        <v>0</v>
      </c>
      <c r="I80" s="342">
        <v>0</v>
      </c>
      <c r="J80" s="342">
        <v>0</v>
      </c>
      <c r="K80" s="342">
        <v>0</v>
      </c>
      <c r="L80" s="342">
        <v>0</v>
      </c>
      <c r="M80" s="342">
        <v>0</v>
      </c>
      <c r="N80" s="343">
        <f t="shared" si="1"/>
        <v>13</v>
      </c>
    </row>
    <row r="81" spans="1:14" x14ac:dyDescent="0.2">
      <c r="A81" s="340" t="s">
        <v>27</v>
      </c>
      <c r="B81" s="341">
        <v>43</v>
      </c>
      <c r="C81" s="342">
        <v>27</v>
      </c>
      <c r="D81" s="342">
        <v>117</v>
      </c>
      <c r="E81" s="342">
        <v>0</v>
      </c>
      <c r="F81" s="342">
        <v>0</v>
      </c>
      <c r="G81" s="342">
        <v>0</v>
      </c>
      <c r="H81" s="342">
        <v>1</v>
      </c>
      <c r="I81" s="342">
        <v>0</v>
      </c>
      <c r="J81" s="342">
        <v>3</v>
      </c>
      <c r="K81" s="342">
        <v>1</v>
      </c>
      <c r="L81" s="342">
        <v>0</v>
      </c>
      <c r="M81" s="342">
        <v>3</v>
      </c>
      <c r="N81" s="343">
        <f t="shared" si="1"/>
        <v>195</v>
      </c>
    </row>
    <row r="82" spans="1:14" x14ac:dyDescent="0.2">
      <c r="A82" s="340" t="s">
        <v>105</v>
      </c>
      <c r="B82" s="341">
        <v>136</v>
      </c>
      <c r="C82" s="342">
        <v>14</v>
      </c>
      <c r="D82" s="342">
        <v>252</v>
      </c>
      <c r="E82" s="342">
        <v>0</v>
      </c>
      <c r="F82" s="342">
        <v>0</v>
      </c>
      <c r="G82" s="342">
        <v>0</v>
      </c>
      <c r="H82" s="342">
        <v>14</v>
      </c>
      <c r="I82" s="342">
        <v>0</v>
      </c>
      <c r="J82" s="342">
        <v>0</v>
      </c>
      <c r="K82" s="342">
        <v>0</v>
      </c>
      <c r="L82" s="342">
        <v>0</v>
      </c>
      <c r="M82" s="342">
        <v>1</v>
      </c>
      <c r="N82" s="343">
        <f t="shared" si="1"/>
        <v>417</v>
      </c>
    </row>
    <row r="83" spans="1:14" x14ac:dyDescent="0.2">
      <c r="A83" s="340" t="s">
        <v>106</v>
      </c>
      <c r="B83" s="341">
        <v>1</v>
      </c>
      <c r="C83" s="342">
        <v>0</v>
      </c>
      <c r="D83" s="342">
        <v>19</v>
      </c>
      <c r="E83" s="342">
        <v>0</v>
      </c>
      <c r="F83" s="342">
        <v>0</v>
      </c>
      <c r="G83" s="342">
        <v>0</v>
      </c>
      <c r="H83" s="342">
        <v>0</v>
      </c>
      <c r="I83" s="342">
        <v>0</v>
      </c>
      <c r="J83" s="342">
        <v>0</v>
      </c>
      <c r="K83" s="342">
        <v>0</v>
      </c>
      <c r="L83" s="342">
        <v>0</v>
      </c>
      <c r="M83" s="342">
        <v>0</v>
      </c>
      <c r="N83" s="343">
        <f t="shared" si="1"/>
        <v>20</v>
      </c>
    </row>
    <row r="84" spans="1:14" x14ac:dyDescent="0.2">
      <c r="A84" s="340" t="s">
        <v>28</v>
      </c>
      <c r="B84" s="341">
        <v>611</v>
      </c>
      <c r="C84" s="342">
        <v>48</v>
      </c>
      <c r="D84" s="342">
        <v>643</v>
      </c>
      <c r="E84" s="342">
        <v>0</v>
      </c>
      <c r="F84" s="342">
        <v>0</v>
      </c>
      <c r="G84" s="342">
        <v>2</v>
      </c>
      <c r="H84" s="342">
        <v>2</v>
      </c>
      <c r="I84" s="342">
        <v>0</v>
      </c>
      <c r="J84" s="342">
        <v>17</v>
      </c>
      <c r="K84" s="342">
        <v>26</v>
      </c>
      <c r="L84" s="342">
        <v>0</v>
      </c>
      <c r="M84" s="342">
        <v>6</v>
      </c>
      <c r="N84" s="343">
        <f t="shared" si="1"/>
        <v>1355</v>
      </c>
    </row>
    <row r="85" spans="1:14" x14ac:dyDescent="0.2">
      <c r="A85" s="340" t="s">
        <v>29</v>
      </c>
      <c r="B85" s="341">
        <v>24</v>
      </c>
      <c r="C85" s="342">
        <v>5</v>
      </c>
      <c r="D85" s="342">
        <v>80</v>
      </c>
      <c r="E85" s="342">
        <v>0</v>
      </c>
      <c r="F85" s="342">
        <v>0</v>
      </c>
      <c r="G85" s="342">
        <v>0</v>
      </c>
      <c r="H85" s="342">
        <v>2</v>
      </c>
      <c r="I85" s="342">
        <v>0</v>
      </c>
      <c r="J85" s="342">
        <v>0</v>
      </c>
      <c r="K85" s="342">
        <v>1</v>
      </c>
      <c r="L85" s="342">
        <v>0</v>
      </c>
      <c r="M85" s="342">
        <v>4</v>
      </c>
      <c r="N85" s="343">
        <f t="shared" si="1"/>
        <v>116</v>
      </c>
    </row>
    <row r="86" spans="1:14" x14ac:dyDescent="0.2">
      <c r="A86" s="340" t="s">
        <v>30</v>
      </c>
      <c r="B86" s="341">
        <v>32</v>
      </c>
      <c r="C86" s="342">
        <v>9</v>
      </c>
      <c r="D86" s="342">
        <v>271</v>
      </c>
      <c r="E86" s="342">
        <v>0</v>
      </c>
      <c r="F86" s="342">
        <v>0</v>
      </c>
      <c r="G86" s="342">
        <v>0</v>
      </c>
      <c r="H86" s="342">
        <v>0</v>
      </c>
      <c r="I86" s="342">
        <v>0</v>
      </c>
      <c r="J86" s="342">
        <v>23</v>
      </c>
      <c r="K86" s="342">
        <v>14</v>
      </c>
      <c r="L86" s="342">
        <v>0</v>
      </c>
      <c r="M86" s="342">
        <v>30</v>
      </c>
      <c r="N86" s="343">
        <f t="shared" si="1"/>
        <v>379</v>
      </c>
    </row>
    <row r="87" spans="1:14" x14ac:dyDescent="0.2">
      <c r="A87" s="340" t="s">
        <v>31</v>
      </c>
      <c r="B87" s="341">
        <v>43</v>
      </c>
      <c r="C87" s="342">
        <v>7</v>
      </c>
      <c r="D87" s="342">
        <v>174</v>
      </c>
      <c r="E87" s="342">
        <v>0</v>
      </c>
      <c r="F87" s="342">
        <v>0</v>
      </c>
      <c r="G87" s="342">
        <v>0</v>
      </c>
      <c r="H87" s="342">
        <v>3</v>
      </c>
      <c r="I87" s="342">
        <v>0</v>
      </c>
      <c r="J87" s="342">
        <v>0</v>
      </c>
      <c r="K87" s="342">
        <v>0</v>
      </c>
      <c r="L87" s="342">
        <v>0</v>
      </c>
      <c r="M87" s="342">
        <v>1</v>
      </c>
      <c r="N87" s="343">
        <f t="shared" si="1"/>
        <v>228</v>
      </c>
    </row>
    <row r="88" spans="1:14" x14ac:dyDescent="0.2">
      <c r="A88" s="340" t="s">
        <v>32</v>
      </c>
      <c r="B88" s="341">
        <v>0</v>
      </c>
      <c r="C88" s="342">
        <v>1</v>
      </c>
      <c r="D88" s="342">
        <v>3</v>
      </c>
      <c r="E88" s="342">
        <v>0</v>
      </c>
      <c r="F88" s="342">
        <v>0</v>
      </c>
      <c r="G88" s="342">
        <v>0</v>
      </c>
      <c r="H88" s="342">
        <v>0</v>
      </c>
      <c r="I88" s="342">
        <v>0</v>
      </c>
      <c r="J88" s="342">
        <v>0</v>
      </c>
      <c r="K88" s="342">
        <v>0</v>
      </c>
      <c r="L88" s="342">
        <v>0</v>
      </c>
      <c r="M88" s="342">
        <v>0</v>
      </c>
      <c r="N88" s="343">
        <f t="shared" si="1"/>
        <v>4</v>
      </c>
    </row>
    <row r="89" spans="1:14" x14ac:dyDescent="0.2">
      <c r="A89" s="340" t="s">
        <v>33</v>
      </c>
      <c r="B89" s="341">
        <v>22</v>
      </c>
      <c r="C89" s="342">
        <v>5</v>
      </c>
      <c r="D89" s="342">
        <v>100</v>
      </c>
      <c r="E89" s="342">
        <v>0</v>
      </c>
      <c r="F89" s="342">
        <v>0</v>
      </c>
      <c r="G89" s="342">
        <v>0</v>
      </c>
      <c r="H89" s="342">
        <v>0</v>
      </c>
      <c r="I89" s="342">
        <v>0</v>
      </c>
      <c r="J89" s="342">
        <v>6</v>
      </c>
      <c r="K89" s="342">
        <v>0</v>
      </c>
      <c r="L89" s="342">
        <v>0</v>
      </c>
      <c r="M89" s="342">
        <v>1</v>
      </c>
      <c r="N89" s="343">
        <f t="shared" si="1"/>
        <v>134</v>
      </c>
    </row>
    <row r="90" spans="1:14" x14ac:dyDescent="0.2">
      <c r="A90" s="340" t="s">
        <v>107</v>
      </c>
      <c r="B90" s="341">
        <v>90</v>
      </c>
      <c r="C90" s="342">
        <v>339</v>
      </c>
      <c r="D90" s="342">
        <v>1396</v>
      </c>
      <c r="E90" s="342">
        <v>0</v>
      </c>
      <c r="F90" s="342">
        <v>0</v>
      </c>
      <c r="G90" s="342">
        <v>2</v>
      </c>
      <c r="H90" s="342">
        <v>2</v>
      </c>
      <c r="I90" s="342">
        <v>0</v>
      </c>
      <c r="J90" s="342">
        <v>0</v>
      </c>
      <c r="K90" s="342">
        <v>0</v>
      </c>
      <c r="L90" s="342">
        <v>0</v>
      </c>
      <c r="M90" s="342">
        <v>0</v>
      </c>
      <c r="N90" s="343">
        <f t="shared" si="1"/>
        <v>1829</v>
      </c>
    </row>
    <row r="91" spans="1:14" x14ac:dyDescent="0.2">
      <c r="A91" s="340" t="s">
        <v>34</v>
      </c>
      <c r="B91" s="341">
        <v>1</v>
      </c>
      <c r="C91" s="342">
        <v>21</v>
      </c>
      <c r="D91" s="342">
        <v>89</v>
      </c>
      <c r="E91" s="342">
        <v>0</v>
      </c>
      <c r="F91" s="342">
        <v>0</v>
      </c>
      <c r="G91" s="342">
        <v>0</v>
      </c>
      <c r="H91" s="342">
        <v>0</v>
      </c>
      <c r="I91" s="342">
        <v>0</v>
      </c>
      <c r="J91" s="342">
        <v>0</v>
      </c>
      <c r="K91" s="342">
        <v>0</v>
      </c>
      <c r="L91" s="342">
        <v>0</v>
      </c>
      <c r="M91" s="342">
        <v>0</v>
      </c>
      <c r="N91" s="343">
        <f t="shared" si="1"/>
        <v>111</v>
      </c>
    </row>
    <row r="92" spans="1:14" x14ac:dyDescent="0.2">
      <c r="A92" s="340" t="s">
        <v>108</v>
      </c>
      <c r="B92" s="341">
        <v>38</v>
      </c>
      <c r="C92" s="342">
        <v>2</v>
      </c>
      <c r="D92" s="342">
        <v>77</v>
      </c>
      <c r="E92" s="342">
        <v>0</v>
      </c>
      <c r="F92" s="342">
        <v>0</v>
      </c>
      <c r="G92" s="342">
        <v>0</v>
      </c>
      <c r="H92" s="342">
        <v>1</v>
      </c>
      <c r="I92" s="342">
        <v>0</v>
      </c>
      <c r="J92" s="342">
        <v>0</v>
      </c>
      <c r="K92" s="342">
        <v>0</v>
      </c>
      <c r="L92" s="342">
        <v>0</v>
      </c>
      <c r="M92" s="342">
        <v>0</v>
      </c>
      <c r="N92" s="343">
        <f t="shared" si="1"/>
        <v>118</v>
      </c>
    </row>
    <row r="93" spans="1:14" x14ac:dyDescent="0.2">
      <c r="A93" s="340" t="s">
        <v>109</v>
      </c>
      <c r="B93" s="341">
        <v>10</v>
      </c>
      <c r="C93" s="342">
        <v>3</v>
      </c>
      <c r="D93" s="342">
        <v>36</v>
      </c>
      <c r="E93" s="342">
        <v>0</v>
      </c>
      <c r="F93" s="342">
        <v>0</v>
      </c>
      <c r="G93" s="342">
        <v>0</v>
      </c>
      <c r="H93" s="342">
        <v>2</v>
      </c>
      <c r="I93" s="342">
        <v>0</v>
      </c>
      <c r="J93" s="342">
        <v>0</v>
      </c>
      <c r="K93" s="342">
        <v>0</v>
      </c>
      <c r="L93" s="342">
        <v>0</v>
      </c>
      <c r="M93" s="342">
        <v>0</v>
      </c>
      <c r="N93" s="343">
        <f t="shared" si="1"/>
        <v>51</v>
      </c>
    </row>
    <row r="94" spans="1:14" x14ac:dyDescent="0.2">
      <c r="A94" s="340" t="s">
        <v>35</v>
      </c>
      <c r="B94" s="341">
        <v>45</v>
      </c>
      <c r="C94" s="342">
        <v>5</v>
      </c>
      <c r="D94" s="342">
        <v>104</v>
      </c>
      <c r="E94" s="342">
        <v>0</v>
      </c>
      <c r="F94" s="342">
        <v>0</v>
      </c>
      <c r="G94" s="342">
        <v>0</v>
      </c>
      <c r="H94" s="342">
        <v>7</v>
      </c>
      <c r="I94" s="342">
        <v>0</v>
      </c>
      <c r="J94" s="342">
        <v>7</v>
      </c>
      <c r="K94" s="342">
        <v>0</v>
      </c>
      <c r="L94" s="342">
        <v>0</v>
      </c>
      <c r="M94" s="342">
        <v>4</v>
      </c>
      <c r="N94" s="343">
        <f t="shared" si="1"/>
        <v>172</v>
      </c>
    </row>
    <row r="95" spans="1:14" x14ac:dyDescent="0.2">
      <c r="A95" s="340" t="s">
        <v>156</v>
      </c>
      <c r="B95" s="341">
        <v>11</v>
      </c>
      <c r="C95" s="342">
        <v>0</v>
      </c>
      <c r="D95" s="342">
        <v>72</v>
      </c>
      <c r="E95" s="342">
        <v>0</v>
      </c>
      <c r="F95" s="342">
        <v>0</v>
      </c>
      <c r="G95" s="342">
        <v>0</v>
      </c>
      <c r="H95" s="342">
        <v>0</v>
      </c>
      <c r="I95" s="342">
        <v>0</v>
      </c>
      <c r="J95" s="342">
        <v>0</v>
      </c>
      <c r="K95" s="342">
        <v>0</v>
      </c>
      <c r="L95" s="342">
        <v>0</v>
      </c>
      <c r="M95" s="342">
        <v>0</v>
      </c>
      <c r="N95" s="343">
        <f t="shared" si="1"/>
        <v>83</v>
      </c>
    </row>
    <row r="96" spans="1:14" x14ac:dyDescent="0.2">
      <c r="A96" s="340" t="s">
        <v>110</v>
      </c>
      <c r="B96" s="341">
        <v>8</v>
      </c>
      <c r="C96" s="342">
        <v>0</v>
      </c>
      <c r="D96" s="342">
        <v>3</v>
      </c>
      <c r="E96" s="342">
        <v>0</v>
      </c>
      <c r="F96" s="342">
        <v>0</v>
      </c>
      <c r="G96" s="342">
        <v>0</v>
      </c>
      <c r="H96" s="342">
        <v>0</v>
      </c>
      <c r="I96" s="342">
        <v>0</v>
      </c>
      <c r="J96" s="342">
        <v>4</v>
      </c>
      <c r="K96" s="342">
        <v>1</v>
      </c>
      <c r="L96" s="342">
        <v>0</v>
      </c>
      <c r="M96" s="342">
        <v>0</v>
      </c>
      <c r="N96" s="343">
        <f t="shared" si="1"/>
        <v>16</v>
      </c>
    </row>
    <row r="97" spans="1:14" x14ac:dyDescent="0.2">
      <c r="A97" s="340" t="s">
        <v>274</v>
      </c>
      <c r="B97" s="341">
        <v>0</v>
      </c>
      <c r="C97" s="342">
        <v>0</v>
      </c>
      <c r="D97" s="342">
        <v>1</v>
      </c>
      <c r="E97" s="342">
        <v>0</v>
      </c>
      <c r="F97" s="342">
        <v>0</v>
      </c>
      <c r="G97" s="342">
        <v>0</v>
      </c>
      <c r="H97" s="342">
        <v>0</v>
      </c>
      <c r="I97" s="342">
        <v>0</v>
      </c>
      <c r="J97" s="342">
        <v>0</v>
      </c>
      <c r="K97" s="342">
        <v>0</v>
      </c>
      <c r="L97" s="342">
        <v>0</v>
      </c>
      <c r="M97" s="342">
        <v>0</v>
      </c>
      <c r="N97" s="343">
        <f t="shared" si="1"/>
        <v>1</v>
      </c>
    </row>
    <row r="98" spans="1:14" x14ac:dyDescent="0.2">
      <c r="A98" s="340" t="s">
        <v>111</v>
      </c>
      <c r="B98" s="341">
        <v>75</v>
      </c>
      <c r="C98" s="342">
        <v>6</v>
      </c>
      <c r="D98" s="342">
        <v>238</v>
      </c>
      <c r="E98" s="342">
        <v>0</v>
      </c>
      <c r="F98" s="342">
        <v>0</v>
      </c>
      <c r="G98" s="342">
        <v>0</v>
      </c>
      <c r="H98" s="342">
        <v>3</v>
      </c>
      <c r="I98" s="342">
        <v>0</v>
      </c>
      <c r="J98" s="342">
        <v>2</v>
      </c>
      <c r="K98" s="342">
        <v>0</v>
      </c>
      <c r="L98" s="342">
        <v>0</v>
      </c>
      <c r="M98" s="342">
        <v>0</v>
      </c>
      <c r="N98" s="343">
        <f t="shared" si="1"/>
        <v>324</v>
      </c>
    </row>
    <row r="99" spans="1:14" x14ac:dyDescent="0.2">
      <c r="A99" s="340" t="s">
        <v>36</v>
      </c>
      <c r="B99" s="341">
        <v>1</v>
      </c>
      <c r="C99" s="342">
        <v>0</v>
      </c>
      <c r="D99" s="342">
        <v>2</v>
      </c>
      <c r="E99" s="342">
        <v>0</v>
      </c>
      <c r="F99" s="342">
        <v>0</v>
      </c>
      <c r="G99" s="342">
        <v>0</v>
      </c>
      <c r="H99" s="342">
        <v>4</v>
      </c>
      <c r="I99" s="342">
        <v>0</v>
      </c>
      <c r="J99" s="342">
        <v>0</v>
      </c>
      <c r="K99" s="342">
        <v>0</v>
      </c>
      <c r="L99" s="342">
        <v>0</v>
      </c>
      <c r="M99" s="342">
        <v>1</v>
      </c>
      <c r="N99" s="343">
        <f t="shared" si="1"/>
        <v>8</v>
      </c>
    </row>
    <row r="100" spans="1:14" x14ac:dyDescent="0.2">
      <c r="A100" s="340" t="s">
        <v>37</v>
      </c>
      <c r="B100" s="341">
        <v>66</v>
      </c>
      <c r="C100" s="342">
        <v>3</v>
      </c>
      <c r="D100" s="342">
        <v>306</v>
      </c>
      <c r="E100" s="342">
        <v>0</v>
      </c>
      <c r="F100" s="342">
        <v>0</v>
      </c>
      <c r="G100" s="342">
        <v>0</v>
      </c>
      <c r="H100" s="342">
        <v>4</v>
      </c>
      <c r="I100" s="342">
        <v>0</v>
      </c>
      <c r="J100" s="342">
        <v>5</v>
      </c>
      <c r="K100" s="342">
        <v>19</v>
      </c>
      <c r="L100" s="342">
        <v>0</v>
      </c>
      <c r="M100" s="342">
        <v>2</v>
      </c>
      <c r="N100" s="343">
        <f t="shared" si="1"/>
        <v>405</v>
      </c>
    </row>
    <row r="101" spans="1:14" x14ac:dyDescent="0.2">
      <c r="A101" s="340" t="s">
        <v>255</v>
      </c>
      <c r="B101" s="341">
        <v>0</v>
      </c>
      <c r="C101" s="342">
        <v>0</v>
      </c>
      <c r="D101" s="342">
        <v>0</v>
      </c>
      <c r="E101" s="342">
        <v>0</v>
      </c>
      <c r="F101" s="342">
        <v>3</v>
      </c>
      <c r="G101" s="342">
        <v>0</v>
      </c>
      <c r="H101" s="342">
        <v>0</v>
      </c>
      <c r="I101" s="342">
        <v>0</v>
      </c>
      <c r="J101" s="342">
        <v>0</v>
      </c>
      <c r="K101" s="342">
        <v>0</v>
      </c>
      <c r="L101" s="342">
        <v>0</v>
      </c>
      <c r="M101" s="342">
        <v>0</v>
      </c>
      <c r="N101" s="343">
        <f t="shared" si="1"/>
        <v>3</v>
      </c>
    </row>
    <row r="102" spans="1:14" x14ac:dyDescent="0.2">
      <c r="A102" s="340" t="s">
        <v>38</v>
      </c>
      <c r="B102" s="341">
        <v>198</v>
      </c>
      <c r="C102" s="342">
        <v>0</v>
      </c>
      <c r="D102" s="342">
        <v>0</v>
      </c>
      <c r="E102" s="342">
        <v>456</v>
      </c>
      <c r="F102" s="342">
        <v>1776</v>
      </c>
      <c r="G102" s="342">
        <v>0</v>
      </c>
      <c r="H102" s="342">
        <v>0</v>
      </c>
      <c r="I102" s="342">
        <v>0</v>
      </c>
      <c r="J102" s="342">
        <v>0</v>
      </c>
      <c r="K102" s="342">
        <v>0</v>
      </c>
      <c r="L102" s="342">
        <v>0</v>
      </c>
      <c r="M102" s="342">
        <v>0</v>
      </c>
      <c r="N102" s="343">
        <f t="shared" si="1"/>
        <v>2430</v>
      </c>
    </row>
    <row r="103" spans="1:14" x14ac:dyDescent="0.2">
      <c r="A103" s="340" t="s">
        <v>164</v>
      </c>
      <c r="B103" s="341">
        <v>2</v>
      </c>
      <c r="C103" s="342">
        <v>0</v>
      </c>
      <c r="D103" s="342">
        <v>5</v>
      </c>
      <c r="E103" s="342">
        <v>4</v>
      </c>
      <c r="F103" s="342">
        <v>26</v>
      </c>
      <c r="G103" s="342">
        <v>0</v>
      </c>
      <c r="H103" s="342">
        <v>0</v>
      </c>
      <c r="I103" s="342">
        <v>0</v>
      </c>
      <c r="J103" s="342">
        <v>0</v>
      </c>
      <c r="K103" s="342">
        <v>0</v>
      </c>
      <c r="L103" s="342">
        <v>0</v>
      </c>
      <c r="M103" s="342">
        <v>0</v>
      </c>
      <c r="N103" s="343">
        <f t="shared" si="1"/>
        <v>37</v>
      </c>
    </row>
    <row r="104" spans="1:14" x14ac:dyDescent="0.2">
      <c r="A104" s="340" t="s">
        <v>39</v>
      </c>
      <c r="B104" s="341">
        <v>19</v>
      </c>
      <c r="C104" s="342">
        <v>0</v>
      </c>
      <c r="D104" s="342">
        <v>0</v>
      </c>
      <c r="E104" s="342">
        <v>96</v>
      </c>
      <c r="F104" s="342">
        <v>723</v>
      </c>
      <c r="G104" s="342">
        <v>0</v>
      </c>
      <c r="H104" s="342">
        <v>0</v>
      </c>
      <c r="I104" s="342">
        <v>0</v>
      </c>
      <c r="J104" s="342">
        <v>0</v>
      </c>
      <c r="K104" s="342">
        <v>0</v>
      </c>
      <c r="L104" s="342">
        <v>0</v>
      </c>
      <c r="M104" s="342">
        <v>0</v>
      </c>
      <c r="N104" s="343">
        <f t="shared" si="1"/>
        <v>838</v>
      </c>
    </row>
    <row r="105" spans="1:14" x14ac:dyDescent="0.2">
      <c r="A105" s="340" t="s">
        <v>40</v>
      </c>
      <c r="B105" s="341">
        <v>6</v>
      </c>
      <c r="C105" s="342">
        <v>1</v>
      </c>
      <c r="D105" s="342">
        <v>15</v>
      </c>
      <c r="E105" s="342">
        <v>0</v>
      </c>
      <c r="F105" s="342">
        <v>0</v>
      </c>
      <c r="G105" s="342">
        <v>0</v>
      </c>
      <c r="H105" s="342">
        <v>0</v>
      </c>
      <c r="I105" s="342">
        <v>0</v>
      </c>
      <c r="J105" s="342">
        <v>0</v>
      </c>
      <c r="K105" s="342">
        <v>0</v>
      </c>
      <c r="L105" s="342">
        <v>0</v>
      </c>
      <c r="M105" s="342">
        <v>5</v>
      </c>
      <c r="N105" s="343">
        <f t="shared" si="1"/>
        <v>27</v>
      </c>
    </row>
    <row r="106" spans="1:14" x14ac:dyDescent="0.2">
      <c r="A106" s="340" t="s">
        <v>264</v>
      </c>
      <c r="B106" s="341">
        <v>0</v>
      </c>
      <c r="C106" s="342">
        <v>0</v>
      </c>
      <c r="D106" s="342">
        <v>5</v>
      </c>
      <c r="E106" s="342">
        <v>0</v>
      </c>
      <c r="F106" s="342">
        <v>0</v>
      </c>
      <c r="G106" s="342">
        <v>0</v>
      </c>
      <c r="H106" s="342">
        <v>0</v>
      </c>
      <c r="I106" s="342">
        <v>0</v>
      </c>
      <c r="J106" s="342">
        <v>0</v>
      </c>
      <c r="K106" s="342">
        <v>0</v>
      </c>
      <c r="L106" s="342">
        <v>0</v>
      </c>
      <c r="M106" s="342">
        <v>0</v>
      </c>
      <c r="N106" s="343">
        <f t="shared" si="1"/>
        <v>5</v>
      </c>
    </row>
    <row r="107" spans="1:14" x14ac:dyDescent="0.2">
      <c r="A107" s="340" t="s">
        <v>129</v>
      </c>
      <c r="B107" s="341">
        <v>0</v>
      </c>
      <c r="C107" s="342">
        <v>0</v>
      </c>
      <c r="D107" s="342">
        <v>3</v>
      </c>
      <c r="E107" s="342">
        <v>0</v>
      </c>
      <c r="F107" s="342">
        <v>0</v>
      </c>
      <c r="G107" s="342">
        <v>0</v>
      </c>
      <c r="H107" s="342">
        <v>0</v>
      </c>
      <c r="I107" s="342">
        <v>0</v>
      </c>
      <c r="J107" s="342">
        <v>0</v>
      </c>
      <c r="K107" s="342">
        <v>0</v>
      </c>
      <c r="L107" s="342">
        <v>0</v>
      </c>
      <c r="M107" s="342">
        <v>0</v>
      </c>
      <c r="N107" s="343">
        <f t="shared" si="1"/>
        <v>3</v>
      </c>
    </row>
    <row r="108" spans="1:14" x14ac:dyDescent="0.2">
      <c r="A108" s="340" t="s">
        <v>112</v>
      </c>
      <c r="B108" s="341">
        <v>11</v>
      </c>
      <c r="C108" s="342">
        <v>6</v>
      </c>
      <c r="D108" s="342">
        <v>105</v>
      </c>
      <c r="E108" s="342">
        <v>0</v>
      </c>
      <c r="F108" s="342">
        <v>0</v>
      </c>
      <c r="G108" s="342">
        <v>0</v>
      </c>
      <c r="H108" s="342">
        <v>4</v>
      </c>
      <c r="I108" s="342">
        <v>0</v>
      </c>
      <c r="J108" s="342">
        <v>0</v>
      </c>
      <c r="K108" s="342">
        <v>0</v>
      </c>
      <c r="L108" s="342">
        <v>0</v>
      </c>
      <c r="M108" s="342">
        <v>0</v>
      </c>
      <c r="N108" s="343">
        <f t="shared" si="1"/>
        <v>126</v>
      </c>
    </row>
    <row r="109" spans="1:14" x14ac:dyDescent="0.2">
      <c r="A109" s="340" t="s">
        <v>41</v>
      </c>
      <c r="B109" s="341">
        <v>8</v>
      </c>
      <c r="C109" s="342">
        <v>0</v>
      </c>
      <c r="D109" s="342">
        <v>9</v>
      </c>
      <c r="E109" s="342">
        <v>0</v>
      </c>
      <c r="F109" s="342">
        <v>0</v>
      </c>
      <c r="G109" s="342">
        <v>0</v>
      </c>
      <c r="H109" s="342">
        <v>0</v>
      </c>
      <c r="I109" s="342">
        <v>0</v>
      </c>
      <c r="J109" s="342">
        <v>0</v>
      </c>
      <c r="K109" s="342">
        <v>1</v>
      </c>
      <c r="L109" s="342">
        <v>0</v>
      </c>
      <c r="M109" s="342">
        <v>0</v>
      </c>
      <c r="N109" s="343">
        <f t="shared" si="1"/>
        <v>18</v>
      </c>
    </row>
    <row r="110" spans="1:14" x14ac:dyDescent="0.2">
      <c r="A110" s="340" t="s">
        <v>163</v>
      </c>
      <c r="B110" s="341">
        <v>0</v>
      </c>
      <c r="C110" s="342">
        <v>0</v>
      </c>
      <c r="D110" s="342">
        <v>0</v>
      </c>
      <c r="E110" s="342">
        <v>3</v>
      </c>
      <c r="F110" s="342">
        <v>37</v>
      </c>
      <c r="G110" s="342">
        <v>0</v>
      </c>
      <c r="H110" s="342">
        <v>0</v>
      </c>
      <c r="I110" s="342">
        <v>0</v>
      </c>
      <c r="J110" s="342">
        <v>0</v>
      </c>
      <c r="K110" s="342">
        <v>0</v>
      </c>
      <c r="L110" s="342">
        <v>0</v>
      </c>
      <c r="M110" s="342">
        <v>0</v>
      </c>
      <c r="N110" s="343">
        <f t="shared" si="1"/>
        <v>40</v>
      </c>
    </row>
    <row r="111" spans="1:14" x14ac:dyDescent="0.2">
      <c r="A111" s="340" t="s">
        <v>42</v>
      </c>
      <c r="B111" s="341">
        <v>185</v>
      </c>
      <c r="C111" s="342">
        <v>21</v>
      </c>
      <c r="D111" s="342">
        <v>354</v>
      </c>
      <c r="E111" s="342">
        <v>0</v>
      </c>
      <c r="F111" s="342"/>
      <c r="G111" s="342">
        <v>0</v>
      </c>
      <c r="H111" s="342">
        <v>3</v>
      </c>
      <c r="I111" s="342">
        <v>0</v>
      </c>
      <c r="J111" s="342">
        <v>1</v>
      </c>
      <c r="K111" s="342">
        <v>0</v>
      </c>
      <c r="L111" s="342">
        <v>0</v>
      </c>
      <c r="M111" s="342">
        <v>1</v>
      </c>
      <c r="N111" s="343">
        <f t="shared" si="1"/>
        <v>565</v>
      </c>
    </row>
    <row r="112" spans="1:14" x14ac:dyDescent="0.2">
      <c r="A112" s="340" t="s">
        <v>83</v>
      </c>
      <c r="B112" s="341">
        <v>15</v>
      </c>
      <c r="C112" s="342">
        <v>2</v>
      </c>
      <c r="D112" s="342">
        <v>23</v>
      </c>
      <c r="E112" s="342">
        <v>0</v>
      </c>
      <c r="F112" s="342">
        <v>0</v>
      </c>
      <c r="G112" s="342">
        <v>0</v>
      </c>
      <c r="H112" s="342">
        <v>0</v>
      </c>
      <c r="I112" s="342">
        <v>0</v>
      </c>
      <c r="J112" s="342">
        <v>0</v>
      </c>
      <c r="K112" s="342">
        <v>0</v>
      </c>
      <c r="L112" s="342">
        <v>0</v>
      </c>
      <c r="M112" s="342">
        <v>0</v>
      </c>
      <c r="N112" s="343">
        <f t="shared" si="1"/>
        <v>40</v>
      </c>
    </row>
    <row r="113" spans="1:14" x14ac:dyDescent="0.2">
      <c r="A113" s="340" t="s">
        <v>113</v>
      </c>
      <c r="B113" s="341">
        <v>124</v>
      </c>
      <c r="C113" s="342">
        <v>19</v>
      </c>
      <c r="D113" s="342">
        <v>304</v>
      </c>
      <c r="E113" s="342">
        <v>0</v>
      </c>
      <c r="F113" s="342">
        <v>0</v>
      </c>
      <c r="G113" s="342">
        <v>1</v>
      </c>
      <c r="H113" s="342">
        <v>18</v>
      </c>
      <c r="I113" s="342">
        <v>0</v>
      </c>
      <c r="J113" s="342">
        <v>0</v>
      </c>
      <c r="K113" s="342">
        <v>0</v>
      </c>
      <c r="L113" s="342">
        <v>0</v>
      </c>
      <c r="M113" s="342">
        <v>1</v>
      </c>
      <c r="N113" s="343">
        <f t="shared" si="1"/>
        <v>467</v>
      </c>
    </row>
    <row r="114" spans="1:14" x14ac:dyDescent="0.2">
      <c r="A114" s="340" t="s">
        <v>198</v>
      </c>
      <c r="B114" s="341">
        <v>295</v>
      </c>
      <c r="C114" s="342">
        <v>79</v>
      </c>
      <c r="D114" s="342">
        <v>980</v>
      </c>
      <c r="E114" s="342">
        <v>0</v>
      </c>
      <c r="F114" s="342">
        <v>0</v>
      </c>
      <c r="G114" s="342">
        <v>3</v>
      </c>
      <c r="H114" s="342">
        <v>26</v>
      </c>
      <c r="I114" s="342">
        <v>0</v>
      </c>
      <c r="J114" s="342">
        <v>0</v>
      </c>
      <c r="K114" s="342">
        <v>0</v>
      </c>
      <c r="L114" s="342">
        <v>0</v>
      </c>
      <c r="M114" s="342">
        <v>3</v>
      </c>
      <c r="N114" s="343">
        <f t="shared" si="1"/>
        <v>1386</v>
      </c>
    </row>
    <row r="115" spans="1:14" x14ac:dyDescent="0.2">
      <c r="A115" s="340" t="s">
        <v>268</v>
      </c>
      <c r="B115" s="341">
        <v>0</v>
      </c>
      <c r="C115" s="342">
        <v>0</v>
      </c>
      <c r="D115" s="342">
        <v>0</v>
      </c>
      <c r="E115" s="342">
        <v>0</v>
      </c>
      <c r="F115" s="342">
        <v>0</v>
      </c>
      <c r="G115" s="342">
        <v>0</v>
      </c>
      <c r="H115" s="342">
        <v>0</v>
      </c>
      <c r="I115" s="342">
        <v>0</v>
      </c>
      <c r="J115" s="342">
        <v>0</v>
      </c>
      <c r="K115" s="342">
        <v>0</v>
      </c>
      <c r="L115" s="342">
        <v>0</v>
      </c>
      <c r="M115" s="342">
        <v>0</v>
      </c>
      <c r="N115" s="343"/>
    </row>
    <row r="116" spans="1:14" x14ac:dyDescent="0.2">
      <c r="A116" s="340" t="s">
        <v>44</v>
      </c>
      <c r="B116" s="341">
        <v>217</v>
      </c>
      <c r="C116" s="342">
        <v>129</v>
      </c>
      <c r="D116" s="342">
        <v>250</v>
      </c>
      <c r="E116" s="342">
        <v>0</v>
      </c>
      <c r="F116" s="342">
        <v>0</v>
      </c>
      <c r="G116" s="342">
        <v>0</v>
      </c>
      <c r="H116" s="342">
        <v>4</v>
      </c>
      <c r="I116" s="342">
        <v>0</v>
      </c>
      <c r="J116" s="342">
        <v>1</v>
      </c>
      <c r="K116" s="342">
        <v>0</v>
      </c>
      <c r="L116" s="342">
        <v>0</v>
      </c>
      <c r="M116" s="342">
        <v>26</v>
      </c>
      <c r="N116" s="343">
        <f t="shared" ref="N116:N130" si="2">SUM(B116:M116)</f>
        <v>627</v>
      </c>
    </row>
    <row r="117" spans="1:14" x14ac:dyDescent="0.2">
      <c r="A117" s="340" t="s">
        <v>130</v>
      </c>
      <c r="B117" s="341">
        <v>2</v>
      </c>
      <c r="C117" s="342">
        <v>0</v>
      </c>
      <c r="D117" s="342">
        <v>12</v>
      </c>
      <c r="E117" s="342">
        <v>0</v>
      </c>
      <c r="F117" s="342">
        <v>0</v>
      </c>
      <c r="G117" s="342">
        <v>0</v>
      </c>
      <c r="H117" s="342">
        <v>0</v>
      </c>
      <c r="I117" s="342">
        <v>0</v>
      </c>
      <c r="J117" s="342">
        <v>0</v>
      </c>
      <c r="K117" s="342">
        <v>0</v>
      </c>
      <c r="L117" s="342">
        <v>0</v>
      </c>
      <c r="M117" s="342">
        <v>0</v>
      </c>
      <c r="N117" s="343">
        <f t="shared" si="2"/>
        <v>14</v>
      </c>
    </row>
    <row r="118" spans="1:14" x14ac:dyDescent="0.2">
      <c r="A118" s="340" t="s">
        <v>299</v>
      </c>
      <c r="B118" s="341">
        <v>3</v>
      </c>
      <c r="C118" s="342">
        <v>3</v>
      </c>
      <c r="D118" s="342">
        <v>5</v>
      </c>
      <c r="E118" s="342">
        <v>0</v>
      </c>
      <c r="F118" s="342">
        <v>0</v>
      </c>
      <c r="G118" s="342">
        <v>0</v>
      </c>
      <c r="H118" s="342">
        <v>1</v>
      </c>
      <c r="I118" s="342">
        <v>0</v>
      </c>
      <c r="J118" s="342">
        <v>0</v>
      </c>
      <c r="K118" s="342">
        <v>0</v>
      </c>
      <c r="L118" s="342">
        <v>0</v>
      </c>
      <c r="M118" s="342">
        <v>0</v>
      </c>
      <c r="N118" s="343">
        <f t="shared" si="2"/>
        <v>12</v>
      </c>
    </row>
    <row r="119" spans="1:14" x14ac:dyDescent="0.2">
      <c r="A119" s="340" t="s">
        <v>114</v>
      </c>
      <c r="B119" s="341">
        <v>2</v>
      </c>
      <c r="C119" s="342">
        <v>0</v>
      </c>
      <c r="D119" s="342">
        <v>9</v>
      </c>
      <c r="E119" s="342">
        <v>0</v>
      </c>
      <c r="F119" s="342">
        <v>0</v>
      </c>
      <c r="G119" s="342">
        <v>0</v>
      </c>
      <c r="H119" s="342">
        <v>0</v>
      </c>
      <c r="I119" s="342">
        <v>0</v>
      </c>
      <c r="J119" s="342">
        <v>0</v>
      </c>
      <c r="K119" s="342">
        <v>0</v>
      </c>
      <c r="L119" s="342">
        <v>0</v>
      </c>
      <c r="M119" s="342">
        <v>0</v>
      </c>
      <c r="N119" s="343">
        <f t="shared" si="2"/>
        <v>11</v>
      </c>
    </row>
    <row r="120" spans="1:14" x14ac:dyDescent="0.2">
      <c r="A120" s="340" t="s">
        <v>45</v>
      </c>
      <c r="B120" s="341">
        <v>55</v>
      </c>
      <c r="C120" s="342">
        <v>255</v>
      </c>
      <c r="D120" s="342">
        <v>1241</v>
      </c>
      <c r="E120" s="342">
        <v>0</v>
      </c>
      <c r="F120" s="342">
        <v>0</v>
      </c>
      <c r="G120" s="342">
        <v>0</v>
      </c>
      <c r="H120" s="342">
        <v>3</v>
      </c>
      <c r="I120" s="342">
        <v>0</v>
      </c>
      <c r="J120" s="342">
        <v>1</v>
      </c>
      <c r="K120" s="342">
        <v>1</v>
      </c>
      <c r="L120" s="342">
        <v>1</v>
      </c>
      <c r="M120" s="342">
        <v>5</v>
      </c>
      <c r="N120" s="343">
        <f t="shared" si="2"/>
        <v>1562</v>
      </c>
    </row>
    <row r="121" spans="1:14" x14ac:dyDescent="0.2">
      <c r="A121" s="340" t="s">
        <v>154</v>
      </c>
      <c r="B121" s="341">
        <v>68</v>
      </c>
      <c r="C121" s="342">
        <v>0</v>
      </c>
      <c r="D121" s="342">
        <v>0</v>
      </c>
      <c r="E121" s="342">
        <v>466</v>
      </c>
      <c r="F121" s="342">
        <v>2103</v>
      </c>
      <c r="G121" s="342">
        <v>0</v>
      </c>
      <c r="H121" s="342">
        <v>0</v>
      </c>
      <c r="I121" s="342">
        <v>0</v>
      </c>
      <c r="J121" s="342">
        <v>0</v>
      </c>
      <c r="K121" s="342">
        <v>0</v>
      </c>
      <c r="L121" s="342">
        <v>0</v>
      </c>
      <c r="M121" s="342">
        <v>0</v>
      </c>
      <c r="N121" s="343">
        <f t="shared" si="2"/>
        <v>2637</v>
      </c>
    </row>
    <row r="122" spans="1:14" x14ac:dyDescent="0.2">
      <c r="A122" s="340" t="s">
        <v>144</v>
      </c>
      <c r="B122" s="341">
        <v>410</v>
      </c>
      <c r="C122" s="342">
        <v>0</v>
      </c>
      <c r="D122" s="342">
        <v>0</v>
      </c>
      <c r="E122" s="342">
        <v>1933</v>
      </c>
      <c r="F122" s="342">
        <v>18968</v>
      </c>
      <c r="G122" s="342">
        <v>0</v>
      </c>
      <c r="H122" s="342">
        <v>0</v>
      </c>
      <c r="I122" s="342">
        <v>0</v>
      </c>
      <c r="J122" s="342">
        <v>0</v>
      </c>
      <c r="K122" s="342">
        <v>0</v>
      </c>
      <c r="L122" s="342">
        <v>0</v>
      </c>
      <c r="M122" s="342">
        <v>0</v>
      </c>
      <c r="N122" s="343">
        <f t="shared" si="2"/>
        <v>21311</v>
      </c>
    </row>
    <row r="123" spans="1:14" x14ac:dyDescent="0.2">
      <c r="A123" s="340" t="s">
        <v>290</v>
      </c>
      <c r="B123" s="341">
        <v>23</v>
      </c>
      <c r="C123" s="342">
        <v>1</v>
      </c>
      <c r="D123" s="342">
        <v>1</v>
      </c>
      <c r="E123" s="342">
        <v>0</v>
      </c>
      <c r="F123" s="342">
        <v>0</v>
      </c>
      <c r="G123" s="342">
        <v>0</v>
      </c>
      <c r="H123" s="342">
        <v>0</v>
      </c>
      <c r="I123" s="342">
        <v>0</v>
      </c>
      <c r="J123" s="342">
        <v>0</v>
      </c>
      <c r="K123" s="342">
        <v>0</v>
      </c>
      <c r="L123" s="342">
        <v>12</v>
      </c>
      <c r="M123" s="342">
        <v>7</v>
      </c>
      <c r="N123" s="343">
        <f t="shared" si="2"/>
        <v>44</v>
      </c>
    </row>
    <row r="124" spans="1:14" x14ac:dyDescent="0.2">
      <c r="A124" s="340" t="s">
        <v>276</v>
      </c>
      <c r="B124" s="341">
        <v>0</v>
      </c>
      <c r="C124" s="342">
        <v>0</v>
      </c>
      <c r="D124" s="342">
        <v>4</v>
      </c>
      <c r="E124" s="342">
        <v>0</v>
      </c>
      <c r="F124" s="342">
        <v>0</v>
      </c>
      <c r="G124" s="342">
        <v>0</v>
      </c>
      <c r="H124" s="342">
        <v>0</v>
      </c>
      <c r="I124" s="342">
        <v>0</v>
      </c>
      <c r="J124" s="342">
        <v>0</v>
      </c>
      <c r="K124" s="342">
        <v>0</v>
      </c>
      <c r="L124" s="342">
        <v>0</v>
      </c>
      <c r="M124" s="342">
        <v>0</v>
      </c>
      <c r="N124" s="343">
        <f t="shared" si="2"/>
        <v>4</v>
      </c>
    </row>
    <row r="125" spans="1:14" x14ac:dyDescent="0.2">
      <c r="A125" s="340" t="s">
        <v>69</v>
      </c>
      <c r="B125" s="341">
        <v>307</v>
      </c>
      <c r="C125" s="342">
        <v>22</v>
      </c>
      <c r="D125" s="342">
        <v>392</v>
      </c>
      <c r="E125" s="342">
        <v>0</v>
      </c>
      <c r="F125" s="342">
        <v>0</v>
      </c>
      <c r="G125" s="342">
        <v>1</v>
      </c>
      <c r="H125" s="342">
        <v>4</v>
      </c>
      <c r="I125" s="342">
        <v>0</v>
      </c>
      <c r="J125" s="342">
        <v>1</v>
      </c>
      <c r="K125" s="342">
        <v>1</v>
      </c>
      <c r="L125" s="342">
        <v>1</v>
      </c>
      <c r="M125" s="342">
        <v>19</v>
      </c>
      <c r="N125" s="343">
        <f t="shared" si="2"/>
        <v>748</v>
      </c>
    </row>
    <row r="126" spans="1:14" x14ac:dyDescent="0.2">
      <c r="A126" s="340" t="s">
        <v>131</v>
      </c>
      <c r="B126" s="341">
        <v>4</v>
      </c>
      <c r="C126" s="342">
        <v>0</v>
      </c>
      <c r="D126" s="342">
        <v>9</v>
      </c>
      <c r="E126" s="342">
        <v>0</v>
      </c>
      <c r="F126" s="342">
        <v>0</v>
      </c>
      <c r="G126" s="342">
        <v>0</v>
      </c>
      <c r="H126" s="342">
        <v>2</v>
      </c>
      <c r="I126" s="342">
        <v>0</v>
      </c>
      <c r="J126" s="342">
        <v>0</v>
      </c>
      <c r="K126" s="342">
        <v>0</v>
      </c>
      <c r="L126" s="342">
        <v>0</v>
      </c>
      <c r="M126" s="342">
        <v>0</v>
      </c>
      <c r="N126" s="343">
        <f t="shared" si="2"/>
        <v>15</v>
      </c>
    </row>
    <row r="127" spans="1:14" x14ac:dyDescent="0.2">
      <c r="A127" s="340" t="s">
        <v>160</v>
      </c>
      <c r="B127" s="341">
        <v>22</v>
      </c>
      <c r="C127" s="342">
        <v>0</v>
      </c>
      <c r="D127" s="342">
        <v>0</v>
      </c>
      <c r="E127" s="342">
        <v>79</v>
      </c>
      <c r="F127" s="342">
        <v>1115</v>
      </c>
      <c r="G127" s="342">
        <v>0</v>
      </c>
      <c r="H127" s="342">
        <v>0</v>
      </c>
      <c r="I127" s="342">
        <v>0</v>
      </c>
      <c r="J127" s="342">
        <v>0</v>
      </c>
      <c r="K127" s="342">
        <v>0</v>
      </c>
      <c r="L127" s="342">
        <v>0</v>
      </c>
      <c r="M127" s="342">
        <v>0</v>
      </c>
      <c r="N127" s="343">
        <f t="shared" si="2"/>
        <v>1216</v>
      </c>
    </row>
    <row r="128" spans="1:14" x14ac:dyDescent="0.2">
      <c r="A128" s="340" t="s">
        <v>115</v>
      </c>
      <c r="B128" s="341">
        <v>19</v>
      </c>
      <c r="C128" s="342">
        <v>0</v>
      </c>
      <c r="D128" s="342">
        <v>31</v>
      </c>
      <c r="E128" s="342">
        <v>0</v>
      </c>
      <c r="F128" s="342">
        <v>0</v>
      </c>
      <c r="G128" s="342">
        <v>0</v>
      </c>
      <c r="H128" s="342">
        <v>1</v>
      </c>
      <c r="I128" s="342">
        <v>0</v>
      </c>
      <c r="J128" s="342">
        <v>0</v>
      </c>
      <c r="K128" s="342">
        <v>0</v>
      </c>
      <c r="L128" s="342">
        <v>0</v>
      </c>
      <c r="M128" s="342">
        <v>0</v>
      </c>
      <c r="N128" s="343">
        <f t="shared" si="2"/>
        <v>51</v>
      </c>
    </row>
    <row r="129" spans="1:14" x14ac:dyDescent="0.2">
      <c r="A129" s="340" t="s">
        <v>205</v>
      </c>
      <c r="B129" s="341">
        <v>0</v>
      </c>
      <c r="C129" s="342">
        <v>0</v>
      </c>
      <c r="D129" s="342">
        <v>35</v>
      </c>
      <c r="E129" s="342">
        <v>0</v>
      </c>
      <c r="F129" s="342">
        <v>0</v>
      </c>
      <c r="G129" s="342">
        <v>0</v>
      </c>
      <c r="H129" s="342">
        <v>0</v>
      </c>
      <c r="I129" s="342">
        <v>0</v>
      </c>
      <c r="J129" s="342">
        <v>0</v>
      </c>
      <c r="K129" s="342">
        <v>0</v>
      </c>
      <c r="L129" s="342">
        <v>0</v>
      </c>
      <c r="M129" s="342">
        <v>0</v>
      </c>
      <c r="N129" s="343">
        <f t="shared" si="2"/>
        <v>35</v>
      </c>
    </row>
    <row r="130" spans="1:14" x14ac:dyDescent="0.2">
      <c r="A130" s="340" t="s">
        <v>46</v>
      </c>
      <c r="B130" s="341">
        <v>160</v>
      </c>
      <c r="C130" s="342">
        <v>41</v>
      </c>
      <c r="D130" s="342">
        <v>1225</v>
      </c>
      <c r="E130" s="342">
        <v>0</v>
      </c>
      <c r="F130" s="342">
        <v>0</v>
      </c>
      <c r="G130" s="342">
        <v>0</v>
      </c>
      <c r="H130" s="342">
        <v>11</v>
      </c>
      <c r="I130" s="342">
        <v>0</v>
      </c>
      <c r="J130" s="342">
        <v>25</v>
      </c>
      <c r="K130" s="342">
        <v>2</v>
      </c>
      <c r="L130" s="342">
        <v>4</v>
      </c>
      <c r="M130" s="342">
        <v>7</v>
      </c>
      <c r="N130" s="343">
        <f t="shared" si="2"/>
        <v>1475</v>
      </c>
    </row>
    <row r="131" spans="1:14" x14ac:dyDescent="0.2">
      <c r="A131" s="340" t="s">
        <v>181</v>
      </c>
      <c r="B131" s="341">
        <v>31</v>
      </c>
      <c r="C131" s="342">
        <v>5</v>
      </c>
      <c r="D131" s="342">
        <v>88</v>
      </c>
      <c r="E131" s="342">
        <v>0</v>
      </c>
      <c r="F131" s="342">
        <v>0</v>
      </c>
      <c r="G131" s="342">
        <v>0</v>
      </c>
      <c r="H131" s="342">
        <v>0</v>
      </c>
      <c r="I131" s="342">
        <v>0</v>
      </c>
      <c r="J131" s="342">
        <v>0</v>
      </c>
      <c r="K131" s="342">
        <v>0</v>
      </c>
      <c r="L131" s="342">
        <v>0</v>
      </c>
      <c r="M131" s="342">
        <v>0</v>
      </c>
      <c r="N131" s="343">
        <f>(SUM(B131:M131))+(SUM(B131:M131))</f>
        <v>248</v>
      </c>
    </row>
    <row r="132" spans="1:14" x14ac:dyDescent="0.2">
      <c r="A132" s="340" t="s">
        <v>132</v>
      </c>
      <c r="B132" s="341">
        <v>2</v>
      </c>
      <c r="C132" s="342">
        <v>1</v>
      </c>
      <c r="D132" s="342">
        <v>11</v>
      </c>
      <c r="E132" s="342">
        <v>0</v>
      </c>
      <c r="F132" s="342">
        <v>0</v>
      </c>
      <c r="G132" s="342">
        <v>1</v>
      </c>
      <c r="H132" s="342">
        <v>0</v>
      </c>
      <c r="I132" s="342">
        <v>0</v>
      </c>
      <c r="J132" s="342">
        <v>0</v>
      </c>
      <c r="K132" s="342">
        <v>0</v>
      </c>
      <c r="L132" s="342">
        <v>0</v>
      </c>
      <c r="M132" s="342">
        <v>0</v>
      </c>
      <c r="N132" s="343">
        <f t="shared" ref="N132:N189" si="3">SUM(B132:M132)</f>
        <v>15</v>
      </c>
    </row>
    <row r="133" spans="1:14" x14ac:dyDescent="0.2">
      <c r="A133" s="340" t="s">
        <v>250</v>
      </c>
      <c r="B133" s="341">
        <v>0</v>
      </c>
      <c r="C133" s="342">
        <v>0</v>
      </c>
      <c r="D133" s="342">
        <v>1</v>
      </c>
      <c r="E133" s="342">
        <v>0</v>
      </c>
      <c r="F133" s="342">
        <v>0</v>
      </c>
      <c r="G133" s="342">
        <v>0</v>
      </c>
      <c r="H133" s="342">
        <v>0</v>
      </c>
      <c r="I133" s="342">
        <v>0</v>
      </c>
      <c r="J133" s="342">
        <v>0</v>
      </c>
      <c r="K133" s="342">
        <v>0</v>
      </c>
      <c r="L133" s="342">
        <v>0</v>
      </c>
      <c r="M133" s="342">
        <v>0</v>
      </c>
      <c r="N133" s="343">
        <f t="shared" si="3"/>
        <v>1</v>
      </c>
    </row>
    <row r="134" spans="1:14" x14ac:dyDescent="0.2">
      <c r="A134" s="340" t="s">
        <v>116</v>
      </c>
      <c r="B134" s="341">
        <v>1</v>
      </c>
      <c r="C134" s="342">
        <v>0</v>
      </c>
      <c r="D134" s="342">
        <v>9</v>
      </c>
      <c r="E134" s="342">
        <v>0</v>
      </c>
      <c r="F134" s="342">
        <v>0</v>
      </c>
      <c r="G134" s="342">
        <v>0</v>
      </c>
      <c r="H134" s="342">
        <v>0</v>
      </c>
      <c r="I134" s="342">
        <v>0</v>
      </c>
      <c r="J134" s="342">
        <v>0</v>
      </c>
      <c r="K134" s="342">
        <v>0</v>
      </c>
      <c r="L134" s="342">
        <v>0</v>
      </c>
      <c r="M134" s="342">
        <v>0</v>
      </c>
      <c r="N134" s="343">
        <f t="shared" si="3"/>
        <v>10</v>
      </c>
    </row>
    <row r="135" spans="1:14" x14ac:dyDescent="0.2">
      <c r="A135" s="340" t="s">
        <v>117</v>
      </c>
      <c r="B135" s="341">
        <v>55</v>
      </c>
      <c r="C135" s="342">
        <v>8</v>
      </c>
      <c r="D135" s="342">
        <v>78</v>
      </c>
      <c r="E135" s="342">
        <v>0</v>
      </c>
      <c r="F135" s="342">
        <v>0</v>
      </c>
      <c r="G135" s="342">
        <v>0</v>
      </c>
      <c r="H135" s="342">
        <v>3</v>
      </c>
      <c r="I135" s="342">
        <v>0</v>
      </c>
      <c r="J135" s="342">
        <v>0</v>
      </c>
      <c r="K135" s="342">
        <v>0</v>
      </c>
      <c r="L135" s="342">
        <v>0</v>
      </c>
      <c r="M135" s="342">
        <v>0</v>
      </c>
      <c r="N135" s="343">
        <f t="shared" si="3"/>
        <v>144</v>
      </c>
    </row>
    <row r="136" spans="1:14" x14ac:dyDescent="0.2">
      <c r="A136" s="340" t="s">
        <v>157</v>
      </c>
      <c r="B136" s="341">
        <v>4</v>
      </c>
      <c r="C136" s="342">
        <v>0</v>
      </c>
      <c r="D136" s="342">
        <v>0</v>
      </c>
      <c r="E136" s="342">
        <v>122</v>
      </c>
      <c r="F136" s="342">
        <v>1938</v>
      </c>
      <c r="G136" s="342">
        <v>0</v>
      </c>
      <c r="H136" s="342">
        <v>0</v>
      </c>
      <c r="I136" s="342">
        <v>0</v>
      </c>
      <c r="J136" s="342">
        <v>0</v>
      </c>
      <c r="K136" s="342">
        <v>0</v>
      </c>
      <c r="L136" s="342">
        <v>0</v>
      </c>
      <c r="M136" s="342">
        <v>0</v>
      </c>
      <c r="N136" s="343">
        <f t="shared" si="3"/>
        <v>2064</v>
      </c>
    </row>
    <row r="137" spans="1:14" x14ac:dyDescent="0.2">
      <c r="A137" s="340" t="s">
        <v>47</v>
      </c>
      <c r="B137" s="341">
        <v>61</v>
      </c>
      <c r="C137" s="342">
        <v>9</v>
      </c>
      <c r="D137" s="342">
        <v>129</v>
      </c>
      <c r="E137" s="342">
        <v>0</v>
      </c>
      <c r="F137" s="342">
        <v>0</v>
      </c>
      <c r="G137" s="342">
        <v>2</v>
      </c>
      <c r="H137" s="342">
        <v>13</v>
      </c>
      <c r="I137" s="342">
        <v>0</v>
      </c>
      <c r="J137" s="342">
        <v>0</v>
      </c>
      <c r="K137" s="342">
        <v>0</v>
      </c>
      <c r="L137" s="342">
        <v>0</v>
      </c>
      <c r="M137" s="342">
        <v>0</v>
      </c>
      <c r="N137" s="343">
        <f t="shared" si="3"/>
        <v>214</v>
      </c>
    </row>
    <row r="138" spans="1:14" x14ac:dyDescent="0.2">
      <c r="A138" s="340" t="s">
        <v>176</v>
      </c>
      <c r="B138" s="341">
        <v>0</v>
      </c>
      <c r="C138" s="342">
        <v>0</v>
      </c>
      <c r="D138" s="342">
        <v>1</v>
      </c>
      <c r="E138" s="342">
        <v>0</v>
      </c>
      <c r="F138" s="342">
        <v>0</v>
      </c>
      <c r="G138" s="342">
        <v>0</v>
      </c>
      <c r="H138" s="342">
        <v>0</v>
      </c>
      <c r="I138" s="342">
        <v>0</v>
      </c>
      <c r="J138" s="342">
        <v>4</v>
      </c>
      <c r="K138" s="342">
        <v>0</v>
      </c>
      <c r="L138" s="342">
        <v>0</v>
      </c>
      <c r="M138" s="342">
        <v>0</v>
      </c>
      <c r="N138" s="343">
        <f t="shared" si="3"/>
        <v>5</v>
      </c>
    </row>
    <row r="139" spans="1:14" x14ac:dyDescent="0.2">
      <c r="A139" s="340" t="s">
        <v>84</v>
      </c>
      <c r="B139" s="341">
        <v>0</v>
      </c>
      <c r="C139" s="342">
        <v>0</v>
      </c>
      <c r="D139" s="342">
        <v>4</v>
      </c>
      <c r="E139" s="342">
        <v>0</v>
      </c>
      <c r="F139" s="342">
        <v>0</v>
      </c>
      <c r="G139" s="342">
        <v>0</v>
      </c>
      <c r="H139" s="342">
        <v>0</v>
      </c>
      <c r="I139" s="342">
        <v>0</v>
      </c>
      <c r="J139" s="342">
        <v>0</v>
      </c>
      <c r="K139" s="342">
        <v>0</v>
      </c>
      <c r="L139" s="342">
        <v>0</v>
      </c>
      <c r="M139" s="342">
        <v>0</v>
      </c>
      <c r="N139" s="343">
        <f t="shared" si="3"/>
        <v>4</v>
      </c>
    </row>
    <row r="140" spans="1:14" x14ac:dyDescent="0.2">
      <c r="A140" s="340" t="s">
        <v>48</v>
      </c>
      <c r="B140" s="341">
        <v>3985</v>
      </c>
      <c r="C140" s="342">
        <v>599</v>
      </c>
      <c r="D140" s="342">
        <v>4871</v>
      </c>
      <c r="E140" s="342">
        <v>0</v>
      </c>
      <c r="F140" s="342">
        <v>0</v>
      </c>
      <c r="G140" s="342">
        <v>16</v>
      </c>
      <c r="H140" s="342">
        <v>99</v>
      </c>
      <c r="I140" s="342">
        <v>0</v>
      </c>
      <c r="J140" s="342">
        <v>398</v>
      </c>
      <c r="K140" s="342">
        <v>1289</v>
      </c>
      <c r="L140" s="342">
        <v>3</v>
      </c>
      <c r="M140" s="342">
        <v>716</v>
      </c>
      <c r="N140" s="343">
        <f t="shared" si="3"/>
        <v>11976</v>
      </c>
    </row>
    <row r="141" spans="1:14" x14ac:dyDescent="0.2">
      <c r="A141" s="340" t="s">
        <v>133</v>
      </c>
      <c r="B141" s="341">
        <v>54</v>
      </c>
      <c r="C141" s="342">
        <v>0</v>
      </c>
      <c r="D141" s="342">
        <v>0</v>
      </c>
      <c r="E141" s="342">
        <v>226</v>
      </c>
      <c r="F141" s="342">
        <v>3596</v>
      </c>
      <c r="G141" s="342">
        <v>0</v>
      </c>
      <c r="H141" s="342">
        <v>1</v>
      </c>
      <c r="I141" s="342">
        <v>0</v>
      </c>
      <c r="J141" s="342">
        <v>0</v>
      </c>
      <c r="K141" s="342">
        <v>0</v>
      </c>
      <c r="L141" s="342">
        <v>0</v>
      </c>
      <c r="M141" s="342">
        <v>0</v>
      </c>
      <c r="N141" s="343">
        <f t="shared" si="3"/>
        <v>3877</v>
      </c>
    </row>
    <row r="142" spans="1:14" x14ac:dyDescent="0.2">
      <c r="A142" s="340" t="s">
        <v>73</v>
      </c>
      <c r="B142" s="341">
        <v>1</v>
      </c>
      <c r="C142" s="342">
        <v>2</v>
      </c>
      <c r="D142" s="342">
        <v>66</v>
      </c>
      <c r="E142" s="342">
        <v>0</v>
      </c>
      <c r="F142" s="342">
        <v>0</v>
      </c>
      <c r="G142" s="342">
        <v>0</v>
      </c>
      <c r="H142" s="342">
        <v>0</v>
      </c>
      <c r="I142" s="342">
        <v>0</v>
      </c>
      <c r="J142" s="342">
        <v>4</v>
      </c>
      <c r="K142" s="342">
        <v>0</v>
      </c>
      <c r="L142" s="342">
        <v>0</v>
      </c>
      <c r="M142" s="342">
        <v>3</v>
      </c>
      <c r="N142" s="343">
        <f t="shared" si="3"/>
        <v>76</v>
      </c>
    </row>
    <row r="143" spans="1:14" x14ac:dyDescent="0.2">
      <c r="A143" s="340" t="s">
        <v>300</v>
      </c>
      <c r="B143" s="341">
        <v>0</v>
      </c>
      <c r="C143" s="342">
        <v>0</v>
      </c>
      <c r="D143" s="342">
        <v>8</v>
      </c>
      <c r="E143" s="342">
        <v>0</v>
      </c>
      <c r="F143" s="342">
        <v>0</v>
      </c>
      <c r="G143" s="342">
        <v>0</v>
      </c>
      <c r="H143" s="342">
        <v>0</v>
      </c>
      <c r="I143" s="342">
        <v>0</v>
      </c>
      <c r="J143" s="342">
        <v>0</v>
      </c>
      <c r="K143" s="342">
        <v>0</v>
      </c>
      <c r="L143" s="342">
        <v>0</v>
      </c>
      <c r="M143" s="342">
        <v>0</v>
      </c>
      <c r="N143" s="343">
        <f t="shared" si="3"/>
        <v>8</v>
      </c>
    </row>
    <row r="144" spans="1:14" x14ac:dyDescent="0.2">
      <c r="A144" s="340" t="s">
        <v>277</v>
      </c>
      <c r="B144" s="341">
        <v>0</v>
      </c>
      <c r="C144" s="342">
        <v>0</v>
      </c>
      <c r="D144" s="342">
        <v>1</v>
      </c>
      <c r="E144" s="342">
        <v>0</v>
      </c>
      <c r="F144" s="342">
        <v>0</v>
      </c>
      <c r="G144" s="342">
        <v>0</v>
      </c>
      <c r="H144" s="342">
        <v>0</v>
      </c>
      <c r="I144" s="342">
        <v>0</v>
      </c>
      <c r="J144" s="342">
        <v>0</v>
      </c>
      <c r="K144" s="342">
        <v>0</v>
      </c>
      <c r="L144" s="342">
        <v>0</v>
      </c>
      <c r="M144" s="342">
        <v>0</v>
      </c>
      <c r="N144" s="343">
        <f t="shared" si="3"/>
        <v>1</v>
      </c>
    </row>
    <row r="145" spans="1:14" x14ac:dyDescent="0.2">
      <c r="A145" s="340" t="s">
        <v>158</v>
      </c>
      <c r="B145" s="341">
        <v>5</v>
      </c>
      <c r="C145" s="342">
        <v>0</v>
      </c>
      <c r="D145" s="342">
        <v>20</v>
      </c>
      <c r="E145" s="342">
        <v>0</v>
      </c>
      <c r="F145" s="342">
        <v>0</v>
      </c>
      <c r="G145" s="342">
        <v>0</v>
      </c>
      <c r="H145" s="342">
        <v>1</v>
      </c>
      <c r="I145" s="342">
        <v>0</v>
      </c>
      <c r="J145" s="342">
        <v>0</v>
      </c>
      <c r="K145" s="342">
        <v>0</v>
      </c>
      <c r="L145" s="342">
        <v>0</v>
      </c>
      <c r="M145" s="342">
        <v>0</v>
      </c>
      <c r="N145" s="343">
        <f t="shared" si="3"/>
        <v>26</v>
      </c>
    </row>
    <row r="146" spans="1:14" x14ac:dyDescent="0.2">
      <c r="A146" s="340" t="s">
        <v>49</v>
      </c>
      <c r="B146" s="341">
        <v>19</v>
      </c>
      <c r="C146" s="342">
        <v>4</v>
      </c>
      <c r="D146" s="342">
        <v>32</v>
      </c>
      <c r="E146" s="342">
        <v>0</v>
      </c>
      <c r="F146" s="342">
        <v>0</v>
      </c>
      <c r="G146" s="342">
        <v>0</v>
      </c>
      <c r="H146" s="342">
        <v>1</v>
      </c>
      <c r="I146" s="342">
        <v>0</v>
      </c>
      <c r="J146" s="342">
        <v>0</v>
      </c>
      <c r="K146" s="342">
        <v>6</v>
      </c>
      <c r="L146" s="342">
        <v>0</v>
      </c>
      <c r="M146" s="342">
        <v>1</v>
      </c>
      <c r="N146" s="343">
        <f t="shared" si="3"/>
        <v>63</v>
      </c>
    </row>
    <row r="147" spans="1:14" x14ac:dyDescent="0.2">
      <c r="A147" s="340" t="s">
        <v>50</v>
      </c>
      <c r="B147" s="341">
        <v>211</v>
      </c>
      <c r="C147" s="342">
        <v>26</v>
      </c>
      <c r="D147" s="342">
        <v>576</v>
      </c>
      <c r="E147" s="342">
        <v>0</v>
      </c>
      <c r="F147" s="342">
        <v>0</v>
      </c>
      <c r="G147" s="342">
        <v>1</v>
      </c>
      <c r="H147" s="342">
        <v>19</v>
      </c>
      <c r="I147" s="342">
        <v>0</v>
      </c>
      <c r="J147" s="342">
        <v>0</v>
      </c>
      <c r="K147" s="342">
        <v>0</v>
      </c>
      <c r="L147" s="342">
        <v>0</v>
      </c>
      <c r="M147" s="342">
        <v>0</v>
      </c>
      <c r="N147" s="343">
        <f t="shared" si="3"/>
        <v>833</v>
      </c>
    </row>
    <row r="148" spans="1:14" x14ac:dyDescent="0.2">
      <c r="A148" s="340" t="s">
        <v>85</v>
      </c>
      <c r="B148" s="341">
        <v>1</v>
      </c>
      <c r="C148" s="342">
        <v>0</v>
      </c>
      <c r="D148" s="342">
        <v>2</v>
      </c>
      <c r="E148" s="342">
        <v>0</v>
      </c>
      <c r="F148" s="342">
        <v>0</v>
      </c>
      <c r="G148" s="342">
        <v>0</v>
      </c>
      <c r="H148" s="342">
        <v>0</v>
      </c>
      <c r="I148" s="342">
        <v>0</v>
      </c>
      <c r="J148" s="342">
        <v>0</v>
      </c>
      <c r="K148" s="342">
        <v>0</v>
      </c>
      <c r="L148" s="342">
        <v>0</v>
      </c>
      <c r="M148" s="342">
        <v>0</v>
      </c>
      <c r="N148" s="343">
        <f t="shared" si="3"/>
        <v>3</v>
      </c>
    </row>
    <row r="149" spans="1:14" x14ac:dyDescent="0.2">
      <c r="A149" s="340" t="s">
        <v>51</v>
      </c>
      <c r="B149" s="341">
        <v>7</v>
      </c>
      <c r="C149" s="342">
        <v>0</v>
      </c>
      <c r="D149" s="342">
        <v>1</v>
      </c>
      <c r="E149" s="342">
        <v>0</v>
      </c>
      <c r="F149" s="342">
        <v>0</v>
      </c>
      <c r="G149" s="342">
        <v>0</v>
      </c>
      <c r="H149" s="342">
        <v>0</v>
      </c>
      <c r="I149" s="342">
        <v>0</v>
      </c>
      <c r="J149" s="342">
        <v>1</v>
      </c>
      <c r="K149" s="342">
        <v>0</v>
      </c>
      <c r="L149" s="342">
        <v>2</v>
      </c>
      <c r="M149" s="342">
        <v>0</v>
      </c>
      <c r="N149" s="343">
        <f t="shared" si="3"/>
        <v>11</v>
      </c>
    </row>
    <row r="150" spans="1:14" x14ac:dyDescent="0.2">
      <c r="A150" s="340" t="s">
        <v>118</v>
      </c>
      <c r="B150" s="341">
        <v>11</v>
      </c>
      <c r="C150" s="342">
        <v>4</v>
      </c>
      <c r="D150" s="342">
        <v>25</v>
      </c>
      <c r="E150" s="342">
        <v>0</v>
      </c>
      <c r="F150" s="342">
        <v>0</v>
      </c>
      <c r="G150" s="342">
        <v>0</v>
      </c>
      <c r="H150" s="342">
        <v>3</v>
      </c>
      <c r="I150" s="342">
        <v>0</v>
      </c>
      <c r="J150" s="342">
        <v>0</v>
      </c>
      <c r="K150" s="342">
        <v>0</v>
      </c>
      <c r="L150" s="342">
        <v>0</v>
      </c>
      <c r="M150" s="342">
        <v>0</v>
      </c>
      <c r="N150" s="343">
        <f t="shared" si="3"/>
        <v>43</v>
      </c>
    </row>
    <row r="151" spans="1:14" x14ac:dyDescent="0.2">
      <c r="A151" s="340" t="s">
        <v>145</v>
      </c>
      <c r="B151" s="341">
        <v>186</v>
      </c>
      <c r="C151" s="342">
        <v>0</v>
      </c>
      <c r="D151" s="342">
        <v>0</v>
      </c>
      <c r="E151" s="342">
        <v>247</v>
      </c>
      <c r="F151" s="342">
        <v>1860</v>
      </c>
      <c r="G151" s="342">
        <v>0</v>
      </c>
      <c r="H151" s="342">
        <v>0</v>
      </c>
      <c r="I151" s="342">
        <v>0</v>
      </c>
      <c r="J151" s="342">
        <v>0</v>
      </c>
      <c r="K151" s="342">
        <v>0</v>
      </c>
      <c r="L151" s="342">
        <v>0</v>
      </c>
      <c r="M151" s="342">
        <v>0</v>
      </c>
      <c r="N151" s="343">
        <f t="shared" si="3"/>
        <v>2293</v>
      </c>
    </row>
    <row r="152" spans="1:14" x14ac:dyDescent="0.2">
      <c r="A152" s="340" t="s">
        <v>119</v>
      </c>
      <c r="B152" s="341">
        <v>8</v>
      </c>
      <c r="C152" s="342">
        <v>0</v>
      </c>
      <c r="D152" s="342">
        <v>0</v>
      </c>
      <c r="E152" s="342">
        <v>24</v>
      </c>
      <c r="F152" s="342">
        <v>279</v>
      </c>
      <c r="G152" s="342">
        <v>0</v>
      </c>
      <c r="H152" s="342">
        <v>0</v>
      </c>
      <c r="I152" s="342">
        <v>0</v>
      </c>
      <c r="J152" s="342">
        <v>0</v>
      </c>
      <c r="K152" s="342">
        <v>0</v>
      </c>
      <c r="L152" s="342">
        <v>0</v>
      </c>
      <c r="M152" s="342">
        <v>0</v>
      </c>
      <c r="N152" s="343">
        <f t="shared" si="3"/>
        <v>311</v>
      </c>
    </row>
    <row r="153" spans="1:14" x14ac:dyDescent="0.2">
      <c r="A153" s="340" t="s">
        <v>52</v>
      </c>
      <c r="B153" s="341">
        <v>10</v>
      </c>
      <c r="C153" s="342">
        <v>0</v>
      </c>
      <c r="D153" s="342">
        <v>5</v>
      </c>
      <c r="E153" s="342">
        <v>0</v>
      </c>
      <c r="F153" s="342">
        <v>0</v>
      </c>
      <c r="G153" s="342">
        <v>0</v>
      </c>
      <c r="H153" s="342">
        <v>1</v>
      </c>
      <c r="I153" s="342">
        <v>0</v>
      </c>
      <c r="J153" s="342">
        <v>9</v>
      </c>
      <c r="K153" s="342">
        <v>6</v>
      </c>
      <c r="L153" s="342">
        <v>0</v>
      </c>
      <c r="M153" s="342">
        <v>0</v>
      </c>
      <c r="N153" s="343">
        <f t="shared" si="3"/>
        <v>31</v>
      </c>
    </row>
    <row r="154" spans="1:14" x14ac:dyDescent="0.2">
      <c r="A154" s="340" t="s">
        <v>53</v>
      </c>
      <c r="B154" s="341">
        <v>38</v>
      </c>
      <c r="C154" s="342">
        <v>13</v>
      </c>
      <c r="D154" s="342">
        <v>92</v>
      </c>
      <c r="E154" s="342">
        <v>0</v>
      </c>
      <c r="F154" s="342">
        <v>0</v>
      </c>
      <c r="G154" s="342">
        <v>0</v>
      </c>
      <c r="H154" s="342">
        <v>1</v>
      </c>
      <c r="I154" s="342">
        <v>0</v>
      </c>
      <c r="J154" s="342">
        <v>13</v>
      </c>
      <c r="K154" s="342">
        <v>6</v>
      </c>
      <c r="L154" s="342">
        <v>0</v>
      </c>
      <c r="M154" s="342">
        <v>1</v>
      </c>
      <c r="N154" s="343">
        <f t="shared" si="3"/>
        <v>164</v>
      </c>
    </row>
    <row r="155" spans="1:14" x14ac:dyDescent="0.2">
      <c r="A155" s="340" t="s">
        <v>120</v>
      </c>
      <c r="B155" s="341">
        <v>787</v>
      </c>
      <c r="C155" s="342">
        <v>142</v>
      </c>
      <c r="D155" s="342">
        <v>1351</v>
      </c>
      <c r="E155" s="342">
        <v>0</v>
      </c>
      <c r="F155" s="342">
        <v>0</v>
      </c>
      <c r="G155" s="342">
        <v>5</v>
      </c>
      <c r="H155" s="342">
        <v>61</v>
      </c>
      <c r="I155" s="342">
        <v>0</v>
      </c>
      <c r="J155" s="342">
        <v>0</v>
      </c>
      <c r="K155" s="342">
        <v>0</v>
      </c>
      <c r="L155" s="342">
        <v>0</v>
      </c>
      <c r="M155" s="342">
        <v>3</v>
      </c>
      <c r="N155" s="343">
        <f t="shared" si="3"/>
        <v>2349</v>
      </c>
    </row>
    <row r="156" spans="1:14" x14ac:dyDescent="0.2">
      <c r="A156" s="340" t="s">
        <v>251</v>
      </c>
      <c r="B156" s="341">
        <v>0</v>
      </c>
      <c r="C156" s="342">
        <v>0</v>
      </c>
      <c r="D156" s="342">
        <v>1</v>
      </c>
      <c r="E156" s="342">
        <v>0</v>
      </c>
      <c r="F156" s="342">
        <v>0</v>
      </c>
      <c r="G156" s="342">
        <v>0</v>
      </c>
      <c r="H156" s="342">
        <v>0</v>
      </c>
      <c r="I156" s="342">
        <v>0</v>
      </c>
      <c r="J156" s="342">
        <v>0</v>
      </c>
      <c r="K156" s="342">
        <v>0</v>
      </c>
      <c r="L156" s="342">
        <v>0</v>
      </c>
      <c r="M156" s="342">
        <v>0</v>
      </c>
      <c r="N156" s="343">
        <f t="shared" si="3"/>
        <v>1</v>
      </c>
    </row>
    <row r="157" spans="1:14" x14ac:dyDescent="0.2">
      <c r="A157" s="340" t="s">
        <v>54</v>
      </c>
      <c r="B157" s="341">
        <v>11</v>
      </c>
      <c r="C157" s="342">
        <v>1</v>
      </c>
      <c r="D157" s="342">
        <v>27</v>
      </c>
      <c r="E157" s="342">
        <v>0</v>
      </c>
      <c r="F157" s="342">
        <v>0</v>
      </c>
      <c r="G157" s="342">
        <v>0</v>
      </c>
      <c r="H157" s="342">
        <v>1</v>
      </c>
      <c r="I157" s="342">
        <v>0</v>
      </c>
      <c r="J157" s="342">
        <v>3</v>
      </c>
      <c r="K157" s="342">
        <v>1</v>
      </c>
      <c r="L157" s="342">
        <v>0</v>
      </c>
      <c r="M157" s="342">
        <v>2</v>
      </c>
      <c r="N157" s="343">
        <f t="shared" si="3"/>
        <v>46</v>
      </c>
    </row>
    <row r="158" spans="1:14" x14ac:dyDescent="0.2">
      <c r="A158" s="340" t="s">
        <v>284</v>
      </c>
      <c r="B158" s="341">
        <v>1</v>
      </c>
      <c r="C158" s="342">
        <v>0</v>
      </c>
      <c r="D158" s="342">
        <v>0</v>
      </c>
      <c r="E158" s="342">
        <v>0</v>
      </c>
      <c r="F158" s="342">
        <v>0</v>
      </c>
      <c r="G158" s="342">
        <v>0</v>
      </c>
      <c r="H158" s="342">
        <v>0</v>
      </c>
      <c r="I158" s="342">
        <v>0</v>
      </c>
      <c r="J158" s="342">
        <v>0</v>
      </c>
      <c r="K158" s="342">
        <v>0</v>
      </c>
      <c r="L158" s="342">
        <v>0</v>
      </c>
      <c r="M158" s="342">
        <v>0</v>
      </c>
      <c r="N158" s="343">
        <f t="shared" si="3"/>
        <v>1</v>
      </c>
    </row>
    <row r="159" spans="1:14" x14ac:dyDescent="0.2">
      <c r="A159" s="340" t="s">
        <v>220</v>
      </c>
      <c r="B159" s="341">
        <v>0</v>
      </c>
      <c r="C159" s="342">
        <v>0</v>
      </c>
      <c r="D159" s="342">
        <v>14</v>
      </c>
      <c r="E159" s="342">
        <v>0</v>
      </c>
      <c r="F159" s="342">
        <v>0</v>
      </c>
      <c r="G159" s="342">
        <v>0</v>
      </c>
      <c r="H159" s="342">
        <v>0</v>
      </c>
      <c r="I159" s="342">
        <v>0</v>
      </c>
      <c r="J159" s="342">
        <v>0</v>
      </c>
      <c r="K159" s="342">
        <v>0</v>
      </c>
      <c r="L159" s="342">
        <v>0</v>
      </c>
      <c r="M159" s="342">
        <v>0</v>
      </c>
      <c r="N159" s="343">
        <f t="shared" si="3"/>
        <v>14</v>
      </c>
    </row>
    <row r="160" spans="1:14" x14ac:dyDescent="0.2">
      <c r="A160" s="340" t="s">
        <v>55</v>
      </c>
      <c r="B160" s="341">
        <v>159</v>
      </c>
      <c r="C160" s="342">
        <v>63</v>
      </c>
      <c r="D160" s="342">
        <v>480</v>
      </c>
      <c r="E160" s="342">
        <v>0</v>
      </c>
      <c r="F160" s="342">
        <v>0</v>
      </c>
      <c r="G160" s="342">
        <v>0</v>
      </c>
      <c r="H160" s="342">
        <v>2</v>
      </c>
      <c r="I160" s="342">
        <v>0</v>
      </c>
      <c r="J160" s="342">
        <v>255</v>
      </c>
      <c r="K160" s="342">
        <v>47</v>
      </c>
      <c r="L160" s="342">
        <v>0</v>
      </c>
      <c r="M160" s="342">
        <v>4</v>
      </c>
      <c r="N160" s="343">
        <f t="shared" si="3"/>
        <v>1010</v>
      </c>
    </row>
    <row r="161" spans="1:14" x14ac:dyDescent="0.2">
      <c r="A161" s="340" t="s">
        <v>146</v>
      </c>
      <c r="B161" s="341">
        <v>33</v>
      </c>
      <c r="C161" s="342">
        <v>0</v>
      </c>
      <c r="D161" s="342">
        <v>0</v>
      </c>
      <c r="E161" s="342">
        <v>38</v>
      </c>
      <c r="F161" s="342">
        <v>384</v>
      </c>
      <c r="G161" s="342">
        <v>0</v>
      </c>
      <c r="H161" s="342">
        <v>0</v>
      </c>
      <c r="I161" s="342">
        <v>0</v>
      </c>
      <c r="J161" s="342">
        <v>0</v>
      </c>
      <c r="K161" s="342">
        <v>0</v>
      </c>
      <c r="L161" s="342">
        <v>0</v>
      </c>
      <c r="M161" s="342">
        <v>0</v>
      </c>
      <c r="N161" s="343">
        <f t="shared" si="3"/>
        <v>455</v>
      </c>
    </row>
    <row r="162" spans="1:14" x14ac:dyDescent="0.2">
      <c r="A162" s="340" t="s">
        <v>147</v>
      </c>
      <c r="B162" s="341">
        <v>168</v>
      </c>
      <c r="C162" s="342">
        <v>0</v>
      </c>
      <c r="D162" s="342">
        <v>0</v>
      </c>
      <c r="E162" s="342">
        <v>260</v>
      </c>
      <c r="F162" s="342">
        <v>2166</v>
      </c>
      <c r="G162" s="342">
        <v>0</v>
      </c>
      <c r="H162" s="342">
        <v>0</v>
      </c>
      <c r="I162" s="342">
        <v>0</v>
      </c>
      <c r="J162" s="342">
        <v>0</v>
      </c>
      <c r="K162" s="342">
        <v>0</v>
      </c>
      <c r="L162" s="342">
        <v>0</v>
      </c>
      <c r="M162" s="342">
        <v>0</v>
      </c>
      <c r="N162" s="343">
        <f t="shared" si="3"/>
        <v>2594</v>
      </c>
    </row>
    <row r="163" spans="1:14" x14ac:dyDescent="0.2">
      <c r="A163" s="340" t="s">
        <v>56</v>
      </c>
      <c r="B163" s="341">
        <v>12</v>
      </c>
      <c r="C163" s="342">
        <v>7</v>
      </c>
      <c r="D163" s="342">
        <v>408</v>
      </c>
      <c r="E163" s="342">
        <v>0</v>
      </c>
      <c r="F163" s="342">
        <v>0</v>
      </c>
      <c r="G163" s="342">
        <v>0</v>
      </c>
      <c r="H163" s="342">
        <v>0</v>
      </c>
      <c r="I163" s="342">
        <v>0</v>
      </c>
      <c r="J163" s="342">
        <v>24</v>
      </c>
      <c r="K163" s="342">
        <v>46</v>
      </c>
      <c r="L163" s="342">
        <v>0</v>
      </c>
      <c r="M163" s="342">
        <v>6</v>
      </c>
      <c r="N163" s="343">
        <f t="shared" si="3"/>
        <v>503</v>
      </c>
    </row>
    <row r="164" spans="1:14" x14ac:dyDescent="0.2">
      <c r="A164" s="340" t="s">
        <v>86</v>
      </c>
      <c r="B164" s="341">
        <v>70</v>
      </c>
      <c r="C164" s="342">
        <v>36</v>
      </c>
      <c r="D164" s="342">
        <v>542</v>
      </c>
      <c r="E164" s="342">
        <v>0</v>
      </c>
      <c r="F164" s="342">
        <v>0</v>
      </c>
      <c r="G164" s="342">
        <v>1</v>
      </c>
      <c r="H164" s="342">
        <v>5</v>
      </c>
      <c r="I164" s="342">
        <v>0</v>
      </c>
      <c r="J164" s="342">
        <v>0</v>
      </c>
      <c r="K164" s="342">
        <v>0</v>
      </c>
      <c r="L164" s="342">
        <v>0</v>
      </c>
      <c r="M164" s="342">
        <v>0</v>
      </c>
      <c r="N164" s="343">
        <f t="shared" si="3"/>
        <v>654</v>
      </c>
    </row>
    <row r="165" spans="1:14" x14ac:dyDescent="0.2">
      <c r="A165" s="340" t="s">
        <v>87</v>
      </c>
      <c r="B165" s="341">
        <v>18</v>
      </c>
      <c r="C165" s="342">
        <v>17</v>
      </c>
      <c r="D165" s="342">
        <v>672</v>
      </c>
      <c r="E165" s="342">
        <v>0</v>
      </c>
      <c r="F165" s="342">
        <v>0</v>
      </c>
      <c r="G165" s="342">
        <v>0</v>
      </c>
      <c r="H165" s="342">
        <v>3</v>
      </c>
      <c r="I165" s="342">
        <v>0</v>
      </c>
      <c r="J165" s="342">
        <v>0</v>
      </c>
      <c r="K165" s="342">
        <v>0</v>
      </c>
      <c r="L165" s="342">
        <v>0</v>
      </c>
      <c r="M165" s="342">
        <v>0</v>
      </c>
      <c r="N165" s="343">
        <f t="shared" si="3"/>
        <v>710</v>
      </c>
    </row>
    <row r="166" spans="1:14" x14ac:dyDescent="0.2">
      <c r="A166" s="340" t="s">
        <v>70</v>
      </c>
      <c r="B166" s="341">
        <v>21</v>
      </c>
      <c r="C166" s="342">
        <v>2</v>
      </c>
      <c r="D166" s="342">
        <v>15</v>
      </c>
      <c r="E166" s="342">
        <v>0</v>
      </c>
      <c r="F166" s="342">
        <v>0</v>
      </c>
      <c r="G166" s="342">
        <v>0</v>
      </c>
      <c r="H166" s="342">
        <v>1</v>
      </c>
      <c r="I166" s="342">
        <v>0</v>
      </c>
      <c r="J166" s="342">
        <v>0</v>
      </c>
      <c r="K166" s="342">
        <v>0</v>
      </c>
      <c r="L166" s="342">
        <v>1</v>
      </c>
      <c r="M166" s="342">
        <v>2</v>
      </c>
      <c r="N166" s="343">
        <f t="shared" si="3"/>
        <v>42</v>
      </c>
    </row>
    <row r="167" spans="1:14" x14ac:dyDescent="0.2">
      <c r="A167" s="340" t="s">
        <v>279</v>
      </c>
      <c r="B167" s="341">
        <v>0</v>
      </c>
      <c r="C167" s="342">
        <v>0</v>
      </c>
      <c r="D167" s="342">
        <v>1</v>
      </c>
      <c r="E167" s="342">
        <v>0</v>
      </c>
      <c r="F167" s="342">
        <v>0</v>
      </c>
      <c r="G167" s="342">
        <v>0</v>
      </c>
      <c r="H167" s="342">
        <v>0</v>
      </c>
      <c r="I167" s="342">
        <v>0</v>
      </c>
      <c r="J167" s="342">
        <v>0</v>
      </c>
      <c r="K167" s="342">
        <v>0</v>
      </c>
      <c r="L167" s="342">
        <v>0</v>
      </c>
      <c r="M167" s="342">
        <v>0</v>
      </c>
      <c r="N167" s="343">
        <f t="shared" si="3"/>
        <v>1</v>
      </c>
    </row>
    <row r="168" spans="1:14" x14ac:dyDescent="0.2">
      <c r="A168" s="340" t="s">
        <v>57</v>
      </c>
      <c r="B168" s="341">
        <v>5</v>
      </c>
      <c r="C168" s="342">
        <v>3</v>
      </c>
      <c r="D168" s="342">
        <v>7</v>
      </c>
      <c r="E168" s="342">
        <v>0</v>
      </c>
      <c r="F168" s="342">
        <v>0</v>
      </c>
      <c r="G168" s="342">
        <v>0</v>
      </c>
      <c r="H168" s="342">
        <v>0</v>
      </c>
      <c r="I168" s="342">
        <v>0</v>
      </c>
      <c r="J168" s="342">
        <v>0</v>
      </c>
      <c r="K168" s="342">
        <v>1</v>
      </c>
      <c r="L168" s="342">
        <v>0</v>
      </c>
      <c r="M168" s="342">
        <v>2</v>
      </c>
      <c r="N168" s="343">
        <f t="shared" si="3"/>
        <v>18</v>
      </c>
    </row>
    <row r="169" spans="1:14" x14ac:dyDescent="0.2">
      <c r="A169" s="340" t="s">
        <v>280</v>
      </c>
      <c r="B169" s="341">
        <v>0</v>
      </c>
      <c r="C169" s="342">
        <v>0</v>
      </c>
      <c r="D169" s="342">
        <v>1</v>
      </c>
      <c r="E169" s="342">
        <v>0</v>
      </c>
      <c r="F169" s="342">
        <v>0</v>
      </c>
      <c r="G169" s="342">
        <v>0</v>
      </c>
      <c r="H169" s="342">
        <v>0</v>
      </c>
      <c r="I169" s="342">
        <v>0</v>
      </c>
      <c r="J169" s="342">
        <v>0</v>
      </c>
      <c r="K169" s="342">
        <v>0</v>
      </c>
      <c r="L169" s="342">
        <v>0</v>
      </c>
      <c r="M169" s="342">
        <v>0</v>
      </c>
      <c r="N169" s="343">
        <f t="shared" si="3"/>
        <v>1</v>
      </c>
    </row>
    <row r="170" spans="1:14" x14ac:dyDescent="0.2">
      <c r="A170" s="340" t="s">
        <v>88</v>
      </c>
      <c r="B170" s="341">
        <v>2</v>
      </c>
      <c r="C170" s="342">
        <v>1</v>
      </c>
      <c r="D170" s="342">
        <v>9</v>
      </c>
      <c r="E170" s="342">
        <v>0</v>
      </c>
      <c r="F170" s="342">
        <v>0</v>
      </c>
      <c r="G170" s="342">
        <v>0</v>
      </c>
      <c r="H170" s="342">
        <v>0</v>
      </c>
      <c r="I170" s="342">
        <v>0</v>
      </c>
      <c r="J170" s="342">
        <v>0</v>
      </c>
      <c r="K170" s="342">
        <v>0</v>
      </c>
      <c r="L170" s="342">
        <v>0</v>
      </c>
      <c r="M170" s="342">
        <v>0</v>
      </c>
      <c r="N170" s="343">
        <f t="shared" si="3"/>
        <v>12</v>
      </c>
    </row>
    <row r="171" spans="1:14" x14ac:dyDescent="0.2">
      <c r="A171" s="340" t="s">
        <v>58</v>
      </c>
      <c r="B171" s="341">
        <v>431</v>
      </c>
      <c r="C171" s="342">
        <v>44</v>
      </c>
      <c r="D171" s="342">
        <v>423</v>
      </c>
      <c r="E171" s="342">
        <v>0</v>
      </c>
      <c r="F171" s="342">
        <v>0</v>
      </c>
      <c r="G171" s="342">
        <v>1</v>
      </c>
      <c r="H171" s="342">
        <v>5</v>
      </c>
      <c r="I171" s="342">
        <v>0</v>
      </c>
      <c r="J171" s="342">
        <v>0</v>
      </c>
      <c r="K171" s="342">
        <v>0</v>
      </c>
      <c r="L171" s="342">
        <v>0</v>
      </c>
      <c r="M171" s="342">
        <v>2</v>
      </c>
      <c r="N171" s="343">
        <f t="shared" si="3"/>
        <v>906</v>
      </c>
    </row>
    <row r="172" spans="1:14" x14ac:dyDescent="0.2">
      <c r="A172" s="340" t="s">
        <v>59</v>
      </c>
      <c r="B172" s="341">
        <v>699</v>
      </c>
      <c r="C172" s="342">
        <v>611</v>
      </c>
      <c r="D172" s="342">
        <v>2971</v>
      </c>
      <c r="E172" s="342">
        <v>0</v>
      </c>
      <c r="F172" s="342">
        <v>0</v>
      </c>
      <c r="G172" s="342">
        <v>0</v>
      </c>
      <c r="H172" s="342">
        <v>26</v>
      </c>
      <c r="I172" s="342">
        <v>0</v>
      </c>
      <c r="J172" s="342">
        <v>26</v>
      </c>
      <c r="K172" s="342">
        <v>1</v>
      </c>
      <c r="L172" s="342">
        <v>1</v>
      </c>
      <c r="M172" s="342">
        <v>10</v>
      </c>
      <c r="N172" s="343">
        <f t="shared" si="3"/>
        <v>4345</v>
      </c>
    </row>
    <row r="173" spans="1:14" x14ac:dyDescent="0.2">
      <c r="A173" s="340" t="s">
        <v>60</v>
      </c>
      <c r="B173" s="341">
        <v>31</v>
      </c>
      <c r="C173" s="342">
        <v>5</v>
      </c>
      <c r="D173" s="342">
        <v>54</v>
      </c>
      <c r="E173" s="342">
        <v>0</v>
      </c>
      <c r="F173" s="342">
        <v>0</v>
      </c>
      <c r="G173" s="342">
        <v>0</v>
      </c>
      <c r="H173" s="342">
        <v>1</v>
      </c>
      <c r="I173" s="342">
        <v>0</v>
      </c>
      <c r="J173" s="342">
        <v>43</v>
      </c>
      <c r="K173" s="342">
        <v>1</v>
      </c>
      <c r="L173" s="342">
        <v>0</v>
      </c>
      <c r="M173" s="342">
        <v>0</v>
      </c>
      <c r="N173" s="343">
        <f t="shared" si="3"/>
        <v>135</v>
      </c>
    </row>
    <row r="174" spans="1:14" x14ac:dyDescent="0.2">
      <c r="A174" s="340" t="s">
        <v>61</v>
      </c>
      <c r="B174" s="341">
        <v>11</v>
      </c>
      <c r="C174" s="342">
        <v>0</v>
      </c>
      <c r="D174" s="342">
        <v>14</v>
      </c>
      <c r="E174" s="342">
        <v>0</v>
      </c>
      <c r="F174" s="342">
        <v>0</v>
      </c>
      <c r="G174" s="342">
        <v>0</v>
      </c>
      <c r="H174" s="342">
        <v>0</v>
      </c>
      <c r="I174" s="342">
        <v>0</v>
      </c>
      <c r="J174" s="342">
        <v>0</v>
      </c>
      <c r="K174" s="342">
        <v>0</v>
      </c>
      <c r="L174" s="342">
        <v>0</v>
      </c>
      <c r="M174" s="342">
        <v>1</v>
      </c>
      <c r="N174" s="343">
        <f t="shared" si="3"/>
        <v>26</v>
      </c>
    </row>
    <row r="175" spans="1:14" x14ac:dyDescent="0.2">
      <c r="A175" s="340" t="s">
        <v>62</v>
      </c>
      <c r="B175" s="341">
        <v>35169</v>
      </c>
      <c r="C175" s="342">
        <v>4172</v>
      </c>
      <c r="D175" s="342">
        <v>138657</v>
      </c>
      <c r="E175" s="342">
        <v>0</v>
      </c>
      <c r="F175" s="342">
        <v>0</v>
      </c>
      <c r="G175" s="342">
        <v>24</v>
      </c>
      <c r="H175" s="342">
        <v>215</v>
      </c>
      <c r="I175" s="342">
        <v>0</v>
      </c>
      <c r="J175" s="342">
        <v>99</v>
      </c>
      <c r="K175" s="342">
        <v>387</v>
      </c>
      <c r="L175" s="342">
        <v>6</v>
      </c>
      <c r="M175" s="342">
        <v>425</v>
      </c>
      <c r="N175" s="343">
        <f t="shared" si="3"/>
        <v>179154</v>
      </c>
    </row>
    <row r="176" spans="1:14" x14ac:dyDescent="0.2">
      <c r="A176" s="340" t="s">
        <v>148</v>
      </c>
      <c r="B176" s="341">
        <v>7</v>
      </c>
      <c r="C176" s="342">
        <v>0</v>
      </c>
      <c r="D176" s="342">
        <v>11</v>
      </c>
      <c r="E176" s="342">
        <v>0</v>
      </c>
      <c r="F176" s="342">
        <v>0</v>
      </c>
      <c r="G176" s="342">
        <v>0</v>
      </c>
      <c r="H176" s="342">
        <v>1</v>
      </c>
      <c r="I176" s="342">
        <v>0</v>
      </c>
      <c r="J176" s="342">
        <v>0</v>
      </c>
      <c r="K176" s="342">
        <v>0</v>
      </c>
      <c r="L176" s="342">
        <v>0</v>
      </c>
      <c r="M176" s="342">
        <v>0</v>
      </c>
      <c r="N176" s="343">
        <f t="shared" si="3"/>
        <v>19</v>
      </c>
    </row>
    <row r="177" spans="1:14" x14ac:dyDescent="0.2">
      <c r="A177" s="340" t="s">
        <v>63</v>
      </c>
      <c r="B177" s="341">
        <v>213</v>
      </c>
      <c r="C177" s="342">
        <v>49</v>
      </c>
      <c r="D177" s="342">
        <v>1515</v>
      </c>
      <c r="E177" s="342">
        <v>0</v>
      </c>
      <c r="F177" s="342">
        <v>0</v>
      </c>
      <c r="G177" s="342">
        <v>0</v>
      </c>
      <c r="H177" s="342">
        <v>2</v>
      </c>
      <c r="I177" s="342">
        <v>0</v>
      </c>
      <c r="J177" s="342">
        <v>8</v>
      </c>
      <c r="K177" s="342">
        <v>2</v>
      </c>
      <c r="L177" s="342">
        <v>1</v>
      </c>
      <c r="M177" s="342">
        <v>14</v>
      </c>
      <c r="N177" s="343">
        <f t="shared" si="3"/>
        <v>1804</v>
      </c>
    </row>
    <row r="178" spans="1:14" x14ac:dyDescent="0.2">
      <c r="A178" s="340" t="s">
        <v>281</v>
      </c>
      <c r="B178" s="341">
        <v>0</v>
      </c>
      <c r="C178" s="342">
        <v>0</v>
      </c>
      <c r="D178" s="342">
        <v>1</v>
      </c>
      <c r="E178" s="342">
        <v>0</v>
      </c>
      <c r="F178" s="342">
        <v>0</v>
      </c>
      <c r="G178" s="342">
        <v>0</v>
      </c>
      <c r="H178" s="342">
        <v>0</v>
      </c>
      <c r="I178" s="342">
        <v>0</v>
      </c>
      <c r="J178" s="342">
        <v>0</v>
      </c>
      <c r="K178" s="342">
        <v>0</v>
      </c>
      <c r="L178" s="342">
        <v>0</v>
      </c>
      <c r="M178" s="342">
        <v>0</v>
      </c>
      <c r="N178" s="343">
        <f t="shared" si="3"/>
        <v>1</v>
      </c>
    </row>
    <row r="179" spans="1:14" x14ac:dyDescent="0.2">
      <c r="A179" s="340" t="s">
        <v>64</v>
      </c>
      <c r="B179" s="341">
        <v>23</v>
      </c>
      <c r="C179" s="342">
        <v>5</v>
      </c>
      <c r="D179" s="342">
        <v>104</v>
      </c>
      <c r="E179" s="342">
        <v>0</v>
      </c>
      <c r="F179" s="342">
        <v>0</v>
      </c>
      <c r="G179" s="342">
        <v>1</v>
      </c>
      <c r="H179" s="342">
        <v>15</v>
      </c>
      <c r="I179" s="342">
        <v>0</v>
      </c>
      <c r="J179" s="342">
        <v>0</v>
      </c>
      <c r="K179" s="342">
        <v>1</v>
      </c>
      <c r="L179" s="342">
        <v>0</v>
      </c>
      <c r="M179" s="342">
        <v>1</v>
      </c>
      <c r="N179" s="343">
        <f t="shared" si="3"/>
        <v>150</v>
      </c>
    </row>
    <row r="180" spans="1:14" x14ac:dyDescent="0.2">
      <c r="A180" s="340" t="s">
        <v>134</v>
      </c>
      <c r="B180" s="341">
        <v>215</v>
      </c>
      <c r="C180" s="342">
        <v>0</v>
      </c>
      <c r="D180" s="342">
        <v>0</v>
      </c>
      <c r="E180" s="342">
        <v>135</v>
      </c>
      <c r="F180" s="342">
        <v>1750</v>
      </c>
      <c r="G180" s="342">
        <v>0</v>
      </c>
      <c r="H180" s="342">
        <v>0</v>
      </c>
      <c r="I180" s="342">
        <v>0</v>
      </c>
      <c r="J180" s="342">
        <v>0</v>
      </c>
      <c r="K180" s="342">
        <v>0</v>
      </c>
      <c r="L180" s="342">
        <v>1</v>
      </c>
      <c r="M180" s="342">
        <v>0</v>
      </c>
      <c r="N180" s="343">
        <f t="shared" si="3"/>
        <v>2101</v>
      </c>
    </row>
    <row r="181" spans="1:14" x14ac:dyDescent="0.2">
      <c r="A181" s="340" t="s">
        <v>149</v>
      </c>
      <c r="B181" s="341">
        <v>159</v>
      </c>
      <c r="C181" s="342">
        <v>0</v>
      </c>
      <c r="D181" s="342">
        <v>0</v>
      </c>
      <c r="E181" s="342">
        <v>745</v>
      </c>
      <c r="F181" s="342">
        <v>4886</v>
      </c>
      <c r="G181" s="342">
        <v>0</v>
      </c>
      <c r="H181" s="342">
        <v>0</v>
      </c>
      <c r="I181" s="342">
        <v>0</v>
      </c>
      <c r="J181" s="342">
        <v>0</v>
      </c>
      <c r="K181" s="342">
        <v>0</v>
      </c>
      <c r="L181" s="342">
        <v>0</v>
      </c>
      <c r="M181" s="342">
        <v>0</v>
      </c>
      <c r="N181" s="343">
        <f t="shared" si="3"/>
        <v>5790</v>
      </c>
    </row>
    <row r="182" spans="1:14" x14ac:dyDescent="0.2">
      <c r="A182" s="340" t="s">
        <v>65</v>
      </c>
      <c r="B182" s="341">
        <v>2480</v>
      </c>
      <c r="C182" s="342">
        <v>2627</v>
      </c>
      <c r="D182" s="342">
        <v>6997</v>
      </c>
      <c r="E182" s="342">
        <v>0</v>
      </c>
      <c r="F182" s="342">
        <v>0</v>
      </c>
      <c r="G182" s="342">
        <v>0</v>
      </c>
      <c r="H182" s="342">
        <v>15</v>
      </c>
      <c r="I182" s="342">
        <v>0</v>
      </c>
      <c r="J182" s="342">
        <v>3</v>
      </c>
      <c r="K182" s="342">
        <v>1</v>
      </c>
      <c r="L182" s="342">
        <v>201</v>
      </c>
      <c r="M182" s="342">
        <v>74</v>
      </c>
      <c r="N182" s="343">
        <f t="shared" si="3"/>
        <v>12398</v>
      </c>
    </row>
    <row r="183" spans="1:14" x14ac:dyDescent="0.2">
      <c r="A183" s="340" t="s">
        <v>150</v>
      </c>
      <c r="B183" s="341">
        <v>167</v>
      </c>
      <c r="C183" s="342">
        <v>0</v>
      </c>
      <c r="D183" s="342">
        <v>0</v>
      </c>
      <c r="E183" s="342">
        <v>921</v>
      </c>
      <c r="F183" s="342">
        <v>7231</v>
      </c>
      <c r="G183" s="342">
        <v>0</v>
      </c>
      <c r="H183" s="342">
        <v>0</v>
      </c>
      <c r="I183" s="342">
        <v>0</v>
      </c>
      <c r="J183" s="342">
        <v>0</v>
      </c>
      <c r="K183" s="342">
        <v>0</v>
      </c>
      <c r="L183" s="342">
        <v>0</v>
      </c>
      <c r="M183" s="342">
        <v>0</v>
      </c>
      <c r="N183" s="343">
        <f t="shared" si="3"/>
        <v>8319</v>
      </c>
    </row>
    <row r="184" spans="1:14" x14ac:dyDescent="0.2">
      <c r="A184" s="340" t="s">
        <v>66</v>
      </c>
      <c r="B184" s="341">
        <v>3</v>
      </c>
      <c r="C184" s="342">
        <v>3</v>
      </c>
      <c r="D184" s="342">
        <v>18</v>
      </c>
      <c r="E184" s="342">
        <v>0</v>
      </c>
      <c r="F184" s="342">
        <v>0</v>
      </c>
      <c r="G184" s="342">
        <v>0</v>
      </c>
      <c r="H184" s="342">
        <v>0</v>
      </c>
      <c r="I184" s="342">
        <v>0</v>
      </c>
      <c r="J184" s="342">
        <v>0</v>
      </c>
      <c r="K184" s="342">
        <v>0</v>
      </c>
      <c r="L184" s="342">
        <v>0</v>
      </c>
      <c r="M184" s="342">
        <v>0</v>
      </c>
      <c r="N184" s="343">
        <f t="shared" si="3"/>
        <v>24</v>
      </c>
    </row>
    <row r="185" spans="1:14" x14ac:dyDescent="0.2">
      <c r="A185" s="340" t="s">
        <v>260</v>
      </c>
      <c r="B185" s="341">
        <v>1</v>
      </c>
      <c r="C185" s="342">
        <v>0</v>
      </c>
      <c r="D185" s="342">
        <v>0</v>
      </c>
      <c r="E185" s="342">
        <v>0</v>
      </c>
      <c r="F185" s="342">
        <v>0</v>
      </c>
      <c r="G185" s="342">
        <v>0</v>
      </c>
      <c r="H185" s="342">
        <v>0</v>
      </c>
      <c r="I185" s="342">
        <v>0</v>
      </c>
      <c r="J185" s="342">
        <v>0</v>
      </c>
      <c r="K185" s="342">
        <v>0</v>
      </c>
      <c r="L185" s="342">
        <v>0</v>
      </c>
      <c r="M185" s="342">
        <v>0</v>
      </c>
      <c r="N185" s="343">
        <f t="shared" si="3"/>
        <v>1</v>
      </c>
    </row>
    <row r="186" spans="1:14" x14ac:dyDescent="0.2">
      <c r="A186" s="340" t="s">
        <v>71</v>
      </c>
      <c r="B186" s="341">
        <v>2</v>
      </c>
      <c r="C186" s="342">
        <v>0</v>
      </c>
      <c r="D186" s="342">
        <v>17</v>
      </c>
      <c r="E186" s="342">
        <v>0</v>
      </c>
      <c r="F186" s="342">
        <v>0</v>
      </c>
      <c r="G186" s="342">
        <v>0</v>
      </c>
      <c r="H186" s="342">
        <v>0</v>
      </c>
      <c r="I186" s="342">
        <v>0</v>
      </c>
      <c r="J186" s="342">
        <v>0</v>
      </c>
      <c r="K186" s="342">
        <v>0</v>
      </c>
      <c r="L186" s="342">
        <v>0</v>
      </c>
      <c r="M186" s="342">
        <v>1</v>
      </c>
      <c r="N186" s="343">
        <f t="shared" si="3"/>
        <v>20</v>
      </c>
    </row>
    <row r="187" spans="1:14" x14ac:dyDescent="0.2">
      <c r="A187" s="340" t="s">
        <v>89</v>
      </c>
      <c r="B187" s="341">
        <v>9</v>
      </c>
      <c r="C187" s="342">
        <v>4</v>
      </c>
      <c r="D187" s="342">
        <v>139</v>
      </c>
      <c r="E187" s="342">
        <v>0</v>
      </c>
      <c r="F187" s="342">
        <v>0</v>
      </c>
      <c r="G187" s="342">
        <v>0</v>
      </c>
      <c r="H187" s="342">
        <v>0</v>
      </c>
      <c r="I187" s="342">
        <v>0</v>
      </c>
      <c r="J187" s="342">
        <v>1</v>
      </c>
      <c r="K187" s="342">
        <v>0</v>
      </c>
      <c r="L187" s="342">
        <v>0</v>
      </c>
      <c r="M187" s="342">
        <v>0</v>
      </c>
      <c r="N187" s="343">
        <f t="shared" si="3"/>
        <v>153</v>
      </c>
    </row>
    <row r="188" spans="1:14" ht="13.5" thickBot="1" x14ac:dyDescent="0.25">
      <c r="A188" s="340" t="s">
        <v>135</v>
      </c>
      <c r="B188" s="341">
        <v>0</v>
      </c>
      <c r="C188" s="342">
        <v>0</v>
      </c>
      <c r="D188" s="342">
        <v>1</v>
      </c>
      <c r="E188" s="342">
        <v>0</v>
      </c>
      <c r="F188" s="342">
        <v>0</v>
      </c>
      <c r="G188" s="342">
        <v>0</v>
      </c>
      <c r="H188" s="342">
        <v>0</v>
      </c>
      <c r="I188" s="342">
        <v>0</v>
      </c>
      <c r="J188" s="342">
        <v>0</v>
      </c>
      <c r="K188" s="342">
        <v>0</v>
      </c>
      <c r="L188" s="342">
        <v>0</v>
      </c>
      <c r="M188" s="342">
        <v>0</v>
      </c>
      <c r="N188" s="343">
        <f t="shared" si="3"/>
        <v>1</v>
      </c>
    </row>
    <row r="189" spans="1:14" ht="13.5" thickBot="1" x14ac:dyDescent="0.25">
      <c r="A189" s="26" t="s">
        <v>200</v>
      </c>
      <c r="B189" s="93">
        <f t="shared" ref="B189:M189" si="4">SUM(B5:B188)</f>
        <v>69292</v>
      </c>
      <c r="C189" s="93">
        <f t="shared" si="4"/>
        <v>12988</v>
      </c>
      <c r="D189" s="93">
        <f t="shared" si="4"/>
        <v>202691</v>
      </c>
      <c r="E189" s="93">
        <f t="shared" si="4"/>
        <v>8301</v>
      </c>
      <c r="F189" s="93">
        <f t="shared" si="4"/>
        <v>72365</v>
      </c>
      <c r="G189" s="93">
        <f t="shared" si="4"/>
        <v>86</v>
      </c>
      <c r="H189" s="93">
        <f t="shared" si="4"/>
        <v>905</v>
      </c>
      <c r="I189" s="93">
        <f t="shared" si="4"/>
        <v>1</v>
      </c>
      <c r="J189" s="93">
        <f t="shared" si="4"/>
        <v>1357</v>
      </c>
      <c r="K189" s="93">
        <f t="shared" si="4"/>
        <v>1993</v>
      </c>
      <c r="L189" s="93">
        <f t="shared" si="4"/>
        <v>282</v>
      </c>
      <c r="M189" s="93">
        <f t="shared" si="4"/>
        <v>1978</v>
      </c>
      <c r="N189" s="93">
        <f t="shared" si="3"/>
        <v>372239</v>
      </c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7">
    <tabColor rgb="FFFFFF00"/>
  </sheetPr>
  <dimension ref="A1:D54"/>
  <sheetViews>
    <sheetView zoomScaleNormal="100" workbookViewId="0">
      <selection activeCell="B5" sqref="B5:D54"/>
    </sheetView>
  </sheetViews>
  <sheetFormatPr defaultRowHeight="15" x14ac:dyDescent="0.25"/>
  <cols>
    <col min="1" max="1" width="36.28515625" style="165" customWidth="1"/>
    <col min="2" max="2" width="6.28515625" style="165" customWidth="1"/>
    <col min="3" max="3" width="5.7109375" style="165" customWidth="1"/>
    <col min="4" max="4" width="7.85546875" style="165" customWidth="1"/>
    <col min="5" max="16384" width="9.140625" style="165"/>
  </cols>
  <sheetData>
    <row r="1" spans="1:4" x14ac:dyDescent="0.25">
      <c r="A1" s="193" t="s">
        <v>272</v>
      </c>
    </row>
    <row r="2" spans="1:4" x14ac:dyDescent="0.25">
      <c r="A2" s="193" t="s">
        <v>303</v>
      </c>
    </row>
    <row r="3" spans="1:4" ht="15.75" thickBot="1" x14ac:dyDescent="0.3"/>
    <row r="4" spans="1:4" ht="15.75" thickBot="1" x14ac:dyDescent="0.3">
      <c r="A4" s="308" t="s">
        <v>165</v>
      </c>
      <c r="B4" s="309" t="s">
        <v>193</v>
      </c>
      <c r="C4" s="310" t="s">
        <v>194</v>
      </c>
      <c r="D4" s="308" t="s">
        <v>244</v>
      </c>
    </row>
    <row r="5" spans="1:4" x14ac:dyDescent="0.25">
      <c r="A5" s="311" t="s">
        <v>4</v>
      </c>
      <c r="B5" s="312">
        <v>0</v>
      </c>
      <c r="C5" s="313">
        <v>4</v>
      </c>
      <c r="D5" s="314">
        <v>4</v>
      </c>
    </row>
    <row r="6" spans="1:4" x14ac:dyDescent="0.25">
      <c r="A6" s="315" t="s">
        <v>67</v>
      </c>
      <c r="B6" s="316">
        <v>0</v>
      </c>
      <c r="C6" s="317">
        <v>1</v>
      </c>
      <c r="D6" s="318">
        <v>1</v>
      </c>
    </row>
    <row r="7" spans="1:4" x14ac:dyDescent="0.25">
      <c r="A7" s="315" t="s">
        <v>5</v>
      </c>
      <c r="B7" s="316">
        <v>0</v>
      </c>
      <c r="C7" s="317">
        <v>7</v>
      </c>
      <c r="D7" s="318">
        <v>7</v>
      </c>
    </row>
    <row r="8" spans="1:4" x14ac:dyDescent="0.25">
      <c r="A8" s="315" t="s">
        <v>90</v>
      </c>
      <c r="B8" s="316">
        <v>0</v>
      </c>
      <c r="C8" s="317">
        <v>1</v>
      </c>
      <c r="D8" s="318">
        <v>1</v>
      </c>
    </row>
    <row r="9" spans="1:4" x14ac:dyDescent="0.25">
      <c r="A9" s="315" t="s">
        <v>7</v>
      </c>
      <c r="B9" s="316">
        <v>23</v>
      </c>
      <c r="C9" s="317">
        <v>20</v>
      </c>
      <c r="D9" s="318">
        <v>43</v>
      </c>
    </row>
    <row r="10" spans="1:4" x14ac:dyDescent="0.25">
      <c r="A10" s="315" t="s">
        <v>8</v>
      </c>
      <c r="B10" s="316">
        <v>7</v>
      </c>
      <c r="C10" s="317">
        <v>16</v>
      </c>
      <c r="D10" s="318">
        <v>23</v>
      </c>
    </row>
    <row r="11" spans="1:4" x14ac:dyDescent="0.25">
      <c r="A11" s="315" t="s">
        <v>9</v>
      </c>
      <c r="B11" s="316">
        <v>0</v>
      </c>
      <c r="C11" s="317">
        <v>19</v>
      </c>
      <c r="D11" s="318">
        <v>19</v>
      </c>
    </row>
    <row r="12" spans="1:4" x14ac:dyDescent="0.25">
      <c r="A12" s="315" t="s">
        <v>10</v>
      </c>
      <c r="B12" s="316">
        <v>2</v>
      </c>
      <c r="C12" s="317">
        <v>1</v>
      </c>
      <c r="D12" s="318">
        <v>3</v>
      </c>
    </row>
    <row r="13" spans="1:4" x14ac:dyDescent="0.25">
      <c r="A13" s="315" t="s">
        <v>12</v>
      </c>
      <c r="B13" s="316">
        <v>8</v>
      </c>
      <c r="C13" s="317">
        <v>17</v>
      </c>
      <c r="D13" s="318">
        <v>25</v>
      </c>
    </row>
    <row r="14" spans="1:4" x14ac:dyDescent="0.25">
      <c r="A14" s="315" t="s">
        <v>13</v>
      </c>
      <c r="B14" s="316">
        <v>4</v>
      </c>
      <c r="C14" s="317">
        <v>0</v>
      </c>
      <c r="D14" s="318">
        <v>4</v>
      </c>
    </row>
    <row r="15" spans="1:4" x14ac:dyDescent="0.25">
      <c r="A15" s="315" t="s">
        <v>15</v>
      </c>
      <c r="B15" s="316">
        <v>2</v>
      </c>
      <c r="C15" s="317">
        <v>0</v>
      </c>
      <c r="D15" s="318">
        <v>2</v>
      </c>
    </row>
    <row r="16" spans="1:4" x14ac:dyDescent="0.25">
      <c r="A16" s="315" t="s">
        <v>180</v>
      </c>
      <c r="B16" s="316">
        <v>0</v>
      </c>
      <c r="C16" s="317">
        <v>1</v>
      </c>
      <c r="D16" s="318">
        <v>1</v>
      </c>
    </row>
    <row r="17" spans="1:4" x14ac:dyDescent="0.25">
      <c r="A17" s="315" t="s">
        <v>16</v>
      </c>
      <c r="B17" s="316">
        <v>0</v>
      </c>
      <c r="C17" s="317">
        <v>11</v>
      </c>
      <c r="D17" s="318">
        <v>11</v>
      </c>
    </row>
    <row r="18" spans="1:4" x14ac:dyDescent="0.25">
      <c r="A18" s="315" t="s">
        <v>18</v>
      </c>
      <c r="B18" s="316">
        <v>3</v>
      </c>
      <c r="C18" s="317">
        <v>2</v>
      </c>
      <c r="D18" s="318">
        <v>5</v>
      </c>
    </row>
    <row r="19" spans="1:4" x14ac:dyDescent="0.25">
      <c r="A19" s="315" t="s">
        <v>19</v>
      </c>
      <c r="B19" s="316">
        <v>0</v>
      </c>
      <c r="C19" s="317">
        <v>1</v>
      </c>
      <c r="D19" s="318">
        <v>1</v>
      </c>
    </row>
    <row r="20" spans="1:4" x14ac:dyDescent="0.25">
      <c r="A20" s="315" t="s">
        <v>20</v>
      </c>
      <c r="B20" s="316">
        <v>0</v>
      </c>
      <c r="C20" s="317">
        <v>2</v>
      </c>
      <c r="D20" s="318">
        <v>2</v>
      </c>
    </row>
    <row r="21" spans="1:4" x14ac:dyDescent="0.25">
      <c r="A21" s="315" t="s">
        <v>21</v>
      </c>
      <c r="B21" s="316">
        <v>16</v>
      </c>
      <c r="C21" s="317">
        <v>21</v>
      </c>
      <c r="D21" s="318">
        <v>37</v>
      </c>
    </row>
    <row r="22" spans="1:4" x14ac:dyDescent="0.25">
      <c r="A22" s="315" t="s">
        <v>22</v>
      </c>
      <c r="B22" s="316">
        <v>0</v>
      </c>
      <c r="C22" s="317">
        <v>3</v>
      </c>
      <c r="D22" s="318">
        <v>3</v>
      </c>
    </row>
    <row r="23" spans="1:4" x14ac:dyDescent="0.25">
      <c r="A23" s="315" t="s">
        <v>23</v>
      </c>
      <c r="B23" s="316">
        <v>1</v>
      </c>
      <c r="C23" s="317">
        <v>5</v>
      </c>
      <c r="D23" s="318">
        <v>6</v>
      </c>
    </row>
    <row r="24" spans="1:4" x14ac:dyDescent="0.25">
      <c r="A24" s="315" t="s">
        <v>24</v>
      </c>
      <c r="B24" s="316">
        <v>0</v>
      </c>
      <c r="C24" s="317">
        <v>9</v>
      </c>
      <c r="D24" s="318">
        <v>9</v>
      </c>
    </row>
    <row r="25" spans="1:4" x14ac:dyDescent="0.25">
      <c r="A25" s="315" t="s">
        <v>25</v>
      </c>
      <c r="B25" s="316">
        <v>1</v>
      </c>
      <c r="C25" s="317">
        <v>11</v>
      </c>
      <c r="D25" s="318">
        <v>12</v>
      </c>
    </row>
    <row r="26" spans="1:4" x14ac:dyDescent="0.25">
      <c r="A26" s="315" t="s">
        <v>27</v>
      </c>
      <c r="B26" s="316">
        <v>0</v>
      </c>
      <c r="C26" s="317">
        <v>1</v>
      </c>
      <c r="D26" s="318">
        <v>1</v>
      </c>
    </row>
    <row r="27" spans="1:4" x14ac:dyDescent="0.25">
      <c r="A27" s="315" t="s">
        <v>105</v>
      </c>
      <c r="B27" s="316">
        <v>0</v>
      </c>
      <c r="C27" s="317">
        <v>1</v>
      </c>
      <c r="D27" s="318">
        <v>1</v>
      </c>
    </row>
    <row r="28" spans="1:4" x14ac:dyDescent="0.25">
      <c r="A28" s="315" t="s">
        <v>28</v>
      </c>
      <c r="B28" s="316">
        <v>3</v>
      </c>
      <c r="C28" s="317">
        <v>3</v>
      </c>
      <c r="D28" s="318">
        <v>6</v>
      </c>
    </row>
    <row r="29" spans="1:4" x14ac:dyDescent="0.25">
      <c r="A29" s="315" t="s">
        <v>30</v>
      </c>
      <c r="B29" s="316">
        <v>18</v>
      </c>
      <c r="C29" s="317">
        <v>21</v>
      </c>
      <c r="D29" s="318">
        <v>39</v>
      </c>
    </row>
    <row r="30" spans="1:4" x14ac:dyDescent="0.25">
      <c r="A30" s="315" t="s">
        <v>33</v>
      </c>
      <c r="B30" s="316">
        <v>1</v>
      </c>
      <c r="C30" s="317">
        <v>2</v>
      </c>
      <c r="D30" s="318">
        <v>3</v>
      </c>
    </row>
    <row r="31" spans="1:4" x14ac:dyDescent="0.25">
      <c r="A31" s="315" t="s">
        <v>35</v>
      </c>
      <c r="B31" s="316">
        <v>1</v>
      </c>
      <c r="C31" s="317">
        <v>2</v>
      </c>
      <c r="D31" s="318">
        <v>3</v>
      </c>
    </row>
    <row r="32" spans="1:4" x14ac:dyDescent="0.25">
      <c r="A32" s="315" t="s">
        <v>111</v>
      </c>
      <c r="B32" s="316">
        <v>0</v>
      </c>
      <c r="C32" s="317">
        <v>4</v>
      </c>
      <c r="D32" s="318">
        <v>4</v>
      </c>
    </row>
    <row r="33" spans="1:4" x14ac:dyDescent="0.25">
      <c r="A33" s="315" t="s">
        <v>37</v>
      </c>
      <c r="B33" s="316">
        <v>0</v>
      </c>
      <c r="C33" s="317">
        <v>1</v>
      </c>
      <c r="D33" s="318">
        <v>1</v>
      </c>
    </row>
    <row r="34" spans="1:4" x14ac:dyDescent="0.25">
      <c r="A34" s="315" t="s">
        <v>198</v>
      </c>
      <c r="B34" s="316">
        <v>3</v>
      </c>
      <c r="C34" s="317">
        <v>2</v>
      </c>
      <c r="D34" s="318">
        <v>5</v>
      </c>
    </row>
    <row r="35" spans="1:4" x14ac:dyDescent="0.25">
      <c r="A35" s="315" t="s">
        <v>45</v>
      </c>
      <c r="B35" s="316">
        <v>0</v>
      </c>
      <c r="C35" s="317">
        <v>1</v>
      </c>
      <c r="D35" s="318">
        <v>1</v>
      </c>
    </row>
    <row r="36" spans="1:4" x14ac:dyDescent="0.25">
      <c r="A36" s="315" t="s">
        <v>290</v>
      </c>
      <c r="B36" s="316">
        <v>0</v>
      </c>
      <c r="C36" s="317">
        <v>2</v>
      </c>
      <c r="D36" s="318">
        <v>2</v>
      </c>
    </row>
    <row r="37" spans="1:4" x14ac:dyDescent="0.25">
      <c r="A37" s="315" t="s">
        <v>69</v>
      </c>
      <c r="B37" s="316">
        <v>0</v>
      </c>
      <c r="C37" s="317">
        <v>8</v>
      </c>
      <c r="D37" s="318">
        <v>8</v>
      </c>
    </row>
    <row r="38" spans="1:4" x14ac:dyDescent="0.25">
      <c r="A38" s="315" t="s">
        <v>46</v>
      </c>
      <c r="B38" s="316">
        <v>2</v>
      </c>
      <c r="C38" s="317">
        <v>23</v>
      </c>
      <c r="D38" s="318">
        <v>25</v>
      </c>
    </row>
    <row r="39" spans="1:4" x14ac:dyDescent="0.25">
      <c r="A39" s="315" t="s">
        <v>48</v>
      </c>
      <c r="B39" s="316">
        <v>592</v>
      </c>
      <c r="C39" s="317">
        <v>568</v>
      </c>
      <c r="D39" s="318">
        <v>1160</v>
      </c>
    </row>
    <row r="40" spans="1:4" x14ac:dyDescent="0.25">
      <c r="A40" s="315" t="s">
        <v>133</v>
      </c>
      <c r="B40" s="316">
        <v>0</v>
      </c>
      <c r="C40" s="317">
        <v>1</v>
      </c>
      <c r="D40" s="318">
        <v>1</v>
      </c>
    </row>
    <row r="41" spans="1:4" x14ac:dyDescent="0.25">
      <c r="A41" s="315" t="s">
        <v>49</v>
      </c>
      <c r="B41" s="316">
        <v>0</v>
      </c>
      <c r="C41" s="317">
        <v>1</v>
      </c>
      <c r="D41" s="318">
        <v>1</v>
      </c>
    </row>
    <row r="42" spans="1:4" x14ac:dyDescent="0.25">
      <c r="A42" s="315" t="s">
        <v>51</v>
      </c>
      <c r="B42" s="316">
        <v>0</v>
      </c>
      <c r="C42" s="317">
        <v>1</v>
      </c>
      <c r="D42" s="318">
        <v>1</v>
      </c>
    </row>
    <row r="43" spans="1:4" x14ac:dyDescent="0.25">
      <c r="A43" s="315" t="s">
        <v>119</v>
      </c>
      <c r="B43" s="316">
        <v>0</v>
      </c>
      <c r="C43" s="317">
        <v>1</v>
      </c>
      <c r="D43" s="318">
        <v>1</v>
      </c>
    </row>
    <row r="44" spans="1:4" x14ac:dyDescent="0.25">
      <c r="A44" s="315" t="s">
        <v>53</v>
      </c>
      <c r="B44" s="316">
        <v>0</v>
      </c>
      <c r="C44" s="317">
        <v>1</v>
      </c>
      <c r="D44" s="318">
        <v>1</v>
      </c>
    </row>
    <row r="45" spans="1:4" x14ac:dyDescent="0.25">
      <c r="A45" s="315" t="s">
        <v>54</v>
      </c>
      <c r="B45" s="316">
        <v>0</v>
      </c>
      <c r="C45" s="317">
        <v>3</v>
      </c>
      <c r="D45" s="318">
        <v>3</v>
      </c>
    </row>
    <row r="46" spans="1:4" x14ac:dyDescent="0.25">
      <c r="A46" s="315" t="s">
        <v>55</v>
      </c>
      <c r="B46" s="316">
        <v>0</v>
      </c>
      <c r="C46" s="317">
        <v>1</v>
      </c>
      <c r="D46" s="318">
        <v>1</v>
      </c>
    </row>
    <row r="47" spans="1:4" x14ac:dyDescent="0.25">
      <c r="A47" s="315" t="s">
        <v>56</v>
      </c>
      <c r="B47" s="316">
        <v>25</v>
      </c>
      <c r="C47" s="317">
        <v>28</v>
      </c>
      <c r="D47" s="318">
        <v>53</v>
      </c>
    </row>
    <row r="48" spans="1:4" x14ac:dyDescent="0.25">
      <c r="A48" s="315" t="s">
        <v>86</v>
      </c>
      <c r="B48" s="316">
        <v>1</v>
      </c>
      <c r="C48" s="317">
        <v>0</v>
      </c>
      <c r="D48" s="318">
        <v>1</v>
      </c>
    </row>
    <row r="49" spans="1:4" x14ac:dyDescent="0.25">
      <c r="A49" s="315" t="s">
        <v>59</v>
      </c>
      <c r="B49" s="316">
        <v>2</v>
      </c>
      <c r="C49" s="317">
        <v>14</v>
      </c>
      <c r="D49" s="318">
        <v>16</v>
      </c>
    </row>
    <row r="50" spans="1:4" x14ac:dyDescent="0.25">
      <c r="A50" s="315" t="s">
        <v>61</v>
      </c>
      <c r="B50" s="316">
        <v>0</v>
      </c>
      <c r="C50" s="317">
        <v>1</v>
      </c>
      <c r="D50" s="318">
        <v>1</v>
      </c>
    </row>
    <row r="51" spans="1:4" x14ac:dyDescent="0.25">
      <c r="A51" s="315" t="s">
        <v>62</v>
      </c>
      <c r="B51" s="316">
        <v>171</v>
      </c>
      <c r="C51" s="317">
        <v>190</v>
      </c>
      <c r="D51" s="318">
        <v>361</v>
      </c>
    </row>
    <row r="52" spans="1:4" x14ac:dyDescent="0.25">
      <c r="A52" s="315" t="s">
        <v>63</v>
      </c>
      <c r="B52" s="316">
        <v>1</v>
      </c>
      <c r="C52" s="317">
        <v>0</v>
      </c>
      <c r="D52" s="318">
        <v>1</v>
      </c>
    </row>
    <row r="53" spans="1:4" ht="15.75" thickBot="1" x14ac:dyDescent="0.3">
      <c r="A53" s="315" t="s">
        <v>65</v>
      </c>
      <c r="B53" s="316">
        <v>0</v>
      </c>
      <c r="C53" s="317">
        <v>9</v>
      </c>
      <c r="D53" s="318">
        <v>9</v>
      </c>
    </row>
    <row r="54" spans="1:4" ht="15.75" thickBot="1" x14ac:dyDescent="0.3">
      <c r="A54" s="308" t="s">
        <v>171</v>
      </c>
      <c r="B54" s="309">
        <v>887</v>
      </c>
      <c r="C54" s="310">
        <v>1042</v>
      </c>
      <c r="D54" s="308">
        <v>1929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FFFF00"/>
  </sheetPr>
  <dimension ref="A1:P49"/>
  <sheetViews>
    <sheetView zoomScaleNormal="100" workbookViewId="0">
      <selection activeCell="R5" sqref="R5"/>
    </sheetView>
  </sheetViews>
  <sheetFormatPr defaultRowHeight="12" x14ac:dyDescent="0.2"/>
  <cols>
    <col min="1" max="1" width="32.85546875" style="193" customWidth="1"/>
    <col min="2" max="16" width="6.5703125" style="193" bestFit="1" customWidth="1"/>
    <col min="17" max="17" width="9.140625" style="193"/>
    <col min="18" max="18" width="18.85546875" style="193" bestFit="1" customWidth="1"/>
    <col min="19" max="19" width="18.85546875" style="193" customWidth="1"/>
    <col min="20" max="22" width="9" style="193" customWidth="1"/>
    <col min="23" max="23" width="13.28515625" style="193" bestFit="1" customWidth="1"/>
    <col min="24" max="16384" width="9.140625" style="193"/>
  </cols>
  <sheetData>
    <row r="1" spans="1:16" x14ac:dyDescent="0.2">
      <c r="A1" s="217" t="s">
        <v>304</v>
      </c>
    </row>
    <row r="2" spans="1:16" x14ac:dyDescent="0.2">
      <c r="A2" s="193" t="s">
        <v>261</v>
      </c>
    </row>
    <row r="4" spans="1:16" ht="12.75" thickBot="1" x14ac:dyDescent="0.25"/>
    <row r="5" spans="1:16" ht="45" customHeight="1" thickBot="1" x14ac:dyDescent="0.25">
      <c r="A5" s="354" t="s">
        <v>165</v>
      </c>
      <c r="B5" s="361" t="s">
        <v>74</v>
      </c>
      <c r="C5" s="362"/>
      <c r="D5" s="363"/>
      <c r="E5" s="365" t="s">
        <v>78</v>
      </c>
      <c r="F5" s="362"/>
      <c r="G5" s="366"/>
      <c r="H5" s="361" t="s">
        <v>75</v>
      </c>
      <c r="I5" s="362"/>
      <c r="J5" s="363"/>
      <c r="K5" s="358" t="s">
        <v>195</v>
      </c>
      <c r="L5" s="359"/>
      <c r="M5" s="360"/>
      <c r="N5" s="361" t="s">
        <v>206</v>
      </c>
      <c r="O5" s="362"/>
      <c r="P5" s="363"/>
    </row>
    <row r="6" spans="1:16" ht="16.5" customHeight="1" thickBot="1" x14ac:dyDescent="0.25">
      <c r="A6" s="364"/>
      <c r="B6" s="189" t="s">
        <v>184</v>
      </c>
      <c r="C6" s="187" t="s">
        <v>185</v>
      </c>
      <c r="D6" s="229" t="s">
        <v>2</v>
      </c>
      <c r="E6" s="189" t="s">
        <v>184</v>
      </c>
      <c r="F6" s="227" t="s">
        <v>185</v>
      </c>
      <c r="G6" s="228" t="s">
        <v>2</v>
      </c>
      <c r="H6" s="189" t="s">
        <v>184</v>
      </c>
      <c r="I6" s="227" t="s">
        <v>185</v>
      </c>
      <c r="J6" s="188" t="s">
        <v>2</v>
      </c>
      <c r="K6" s="189" t="s">
        <v>184</v>
      </c>
      <c r="L6" s="227" t="s">
        <v>185</v>
      </c>
      <c r="M6" s="228" t="s">
        <v>2</v>
      </c>
      <c r="N6" s="189" t="s">
        <v>184</v>
      </c>
      <c r="O6" s="227" t="s">
        <v>185</v>
      </c>
      <c r="P6" s="188" t="s">
        <v>2</v>
      </c>
    </row>
    <row r="7" spans="1:16" x14ac:dyDescent="0.2">
      <c r="A7" s="226" t="s">
        <v>4</v>
      </c>
      <c r="B7" s="78">
        <v>0</v>
      </c>
      <c r="C7" s="77">
        <v>0</v>
      </c>
      <c r="D7" s="225">
        <v>0</v>
      </c>
      <c r="E7" s="78">
        <v>0</v>
      </c>
      <c r="F7" s="77">
        <v>0</v>
      </c>
      <c r="G7" s="225">
        <v>0</v>
      </c>
      <c r="H7" s="78">
        <v>0</v>
      </c>
      <c r="I7" s="77">
        <v>0</v>
      </c>
      <c r="J7" s="225">
        <v>0</v>
      </c>
      <c r="K7" s="78">
        <v>0</v>
      </c>
      <c r="L7" s="77">
        <v>6</v>
      </c>
      <c r="M7" s="224">
        <v>6</v>
      </c>
      <c r="N7" s="223">
        <v>0</v>
      </c>
      <c r="O7" s="222">
        <v>1</v>
      </c>
      <c r="P7" s="221">
        <v>1</v>
      </c>
    </row>
    <row r="8" spans="1:16" x14ac:dyDescent="0.2">
      <c r="A8" s="226" t="s">
        <v>67</v>
      </c>
      <c r="B8" s="78">
        <v>0</v>
      </c>
      <c r="C8" s="77">
        <v>0</v>
      </c>
      <c r="D8" s="225">
        <v>0</v>
      </c>
      <c r="E8" s="78">
        <v>0</v>
      </c>
      <c r="F8" s="77">
        <v>0</v>
      </c>
      <c r="G8" s="225">
        <v>0</v>
      </c>
      <c r="H8" s="78">
        <v>0</v>
      </c>
      <c r="I8" s="77">
        <v>0</v>
      </c>
      <c r="J8" s="225">
        <v>0</v>
      </c>
      <c r="K8" s="78">
        <v>0</v>
      </c>
      <c r="L8" s="77">
        <v>1</v>
      </c>
      <c r="M8" s="224">
        <v>1</v>
      </c>
      <c r="N8" s="223">
        <v>0</v>
      </c>
      <c r="O8" s="222">
        <v>0</v>
      </c>
      <c r="P8" s="221">
        <v>0</v>
      </c>
    </row>
    <row r="9" spans="1:16" x14ac:dyDescent="0.2">
      <c r="A9" s="226" t="s">
        <v>5</v>
      </c>
      <c r="B9" s="78">
        <v>0</v>
      </c>
      <c r="C9" s="77">
        <v>0</v>
      </c>
      <c r="D9" s="225">
        <v>0</v>
      </c>
      <c r="E9" s="78">
        <v>0</v>
      </c>
      <c r="F9" s="77">
        <v>0</v>
      </c>
      <c r="G9" s="225">
        <v>0</v>
      </c>
      <c r="H9" s="78">
        <v>0</v>
      </c>
      <c r="I9" s="77">
        <v>0</v>
      </c>
      <c r="J9" s="225">
        <v>0</v>
      </c>
      <c r="K9" s="78">
        <v>0</v>
      </c>
      <c r="L9" s="77">
        <v>10</v>
      </c>
      <c r="M9" s="224">
        <v>10</v>
      </c>
      <c r="N9" s="223">
        <v>0</v>
      </c>
      <c r="O9" s="222">
        <v>0</v>
      </c>
      <c r="P9" s="221">
        <v>0</v>
      </c>
    </row>
    <row r="10" spans="1:16" x14ac:dyDescent="0.2">
      <c r="A10" s="226" t="s">
        <v>7</v>
      </c>
      <c r="B10" s="78">
        <v>0</v>
      </c>
      <c r="C10" s="77">
        <v>0</v>
      </c>
      <c r="D10" s="225">
        <v>0</v>
      </c>
      <c r="E10" s="78">
        <v>0</v>
      </c>
      <c r="F10" s="77">
        <v>0</v>
      </c>
      <c r="G10" s="225">
        <v>0</v>
      </c>
      <c r="H10" s="78">
        <v>0</v>
      </c>
      <c r="I10" s="77">
        <v>0</v>
      </c>
      <c r="J10" s="225">
        <v>0</v>
      </c>
      <c r="K10" s="78">
        <v>22</v>
      </c>
      <c r="L10" s="77">
        <v>22</v>
      </c>
      <c r="M10" s="224">
        <v>44</v>
      </c>
      <c r="N10" s="223">
        <v>0</v>
      </c>
      <c r="O10" s="222">
        <v>0</v>
      </c>
      <c r="P10" s="221">
        <v>0</v>
      </c>
    </row>
    <row r="11" spans="1:16" x14ac:dyDescent="0.2">
      <c r="A11" s="226" t="s">
        <v>8</v>
      </c>
      <c r="B11" s="78">
        <v>0</v>
      </c>
      <c r="C11" s="77">
        <v>0</v>
      </c>
      <c r="D11" s="225">
        <v>0</v>
      </c>
      <c r="E11" s="78">
        <v>0</v>
      </c>
      <c r="F11" s="77">
        <v>0</v>
      </c>
      <c r="G11" s="225">
        <v>0</v>
      </c>
      <c r="H11" s="78">
        <v>0</v>
      </c>
      <c r="I11" s="77">
        <v>0</v>
      </c>
      <c r="J11" s="225">
        <v>0</v>
      </c>
      <c r="K11" s="78">
        <v>3</v>
      </c>
      <c r="L11" s="77">
        <v>9</v>
      </c>
      <c r="M11" s="224">
        <v>12</v>
      </c>
      <c r="N11" s="223">
        <v>2</v>
      </c>
      <c r="O11" s="222">
        <v>4</v>
      </c>
      <c r="P11" s="221">
        <v>6</v>
      </c>
    </row>
    <row r="12" spans="1:16" x14ac:dyDescent="0.2">
      <c r="A12" s="226" t="s">
        <v>9</v>
      </c>
      <c r="B12" s="78">
        <v>0</v>
      </c>
      <c r="C12" s="77">
        <v>0</v>
      </c>
      <c r="D12" s="225">
        <v>0</v>
      </c>
      <c r="E12" s="78">
        <v>0</v>
      </c>
      <c r="F12" s="77">
        <v>0</v>
      </c>
      <c r="G12" s="225">
        <v>0</v>
      </c>
      <c r="H12" s="78">
        <v>0</v>
      </c>
      <c r="I12" s="77">
        <v>0</v>
      </c>
      <c r="J12" s="225">
        <v>0</v>
      </c>
      <c r="K12" s="78">
        <v>0</v>
      </c>
      <c r="L12" s="77">
        <v>15</v>
      </c>
      <c r="M12" s="224">
        <v>15</v>
      </c>
      <c r="N12" s="223">
        <v>0</v>
      </c>
      <c r="O12" s="222">
        <v>0</v>
      </c>
      <c r="P12" s="221">
        <v>0</v>
      </c>
    </row>
    <row r="13" spans="1:16" x14ac:dyDescent="0.2">
      <c r="A13" s="226" t="s">
        <v>10</v>
      </c>
      <c r="B13" s="78">
        <v>0</v>
      </c>
      <c r="C13" s="77">
        <v>0</v>
      </c>
      <c r="D13" s="225">
        <v>0</v>
      </c>
      <c r="E13" s="78">
        <v>0</v>
      </c>
      <c r="F13" s="77">
        <v>0</v>
      </c>
      <c r="G13" s="225">
        <v>0</v>
      </c>
      <c r="H13" s="78">
        <v>0</v>
      </c>
      <c r="I13" s="77">
        <v>0</v>
      </c>
      <c r="J13" s="225">
        <v>0</v>
      </c>
      <c r="K13" s="78">
        <v>0</v>
      </c>
      <c r="L13" s="77">
        <v>4</v>
      </c>
      <c r="M13" s="224">
        <v>4</v>
      </c>
      <c r="N13" s="223">
        <v>0</v>
      </c>
      <c r="O13" s="222">
        <v>0</v>
      </c>
      <c r="P13" s="221">
        <v>0</v>
      </c>
    </row>
    <row r="14" spans="1:16" x14ac:dyDescent="0.2">
      <c r="A14" s="226" t="s">
        <v>12</v>
      </c>
      <c r="B14" s="78">
        <v>0</v>
      </c>
      <c r="C14" s="77">
        <v>1</v>
      </c>
      <c r="D14" s="225">
        <v>1</v>
      </c>
      <c r="E14" s="78">
        <v>0</v>
      </c>
      <c r="F14" s="77">
        <v>1</v>
      </c>
      <c r="G14" s="225">
        <v>1</v>
      </c>
      <c r="H14" s="78">
        <v>0</v>
      </c>
      <c r="I14" s="77">
        <v>0</v>
      </c>
      <c r="J14" s="225">
        <v>0</v>
      </c>
      <c r="K14" s="78">
        <v>6</v>
      </c>
      <c r="L14" s="77">
        <v>11</v>
      </c>
      <c r="M14" s="224">
        <v>17</v>
      </c>
      <c r="N14" s="223">
        <v>0</v>
      </c>
      <c r="O14" s="222">
        <v>0</v>
      </c>
      <c r="P14" s="221">
        <v>0</v>
      </c>
    </row>
    <row r="15" spans="1:16" x14ac:dyDescent="0.2">
      <c r="A15" s="226" t="s">
        <v>180</v>
      </c>
      <c r="B15" s="78">
        <v>0</v>
      </c>
      <c r="C15" s="77">
        <v>0</v>
      </c>
      <c r="D15" s="225">
        <v>0</v>
      </c>
      <c r="E15" s="78">
        <v>0</v>
      </c>
      <c r="F15" s="77">
        <v>0</v>
      </c>
      <c r="G15" s="225">
        <v>0</v>
      </c>
      <c r="H15" s="78">
        <v>0</v>
      </c>
      <c r="I15" s="77">
        <v>0</v>
      </c>
      <c r="J15" s="225">
        <v>0</v>
      </c>
      <c r="K15" s="78">
        <v>0</v>
      </c>
      <c r="L15" s="77">
        <v>3</v>
      </c>
      <c r="M15" s="224">
        <v>3</v>
      </c>
      <c r="N15" s="223">
        <v>0</v>
      </c>
      <c r="O15" s="222">
        <v>0</v>
      </c>
      <c r="P15" s="221">
        <v>0</v>
      </c>
    </row>
    <row r="16" spans="1:16" x14ac:dyDescent="0.2">
      <c r="A16" s="226" t="s">
        <v>16</v>
      </c>
      <c r="B16" s="78">
        <v>0</v>
      </c>
      <c r="C16" s="77">
        <v>0</v>
      </c>
      <c r="D16" s="225">
        <v>0</v>
      </c>
      <c r="E16" s="78">
        <v>0</v>
      </c>
      <c r="F16" s="77">
        <v>0</v>
      </c>
      <c r="G16" s="225">
        <v>0</v>
      </c>
      <c r="H16" s="78">
        <v>0</v>
      </c>
      <c r="I16" s="77">
        <v>0</v>
      </c>
      <c r="J16" s="225">
        <v>0</v>
      </c>
      <c r="K16" s="78">
        <v>0</v>
      </c>
      <c r="L16" s="77">
        <v>3</v>
      </c>
      <c r="M16" s="224">
        <v>3</v>
      </c>
      <c r="N16" s="223">
        <v>0</v>
      </c>
      <c r="O16" s="222">
        <v>2</v>
      </c>
      <c r="P16" s="221">
        <v>2</v>
      </c>
    </row>
    <row r="17" spans="1:16" x14ac:dyDescent="0.2">
      <c r="A17" s="226" t="s">
        <v>18</v>
      </c>
      <c r="B17" s="78">
        <v>0</v>
      </c>
      <c r="C17" s="77">
        <v>0</v>
      </c>
      <c r="D17" s="225">
        <v>0</v>
      </c>
      <c r="E17" s="78">
        <v>0</v>
      </c>
      <c r="F17" s="77">
        <v>0</v>
      </c>
      <c r="G17" s="225">
        <v>0</v>
      </c>
      <c r="H17" s="78">
        <v>0</v>
      </c>
      <c r="I17" s="77">
        <v>0</v>
      </c>
      <c r="J17" s="225">
        <v>0</v>
      </c>
      <c r="K17" s="78">
        <v>2</v>
      </c>
      <c r="L17" s="77">
        <v>3</v>
      </c>
      <c r="M17" s="224">
        <v>5</v>
      </c>
      <c r="N17" s="223">
        <v>0</v>
      </c>
      <c r="O17" s="222">
        <v>0</v>
      </c>
      <c r="P17" s="221">
        <v>0</v>
      </c>
    </row>
    <row r="18" spans="1:16" x14ac:dyDescent="0.2">
      <c r="A18" s="226" t="s">
        <v>19</v>
      </c>
      <c r="B18" s="78">
        <v>0</v>
      </c>
      <c r="C18" s="77">
        <v>0</v>
      </c>
      <c r="D18" s="225">
        <v>0</v>
      </c>
      <c r="E18" s="78">
        <v>0</v>
      </c>
      <c r="F18" s="77">
        <v>0</v>
      </c>
      <c r="G18" s="225">
        <v>0</v>
      </c>
      <c r="H18" s="78">
        <v>0</v>
      </c>
      <c r="I18" s="77">
        <v>0</v>
      </c>
      <c r="J18" s="225">
        <v>0</v>
      </c>
      <c r="K18" s="78">
        <v>0</v>
      </c>
      <c r="L18" s="77">
        <v>1</v>
      </c>
      <c r="M18" s="224">
        <v>1</v>
      </c>
      <c r="N18" s="223">
        <v>0</v>
      </c>
      <c r="O18" s="222">
        <v>0</v>
      </c>
      <c r="P18" s="221">
        <v>0</v>
      </c>
    </row>
    <row r="19" spans="1:16" x14ac:dyDescent="0.2">
      <c r="A19" s="226" t="s">
        <v>20</v>
      </c>
      <c r="B19" s="78">
        <v>0</v>
      </c>
      <c r="C19" s="77">
        <v>0</v>
      </c>
      <c r="D19" s="225">
        <v>0</v>
      </c>
      <c r="E19" s="78">
        <v>0</v>
      </c>
      <c r="F19" s="77">
        <v>0</v>
      </c>
      <c r="G19" s="225">
        <v>0</v>
      </c>
      <c r="H19" s="78">
        <v>0</v>
      </c>
      <c r="I19" s="77">
        <v>0</v>
      </c>
      <c r="J19" s="225">
        <v>0</v>
      </c>
      <c r="K19" s="78">
        <v>0</v>
      </c>
      <c r="L19" s="77">
        <v>1</v>
      </c>
      <c r="M19" s="224">
        <v>1</v>
      </c>
      <c r="N19" s="223">
        <v>0</v>
      </c>
      <c r="O19" s="222">
        <v>0</v>
      </c>
      <c r="P19" s="221">
        <v>0</v>
      </c>
    </row>
    <row r="20" spans="1:16" x14ac:dyDescent="0.2">
      <c r="A20" s="226" t="s">
        <v>21</v>
      </c>
      <c r="B20" s="78">
        <v>0</v>
      </c>
      <c r="C20" s="77">
        <v>0</v>
      </c>
      <c r="D20" s="225">
        <v>0</v>
      </c>
      <c r="E20" s="78">
        <v>0</v>
      </c>
      <c r="F20" s="77">
        <v>0</v>
      </c>
      <c r="G20" s="225">
        <v>0</v>
      </c>
      <c r="H20" s="78">
        <v>1</v>
      </c>
      <c r="I20" s="77">
        <v>3</v>
      </c>
      <c r="J20" s="225">
        <v>4</v>
      </c>
      <c r="K20" s="78">
        <v>14</v>
      </c>
      <c r="L20" s="77">
        <v>17</v>
      </c>
      <c r="M20" s="224">
        <v>31</v>
      </c>
      <c r="N20" s="223">
        <v>4</v>
      </c>
      <c r="O20" s="222">
        <v>0</v>
      </c>
      <c r="P20" s="221">
        <v>4</v>
      </c>
    </row>
    <row r="21" spans="1:16" x14ac:dyDescent="0.2">
      <c r="A21" s="226" t="s">
        <v>22</v>
      </c>
      <c r="B21" s="78">
        <v>0</v>
      </c>
      <c r="C21" s="77">
        <v>0</v>
      </c>
      <c r="D21" s="225">
        <v>0</v>
      </c>
      <c r="E21" s="78">
        <v>0</v>
      </c>
      <c r="F21" s="77">
        <v>0</v>
      </c>
      <c r="G21" s="225">
        <v>0</v>
      </c>
      <c r="H21" s="78">
        <v>0</v>
      </c>
      <c r="I21" s="77">
        <v>0</v>
      </c>
      <c r="J21" s="225">
        <v>0</v>
      </c>
      <c r="K21" s="78">
        <v>0</v>
      </c>
      <c r="L21" s="77">
        <v>1</v>
      </c>
      <c r="M21" s="224">
        <v>1</v>
      </c>
      <c r="N21" s="223">
        <v>0</v>
      </c>
      <c r="O21" s="222">
        <v>0</v>
      </c>
      <c r="P21" s="221">
        <v>0</v>
      </c>
    </row>
    <row r="22" spans="1:16" x14ac:dyDescent="0.2">
      <c r="A22" s="226" t="s">
        <v>23</v>
      </c>
      <c r="B22" s="78">
        <v>0</v>
      </c>
      <c r="C22" s="77">
        <v>0</v>
      </c>
      <c r="D22" s="225">
        <v>0</v>
      </c>
      <c r="E22" s="78">
        <v>0</v>
      </c>
      <c r="F22" s="77">
        <v>0</v>
      </c>
      <c r="G22" s="225">
        <v>0</v>
      </c>
      <c r="H22" s="78">
        <v>0</v>
      </c>
      <c r="I22" s="77">
        <v>0</v>
      </c>
      <c r="J22" s="225">
        <v>0</v>
      </c>
      <c r="K22" s="78">
        <v>0</v>
      </c>
      <c r="L22" s="77">
        <v>6</v>
      </c>
      <c r="M22" s="224">
        <v>6</v>
      </c>
      <c r="N22" s="223">
        <v>0</v>
      </c>
      <c r="O22" s="222">
        <v>0</v>
      </c>
      <c r="P22" s="221">
        <v>0</v>
      </c>
    </row>
    <row r="23" spans="1:16" x14ac:dyDescent="0.2">
      <c r="A23" s="226" t="s">
        <v>24</v>
      </c>
      <c r="B23" s="78">
        <v>0</v>
      </c>
      <c r="C23" s="77">
        <v>0</v>
      </c>
      <c r="D23" s="225">
        <v>0</v>
      </c>
      <c r="E23" s="78">
        <v>0</v>
      </c>
      <c r="F23" s="77">
        <v>0</v>
      </c>
      <c r="G23" s="225">
        <v>0</v>
      </c>
      <c r="H23" s="78">
        <v>0</v>
      </c>
      <c r="I23" s="77">
        <v>0</v>
      </c>
      <c r="J23" s="225">
        <v>0</v>
      </c>
      <c r="K23" s="78">
        <v>0</v>
      </c>
      <c r="L23" s="77">
        <v>3</v>
      </c>
      <c r="M23" s="224">
        <v>3</v>
      </c>
      <c r="N23" s="223">
        <v>0</v>
      </c>
      <c r="O23" s="222">
        <v>1</v>
      </c>
      <c r="P23" s="221">
        <v>1</v>
      </c>
    </row>
    <row r="24" spans="1:16" x14ac:dyDescent="0.2">
      <c r="A24" s="226" t="s">
        <v>25</v>
      </c>
      <c r="B24" s="78">
        <v>0</v>
      </c>
      <c r="C24" s="77">
        <v>0</v>
      </c>
      <c r="D24" s="225">
        <v>0</v>
      </c>
      <c r="E24" s="78">
        <v>0</v>
      </c>
      <c r="F24" s="77">
        <v>0</v>
      </c>
      <c r="G24" s="225">
        <v>0</v>
      </c>
      <c r="H24" s="78">
        <v>0</v>
      </c>
      <c r="I24" s="77">
        <v>0</v>
      </c>
      <c r="J24" s="225">
        <v>0</v>
      </c>
      <c r="K24" s="78">
        <v>0</v>
      </c>
      <c r="L24" s="77">
        <v>10</v>
      </c>
      <c r="M24" s="224">
        <v>10</v>
      </c>
      <c r="N24" s="223">
        <v>0</v>
      </c>
      <c r="O24" s="222">
        <v>1</v>
      </c>
      <c r="P24" s="221">
        <v>1</v>
      </c>
    </row>
    <row r="25" spans="1:16" x14ac:dyDescent="0.2">
      <c r="A25" s="226" t="s">
        <v>27</v>
      </c>
      <c r="B25" s="78">
        <v>0</v>
      </c>
      <c r="C25" s="77">
        <v>0</v>
      </c>
      <c r="D25" s="225">
        <v>0</v>
      </c>
      <c r="E25" s="78">
        <v>0</v>
      </c>
      <c r="F25" s="77">
        <v>0</v>
      </c>
      <c r="G25" s="225">
        <v>0</v>
      </c>
      <c r="H25" s="78">
        <v>0</v>
      </c>
      <c r="I25" s="77">
        <v>0</v>
      </c>
      <c r="J25" s="225">
        <v>0</v>
      </c>
      <c r="K25" s="78">
        <v>0</v>
      </c>
      <c r="L25" s="77">
        <v>1</v>
      </c>
      <c r="M25" s="224">
        <v>1</v>
      </c>
      <c r="N25" s="223">
        <v>0</v>
      </c>
      <c r="O25" s="222">
        <v>0</v>
      </c>
      <c r="P25" s="221">
        <v>0</v>
      </c>
    </row>
    <row r="26" spans="1:16" x14ac:dyDescent="0.2">
      <c r="A26" s="226" t="s">
        <v>105</v>
      </c>
      <c r="B26" s="78">
        <v>0</v>
      </c>
      <c r="C26" s="77">
        <v>0</v>
      </c>
      <c r="D26" s="225">
        <v>0</v>
      </c>
      <c r="E26" s="78">
        <v>0</v>
      </c>
      <c r="F26" s="77">
        <v>0</v>
      </c>
      <c r="G26" s="225">
        <v>0</v>
      </c>
      <c r="H26" s="78">
        <v>0</v>
      </c>
      <c r="I26" s="77">
        <v>0</v>
      </c>
      <c r="J26" s="225">
        <v>0</v>
      </c>
      <c r="K26" s="78">
        <v>0</v>
      </c>
      <c r="L26" s="77">
        <v>1</v>
      </c>
      <c r="M26" s="224">
        <v>1</v>
      </c>
      <c r="N26" s="223">
        <v>0</v>
      </c>
      <c r="O26" s="222">
        <v>0</v>
      </c>
      <c r="P26" s="221">
        <v>0</v>
      </c>
    </row>
    <row r="27" spans="1:16" x14ac:dyDescent="0.2">
      <c r="A27" s="226" t="s">
        <v>28</v>
      </c>
      <c r="B27" s="78">
        <v>4</v>
      </c>
      <c r="C27" s="77">
        <v>3</v>
      </c>
      <c r="D27" s="225">
        <v>7</v>
      </c>
      <c r="E27" s="78">
        <v>2</v>
      </c>
      <c r="F27" s="77">
        <v>2</v>
      </c>
      <c r="G27" s="225">
        <v>4</v>
      </c>
      <c r="H27" s="78">
        <v>0</v>
      </c>
      <c r="I27" s="77">
        <v>0</v>
      </c>
      <c r="J27" s="225">
        <v>0</v>
      </c>
      <c r="K27" s="78">
        <v>5</v>
      </c>
      <c r="L27" s="77">
        <v>6</v>
      </c>
      <c r="M27" s="224">
        <v>11</v>
      </c>
      <c r="N27" s="223">
        <v>0</v>
      </c>
      <c r="O27" s="222">
        <v>0</v>
      </c>
      <c r="P27" s="221">
        <v>0</v>
      </c>
    </row>
    <row r="28" spans="1:16" x14ac:dyDescent="0.2">
      <c r="A28" s="226" t="s">
        <v>30</v>
      </c>
      <c r="B28" s="78">
        <v>5</v>
      </c>
      <c r="C28" s="77">
        <v>4</v>
      </c>
      <c r="D28" s="225">
        <v>9</v>
      </c>
      <c r="E28" s="78">
        <v>0</v>
      </c>
      <c r="F28" s="77">
        <v>1</v>
      </c>
      <c r="G28" s="225">
        <v>1</v>
      </c>
      <c r="H28" s="78">
        <v>0</v>
      </c>
      <c r="I28" s="77">
        <v>0</v>
      </c>
      <c r="J28" s="225">
        <v>0</v>
      </c>
      <c r="K28" s="78">
        <v>19</v>
      </c>
      <c r="L28" s="77">
        <v>18</v>
      </c>
      <c r="M28" s="224">
        <v>37</v>
      </c>
      <c r="N28" s="223">
        <v>0</v>
      </c>
      <c r="O28" s="222">
        <v>0</v>
      </c>
      <c r="P28" s="221">
        <v>0</v>
      </c>
    </row>
    <row r="29" spans="1:16" x14ac:dyDescent="0.2">
      <c r="A29" s="226" t="s">
        <v>108</v>
      </c>
      <c r="B29" s="78">
        <v>0</v>
      </c>
      <c r="C29" s="77">
        <v>0</v>
      </c>
      <c r="D29" s="225">
        <v>0</v>
      </c>
      <c r="E29" s="78">
        <v>0</v>
      </c>
      <c r="F29" s="77">
        <v>0</v>
      </c>
      <c r="G29" s="225">
        <v>0</v>
      </c>
      <c r="H29" s="78">
        <v>0</v>
      </c>
      <c r="I29" s="77">
        <v>0</v>
      </c>
      <c r="J29" s="225">
        <v>0</v>
      </c>
      <c r="K29" s="78">
        <v>0</v>
      </c>
      <c r="L29" s="77">
        <v>1</v>
      </c>
      <c r="M29" s="224">
        <v>1</v>
      </c>
      <c r="N29" s="223">
        <v>0</v>
      </c>
      <c r="O29" s="222">
        <v>0</v>
      </c>
      <c r="P29" s="221">
        <v>0</v>
      </c>
    </row>
    <row r="30" spans="1:16" x14ac:dyDescent="0.2">
      <c r="A30" s="226" t="s">
        <v>35</v>
      </c>
      <c r="B30" s="78">
        <v>0</v>
      </c>
      <c r="C30" s="77">
        <v>0</v>
      </c>
      <c r="D30" s="225">
        <v>0</v>
      </c>
      <c r="E30" s="78">
        <v>0</v>
      </c>
      <c r="F30" s="77">
        <v>0</v>
      </c>
      <c r="G30" s="225">
        <v>0</v>
      </c>
      <c r="H30" s="78">
        <v>0</v>
      </c>
      <c r="I30" s="77">
        <v>0</v>
      </c>
      <c r="J30" s="225">
        <v>0</v>
      </c>
      <c r="K30" s="78">
        <v>1</v>
      </c>
      <c r="L30" s="77">
        <v>1</v>
      </c>
      <c r="M30" s="224">
        <v>2</v>
      </c>
      <c r="N30" s="223">
        <v>0</v>
      </c>
      <c r="O30" s="222">
        <v>2</v>
      </c>
      <c r="P30" s="221">
        <v>2</v>
      </c>
    </row>
    <row r="31" spans="1:16" x14ac:dyDescent="0.2">
      <c r="A31" s="226" t="s">
        <v>38</v>
      </c>
      <c r="B31" s="78">
        <v>0</v>
      </c>
      <c r="C31" s="77">
        <v>0</v>
      </c>
      <c r="D31" s="225">
        <v>0</v>
      </c>
      <c r="E31" s="78">
        <v>0</v>
      </c>
      <c r="F31" s="77">
        <v>0</v>
      </c>
      <c r="G31" s="225">
        <v>0</v>
      </c>
      <c r="H31" s="78">
        <v>0</v>
      </c>
      <c r="I31" s="77">
        <v>0</v>
      </c>
      <c r="J31" s="225">
        <v>0</v>
      </c>
      <c r="K31" s="78">
        <v>0</v>
      </c>
      <c r="L31" s="77">
        <v>1</v>
      </c>
      <c r="M31" s="224">
        <v>1</v>
      </c>
      <c r="N31" s="223">
        <v>0</v>
      </c>
      <c r="O31" s="222">
        <v>0</v>
      </c>
      <c r="P31" s="221">
        <v>0</v>
      </c>
    </row>
    <row r="32" spans="1:16" x14ac:dyDescent="0.2">
      <c r="A32" s="226" t="s">
        <v>42</v>
      </c>
      <c r="B32" s="78">
        <v>0</v>
      </c>
      <c r="C32" s="77">
        <v>0</v>
      </c>
      <c r="D32" s="225">
        <v>0</v>
      </c>
      <c r="E32" s="78">
        <v>0</v>
      </c>
      <c r="F32" s="77">
        <v>0</v>
      </c>
      <c r="G32" s="225">
        <v>0</v>
      </c>
      <c r="H32" s="78">
        <v>0</v>
      </c>
      <c r="I32" s="77">
        <v>0</v>
      </c>
      <c r="J32" s="225">
        <v>0</v>
      </c>
      <c r="K32" s="78">
        <v>0</v>
      </c>
      <c r="L32" s="77">
        <v>1</v>
      </c>
      <c r="M32" s="224">
        <v>1</v>
      </c>
      <c r="N32" s="223">
        <v>0</v>
      </c>
      <c r="O32" s="222">
        <v>0</v>
      </c>
      <c r="P32" s="221">
        <v>0</v>
      </c>
    </row>
    <row r="33" spans="1:16" x14ac:dyDescent="0.2">
      <c r="A33" s="226" t="s">
        <v>198</v>
      </c>
      <c r="B33" s="78">
        <v>0</v>
      </c>
      <c r="C33" s="77">
        <v>0</v>
      </c>
      <c r="D33" s="225">
        <v>0</v>
      </c>
      <c r="E33" s="78">
        <v>0</v>
      </c>
      <c r="F33" s="77">
        <v>0</v>
      </c>
      <c r="G33" s="225">
        <v>0</v>
      </c>
      <c r="H33" s="78">
        <v>0</v>
      </c>
      <c r="I33" s="77">
        <v>0</v>
      </c>
      <c r="J33" s="225">
        <v>0</v>
      </c>
      <c r="K33" s="78">
        <v>3</v>
      </c>
      <c r="L33" s="77">
        <v>2</v>
      </c>
      <c r="M33" s="224">
        <v>5</v>
      </c>
      <c r="N33" s="223">
        <v>0</v>
      </c>
      <c r="O33" s="222">
        <v>0</v>
      </c>
      <c r="P33" s="221">
        <v>0</v>
      </c>
    </row>
    <row r="34" spans="1:16" x14ac:dyDescent="0.2">
      <c r="A34" s="226" t="s">
        <v>44</v>
      </c>
      <c r="B34" s="78">
        <v>0</v>
      </c>
      <c r="C34" s="77">
        <v>0</v>
      </c>
      <c r="D34" s="225">
        <v>0</v>
      </c>
      <c r="E34" s="78">
        <v>0</v>
      </c>
      <c r="F34" s="77">
        <v>0</v>
      </c>
      <c r="G34" s="225">
        <v>0</v>
      </c>
      <c r="H34" s="78">
        <v>0</v>
      </c>
      <c r="I34" s="77">
        <v>0</v>
      </c>
      <c r="J34" s="225">
        <v>0</v>
      </c>
      <c r="K34" s="78">
        <v>1</v>
      </c>
      <c r="L34" s="77">
        <v>0</v>
      </c>
      <c r="M34" s="224">
        <v>1</v>
      </c>
      <c r="N34" s="223">
        <v>0</v>
      </c>
      <c r="O34" s="222">
        <v>0</v>
      </c>
      <c r="P34" s="221">
        <v>0</v>
      </c>
    </row>
    <row r="35" spans="1:16" x14ac:dyDescent="0.2">
      <c r="A35" s="226" t="s">
        <v>45</v>
      </c>
      <c r="B35" s="78">
        <v>0</v>
      </c>
      <c r="C35" s="77">
        <v>0</v>
      </c>
      <c r="D35" s="225">
        <v>0</v>
      </c>
      <c r="E35" s="78">
        <v>0</v>
      </c>
      <c r="F35" s="77">
        <v>0</v>
      </c>
      <c r="G35" s="225">
        <v>0</v>
      </c>
      <c r="H35" s="78">
        <v>0</v>
      </c>
      <c r="I35" s="77">
        <v>0</v>
      </c>
      <c r="J35" s="225">
        <v>0</v>
      </c>
      <c r="K35" s="78">
        <v>0</v>
      </c>
      <c r="L35" s="77">
        <v>1</v>
      </c>
      <c r="M35" s="224">
        <v>1</v>
      </c>
      <c r="N35" s="223">
        <v>0</v>
      </c>
      <c r="O35" s="222">
        <v>0</v>
      </c>
      <c r="P35" s="221">
        <v>0</v>
      </c>
    </row>
    <row r="36" spans="1:16" x14ac:dyDescent="0.2">
      <c r="A36" s="226" t="s">
        <v>290</v>
      </c>
      <c r="B36" s="78">
        <v>0</v>
      </c>
      <c r="C36" s="77">
        <v>0</v>
      </c>
      <c r="D36" s="225">
        <v>0</v>
      </c>
      <c r="E36" s="78">
        <v>0</v>
      </c>
      <c r="F36" s="77">
        <v>0</v>
      </c>
      <c r="G36" s="225">
        <v>0</v>
      </c>
      <c r="H36" s="78">
        <v>0</v>
      </c>
      <c r="I36" s="77">
        <v>0</v>
      </c>
      <c r="J36" s="225">
        <v>0</v>
      </c>
      <c r="K36" s="78">
        <v>0</v>
      </c>
      <c r="L36" s="77">
        <v>2</v>
      </c>
      <c r="M36" s="224">
        <v>2</v>
      </c>
      <c r="N36" s="223">
        <v>0</v>
      </c>
      <c r="O36" s="222">
        <v>0</v>
      </c>
      <c r="P36" s="221">
        <v>0</v>
      </c>
    </row>
    <row r="37" spans="1:16" x14ac:dyDescent="0.2">
      <c r="A37" s="226" t="s">
        <v>69</v>
      </c>
      <c r="B37" s="78">
        <v>0</v>
      </c>
      <c r="C37" s="77">
        <v>0</v>
      </c>
      <c r="D37" s="225">
        <v>0</v>
      </c>
      <c r="E37" s="78">
        <v>0</v>
      </c>
      <c r="F37" s="77">
        <v>0</v>
      </c>
      <c r="G37" s="225">
        <v>0</v>
      </c>
      <c r="H37" s="78">
        <v>0</v>
      </c>
      <c r="I37" s="77">
        <v>0</v>
      </c>
      <c r="J37" s="225">
        <v>0</v>
      </c>
      <c r="K37" s="78">
        <v>0</v>
      </c>
      <c r="L37" s="77">
        <v>5</v>
      </c>
      <c r="M37" s="224">
        <v>5</v>
      </c>
      <c r="N37" s="223">
        <v>0</v>
      </c>
      <c r="O37" s="222">
        <v>0</v>
      </c>
      <c r="P37" s="221">
        <v>0</v>
      </c>
    </row>
    <row r="38" spans="1:16" x14ac:dyDescent="0.2">
      <c r="A38" s="226" t="s">
        <v>46</v>
      </c>
      <c r="B38" s="78">
        <v>0</v>
      </c>
      <c r="C38" s="77">
        <v>0</v>
      </c>
      <c r="D38" s="225">
        <v>0</v>
      </c>
      <c r="E38" s="78">
        <v>0</v>
      </c>
      <c r="F38" s="77">
        <v>0</v>
      </c>
      <c r="G38" s="225">
        <v>0</v>
      </c>
      <c r="H38" s="78">
        <v>0</v>
      </c>
      <c r="I38" s="77">
        <v>0</v>
      </c>
      <c r="J38" s="225">
        <v>0</v>
      </c>
      <c r="K38" s="78">
        <v>0</v>
      </c>
      <c r="L38" s="77">
        <v>11</v>
      </c>
      <c r="M38" s="224">
        <v>11</v>
      </c>
      <c r="N38" s="223">
        <v>0</v>
      </c>
      <c r="O38" s="222">
        <v>0</v>
      </c>
      <c r="P38" s="221">
        <v>0</v>
      </c>
    </row>
    <row r="39" spans="1:16" x14ac:dyDescent="0.2">
      <c r="A39" s="226" t="s">
        <v>48</v>
      </c>
      <c r="B39" s="78">
        <v>0</v>
      </c>
      <c r="C39" s="77">
        <v>0</v>
      </c>
      <c r="D39" s="225">
        <v>0</v>
      </c>
      <c r="E39" s="78">
        <v>4</v>
      </c>
      <c r="F39" s="77">
        <v>5</v>
      </c>
      <c r="G39" s="225">
        <v>9</v>
      </c>
      <c r="H39" s="78">
        <v>4</v>
      </c>
      <c r="I39" s="77">
        <v>6</v>
      </c>
      <c r="J39" s="225">
        <v>10</v>
      </c>
      <c r="K39" s="78">
        <v>507</v>
      </c>
      <c r="L39" s="77">
        <v>533</v>
      </c>
      <c r="M39" s="224">
        <v>1040</v>
      </c>
      <c r="N39" s="223">
        <v>23</v>
      </c>
      <c r="O39" s="222">
        <v>23</v>
      </c>
      <c r="P39" s="221">
        <v>46</v>
      </c>
    </row>
    <row r="40" spans="1:16" x14ac:dyDescent="0.2">
      <c r="A40" s="226" t="s">
        <v>49</v>
      </c>
      <c r="B40" s="78">
        <v>0</v>
      </c>
      <c r="C40" s="77">
        <v>0</v>
      </c>
      <c r="D40" s="225">
        <v>0</v>
      </c>
      <c r="E40" s="78">
        <v>0</v>
      </c>
      <c r="F40" s="77">
        <v>0</v>
      </c>
      <c r="G40" s="225">
        <v>0</v>
      </c>
      <c r="H40" s="78">
        <v>0</v>
      </c>
      <c r="I40" s="77">
        <v>0</v>
      </c>
      <c r="J40" s="225">
        <v>0</v>
      </c>
      <c r="K40" s="78">
        <v>0</v>
      </c>
      <c r="L40" s="77">
        <v>2</v>
      </c>
      <c r="M40" s="224">
        <v>2</v>
      </c>
      <c r="N40" s="223">
        <v>0</v>
      </c>
      <c r="O40" s="222">
        <v>0</v>
      </c>
      <c r="P40" s="221">
        <v>0</v>
      </c>
    </row>
    <row r="41" spans="1:16" x14ac:dyDescent="0.2">
      <c r="A41" s="226" t="s">
        <v>53</v>
      </c>
      <c r="B41" s="78">
        <v>0</v>
      </c>
      <c r="C41" s="77">
        <v>0</v>
      </c>
      <c r="D41" s="225">
        <v>0</v>
      </c>
      <c r="E41" s="78">
        <v>0</v>
      </c>
      <c r="F41" s="77">
        <v>0</v>
      </c>
      <c r="G41" s="225">
        <v>0</v>
      </c>
      <c r="H41" s="78">
        <v>0</v>
      </c>
      <c r="I41" s="77">
        <v>0</v>
      </c>
      <c r="J41" s="225">
        <v>0</v>
      </c>
      <c r="K41" s="78">
        <v>0</v>
      </c>
      <c r="L41" s="77">
        <v>1</v>
      </c>
      <c r="M41" s="224">
        <v>1</v>
      </c>
      <c r="N41" s="223">
        <v>0</v>
      </c>
      <c r="O41" s="222">
        <v>0</v>
      </c>
      <c r="P41" s="221">
        <v>0</v>
      </c>
    </row>
    <row r="42" spans="1:16" x14ac:dyDescent="0.2">
      <c r="A42" s="226" t="s">
        <v>54</v>
      </c>
      <c r="B42" s="78">
        <v>0</v>
      </c>
      <c r="C42" s="77">
        <v>0</v>
      </c>
      <c r="D42" s="225">
        <v>0</v>
      </c>
      <c r="E42" s="78">
        <v>0</v>
      </c>
      <c r="F42" s="77">
        <v>0</v>
      </c>
      <c r="G42" s="225">
        <v>0</v>
      </c>
      <c r="H42" s="78">
        <v>0</v>
      </c>
      <c r="I42" s="77">
        <v>0</v>
      </c>
      <c r="J42" s="225">
        <v>0</v>
      </c>
      <c r="K42" s="78">
        <v>0</v>
      </c>
      <c r="L42" s="77">
        <v>1</v>
      </c>
      <c r="M42" s="224">
        <v>1</v>
      </c>
      <c r="N42" s="223">
        <v>0</v>
      </c>
      <c r="O42" s="222">
        <v>0</v>
      </c>
      <c r="P42" s="221">
        <v>0</v>
      </c>
    </row>
    <row r="43" spans="1:16" x14ac:dyDescent="0.2">
      <c r="A43" s="226" t="s">
        <v>55</v>
      </c>
      <c r="B43" s="78">
        <v>0</v>
      </c>
      <c r="C43" s="77">
        <v>0</v>
      </c>
      <c r="D43" s="225">
        <v>0</v>
      </c>
      <c r="E43" s="78">
        <v>0</v>
      </c>
      <c r="F43" s="77">
        <v>0</v>
      </c>
      <c r="G43" s="225">
        <v>0</v>
      </c>
      <c r="H43" s="78">
        <v>0</v>
      </c>
      <c r="I43" s="77">
        <v>0</v>
      </c>
      <c r="J43" s="225">
        <v>0</v>
      </c>
      <c r="K43" s="78">
        <v>0</v>
      </c>
      <c r="L43" s="77">
        <v>1</v>
      </c>
      <c r="M43" s="224">
        <v>1</v>
      </c>
      <c r="N43" s="223">
        <v>0</v>
      </c>
      <c r="O43" s="222">
        <v>0</v>
      </c>
      <c r="P43" s="221">
        <v>0</v>
      </c>
    </row>
    <row r="44" spans="1:16" x14ac:dyDescent="0.2">
      <c r="A44" s="226" t="s">
        <v>56</v>
      </c>
      <c r="B44" s="78">
        <v>0</v>
      </c>
      <c r="C44" s="77">
        <v>0</v>
      </c>
      <c r="D44" s="225">
        <v>0</v>
      </c>
      <c r="E44" s="78">
        <v>0</v>
      </c>
      <c r="F44" s="77">
        <v>0</v>
      </c>
      <c r="G44" s="225">
        <v>0</v>
      </c>
      <c r="H44" s="78">
        <v>0</v>
      </c>
      <c r="I44" s="77">
        <v>0</v>
      </c>
      <c r="J44" s="225">
        <v>0</v>
      </c>
      <c r="K44" s="78">
        <v>44</v>
      </c>
      <c r="L44" s="77">
        <v>62</v>
      </c>
      <c r="M44" s="224">
        <v>106</v>
      </c>
      <c r="N44" s="223">
        <v>2</v>
      </c>
      <c r="O44" s="222">
        <v>1</v>
      </c>
      <c r="P44" s="221">
        <v>3</v>
      </c>
    </row>
    <row r="45" spans="1:16" x14ac:dyDescent="0.2">
      <c r="A45" s="226" t="s">
        <v>59</v>
      </c>
      <c r="B45" s="78">
        <v>0</v>
      </c>
      <c r="C45" s="77">
        <v>0</v>
      </c>
      <c r="D45" s="225">
        <v>0</v>
      </c>
      <c r="E45" s="78">
        <v>0</v>
      </c>
      <c r="F45" s="77">
        <v>0</v>
      </c>
      <c r="G45" s="225">
        <v>0</v>
      </c>
      <c r="H45" s="78">
        <v>0</v>
      </c>
      <c r="I45" s="77">
        <v>0</v>
      </c>
      <c r="J45" s="225">
        <v>0</v>
      </c>
      <c r="K45" s="78">
        <v>0</v>
      </c>
      <c r="L45" s="77">
        <v>9</v>
      </c>
      <c r="M45" s="224">
        <v>9</v>
      </c>
      <c r="N45" s="223">
        <v>0</v>
      </c>
      <c r="O45" s="222">
        <v>3</v>
      </c>
      <c r="P45" s="221">
        <v>3</v>
      </c>
    </row>
    <row r="46" spans="1:16" x14ac:dyDescent="0.2">
      <c r="A46" s="226" t="s">
        <v>62</v>
      </c>
      <c r="B46" s="78">
        <v>0</v>
      </c>
      <c r="C46" s="77">
        <v>0</v>
      </c>
      <c r="D46" s="225">
        <v>0</v>
      </c>
      <c r="E46" s="78">
        <v>1</v>
      </c>
      <c r="F46" s="77">
        <v>9</v>
      </c>
      <c r="G46" s="225">
        <v>10</v>
      </c>
      <c r="H46" s="78">
        <v>0</v>
      </c>
      <c r="I46" s="77">
        <v>0</v>
      </c>
      <c r="J46" s="225">
        <v>0</v>
      </c>
      <c r="K46" s="78">
        <v>128</v>
      </c>
      <c r="L46" s="77">
        <v>149</v>
      </c>
      <c r="M46" s="224">
        <v>277</v>
      </c>
      <c r="N46" s="223">
        <v>9</v>
      </c>
      <c r="O46" s="222">
        <v>4</v>
      </c>
      <c r="P46" s="221">
        <v>13</v>
      </c>
    </row>
    <row r="47" spans="1:16" x14ac:dyDescent="0.2">
      <c r="A47" s="226" t="s">
        <v>63</v>
      </c>
      <c r="B47" s="78">
        <v>0</v>
      </c>
      <c r="C47" s="77">
        <v>0</v>
      </c>
      <c r="D47" s="225">
        <v>0</v>
      </c>
      <c r="E47" s="78">
        <v>4</v>
      </c>
      <c r="F47" s="77">
        <v>1</v>
      </c>
      <c r="G47" s="225">
        <v>5</v>
      </c>
      <c r="H47" s="78">
        <v>0</v>
      </c>
      <c r="I47" s="77">
        <v>0</v>
      </c>
      <c r="J47" s="225">
        <v>0</v>
      </c>
      <c r="K47" s="78">
        <v>1</v>
      </c>
      <c r="L47" s="77">
        <v>1</v>
      </c>
      <c r="M47" s="224">
        <v>2</v>
      </c>
      <c r="N47" s="223">
        <v>2</v>
      </c>
      <c r="O47" s="222">
        <v>2</v>
      </c>
      <c r="P47" s="221">
        <v>4</v>
      </c>
    </row>
    <row r="48" spans="1:16" ht="12.75" thickBot="1" x14ac:dyDescent="0.25">
      <c r="A48" s="226" t="s">
        <v>65</v>
      </c>
      <c r="B48" s="78">
        <v>0</v>
      </c>
      <c r="C48" s="77">
        <v>0</v>
      </c>
      <c r="D48" s="225">
        <v>0</v>
      </c>
      <c r="E48" s="78">
        <v>0</v>
      </c>
      <c r="F48" s="77">
        <v>0</v>
      </c>
      <c r="G48" s="225">
        <v>0</v>
      </c>
      <c r="H48" s="78">
        <v>0</v>
      </c>
      <c r="I48" s="77">
        <v>0</v>
      </c>
      <c r="J48" s="225">
        <v>0</v>
      </c>
      <c r="K48" s="78">
        <v>0</v>
      </c>
      <c r="L48" s="77">
        <v>5</v>
      </c>
      <c r="M48" s="224">
        <v>5</v>
      </c>
      <c r="N48" s="223">
        <v>0</v>
      </c>
      <c r="O48" s="222">
        <v>0</v>
      </c>
      <c r="P48" s="221">
        <v>0</v>
      </c>
    </row>
    <row r="49" spans="1:16" ht="12.75" thickBot="1" x14ac:dyDescent="0.25">
      <c r="A49" s="177" t="s">
        <v>171</v>
      </c>
      <c r="B49" s="220">
        <v>9</v>
      </c>
      <c r="C49" s="219">
        <v>8</v>
      </c>
      <c r="D49" s="220">
        <v>17</v>
      </c>
      <c r="E49" s="220">
        <v>11</v>
      </c>
      <c r="F49" s="219">
        <v>19</v>
      </c>
      <c r="G49" s="220">
        <v>30</v>
      </c>
      <c r="H49" s="220">
        <v>5</v>
      </c>
      <c r="I49" s="219">
        <v>9</v>
      </c>
      <c r="J49" s="220">
        <v>14</v>
      </c>
      <c r="K49" s="220">
        <v>756</v>
      </c>
      <c r="L49" s="219">
        <v>941</v>
      </c>
      <c r="M49" s="220">
        <v>1697</v>
      </c>
      <c r="N49" s="220">
        <v>42</v>
      </c>
      <c r="O49" s="219">
        <v>44</v>
      </c>
      <c r="P49" s="218">
        <v>86</v>
      </c>
    </row>
  </sheetData>
  <mergeCells count="6">
    <mergeCell ref="K5:M5"/>
    <mergeCell ref="N5:P5"/>
    <mergeCell ref="A5:A6"/>
    <mergeCell ref="B5:D5"/>
    <mergeCell ref="E5:G5"/>
    <mergeCell ref="H5:J5"/>
  </mergeCells>
  <pageMargins left="0.7" right="0.7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2"/>
  </sheetPr>
  <dimension ref="A1:G27"/>
  <sheetViews>
    <sheetView workbookViewId="0">
      <selection activeCell="J29" sqref="J29"/>
    </sheetView>
  </sheetViews>
  <sheetFormatPr defaultRowHeight="15" x14ac:dyDescent="0.25"/>
  <cols>
    <col min="1" max="1" width="19" style="165" customWidth="1"/>
    <col min="2" max="2" width="7" style="165" customWidth="1"/>
    <col min="3" max="3" width="7.5703125" style="165" customWidth="1"/>
    <col min="4" max="4" width="8.7109375" style="165" customWidth="1"/>
    <col min="5" max="5" width="7" style="165" customWidth="1"/>
    <col min="6" max="6" width="6.28515625" style="165" customWidth="1"/>
    <col min="7" max="7" width="6.5703125" style="165" bestFit="1" customWidth="1"/>
    <col min="8" max="8" width="7.85546875" style="165" customWidth="1"/>
    <col min="9" max="9" width="6.85546875" style="165" customWidth="1"/>
    <col min="10" max="10" width="8.7109375" style="165" customWidth="1"/>
    <col min="11" max="16384" width="9.140625" style="165"/>
  </cols>
  <sheetData>
    <row r="1" spans="1:4" x14ac:dyDescent="0.25">
      <c r="A1" s="234" t="s">
        <v>305</v>
      </c>
    </row>
    <row r="2" spans="1:4" ht="15.75" thickBot="1" x14ac:dyDescent="0.3"/>
    <row r="3" spans="1:4" ht="15.75" thickBot="1" x14ac:dyDescent="0.3">
      <c r="A3" s="244" t="s">
        <v>0</v>
      </c>
      <c r="B3" s="235" t="s">
        <v>193</v>
      </c>
      <c r="C3" s="236" t="s">
        <v>194</v>
      </c>
      <c r="D3" s="240" t="s">
        <v>2</v>
      </c>
    </row>
    <row r="4" spans="1:4" x14ac:dyDescent="0.25">
      <c r="A4" s="273" t="s">
        <v>10</v>
      </c>
      <c r="B4" s="283">
        <v>1</v>
      </c>
      <c r="C4" s="246">
        <v>2</v>
      </c>
      <c r="D4" s="241">
        <v>3</v>
      </c>
    </row>
    <row r="5" spans="1:4" x14ac:dyDescent="0.25">
      <c r="A5" s="273" t="s">
        <v>12</v>
      </c>
      <c r="B5" s="283">
        <v>2</v>
      </c>
      <c r="C5" s="246">
        <v>0</v>
      </c>
      <c r="D5" s="241">
        <v>2</v>
      </c>
    </row>
    <row r="6" spans="1:4" x14ac:dyDescent="0.25">
      <c r="A6" s="273" t="s">
        <v>101</v>
      </c>
      <c r="B6" s="283">
        <v>0</v>
      </c>
      <c r="C6" s="246">
        <v>1</v>
      </c>
      <c r="D6" s="241">
        <v>1</v>
      </c>
    </row>
    <row r="7" spans="1:4" x14ac:dyDescent="0.25">
      <c r="A7" s="273" t="s">
        <v>48</v>
      </c>
      <c r="B7" s="283">
        <v>8</v>
      </c>
      <c r="C7" s="246">
        <v>5</v>
      </c>
      <c r="D7" s="241">
        <v>13</v>
      </c>
    </row>
    <row r="8" spans="1:4" x14ac:dyDescent="0.25">
      <c r="A8" s="273" t="s">
        <v>147</v>
      </c>
      <c r="B8" s="283">
        <v>0</v>
      </c>
      <c r="C8" s="246">
        <v>1</v>
      </c>
      <c r="D8" s="241">
        <v>1</v>
      </c>
    </row>
    <row r="9" spans="1:4" x14ac:dyDescent="0.25">
      <c r="A9" s="273" t="s">
        <v>56</v>
      </c>
      <c r="B9" s="283">
        <v>0</v>
      </c>
      <c r="C9" s="246">
        <v>1</v>
      </c>
      <c r="D9" s="241">
        <v>1</v>
      </c>
    </row>
    <row r="10" spans="1:4" x14ac:dyDescent="0.25">
      <c r="A10" s="273" t="s">
        <v>59</v>
      </c>
      <c r="B10" s="283">
        <v>0</v>
      </c>
      <c r="C10" s="246">
        <v>2</v>
      </c>
      <c r="D10" s="241">
        <v>2</v>
      </c>
    </row>
    <row r="11" spans="1:4" ht="15.75" thickBot="1" x14ac:dyDescent="0.3">
      <c r="A11" s="274" t="s">
        <v>62</v>
      </c>
      <c r="B11" s="247">
        <v>0</v>
      </c>
      <c r="C11" s="248">
        <v>2</v>
      </c>
      <c r="D11" s="242">
        <v>2</v>
      </c>
    </row>
    <row r="12" spans="1:4" ht="15.75" thickBot="1" x14ac:dyDescent="0.3">
      <c r="A12" s="245" t="s">
        <v>171</v>
      </c>
      <c r="B12" s="237">
        <v>11</v>
      </c>
      <c r="C12" s="239">
        <v>14</v>
      </c>
      <c r="D12" s="243">
        <v>25</v>
      </c>
    </row>
    <row r="15" spans="1:4" x14ac:dyDescent="0.25">
      <c r="A15" s="255" t="s">
        <v>306</v>
      </c>
    </row>
    <row r="16" spans="1:4" ht="15.75" thickBot="1" x14ac:dyDescent="0.3"/>
    <row r="17" spans="1:7" x14ac:dyDescent="0.25">
      <c r="A17" s="367" t="s">
        <v>0</v>
      </c>
      <c r="B17" s="369" t="s">
        <v>246</v>
      </c>
      <c r="C17" s="370" t="s">
        <v>246</v>
      </c>
      <c r="D17" s="371" t="s">
        <v>253</v>
      </c>
      <c r="E17" s="369" t="s">
        <v>249</v>
      </c>
      <c r="F17" s="370"/>
      <c r="G17" s="371" t="s">
        <v>254</v>
      </c>
    </row>
    <row r="18" spans="1:7" ht="15.75" thickBot="1" x14ac:dyDescent="0.3">
      <c r="A18" s="368" t="s">
        <v>248</v>
      </c>
      <c r="B18" s="252" t="s">
        <v>193</v>
      </c>
      <c r="C18" s="250" t="s">
        <v>194</v>
      </c>
      <c r="D18" s="251" t="s">
        <v>2</v>
      </c>
      <c r="E18" s="252" t="s">
        <v>193</v>
      </c>
      <c r="F18" s="250" t="s">
        <v>194</v>
      </c>
      <c r="G18" s="251" t="s">
        <v>2</v>
      </c>
    </row>
    <row r="19" spans="1:7" x14ac:dyDescent="0.25">
      <c r="A19" s="232" t="s">
        <v>12</v>
      </c>
      <c r="B19" s="253">
        <v>0</v>
      </c>
      <c r="C19" s="249">
        <v>1</v>
      </c>
      <c r="D19" s="254">
        <v>1</v>
      </c>
      <c r="E19" s="253">
        <v>0</v>
      </c>
      <c r="F19" s="249">
        <v>0</v>
      </c>
      <c r="G19" s="306">
        <v>0</v>
      </c>
    </row>
    <row r="20" spans="1:7" x14ac:dyDescent="0.25">
      <c r="A20" s="232" t="s">
        <v>21</v>
      </c>
      <c r="B20" s="253">
        <v>0</v>
      </c>
      <c r="C20" s="249">
        <v>1</v>
      </c>
      <c r="D20" s="254">
        <v>1</v>
      </c>
      <c r="E20" s="253">
        <v>0</v>
      </c>
      <c r="F20" s="249">
        <v>0</v>
      </c>
      <c r="G20" s="306">
        <v>0</v>
      </c>
    </row>
    <row r="21" spans="1:7" x14ac:dyDescent="0.25">
      <c r="A21" s="232" t="s">
        <v>37</v>
      </c>
      <c r="B21" s="253">
        <v>0</v>
      </c>
      <c r="C21" s="249">
        <v>0</v>
      </c>
      <c r="D21" s="254">
        <v>0</v>
      </c>
      <c r="E21" s="253">
        <v>0</v>
      </c>
      <c r="F21" s="249">
        <v>1</v>
      </c>
      <c r="G21" s="306">
        <v>1</v>
      </c>
    </row>
    <row r="22" spans="1:7" x14ac:dyDescent="0.25">
      <c r="A22" s="232" t="s">
        <v>160</v>
      </c>
      <c r="B22" s="253">
        <v>2</v>
      </c>
      <c r="C22" s="249">
        <v>0</v>
      </c>
      <c r="D22" s="254">
        <v>2</v>
      </c>
      <c r="E22" s="253">
        <v>0</v>
      </c>
      <c r="F22" s="249">
        <v>0</v>
      </c>
      <c r="G22" s="306">
        <v>0</v>
      </c>
    </row>
    <row r="23" spans="1:7" x14ac:dyDescent="0.25">
      <c r="A23" s="232" t="s">
        <v>48</v>
      </c>
      <c r="B23" s="253">
        <v>5</v>
      </c>
      <c r="C23" s="249">
        <v>1</v>
      </c>
      <c r="D23" s="254">
        <v>6</v>
      </c>
      <c r="E23" s="253">
        <v>0</v>
      </c>
      <c r="F23" s="249">
        <v>0</v>
      </c>
      <c r="G23" s="306">
        <v>0</v>
      </c>
    </row>
    <row r="24" spans="1:7" x14ac:dyDescent="0.25">
      <c r="A24" s="232" t="s">
        <v>56</v>
      </c>
      <c r="B24" s="253">
        <v>0</v>
      </c>
      <c r="C24" s="249">
        <v>0</v>
      </c>
      <c r="D24" s="254">
        <v>0</v>
      </c>
      <c r="E24" s="253">
        <v>0</v>
      </c>
      <c r="F24" s="249">
        <v>1</v>
      </c>
      <c r="G24" s="306">
        <v>1</v>
      </c>
    </row>
    <row r="25" spans="1:7" x14ac:dyDescent="0.25">
      <c r="A25" s="232" t="s">
        <v>59</v>
      </c>
      <c r="B25" s="253">
        <v>0</v>
      </c>
      <c r="C25" s="249">
        <v>0</v>
      </c>
      <c r="D25" s="254">
        <v>0</v>
      </c>
      <c r="E25" s="253">
        <v>0</v>
      </c>
      <c r="F25" s="249">
        <v>1</v>
      </c>
      <c r="G25" s="306">
        <v>1</v>
      </c>
    </row>
    <row r="26" spans="1:7" ht="15.75" thickBot="1" x14ac:dyDescent="0.3">
      <c r="A26" s="232" t="s">
        <v>62</v>
      </c>
      <c r="B26" s="253">
        <v>0</v>
      </c>
      <c r="C26" s="249">
        <v>2</v>
      </c>
      <c r="D26" s="254">
        <v>2</v>
      </c>
      <c r="E26" s="253">
        <v>0</v>
      </c>
      <c r="F26" s="249">
        <v>0</v>
      </c>
      <c r="G26" s="306">
        <v>0</v>
      </c>
    </row>
    <row r="27" spans="1:7" ht="15.75" thickBot="1" x14ac:dyDescent="0.3">
      <c r="A27" s="243" t="s">
        <v>171</v>
      </c>
      <c r="B27" s="237">
        <v>7</v>
      </c>
      <c r="C27" s="238">
        <v>5</v>
      </c>
      <c r="D27" s="239">
        <v>12</v>
      </c>
      <c r="E27" s="237">
        <v>0</v>
      </c>
      <c r="F27" s="238">
        <v>3</v>
      </c>
      <c r="G27" s="239">
        <v>3</v>
      </c>
    </row>
  </sheetData>
  <mergeCells count="3">
    <mergeCell ref="A17:A18"/>
    <mergeCell ref="B17:D17"/>
    <mergeCell ref="E17:G17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CCFFFF"/>
  </sheetPr>
  <dimension ref="A1:D25"/>
  <sheetViews>
    <sheetView zoomScaleNormal="100" workbookViewId="0">
      <selection activeCell="A18" sqref="A18"/>
    </sheetView>
  </sheetViews>
  <sheetFormatPr defaultRowHeight="12" x14ac:dyDescent="0.2"/>
  <cols>
    <col min="1" max="1" width="22.85546875" style="193" customWidth="1"/>
    <col min="2" max="4" width="8.140625" style="193" customWidth="1"/>
    <col min="5" max="6" width="9.140625" style="193"/>
    <col min="7" max="7" width="21.42578125" style="193" bestFit="1" customWidth="1"/>
    <col min="8" max="9" width="6.7109375" style="193" customWidth="1"/>
    <col min="10" max="10" width="13.85546875" style="193" bestFit="1" customWidth="1"/>
    <col min="11" max="16384" width="9.140625" style="193"/>
  </cols>
  <sheetData>
    <row r="1" spans="1:4" x14ac:dyDescent="0.2">
      <c r="A1" s="192" t="s">
        <v>307</v>
      </c>
      <c r="B1" s="192"/>
    </row>
    <row r="2" spans="1:4" x14ac:dyDescent="0.2">
      <c r="A2" s="173" t="s">
        <v>177</v>
      </c>
      <c r="B2" s="173"/>
    </row>
    <row r="3" spans="1:4" x14ac:dyDescent="0.2">
      <c r="A3" s="173"/>
      <c r="B3" s="173"/>
    </row>
    <row r="4" spans="1:4" x14ac:dyDescent="0.2">
      <c r="A4" s="173"/>
      <c r="B4" s="173"/>
    </row>
    <row r="5" spans="1:4" x14ac:dyDescent="0.2">
      <c r="A5" s="173"/>
      <c r="B5" s="173"/>
    </row>
    <row r="6" spans="1:4" x14ac:dyDescent="0.2">
      <c r="A6" s="173"/>
      <c r="B6" s="173"/>
    </row>
    <row r="7" spans="1:4" x14ac:dyDescent="0.2">
      <c r="A7" s="173"/>
      <c r="B7" s="173"/>
    </row>
    <row r="8" spans="1:4" ht="12.75" thickBot="1" x14ac:dyDescent="0.25"/>
    <row r="9" spans="1:4" ht="20.25" customHeight="1" x14ac:dyDescent="0.2">
      <c r="A9" s="372" t="s">
        <v>165</v>
      </c>
      <c r="B9" s="372" t="s">
        <v>183</v>
      </c>
      <c r="C9" s="374"/>
      <c r="D9" s="375"/>
    </row>
    <row r="10" spans="1:4" ht="20.25" customHeight="1" thickBot="1" x14ac:dyDescent="0.25">
      <c r="A10" s="373"/>
      <c r="B10" s="266" t="s">
        <v>184</v>
      </c>
      <c r="C10" s="265" t="s">
        <v>185</v>
      </c>
      <c r="D10" s="264" t="s">
        <v>2</v>
      </c>
    </row>
    <row r="11" spans="1:4" x14ac:dyDescent="0.2">
      <c r="A11" s="263" t="s">
        <v>7</v>
      </c>
      <c r="B11" s="262">
        <v>1</v>
      </c>
      <c r="C11" s="261">
        <v>2</v>
      </c>
      <c r="D11" s="260">
        <v>3</v>
      </c>
    </row>
    <row r="12" spans="1:4" x14ac:dyDescent="0.2">
      <c r="A12" s="263" t="s">
        <v>9</v>
      </c>
      <c r="B12" s="262">
        <v>0</v>
      </c>
      <c r="C12" s="261">
        <v>1</v>
      </c>
      <c r="D12" s="260">
        <v>1</v>
      </c>
    </row>
    <row r="13" spans="1:4" x14ac:dyDescent="0.2">
      <c r="A13" s="263" t="s">
        <v>10</v>
      </c>
      <c r="B13" s="262">
        <v>1</v>
      </c>
      <c r="C13" s="261">
        <v>1</v>
      </c>
      <c r="D13" s="260">
        <v>2</v>
      </c>
    </row>
    <row r="14" spans="1:4" x14ac:dyDescent="0.2">
      <c r="A14" s="263" t="s">
        <v>15</v>
      </c>
      <c r="B14" s="262">
        <v>1</v>
      </c>
      <c r="C14" s="261">
        <v>0</v>
      </c>
      <c r="D14" s="260">
        <v>1</v>
      </c>
    </row>
    <row r="15" spans="1:4" x14ac:dyDescent="0.2">
      <c r="A15" s="263" t="s">
        <v>21</v>
      </c>
      <c r="B15" s="262">
        <v>0</v>
      </c>
      <c r="C15" s="261">
        <v>1</v>
      </c>
      <c r="D15" s="260">
        <v>1</v>
      </c>
    </row>
    <row r="16" spans="1:4" x14ac:dyDescent="0.2">
      <c r="A16" s="263" t="s">
        <v>22</v>
      </c>
      <c r="B16" s="262">
        <v>0</v>
      </c>
      <c r="C16" s="261">
        <v>1</v>
      </c>
      <c r="D16" s="260">
        <v>1</v>
      </c>
    </row>
    <row r="17" spans="1:4" x14ac:dyDescent="0.2">
      <c r="A17" s="263" t="s">
        <v>34</v>
      </c>
      <c r="B17" s="262">
        <v>2</v>
      </c>
      <c r="C17" s="261">
        <v>31</v>
      </c>
      <c r="D17" s="260">
        <v>33</v>
      </c>
    </row>
    <row r="18" spans="1:4" x14ac:dyDescent="0.2">
      <c r="A18" s="263" t="s">
        <v>290</v>
      </c>
      <c r="B18" s="262">
        <v>2</v>
      </c>
      <c r="C18" s="261">
        <v>4</v>
      </c>
      <c r="D18" s="260">
        <v>6</v>
      </c>
    </row>
    <row r="19" spans="1:4" x14ac:dyDescent="0.2">
      <c r="A19" s="263" t="s">
        <v>48</v>
      </c>
      <c r="B19" s="262">
        <v>0</v>
      </c>
      <c r="C19" s="261">
        <v>1</v>
      </c>
      <c r="D19" s="260">
        <v>1</v>
      </c>
    </row>
    <row r="20" spans="1:4" x14ac:dyDescent="0.2">
      <c r="A20" s="263" t="s">
        <v>70</v>
      </c>
      <c r="B20" s="262">
        <v>0</v>
      </c>
      <c r="C20" s="261">
        <v>1</v>
      </c>
      <c r="D20" s="260">
        <v>1</v>
      </c>
    </row>
    <row r="21" spans="1:4" x14ac:dyDescent="0.2">
      <c r="A21" s="263" t="s">
        <v>58</v>
      </c>
      <c r="B21" s="262">
        <v>0</v>
      </c>
      <c r="C21" s="261">
        <v>1</v>
      </c>
      <c r="D21" s="260">
        <v>1</v>
      </c>
    </row>
    <row r="22" spans="1:4" x14ac:dyDescent="0.2">
      <c r="A22" s="263" t="s">
        <v>59</v>
      </c>
      <c r="B22" s="262">
        <v>0</v>
      </c>
      <c r="C22" s="261">
        <v>1</v>
      </c>
      <c r="D22" s="260">
        <v>1</v>
      </c>
    </row>
    <row r="23" spans="1:4" x14ac:dyDescent="0.2">
      <c r="A23" s="263" t="s">
        <v>62</v>
      </c>
      <c r="B23" s="262">
        <v>0</v>
      </c>
      <c r="C23" s="261">
        <v>2</v>
      </c>
      <c r="D23" s="260">
        <v>2</v>
      </c>
    </row>
    <row r="24" spans="1:4" ht="12.75" thickBot="1" x14ac:dyDescent="0.25">
      <c r="A24" s="263" t="s">
        <v>65</v>
      </c>
      <c r="B24" s="262">
        <v>11</v>
      </c>
      <c r="C24" s="261">
        <v>37</v>
      </c>
      <c r="D24" s="260">
        <v>48</v>
      </c>
    </row>
    <row r="25" spans="1:4" ht="20.25" customHeight="1" thickBot="1" x14ac:dyDescent="0.25">
      <c r="A25" s="259" t="s">
        <v>171</v>
      </c>
      <c r="B25" s="258">
        <f>SUM(B11:B24)</f>
        <v>18</v>
      </c>
      <c r="C25" s="257">
        <f>SUM(C11:C24)</f>
        <v>84</v>
      </c>
      <c r="D25" s="256">
        <f>SUM(D11:D24)</f>
        <v>102</v>
      </c>
    </row>
  </sheetData>
  <mergeCells count="2">
    <mergeCell ref="A9:A10"/>
    <mergeCell ref="B9:D9"/>
  </mergeCells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CCFFFF"/>
  </sheetPr>
  <dimension ref="A1:J15"/>
  <sheetViews>
    <sheetView zoomScaleNormal="100" workbookViewId="0">
      <selection activeCell="M10" sqref="M10:M11"/>
    </sheetView>
  </sheetViews>
  <sheetFormatPr defaultRowHeight="12" x14ac:dyDescent="0.2"/>
  <cols>
    <col min="1" max="1" width="34.140625" style="193" customWidth="1"/>
    <col min="2" max="10" width="6.7109375" style="193" customWidth="1"/>
    <col min="11" max="16384" width="9.140625" style="193"/>
  </cols>
  <sheetData>
    <row r="1" spans="1:10" x14ac:dyDescent="0.2">
      <c r="A1" s="217" t="s">
        <v>308</v>
      </c>
      <c r="B1" s="217"/>
      <c r="C1" s="217"/>
      <c r="D1" s="217"/>
    </row>
    <row r="2" spans="1:10" x14ac:dyDescent="0.2">
      <c r="A2" s="193" t="s">
        <v>186</v>
      </c>
    </row>
    <row r="6" spans="1:10" ht="12.75" thickBot="1" x14ac:dyDescent="0.25"/>
    <row r="7" spans="1:10" ht="37.5" customHeight="1" x14ac:dyDescent="0.2">
      <c r="A7" s="382" t="s">
        <v>165</v>
      </c>
      <c r="B7" s="376" t="s">
        <v>262</v>
      </c>
      <c r="C7" s="377"/>
      <c r="D7" s="378"/>
      <c r="E7" s="379" t="s">
        <v>246</v>
      </c>
      <c r="F7" s="380"/>
      <c r="G7" s="381"/>
      <c r="H7" s="379" t="s">
        <v>249</v>
      </c>
      <c r="I7" s="380"/>
      <c r="J7" s="381"/>
    </row>
    <row r="8" spans="1:10" ht="12.75" thickBot="1" x14ac:dyDescent="0.25">
      <c r="A8" s="383"/>
      <c r="B8" s="272" t="s">
        <v>184</v>
      </c>
      <c r="C8" s="271" t="s">
        <v>185</v>
      </c>
      <c r="D8" s="270" t="s">
        <v>2</v>
      </c>
      <c r="E8" s="272" t="s">
        <v>184</v>
      </c>
      <c r="F8" s="271" t="s">
        <v>185</v>
      </c>
      <c r="G8" s="270" t="s">
        <v>2</v>
      </c>
      <c r="H8" s="272" t="s">
        <v>184</v>
      </c>
      <c r="I8" s="271" t="s">
        <v>185</v>
      </c>
      <c r="J8" s="270" t="s">
        <v>2</v>
      </c>
    </row>
    <row r="9" spans="1:10" x14ac:dyDescent="0.2">
      <c r="A9" s="269" t="s">
        <v>12</v>
      </c>
      <c r="B9" s="262">
        <v>0</v>
      </c>
      <c r="C9" s="261">
        <v>0</v>
      </c>
      <c r="D9" s="268">
        <v>0</v>
      </c>
      <c r="E9" s="262">
        <v>0</v>
      </c>
      <c r="F9" s="261">
        <v>1</v>
      </c>
      <c r="G9" s="268">
        <v>1</v>
      </c>
      <c r="H9" s="262">
        <v>0</v>
      </c>
      <c r="I9" s="261">
        <v>0</v>
      </c>
      <c r="J9" s="268">
        <v>0</v>
      </c>
    </row>
    <row r="10" spans="1:10" x14ac:dyDescent="0.2">
      <c r="A10" s="269" t="s">
        <v>34</v>
      </c>
      <c r="B10" s="262">
        <v>0</v>
      </c>
      <c r="C10" s="261">
        <v>0</v>
      </c>
      <c r="D10" s="268">
        <v>0</v>
      </c>
      <c r="E10" s="262">
        <v>2</v>
      </c>
      <c r="F10" s="261">
        <v>31</v>
      </c>
      <c r="G10" s="268">
        <v>33</v>
      </c>
      <c r="H10" s="262">
        <v>0</v>
      </c>
      <c r="I10" s="261">
        <v>0</v>
      </c>
      <c r="J10" s="268">
        <v>0</v>
      </c>
    </row>
    <row r="11" spans="1:10" x14ac:dyDescent="0.2">
      <c r="A11" s="269" t="s">
        <v>290</v>
      </c>
      <c r="B11" s="262">
        <v>0</v>
      </c>
      <c r="C11" s="261">
        <v>1</v>
      </c>
      <c r="D11" s="268">
        <v>1</v>
      </c>
      <c r="E11" s="262">
        <v>0</v>
      </c>
      <c r="F11" s="261">
        <v>0</v>
      </c>
      <c r="G11" s="268">
        <v>0</v>
      </c>
      <c r="H11" s="262">
        <v>0</v>
      </c>
      <c r="I11" s="261">
        <v>0</v>
      </c>
      <c r="J11" s="268">
        <v>0</v>
      </c>
    </row>
    <row r="12" spans="1:10" x14ac:dyDescent="0.2">
      <c r="A12" s="269" t="s">
        <v>48</v>
      </c>
      <c r="B12" s="262">
        <v>0</v>
      </c>
      <c r="C12" s="261">
        <v>1</v>
      </c>
      <c r="D12" s="268">
        <v>1</v>
      </c>
      <c r="E12" s="262">
        <v>1</v>
      </c>
      <c r="F12" s="261">
        <v>0</v>
      </c>
      <c r="G12" s="268">
        <v>1</v>
      </c>
      <c r="H12" s="262">
        <v>0</v>
      </c>
      <c r="I12" s="261">
        <v>0</v>
      </c>
      <c r="J12" s="268">
        <v>0</v>
      </c>
    </row>
    <row r="13" spans="1:10" x14ac:dyDescent="0.2">
      <c r="A13" s="269" t="s">
        <v>59</v>
      </c>
      <c r="B13" s="262">
        <v>0</v>
      </c>
      <c r="C13" s="261">
        <v>0</v>
      </c>
      <c r="D13" s="268">
        <v>0</v>
      </c>
      <c r="E13" s="262">
        <v>0</v>
      </c>
      <c r="F13" s="261">
        <v>0</v>
      </c>
      <c r="G13" s="268">
        <v>0</v>
      </c>
      <c r="H13" s="262">
        <v>0</v>
      </c>
      <c r="I13" s="261">
        <v>1</v>
      </c>
      <c r="J13" s="268">
        <v>1</v>
      </c>
    </row>
    <row r="14" spans="1:10" ht="12.75" thickBot="1" x14ac:dyDescent="0.25">
      <c r="A14" s="269" t="s">
        <v>62</v>
      </c>
      <c r="B14" s="262">
        <v>0</v>
      </c>
      <c r="C14" s="261">
        <v>1</v>
      </c>
      <c r="D14" s="268">
        <v>1</v>
      </c>
      <c r="E14" s="262">
        <v>0</v>
      </c>
      <c r="F14" s="261">
        <v>0</v>
      </c>
      <c r="G14" s="268">
        <v>0</v>
      </c>
      <c r="H14" s="262">
        <v>0</v>
      </c>
      <c r="I14" s="261">
        <v>0</v>
      </c>
      <c r="J14" s="268">
        <v>0</v>
      </c>
    </row>
    <row r="15" spans="1:10" ht="12.75" thickBot="1" x14ac:dyDescent="0.25">
      <c r="A15" s="259" t="s">
        <v>171</v>
      </c>
      <c r="B15" s="258">
        <v>0</v>
      </c>
      <c r="C15" s="257">
        <v>3</v>
      </c>
      <c r="D15" s="267">
        <v>3</v>
      </c>
      <c r="E15" s="258">
        <v>3</v>
      </c>
      <c r="F15" s="257">
        <v>32</v>
      </c>
      <c r="G15" s="256">
        <v>35</v>
      </c>
      <c r="H15" s="258">
        <v>0</v>
      </c>
      <c r="I15" s="257">
        <v>1</v>
      </c>
      <c r="J15" s="256">
        <v>1</v>
      </c>
    </row>
  </sheetData>
  <mergeCells count="4">
    <mergeCell ref="B7:D7"/>
    <mergeCell ref="E7:G7"/>
    <mergeCell ref="A7:A8"/>
    <mergeCell ref="H7:J7"/>
  </mergeCells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rgb="FFFFFFCC"/>
  </sheetPr>
  <dimension ref="A1:I67"/>
  <sheetViews>
    <sheetView zoomScaleNormal="100" workbookViewId="0">
      <selection activeCell="L47" sqref="L47"/>
    </sheetView>
  </sheetViews>
  <sheetFormatPr defaultRowHeight="12" x14ac:dyDescent="0.2"/>
  <cols>
    <col min="1" max="1" width="44.5703125" style="1" customWidth="1"/>
    <col min="2" max="6" width="6.7109375" style="1" bestFit="1" customWidth="1"/>
    <col min="7" max="7" width="8.42578125" style="1" bestFit="1" customWidth="1"/>
    <col min="8" max="8" width="8.5703125" style="1" customWidth="1"/>
    <col min="9" max="9" width="6.7109375" style="1" bestFit="1" customWidth="1"/>
    <col min="10" max="10" width="5" style="1" customWidth="1"/>
    <col min="11" max="11" width="7.42578125" style="1" customWidth="1"/>
    <col min="12" max="12" width="31.85546875" style="1" bestFit="1" customWidth="1"/>
    <col min="13" max="16384" width="9.140625" style="1"/>
  </cols>
  <sheetData>
    <row r="1" spans="1:8" x14ac:dyDescent="0.2">
      <c r="A1" s="106" t="s">
        <v>309</v>
      </c>
    </row>
    <row r="2" spans="1:8" x14ac:dyDescent="0.2">
      <c r="A2" s="94" t="s">
        <v>190</v>
      </c>
    </row>
    <row r="3" spans="1:8" ht="12.75" thickBot="1" x14ac:dyDescent="0.25"/>
    <row r="4" spans="1:8" ht="13.5" customHeight="1" thickBot="1" x14ac:dyDescent="0.25">
      <c r="A4" s="387" t="s">
        <v>0</v>
      </c>
      <c r="B4" s="384" t="s">
        <v>121</v>
      </c>
      <c r="C4" s="385"/>
      <c r="D4" s="386"/>
      <c r="E4" s="384" t="s">
        <v>122</v>
      </c>
      <c r="F4" s="385"/>
      <c r="G4" s="386"/>
      <c r="H4" s="389" t="s">
        <v>1</v>
      </c>
    </row>
    <row r="5" spans="1:8" ht="12.75" thickBot="1" x14ac:dyDescent="0.25">
      <c r="A5" s="388"/>
      <c r="B5" s="34" t="s">
        <v>193</v>
      </c>
      <c r="C5" s="32" t="s">
        <v>194</v>
      </c>
      <c r="D5" s="166" t="s">
        <v>2</v>
      </c>
      <c r="E5" s="53" t="s">
        <v>193</v>
      </c>
      <c r="F5" s="167" t="s">
        <v>194</v>
      </c>
      <c r="G5" s="55" t="s">
        <v>2</v>
      </c>
      <c r="H5" s="390"/>
    </row>
    <row r="6" spans="1:8" x14ac:dyDescent="0.2">
      <c r="A6" s="137" t="s">
        <v>4</v>
      </c>
      <c r="B6" s="33">
        <v>0</v>
      </c>
      <c r="C6" s="35">
        <v>0</v>
      </c>
      <c r="D6" s="36">
        <v>0</v>
      </c>
      <c r="E6" s="3">
        <v>0</v>
      </c>
      <c r="F6" s="4">
        <v>1</v>
      </c>
      <c r="G6" s="345">
        <v>1</v>
      </c>
      <c r="H6" s="347">
        <f>SUM(D6,G6)</f>
        <v>1</v>
      </c>
    </row>
    <row r="7" spans="1:8" x14ac:dyDescent="0.2">
      <c r="A7" s="131" t="s">
        <v>5</v>
      </c>
      <c r="B7" s="8">
        <v>0</v>
      </c>
      <c r="C7" s="6">
        <v>0</v>
      </c>
      <c r="D7" s="37">
        <v>0</v>
      </c>
      <c r="E7" s="5">
        <v>0</v>
      </c>
      <c r="F7" s="6">
        <v>2</v>
      </c>
      <c r="G7" s="346">
        <v>2</v>
      </c>
      <c r="H7" s="138">
        <f t="shared" ref="H7:H58" si="0">SUM(D7,G7)</f>
        <v>2</v>
      </c>
    </row>
    <row r="8" spans="1:8" x14ac:dyDescent="0.2">
      <c r="A8" s="131" t="s">
        <v>7</v>
      </c>
      <c r="B8" s="8">
        <v>0</v>
      </c>
      <c r="C8" s="6">
        <v>1</v>
      </c>
      <c r="D8" s="37">
        <v>1</v>
      </c>
      <c r="E8" s="5">
        <v>0</v>
      </c>
      <c r="F8" s="6">
        <v>1</v>
      </c>
      <c r="G8" s="346">
        <v>1</v>
      </c>
      <c r="H8" s="138">
        <f t="shared" si="0"/>
        <v>2</v>
      </c>
    </row>
    <row r="9" spans="1:8" x14ac:dyDescent="0.2">
      <c r="A9" s="131" t="s">
        <v>92</v>
      </c>
      <c r="B9" s="8">
        <v>0</v>
      </c>
      <c r="C9" s="6">
        <v>0</v>
      </c>
      <c r="D9" s="37">
        <v>0</v>
      </c>
      <c r="E9" s="5">
        <v>1</v>
      </c>
      <c r="F9" s="6">
        <v>0</v>
      </c>
      <c r="G9" s="346">
        <v>1</v>
      </c>
      <c r="H9" s="138">
        <f t="shared" si="0"/>
        <v>1</v>
      </c>
    </row>
    <row r="10" spans="1:8" x14ac:dyDescent="0.2">
      <c r="A10" s="131" t="s">
        <v>8</v>
      </c>
      <c r="B10" s="8">
        <v>0</v>
      </c>
      <c r="C10" s="6">
        <v>0</v>
      </c>
      <c r="D10" s="37">
        <v>0</v>
      </c>
      <c r="E10" s="5">
        <v>1</v>
      </c>
      <c r="F10" s="6">
        <v>0</v>
      </c>
      <c r="G10" s="346">
        <v>1</v>
      </c>
      <c r="H10" s="138">
        <f t="shared" si="0"/>
        <v>1</v>
      </c>
    </row>
    <row r="11" spans="1:8" x14ac:dyDescent="0.2">
      <c r="A11" s="131" t="s">
        <v>9</v>
      </c>
      <c r="B11" s="8">
        <v>0</v>
      </c>
      <c r="C11" s="6">
        <v>0</v>
      </c>
      <c r="D11" s="37">
        <v>0</v>
      </c>
      <c r="E11" s="5">
        <v>4</v>
      </c>
      <c r="F11" s="6">
        <v>10</v>
      </c>
      <c r="G11" s="346">
        <v>14</v>
      </c>
      <c r="H11" s="138">
        <f t="shared" si="0"/>
        <v>14</v>
      </c>
    </row>
    <row r="12" spans="1:8" x14ac:dyDescent="0.2">
      <c r="A12" s="131" t="s">
        <v>93</v>
      </c>
      <c r="B12" s="8">
        <v>0</v>
      </c>
      <c r="C12" s="6">
        <v>0</v>
      </c>
      <c r="D12" s="37">
        <v>0</v>
      </c>
      <c r="E12" s="5">
        <v>1</v>
      </c>
      <c r="F12" s="6">
        <v>0</v>
      </c>
      <c r="G12" s="346">
        <v>1</v>
      </c>
      <c r="H12" s="138">
        <f t="shared" si="0"/>
        <v>1</v>
      </c>
    </row>
    <row r="13" spans="1:8" x14ac:dyDescent="0.2">
      <c r="A13" s="131" t="s">
        <v>10</v>
      </c>
      <c r="B13" s="8">
        <v>0</v>
      </c>
      <c r="C13" s="6">
        <v>0</v>
      </c>
      <c r="D13" s="37">
        <v>0</v>
      </c>
      <c r="E13" s="5">
        <v>1</v>
      </c>
      <c r="F13" s="6">
        <v>0</v>
      </c>
      <c r="G13" s="346">
        <v>1</v>
      </c>
      <c r="H13" s="138">
        <f t="shared" si="0"/>
        <v>1</v>
      </c>
    </row>
    <row r="14" spans="1:8" x14ac:dyDescent="0.2">
      <c r="A14" s="131" t="s">
        <v>12</v>
      </c>
      <c r="B14" s="8">
        <v>0</v>
      </c>
      <c r="C14" s="6">
        <v>0</v>
      </c>
      <c r="D14" s="37">
        <v>0</v>
      </c>
      <c r="E14" s="5">
        <v>3</v>
      </c>
      <c r="F14" s="6">
        <v>5</v>
      </c>
      <c r="G14" s="346">
        <v>8</v>
      </c>
      <c r="H14" s="138">
        <f t="shared" si="0"/>
        <v>8</v>
      </c>
    </row>
    <row r="15" spans="1:8" x14ac:dyDescent="0.2">
      <c r="A15" s="131" t="s">
        <v>289</v>
      </c>
      <c r="B15" s="8">
        <v>0</v>
      </c>
      <c r="C15" s="6">
        <v>0</v>
      </c>
      <c r="D15" s="37">
        <v>0</v>
      </c>
      <c r="E15" s="5">
        <v>0</v>
      </c>
      <c r="F15" s="6">
        <v>2</v>
      </c>
      <c r="G15" s="346">
        <v>2</v>
      </c>
      <c r="H15" s="138">
        <f t="shared" si="0"/>
        <v>2</v>
      </c>
    </row>
    <row r="16" spans="1:8" x14ac:dyDescent="0.2">
      <c r="A16" s="131" t="s">
        <v>96</v>
      </c>
      <c r="B16" s="8">
        <v>0</v>
      </c>
      <c r="C16" s="6">
        <v>1</v>
      </c>
      <c r="D16" s="37">
        <v>1</v>
      </c>
      <c r="E16" s="5">
        <v>0</v>
      </c>
      <c r="F16" s="6">
        <v>0</v>
      </c>
      <c r="G16" s="346">
        <v>0</v>
      </c>
      <c r="H16" s="138">
        <f t="shared" si="0"/>
        <v>1</v>
      </c>
    </row>
    <row r="17" spans="1:8" x14ac:dyDescent="0.2">
      <c r="A17" s="131" t="s">
        <v>15</v>
      </c>
      <c r="B17" s="8">
        <v>1</v>
      </c>
      <c r="C17" s="6">
        <v>2</v>
      </c>
      <c r="D17" s="37">
        <v>3</v>
      </c>
      <c r="E17" s="5">
        <v>1</v>
      </c>
      <c r="F17" s="6">
        <v>14</v>
      </c>
      <c r="G17" s="346">
        <v>15</v>
      </c>
      <c r="H17" s="138">
        <f t="shared" si="0"/>
        <v>18</v>
      </c>
    </row>
    <row r="18" spans="1:8" x14ac:dyDescent="0.2">
      <c r="A18" s="131" t="s">
        <v>72</v>
      </c>
      <c r="B18" s="8">
        <v>0</v>
      </c>
      <c r="C18" s="6">
        <v>0</v>
      </c>
      <c r="D18" s="37">
        <v>0</v>
      </c>
      <c r="E18" s="5">
        <v>0</v>
      </c>
      <c r="F18" s="6">
        <v>2</v>
      </c>
      <c r="G18" s="346">
        <v>2</v>
      </c>
      <c r="H18" s="138">
        <f t="shared" si="0"/>
        <v>2</v>
      </c>
    </row>
    <row r="19" spans="1:8" x14ac:dyDescent="0.2">
      <c r="A19" s="131" t="s">
        <v>16</v>
      </c>
      <c r="B19" s="8">
        <v>1</v>
      </c>
      <c r="C19" s="6">
        <v>0</v>
      </c>
      <c r="D19" s="37">
        <v>1</v>
      </c>
      <c r="E19" s="5">
        <v>3</v>
      </c>
      <c r="F19" s="6">
        <v>4</v>
      </c>
      <c r="G19" s="346">
        <v>7</v>
      </c>
      <c r="H19" s="138">
        <f t="shared" si="0"/>
        <v>8</v>
      </c>
    </row>
    <row r="20" spans="1:8" x14ac:dyDescent="0.2">
      <c r="A20" s="131" t="s">
        <v>18</v>
      </c>
      <c r="B20" s="8">
        <v>0</v>
      </c>
      <c r="C20" s="6">
        <v>0</v>
      </c>
      <c r="D20" s="37">
        <v>0</v>
      </c>
      <c r="E20" s="5">
        <v>0</v>
      </c>
      <c r="F20" s="6">
        <v>3</v>
      </c>
      <c r="G20" s="346">
        <v>3</v>
      </c>
      <c r="H20" s="138">
        <f t="shared" si="0"/>
        <v>3</v>
      </c>
    </row>
    <row r="21" spans="1:8" x14ac:dyDescent="0.2">
      <c r="A21" s="131" t="s">
        <v>80</v>
      </c>
      <c r="B21" s="8">
        <v>0</v>
      </c>
      <c r="C21" s="6">
        <v>0</v>
      </c>
      <c r="D21" s="37">
        <v>0</v>
      </c>
      <c r="E21" s="5">
        <v>6</v>
      </c>
      <c r="F21" s="6">
        <v>917</v>
      </c>
      <c r="G21" s="346">
        <v>923</v>
      </c>
      <c r="H21" s="138">
        <f t="shared" si="0"/>
        <v>923</v>
      </c>
    </row>
    <row r="22" spans="1:8" x14ac:dyDescent="0.2">
      <c r="A22" s="131" t="s">
        <v>19</v>
      </c>
      <c r="B22" s="8">
        <v>0</v>
      </c>
      <c r="C22" s="6">
        <v>0</v>
      </c>
      <c r="D22" s="37">
        <v>0</v>
      </c>
      <c r="E22" s="5">
        <v>0</v>
      </c>
      <c r="F22" s="6">
        <v>2</v>
      </c>
      <c r="G22" s="346">
        <v>2</v>
      </c>
      <c r="H22" s="138">
        <f t="shared" si="0"/>
        <v>2</v>
      </c>
    </row>
    <row r="23" spans="1:8" x14ac:dyDescent="0.2">
      <c r="A23" s="131" t="s">
        <v>20</v>
      </c>
      <c r="B23" s="8">
        <v>0</v>
      </c>
      <c r="C23" s="6">
        <v>0</v>
      </c>
      <c r="D23" s="37">
        <v>0</v>
      </c>
      <c r="E23" s="5">
        <v>0</v>
      </c>
      <c r="F23" s="6">
        <v>1</v>
      </c>
      <c r="G23" s="346">
        <v>1</v>
      </c>
      <c r="H23" s="138">
        <f t="shared" si="0"/>
        <v>1</v>
      </c>
    </row>
    <row r="24" spans="1:8" x14ac:dyDescent="0.2">
      <c r="A24" s="131" t="s">
        <v>21</v>
      </c>
      <c r="B24" s="8">
        <v>0</v>
      </c>
      <c r="C24" s="6">
        <v>1</v>
      </c>
      <c r="D24" s="37">
        <v>1</v>
      </c>
      <c r="E24" s="5">
        <v>0</v>
      </c>
      <c r="F24" s="6">
        <v>0</v>
      </c>
      <c r="G24" s="346">
        <v>0</v>
      </c>
      <c r="H24" s="138">
        <f t="shared" si="0"/>
        <v>1</v>
      </c>
    </row>
    <row r="25" spans="1:8" x14ac:dyDescent="0.2">
      <c r="A25" s="131" t="s">
        <v>23</v>
      </c>
      <c r="B25" s="8">
        <v>4</v>
      </c>
      <c r="C25" s="6">
        <v>9</v>
      </c>
      <c r="D25" s="37">
        <v>13</v>
      </c>
      <c r="E25" s="5">
        <v>1</v>
      </c>
      <c r="F25" s="6">
        <v>245</v>
      </c>
      <c r="G25" s="346">
        <v>246</v>
      </c>
      <c r="H25" s="138">
        <f t="shared" si="0"/>
        <v>259</v>
      </c>
    </row>
    <row r="26" spans="1:8" x14ac:dyDescent="0.2">
      <c r="A26" s="131" t="s">
        <v>81</v>
      </c>
      <c r="B26" s="8">
        <v>2</v>
      </c>
      <c r="C26" s="6">
        <v>0</v>
      </c>
      <c r="D26" s="37">
        <v>2</v>
      </c>
      <c r="E26" s="5">
        <v>0</v>
      </c>
      <c r="F26" s="6">
        <v>9</v>
      </c>
      <c r="G26" s="346">
        <v>9</v>
      </c>
      <c r="H26" s="138">
        <f t="shared" si="0"/>
        <v>11</v>
      </c>
    </row>
    <row r="27" spans="1:8" x14ac:dyDescent="0.2">
      <c r="A27" s="131" t="s">
        <v>24</v>
      </c>
      <c r="B27" s="8">
        <v>0</v>
      </c>
      <c r="C27" s="6">
        <v>0</v>
      </c>
      <c r="D27" s="37">
        <v>0</v>
      </c>
      <c r="E27" s="5">
        <v>2</v>
      </c>
      <c r="F27" s="6">
        <v>5</v>
      </c>
      <c r="G27" s="346">
        <v>7</v>
      </c>
      <c r="H27" s="138">
        <f t="shared" si="0"/>
        <v>7</v>
      </c>
    </row>
    <row r="28" spans="1:8" x14ac:dyDescent="0.2">
      <c r="A28" s="131" t="s">
        <v>25</v>
      </c>
      <c r="B28" s="8">
        <v>0</v>
      </c>
      <c r="C28" s="6">
        <v>0</v>
      </c>
      <c r="D28" s="37">
        <v>0</v>
      </c>
      <c r="E28" s="5">
        <v>1</v>
      </c>
      <c r="F28" s="6">
        <v>0</v>
      </c>
      <c r="G28" s="346">
        <v>1</v>
      </c>
      <c r="H28" s="138">
        <f t="shared" si="0"/>
        <v>1</v>
      </c>
    </row>
    <row r="29" spans="1:8" x14ac:dyDescent="0.2">
      <c r="A29" s="131" t="s">
        <v>82</v>
      </c>
      <c r="B29" s="8">
        <v>0</v>
      </c>
      <c r="C29" s="6">
        <v>0</v>
      </c>
      <c r="D29" s="37">
        <v>0</v>
      </c>
      <c r="E29" s="5">
        <v>0</v>
      </c>
      <c r="F29" s="6">
        <v>1</v>
      </c>
      <c r="G29" s="346">
        <v>1</v>
      </c>
      <c r="H29" s="138">
        <f t="shared" si="0"/>
        <v>1</v>
      </c>
    </row>
    <row r="30" spans="1:8" x14ac:dyDescent="0.2">
      <c r="A30" s="131" t="s">
        <v>26</v>
      </c>
      <c r="B30" s="8">
        <v>2</v>
      </c>
      <c r="C30" s="6">
        <v>0</v>
      </c>
      <c r="D30" s="37">
        <v>2</v>
      </c>
      <c r="E30" s="5">
        <v>0</v>
      </c>
      <c r="F30" s="6">
        <v>2</v>
      </c>
      <c r="G30" s="346">
        <v>2</v>
      </c>
      <c r="H30" s="138">
        <f t="shared" si="0"/>
        <v>4</v>
      </c>
    </row>
    <row r="31" spans="1:8" x14ac:dyDescent="0.2">
      <c r="A31" s="131" t="s">
        <v>105</v>
      </c>
      <c r="B31" s="8">
        <v>0</v>
      </c>
      <c r="C31" s="6">
        <v>0</v>
      </c>
      <c r="D31" s="37">
        <v>0</v>
      </c>
      <c r="E31" s="5">
        <v>3</v>
      </c>
      <c r="F31" s="6">
        <v>0</v>
      </c>
      <c r="G31" s="346">
        <v>3</v>
      </c>
      <c r="H31" s="138">
        <f t="shared" si="0"/>
        <v>3</v>
      </c>
    </row>
    <row r="32" spans="1:8" x14ac:dyDescent="0.2">
      <c r="A32" s="131" t="s">
        <v>28</v>
      </c>
      <c r="B32" s="8">
        <v>0</v>
      </c>
      <c r="C32" s="6">
        <v>0</v>
      </c>
      <c r="D32" s="37">
        <v>0</v>
      </c>
      <c r="E32" s="5">
        <v>2</v>
      </c>
      <c r="F32" s="6">
        <v>2</v>
      </c>
      <c r="G32" s="346">
        <v>4</v>
      </c>
      <c r="H32" s="138">
        <f t="shared" si="0"/>
        <v>4</v>
      </c>
    </row>
    <row r="33" spans="1:8" x14ac:dyDescent="0.2">
      <c r="A33" s="131" t="s">
        <v>29</v>
      </c>
      <c r="B33" s="8">
        <v>0</v>
      </c>
      <c r="C33" s="6">
        <v>0</v>
      </c>
      <c r="D33" s="37">
        <v>0</v>
      </c>
      <c r="E33" s="5">
        <v>1</v>
      </c>
      <c r="F33" s="6">
        <v>0</v>
      </c>
      <c r="G33" s="346">
        <v>1</v>
      </c>
      <c r="H33" s="138">
        <f t="shared" si="0"/>
        <v>1</v>
      </c>
    </row>
    <row r="34" spans="1:8" x14ac:dyDescent="0.2">
      <c r="A34" s="131" t="s">
        <v>30</v>
      </c>
      <c r="B34" s="8">
        <v>0</v>
      </c>
      <c r="C34" s="6">
        <v>0</v>
      </c>
      <c r="D34" s="37">
        <v>0</v>
      </c>
      <c r="E34" s="5">
        <v>5</v>
      </c>
      <c r="F34" s="6">
        <v>7</v>
      </c>
      <c r="G34" s="346">
        <v>12</v>
      </c>
      <c r="H34" s="138">
        <f t="shared" si="0"/>
        <v>12</v>
      </c>
    </row>
    <row r="35" spans="1:8" x14ac:dyDescent="0.2">
      <c r="A35" s="131" t="s">
        <v>33</v>
      </c>
      <c r="B35" s="8">
        <v>0</v>
      </c>
      <c r="C35" s="6">
        <v>0</v>
      </c>
      <c r="D35" s="37">
        <v>0</v>
      </c>
      <c r="E35" s="5">
        <v>3</v>
      </c>
      <c r="F35" s="6">
        <v>3</v>
      </c>
      <c r="G35" s="346">
        <v>6</v>
      </c>
      <c r="H35" s="138">
        <f t="shared" si="0"/>
        <v>6</v>
      </c>
    </row>
    <row r="36" spans="1:8" x14ac:dyDescent="0.2">
      <c r="A36" s="131" t="s">
        <v>107</v>
      </c>
      <c r="B36" s="8">
        <v>1</v>
      </c>
      <c r="C36" s="6">
        <v>0</v>
      </c>
      <c r="D36" s="37">
        <v>1</v>
      </c>
      <c r="E36" s="5">
        <v>0</v>
      </c>
      <c r="F36" s="6">
        <v>0</v>
      </c>
      <c r="G36" s="346">
        <v>0</v>
      </c>
      <c r="H36" s="138">
        <f t="shared" si="0"/>
        <v>1</v>
      </c>
    </row>
    <row r="37" spans="1:8" x14ac:dyDescent="0.2">
      <c r="A37" s="131" t="s">
        <v>36</v>
      </c>
      <c r="B37" s="8">
        <v>0</v>
      </c>
      <c r="C37" s="6">
        <v>0</v>
      </c>
      <c r="D37" s="37">
        <v>0</v>
      </c>
      <c r="E37" s="5">
        <v>0</v>
      </c>
      <c r="F37" s="6">
        <v>1</v>
      </c>
      <c r="G37" s="346">
        <v>1</v>
      </c>
      <c r="H37" s="138">
        <f t="shared" si="0"/>
        <v>1</v>
      </c>
    </row>
    <row r="38" spans="1:8" x14ac:dyDescent="0.2">
      <c r="A38" s="131" t="s">
        <v>204</v>
      </c>
      <c r="B38" s="8">
        <v>0</v>
      </c>
      <c r="C38" s="6">
        <v>1</v>
      </c>
      <c r="D38" s="37">
        <v>1</v>
      </c>
      <c r="E38" s="5">
        <v>0</v>
      </c>
      <c r="F38" s="6">
        <v>0</v>
      </c>
      <c r="G38" s="346">
        <v>0</v>
      </c>
      <c r="H38" s="138">
        <f t="shared" si="0"/>
        <v>1</v>
      </c>
    </row>
    <row r="39" spans="1:8" x14ac:dyDescent="0.2">
      <c r="A39" s="131" t="s">
        <v>112</v>
      </c>
      <c r="B39" s="8">
        <v>1</v>
      </c>
      <c r="C39" s="6">
        <v>0</v>
      </c>
      <c r="D39" s="37">
        <v>1</v>
      </c>
      <c r="E39" s="5">
        <v>0</v>
      </c>
      <c r="F39" s="6">
        <v>0</v>
      </c>
      <c r="G39" s="346">
        <v>0</v>
      </c>
      <c r="H39" s="138">
        <f t="shared" si="0"/>
        <v>1</v>
      </c>
    </row>
    <row r="40" spans="1:8" x14ac:dyDescent="0.2">
      <c r="A40" s="131" t="s">
        <v>41</v>
      </c>
      <c r="B40" s="8">
        <v>0</v>
      </c>
      <c r="C40" s="6">
        <v>0</v>
      </c>
      <c r="D40" s="37">
        <v>0</v>
      </c>
      <c r="E40" s="5">
        <v>0</v>
      </c>
      <c r="F40" s="6">
        <v>1</v>
      </c>
      <c r="G40" s="346">
        <v>1</v>
      </c>
      <c r="H40" s="138">
        <f t="shared" si="0"/>
        <v>1</v>
      </c>
    </row>
    <row r="41" spans="1:8" x14ac:dyDescent="0.2">
      <c r="A41" s="131" t="s">
        <v>42</v>
      </c>
      <c r="B41" s="8">
        <v>1</v>
      </c>
      <c r="C41" s="6">
        <v>0</v>
      </c>
      <c r="D41" s="37">
        <v>1</v>
      </c>
      <c r="E41" s="5">
        <v>0</v>
      </c>
      <c r="F41" s="6">
        <v>2</v>
      </c>
      <c r="G41" s="346">
        <v>2</v>
      </c>
      <c r="H41" s="138">
        <f t="shared" si="0"/>
        <v>3</v>
      </c>
    </row>
    <row r="42" spans="1:8" x14ac:dyDescent="0.2">
      <c r="A42" s="131" t="s">
        <v>113</v>
      </c>
      <c r="B42" s="8">
        <v>2</v>
      </c>
      <c r="C42" s="6">
        <v>2</v>
      </c>
      <c r="D42" s="37">
        <v>4</v>
      </c>
      <c r="E42" s="5">
        <v>0</v>
      </c>
      <c r="F42" s="6">
        <v>0</v>
      </c>
      <c r="G42" s="346">
        <v>0</v>
      </c>
      <c r="H42" s="138">
        <f t="shared" si="0"/>
        <v>4</v>
      </c>
    </row>
    <row r="43" spans="1:8" x14ac:dyDescent="0.2">
      <c r="A43" s="131" t="s">
        <v>198</v>
      </c>
      <c r="B43" s="8">
        <v>0</v>
      </c>
      <c r="C43" s="6">
        <v>0</v>
      </c>
      <c r="D43" s="37">
        <v>0</v>
      </c>
      <c r="E43" s="5">
        <v>1</v>
      </c>
      <c r="F43" s="6">
        <v>1</v>
      </c>
      <c r="G43" s="346">
        <v>2</v>
      </c>
      <c r="H43" s="138">
        <f t="shared" si="0"/>
        <v>2</v>
      </c>
    </row>
    <row r="44" spans="1:8" x14ac:dyDescent="0.2">
      <c r="A44" s="131" t="s">
        <v>44</v>
      </c>
      <c r="B44" s="8">
        <v>0</v>
      </c>
      <c r="C44" s="6">
        <v>0</v>
      </c>
      <c r="D44" s="37">
        <v>0</v>
      </c>
      <c r="E44" s="5">
        <v>1</v>
      </c>
      <c r="F44" s="6">
        <v>0</v>
      </c>
      <c r="G44" s="346">
        <v>1</v>
      </c>
      <c r="H44" s="138">
        <f t="shared" si="0"/>
        <v>1</v>
      </c>
    </row>
    <row r="45" spans="1:8" x14ac:dyDescent="0.2">
      <c r="A45" s="131" t="s">
        <v>45</v>
      </c>
      <c r="B45" s="8">
        <v>0</v>
      </c>
      <c r="C45" s="6">
        <v>2</v>
      </c>
      <c r="D45" s="37">
        <v>2</v>
      </c>
      <c r="E45" s="5">
        <v>0</v>
      </c>
      <c r="F45" s="6">
        <v>0</v>
      </c>
      <c r="G45" s="346">
        <v>0</v>
      </c>
      <c r="H45" s="138">
        <f t="shared" si="0"/>
        <v>2</v>
      </c>
    </row>
    <row r="46" spans="1:8" x14ac:dyDescent="0.2">
      <c r="A46" s="131" t="s">
        <v>69</v>
      </c>
      <c r="B46" s="8">
        <v>0</v>
      </c>
      <c r="C46" s="6">
        <v>0</v>
      </c>
      <c r="D46" s="37">
        <v>0</v>
      </c>
      <c r="E46" s="5">
        <v>1</v>
      </c>
      <c r="F46" s="6">
        <v>1</v>
      </c>
      <c r="G46" s="346">
        <v>2</v>
      </c>
      <c r="H46" s="138">
        <f t="shared" si="0"/>
        <v>2</v>
      </c>
    </row>
    <row r="47" spans="1:8" x14ac:dyDescent="0.2">
      <c r="A47" s="131" t="s">
        <v>46</v>
      </c>
      <c r="B47" s="8">
        <v>0</v>
      </c>
      <c r="C47" s="6">
        <v>0</v>
      </c>
      <c r="D47" s="37">
        <v>0</v>
      </c>
      <c r="E47" s="5">
        <v>0</v>
      </c>
      <c r="F47" s="6">
        <v>4</v>
      </c>
      <c r="G47" s="346">
        <v>4</v>
      </c>
      <c r="H47" s="138">
        <f t="shared" si="0"/>
        <v>4</v>
      </c>
    </row>
    <row r="48" spans="1:8" x14ac:dyDescent="0.2">
      <c r="A48" s="131" t="s">
        <v>47</v>
      </c>
      <c r="B48" s="8">
        <v>0</v>
      </c>
      <c r="C48" s="6">
        <v>0</v>
      </c>
      <c r="D48" s="37">
        <v>0</v>
      </c>
      <c r="E48" s="5">
        <v>1</v>
      </c>
      <c r="F48" s="6">
        <v>1</v>
      </c>
      <c r="G48" s="346">
        <v>2</v>
      </c>
      <c r="H48" s="138">
        <f t="shared" si="0"/>
        <v>2</v>
      </c>
    </row>
    <row r="49" spans="1:9" x14ac:dyDescent="0.2">
      <c r="A49" s="131" t="s">
        <v>84</v>
      </c>
      <c r="B49" s="8">
        <v>0</v>
      </c>
      <c r="C49" s="6">
        <v>0</v>
      </c>
      <c r="D49" s="37">
        <v>0</v>
      </c>
      <c r="E49" s="5">
        <v>0</v>
      </c>
      <c r="F49" s="6">
        <v>1</v>
      </c>
      <c r="G49" s="346">
        <v>1</v>
      </c>
      <c r="H49" s="138">
        <f t="shared" si="0"/>
        <v>1</v>
      </c>
    </row>
    <row r="50" spans="1:9" x14ac:dyDescent="0.2">
      <c r="A50" s="131" t="s">
        <v>48</v>
      </c>
      <c r="B50" s="8">
        <v>0</v>
      </c>
      <c r="C50" s="6">
        <v>1</v>
      </c>
      <c r="D50" s="37">
        <v>1</v>
      </c>
      <c r="E50" s="5">
        <v>46</v>
      </c>
      <c r="F50" s="6">
        <v>607</v>
      </c>
      <c r="G50" s="346">
        <v>653</v>
      </c>
      <c r="H50" s="138">
        <f t="shared" si="0"/>
        <v>654</v>
      </c>
    </row>
    <row r="51" spans="1:9" x14ac:dyDescent="0.2">
      <c r="A51" s="131" t="s">
        <v>50</v>
      </c>
      <c r="B51" s="8">
        <v>0</v>
      </c>
      <c r="C51" s="6">
        <v>0</v>
      </c>
      <c r="D51" s="37">
        <v>0</v>
      </c>
      <c r="E51" s="5">
        <v>0</v>
      </c>
      <c r="F51" s="6">
        <v>1</v>
      </c>
      <c r="G51" s="346">
        <v>1</v>
      </c>
      <c r="H51" s="138">
        <f t="shared" si="0"/>
        <v>1</v>
      </c>
    </row>
    <row r="52" spans="1:9" x14ac:dyDescent="0.2">
      <c r="A52" s="131" t="s">
        <v>53</v>
      </c>
      <c r="B52" s="8">
        <v>0</v>
      </c>
      <c r="C52" s="6">
        <v>0</v>
      </c>
      <c r="D52" s="37">
        <v>0</v>
      </c>
      <c r="E52" s="5">
        <v>0</v>
      </c>
      <c r="F52" s="6">
        <v>17</v>
      </c>
      <c r="G52" s="346">
        <v>17</v>
      </c>
      <c r="H52" s="138">
        <f t="shared" si="0"/>
        <v>17</v>
      </c>
    </row>
    <row r="53" spans="1:9" x14ac:dyDescent="0.2">
      <c r="A53" s="131" t="s">
        <v>120</v>
      </c>
      <c r="B53" s="8">
        <v>1</v>
      </c>
      <c r="C53" s="6">
        <v>1</v>
      </c>
      <c r="D53" s="37">
        <v>2</v>
      </c>
      <c r="E53" s="5">
        <v>0</v>
      </c>
      <c r="F53" s="6">
        <v>0</v>
      </c>
      <c r="G53" s="346">
        <v>0</v>
      </c>
      <c r="H53" s="138">
        <f t="shared" si="0"/>
        <v>2</v>
      </c>
    </row>
    <row r="54" spans="1:9" x14ac:dyDescent="0.2">
      <c r="A54" s="131" t="s">
        <v>54</v>
      </c>
      <c r="B54" s="8">
        <v>0</v>
      </c>
      <c r="C54" s="6">
        <v>0</v>
      </c>
      <c r="D54" s="37">
        <v>0</v>
      </c>
      <c r="E54" s="5">
        <v>0</v>
      </c>
      <c r="F54" s="6">
        <v>2</v>
      </c>
      <c r="G54" s="346">
        <v>2</v>
      </c>
      <c r="H54" s="138">
        <f t="shared" si="0"/>
        <v>2</v>
      </c>
    </row>
    <row r="55" spans="1:9" x14ac:dyDescent="0.2">
      <c r="A55" s="131" t="s">
        <v>59</v>
      </c>
      <c r="B55" s="8">
        <v>10</v>
      </c>
      <c r="C55" s="6">
        <v>5</v>
      </c>
      <c r="D55" s="37">
        <v>15</v>
      </c>
      <c r="E55" s="5">
        <v>0</v>
      </c>
      <c r="F55" s="6">
        <v>62</v>
      </c>
      <c r="G55" s="346">
        <v>62</v>
      </c>
      <c r="H55" s="138">
        <f t="shared" si="0"/>
        <v>77</v>
      </c>
    </row>
    <row r="56" spans="1:9" x14ac:dyDescent="0.2">
      <c r="A56" s="131" t="s">
        <v>62</v>
      </c>
      <c r="B56" s="8">
        <v>5</v>
      </c>
      <c r="C56" s="6">
        <v>10</v>
      </c>
      <c r="D56" s="37">
        <v>15</v>
      </c>
      <c r="E56" s="5">
        <v>11</v>
      </c>
      <c r="F56" s="6">
        <v>8</v>
      </c>
      <c r="G56" s="346">
        <v>19</v>
      </c>
      <c r="H56" s="138">
        <f t="shared" si="0"/>
        <v>34</v>
      </c>
    </row>
    <row r="57" spans="1:9" x14ac:dyDescent="0.2">
      <c r="A57" s="131" t="s">
        <v>63</v>
      </c>
      <c r="B57" s="8">
        <v>0</v>
      </c>
      <c r="C57" s="6">
        <v>0</v>
      </c>
      <c r="D57" s="37">
        <v>0</v>
      </c>
      <c r="E57" s="5">
        <v>2</v>
      </c>
      <c r="F57" s="6">
        <v>0</v>
      </c>
      <c r="G57" s="346">
        <v>2</v>
      </c>
      <c r="H57" s="138">
        <f t="shared" si="0"/>
        <v>2</v>
      </c>
    </row>
    <row r="58" spans="1:9" ht="12.75" thickBot="1" x14ac:dyDescent="0.25">
      <c r="A58" s="131" t="s">
        <v>65</v>
      </c>
      <c r="B58" s="8">
        <v>0</v>
      </c>
      <c r="C58" s="6">
        <v>0</v>
      </c>
      <c r="D58" s="37">
        <v>0</v>
      </c>
      <c r="E58" s="5">
        <v>2</v>
      </c>
      <c r="F58" s="6">
        <v>20</v>
      </c>
      <c r="G58" s="346">
        <v>22</v>
      </c>
      <c r="H58" s="348">
        <f t="shared" si="0"/>
        <v>22</v>
      </c>
    </row>
    <row r="59" spans="1:9" ht="12.75" thickBot="1" x14ac:dyDescent="0.25">
      <c r="A59" s="31" t="s">
        <v>171</v>
      </c>
      <c r="B59" s="53">
        <f t="shared" ref="B59:G59" si="1">SUM(B6:B58)</f>
        <v>31</v>
      </c>
      <c r="C59" s="54">
        <f t="shared" si="1"/>
        <v>36</v>
      </c>
      <c r="D59" s="55">
        <f t="shared" si="1"/>
        <v>67</v>
      </c>
      <c r="E59" s="53">
        <f t="shared" si="1"/>
        <v>104</v>
      </c>
      <c r="F59" s="54">
        <f t="shared" si="1"/>
        <v>1967</v>
      </c>
      <c r="G59" s="55">
        <f t="shared" si="1"/>
        <v>2071</v>
      </c>
      <c r="H59" s="344">
        <f>SUM(B59:G59)</f>
        <v>4276</v>
      </c>
    </row>
    <row r="62" spans="1:9" x14ac:dyDescent="0.2">
      <c r="A62" s="116" t="s">
        <v>221</v>
      </c>
      <c r="B62" s="116"/>
      <c r="C62" s="116"/>
      <c r="D62" s="116"/>
      <c r="E62" s="116"/>
      <c r="F62" s="116"/>
      <c r="G62" s="116"/>
      <c r="H62" s="116"/>
      <c r="I62" s="116"/>
    </row>
    <row r="63" spans="1:9" x14ac:dyDescent="0.2">
      <c r="A63" s="109" t="s">
        <v>174</v>
      </c>
      <c r="B63" s="109"/>
      <c r="C63" s="109"/>
      <c r="D63" s="109"/>
      <c r="E63" s="109"/>
      <c r="F63" s="109"/>
      <c r="G63" s="109"/>
      <c r="H63" s="109"/>
      <c r="I63" s="109"/>
    </row>
    <row r="64" spans="1:9" x14ac:dyDescent="0.2">
      <c r="A64" s="109" t="s">
        <v>173</v>
      </c>
      <c r="B64" s="109"/>
      <c r="C64" s="109"/>
      <c r="D64" s="109"/>
      <c r="E64" s="109"/>
      <c r="F64" s="109"/>
      <c r="G64" s="109"/>
      <c r="H64" s="109"/>
      <c r="I64" s="109"/>
    </row>
    <row r="65" spans="1:9" x14ac:dyDescent="0.2">
      <c r="A65" s="113" t="s">
        <v>175</v>
      </c>
      <c r="B65" s="113"/>
      <c r="C65" s="113"/>
      <c r="D65" s="113"/>
      <c r="E65" s="113"/>
      <c r="F65" s="113"/>
      <c r="G65" s="113"/>
      <c r="H65" s="113"/>
      <c r="I65" s="113"/>
    </row>
    <row r="66" spans="1:9" x14ac:dyDescent="0.2">
      <c r="A66" s="114" t="s">
        <v>123</v>
      </c>
      <c r="B66" s="114"/>
      <c r="C66" s="114"/>
      <c r="D66" s="114"/>
      <c r="E66" s="114"/>
      <c r="F66" s="114"/>
      <c r="G66" s="114"/>
      <c r="H66" s="114"/>
      <c r="I66" s="114"/>
    </row>
    <row r="67" spans="1:9" x14ac:dyDescent="0.2">
      <c r="A67" s="115" t="s">
        <v>124</v>
      </c>
      <c r="B67" s="115"/>
      <c r="C67" s="115"/>
      <c r="D67" s="115"/>
      <c r="E67" s="115"/>
      <c r="F67" s="115"/>
      <c r="G67" s="115"/>
      <c r="H67" s="115"/>
      <c r="I67" s="115"/>
    </row>
  </sheetData>
  <mergeCells count="4">
    <mergeCell ref="B4:D4"/>
    <mergeCell ref="A4:A5"/>
    <mergeCell ref="E4:G4"/>
    <mergeCell ref="H4:H5"/>
  </mergeCells>
  <phoneticPr fontId="2" type="noConversion"/>
  <pageMargins left="0.7" right="0.7" top="0.75" bottom="0.75" header="0.3" footer="0.3"/>
  <pageSetup paperSize="9" scale="8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rgb="FFFFFFCC"/>
    <pageSetUpPr fitToPage="1"/>
  </sheetPr>
  <dimension ref="A1:E121"/>
  <sheetViews>
    <sheetView zoomScaleNormal="100" workbookViewId="0">
      <selection activeCell="A83" sqref="A83"/>
    </sheetView>
  </sheetViews>
  <sheetFormatPr defaultRowHeight="12" x14ac:dyDescent="0.2"/>
  <cols>
    <col min="1" max="1" width="33.28515625" style="1" customWidth="1"/>
    <col min="2" max="5" width="13" style="1" customWidth="1"/>
    <col min="6" max="6" width="7.42578125" style="1" customWidth="1"/>
    <col min="7" max="7" width="33.140625" style="1" bestFit="1" customWidth="1"/>
    <col min="8" max="8" width="15.140625" style="1" customWidth="1"/>
    <col min="9" max="9" width="18.42578125" style="1" customWidth="1"/>
    <col min="10" max="10" width="13.85546875" style="1" bestFit="1" customWidth="1"/>
    <col min="11" max="11" width="9.140625" style="1"/>
    <col min="12" max="12" width="13.7109375" style="1" bestFit="1" customWidth="1"/>
    <col min="13" max="16384" width="9.140625" style="1"/>
  </cols>
  <sheetData>
    <row r="1" spans="1:5" x14ac:dyDescent="0.2">
      <c r="A1" s="106" t="s">
        <v>310</v>
      </c>
    </row>
    <row r="2" spans="1:5" ht="12.75" thickBot="1" x14ac:dyDescent="0.25"/>
    <row r="3" spans="1:5" ht="24.75" thickBot="1" x14ac:dyDescent="0.25">
      <c r="A3" s="130" t="s">
        <v>0</v>
      </c>
      <c r="B3" s="79" t="s">
        <v>208</v>
      </c>
      <c r="C3" s="79" t="s">
        <v>209</v>
      </c>
      <c r="D3" s="79" t="s">
        <v>210</v>
      </c>
      <c r="E3" s="79" t="s">
        <v>1</v>
      </c>
    </row>
    <row r="4" spans="1:5" x14ac:dyDescent="0.2">
      <c r="A4" s="131" t="s">
        <v>4</v>
      </c>
      <c r="B4" s="74">
        <v>0</v>
      </c>
      <c r="C4" s="74">
        <v>49</v>
      </c>
      <c r="D4" s="74">
        <v>18</v>
      </c>
      <c r="E4" s="138">
        <v>67</v>
      </c>
    </row>
    <row r="5" spans="1:5" x14ac:dyDescent="0.2">
      <c r="A5" s="131" t="s">
        <v>67</v>
      </c>
      <c r="B5" s="74">
        <v>0</v>
      </c>
      <c r="C5" s="74">
        <v>8</v>
      </c>
      <c r="D5" s="74">
        <v>0</v>
      </c>
      <c r="E5" s="138">
        <v>8</v>
      </c>
    </row>
    <row r="6" spans="1:5" x14ac:dyDescent="0.2">
      <c r="A6" s="131" t="s">
        <v>5</v>
      </c>
      <c r="B6" s="74">
        <v>17</v>
      </c>
      <c r="C6" s="74">
        <v>325</v>
      </c>
      <c r="D6" s="74">
        <v>70</v>
      </c>
      <c r="E6" s="138">
        <v>412</v>
      </c>
    </row>
    <row r="7" spans="1:5" x14ac:dyDescent="0.2">
      <c r="A7" s="131" t="s">
        <v>6</v>
      </c>
      <c r="B7" s="74">
        <v>0</v>
      </c>
      <c r="C7" s="74">
        <v>20</v>
      </c>
      <c r="D7" s="74">
        <v>4</v>
      </c>
      <c r="E7" s="138">
        <v>24</v>
      </c>
    </row>
    <row r="8" spans="1:5" x14ac:dyDescent="0.2">
      <c r="A8" s="131" t="s">
        <v>90</v>
      </c>
      <c r="B8" s="74">
        <v>0</v>
      </c>
      <c r="C8" s="74">
        <v>4</v>
      </c>
      <c r="D8" s="74">
        <v>2</v>
      </c>
      <c r="E8" s="138">
        <v>6</v>
      </c>
    </row>
    <row r="9" spans="1:5" x14ac:dyDescent="0.2">
      <c r="A9" s="131" t="s">
        <v>91</v>
      </c>
      <c r="B9" s="74">
        <v>0</v>
      </c>
      <c r="C9" s="74">
        <v>11</v>
      </c>
      <c r="D9" s="74">
        <v>0</v>
      </c>
      <c r="E9" s="138">
        <v>11</v>
      </c>
    </row>
    <row r="10" spans="1:5" x14ac:dyDescent="0.2">
      <c r="A10" s="131" t="s">
        <v>7</v>
      </c>
      <c r="B10" s="74">
        <v>169</v>
      </c>
      <c r="C10" s="74">
        <v>530</v>
      </c>
      <c r="D10" s="74">
        <v>7</v>
      </c>
      <c r="E10" s="138">
        <v>706</v>
      </c>
    </row>
    <row r="11" spans="1:5" x14ac:dyDescent="0.2">
      <c r="A11" s="131" t="s">
        <v>92</v>
      </c>
      <c r="B11" s="74">
        <v>0</v>
      </c>
      <c r="C11" s="74">
        <v>16</v>
      </c>
      <c r="D11" s="74">
        <v>1</v>
      </c>
      <c r="E11" s="138">
        <v>17</v>
      </c>
    </row>
    <row r="12" spans="1:5" x14ac:dyDescent="0.2">
      <c r="A12" s="131" t="s">
        <v>8</v>
      </c>
      <c r="B12" s="74">
        <v>26</v>
      </c>
      <c r="C12" s="74">
        <v>135</v>
      </c>
      <c r="D12" s="74">
        <v>56</v>
      </c>
      <c r="E12" s="138">
        <v>217</v>
      </c>
    </row>
    <row r="13" spans="1:5" x14ac:dyDescent="0.2">
      <c r="A13" s="131" t="s">
        <v>247</v>
      </c>
      <c r="B13" s="74">
        <v>0</v>
      </c>
      <c r="C13" s="74">
        <v>4</v>
      </c>
      <c r="D13" s="74">
        <v>0</v>
      </c>
      <c r="E13" s="138">
        <v>4</v>
      </c>
    </row>
    <row r="14" spans="1:5" x14ac:dyDescent="0.2">
      <c r="A14" s="131" t="s">
        <v>9</v>
      </c>
      <c r="B14" s="74">
        <v>13</v>
      </c>
      <c r="C14" s="74">
        <v>38</v>
      </c>
      <c r="D14" s="74">
        <v>28</v>
      </c>
      <c r="E14" s="138">
        <v>79</v>
      </c>
    </row>
    <row r="15" spans="1:5" x14ac:dyDescent="0.2">
      <c r="A15" s="131" t="s">
        <v>178</v>
      </c>
      <c r="B15" s="74">
        <v>0</v>
      </c>
      <c r="C15" s="74">
        <v>1</v>
      </c>
      <c r="D15" s="74">
        <v>0</v>
      </c>
      <c r="E15" s="138">
        <v>1</v>
      </c>
    </row>
    <row r="16" spans="1:5" x14ac:dyDescent="0.2">
      <c r="A16" s="131" t="s">
        <v>93</v>
      </c>
      <c r="B16" s="74">
        <v>0</v>
      </c>
      <c r="C16" s="74">
        <v>7</v>
      </c>
      <c r="D16" s="74">
        <v>2</v>
      </c>
      <c r="E16" s="138">
        <v>9</v>
      </c>
    </row>
    <row r="17" spans="1:5" x14ac:dyDescent="0.2">
      <c r="A17" s="131" t="s">
        <v>10</v>
      </c>
      <c r="B17" s="74">
        <v>1</v>
      </c>
      <c r="C17" s="74">
        <v>9</v>
      </c>
      <c r="D17" s="74">
        <v>0</v>
      </c>
      <c r="E17" s="138">
        <v>10</v>
      </c>
    </row>
    <row r="18" spans="1:5" x14ac:dyDescent="0.2">
      <c r="A18" s="131" t="s">
        <v>11</v>
      </c>
      <c r="B18" s="74">
        <v>0</v>
      </c>
      <c r="C18" s="74">
        <v>8</v>
      </c>
      <c r="D18" s="74">
        <v>4</v>
      </c>
      <c r="E18" s="138">
        <v>12</v>
      </c>
    </row>
    <row r="19" spans="1:5" x14ac:dyDescent="0.2">
      <c r="A19" s="131" t="s">
        <v>12</v>
      </c>
      <c r="B19" s="74">
        <v>635</v>
      </c>
      <c r="C19" s="74">
        <v>4953</v>
      </c>
      <c r="D19" s="74">
        <v>50</v>
      </c>
      <c r="E19" s="138">
        <v>5638</v>
      </c>
    </row>
    <row r="20" spans="1:5" x14ac:dyDescent="0.2">
      <c r="A20" s="131" t="s">
        <v>94</v>
      </c>
      <c r="B20" s="74">
        <v>0</v>
      </c>
      <c r="C20" s="74">
        <v>10</v>
      </c>
      <c r="D20" s="74">
        <v>3</v>
      </c>
      <c r="E20" s="138">
        <v>13</v>
      </c>
    </row>
    <row r="21" spans="1:5" x14ac:dyDescent="0.2">
      <c r="A21" s="131" t="s">
        <v>202</v>
      </c>
      <c r="B21" s="74">
        <v>0</v>
      </c>
      <c r="C21" s="74">
        <v>1</v>
      </c>
      <c r="D21" s="74">
        <v>0</v>
      </c>
      <c r="E21" s="138">
        <v>1</v>
      </c>
    </row>
    <row r="22" spans="1:5" x14ac:dyDescent="0.2">
      <c r="A22" s="131" t="s">
        <v>125</v>
      </c>
      <c r="B22" s="74">
        <v>0</v>
      </c>
      <c r="C22" s="74">
        <v>3</v>
      </c>
      <c r="D22" s="74">
        <v>1</v>
      </c>
      <c r="E22" s="138">
        <v>4</v>
      </c>
    </row>
    <row r="23" spans="1:5" x14ac:dyDescent="0.2">
      <c r="A23" s="131" t="s">
        <v>95</v>
      </c>
      <c r="B23" s="74">
        <v>1</v>
      </c>
      <c r="C23" s="74">
        <v>35</v>
      </c>
      <c r="D23" s="74">
        <v>6</v>
      </c>
      <c r="E23" s="138">
        <v>42</v>
      </c>
    </row>
    <row r="24" spans="1:5" x14ac:dyDescent="0.2">
      <c r="A24" s="131" t="s">
        <v>325</v>
      </c>
      <c r="B24" s="74">
        <v>0</v>
      </c>
      <c r="C24" s="74">
        <v>5</v>
      </c>
      <c r="D24" s="74">
        <v>0</v>
      </c>
      <c r="E24" s="138">
        <v>5</v>
      </c>
    </row>
    <row r="25" spans="1:5" x14ac:dyDescent="0.2">
      <c r="A25" s="131" t="s">
        <v>14</v>
      </c>
      <c r="B25" s="74">
        <v>0</v>
      </c>
      <c r="C25" s="74">
        <v>3</v>
      </c>
      <c r="D25" s="74">
        <v>2</v>
      </c>
      <c r="E25" s="138">
        <v>5</v>
      </c>
    </row>
    <row r="26" spans="1:5" x14ac:dyDescent="0.2">
      <c r="A26" s="131" t="s">
        <v>96</v>
      </c>
      <c r="B26" s="74">
        <v>0</v>
      </c>
      <c r="C26" s="74">
        <v>6</v>
      </c>
      <c r="D26" s="74">
        <v>0</v>
      </c>
      <c r="E26" s="138">
        <v>6</v>
      </c>
    </row>
    <row r="27" spans="1:5" x14ac:dyDescent="0.2">
      <c r="A27" s="131" t="s">
        <v>15</v>
      </c>
      <c r="B27" s="74">
        <v>219</v>
      </c>
      <c r="C27" s="74">
        <v>280</v>
      </c>
      <c r="D27" s="74">
        <v>404</v>
      </c>
      <c r="E27" s="138">
        <v>903</v>
      </c>
    </row>
    <row r="28" spans="1:5" x14ac:dyDescent="0.2">
      <c r="A28" s="131" t="s">
        <v>79</v>
      </c>
      <c r="B28" s="74">
        <v>1</v>
      </c>
      <c r="C28" s="74">
        <v>3</v>
      </c>
      <c r="D28" s="74">
        <v>0</v>
      </c>
      <c r="E28" s="138">
        <v>4</v>
      </c>
    </row>
    <row r="29" spans="1:5" x14ac:dyDescent="0.2">
      <c r="A29" s="131" t="s">
        <v>180</v>
      </c>
      <c r="B29" s="74">
        <v>0</v>
      </c>
      <c r="C29" s="74">
        <v>23</v>
      </c>
      <c r="D29" s="74">
        <v>7</v>
      </c>
      <c r="E29" s="138">
        <v>30</v>
      </c>
    </row>
    <row r="30" spans="1:5" x14ac:dyDescent="0.2">
      <c r="A30" s="131" t="s">
        <v>98</v>
      </c>
      <c r="B30" s="74">
        <v>2</v>
      </c>
      <c r="C30" s="74">
        <v>22</v>
      </c>
      <c r="D30" s="74">
        <v>0</v>
      </c>
      <c r="E30" s="138">
        <v>24</v>
      </c>
    </row>
    <row r="31" spans="1:5" x14ac:dyDescent="0.2">
      <c r="A31" s="131" t="s">
        <v>72</v>
      </c>
      <c r="B31" s="74">
        <v>0</v>
      </c>
      <c r="C31" s="74">
        <v>8</v>
      </c>
      <c r="D31" s="74">
        <v>9</v>
      </c>
      <c r="E31" s="138">
        <v>17</v>
      </c>
    </row>
    <row r="32" spans="1:5" x14ac:dyDescent="0.2">
      <c r="A32" s="131" t="s">
        <v>16</v>
      </c>
      <c r="B32" s="74">
        <v>35</v>
      </c>
      <c r="C32" s="74">
        <v>460</v>
      </c>
      <c r="D32" s="74">
        <v>47</v>
      </c>
      <c r="E32" s="138">
        <v>542</v>
      </c>
    </row>
    <row r="33" spans="1:5" x14ac:dyDescent="0.2">
      <c r="A33" s="131" t="s">
        <v>99</v>
      </c>
      <c r="B33" s="74">
        <v>0</v>
      </c>
      <c r="C33" s="74">
        <v>29</v>
      </c>
      <c r="D33" s="74">
        <v>0</v>
      </c>
      <c r="E33" s="138">
        <v>29</v>
      </c>
    </row>
    <row r="34" spans="1:5" x14ac:dyDescent="0.2">
      <c r="A34" s="131" t="s">
        <v>17</v>
      </c>
      <c r="B34" s="74">
        <v>0</v>
      </c>
      <c r="C34" s="74">
        <v>11</v>
      </c>
      <c r="D34" s="74">
        <v>0</v>
      </c>
      <c r="E34" s="138">
        <v>11</v>
      </c>
    </row>
    <row r="35" spans="1:5" x14ac:dyDescent="0.2">
      <c r="A35" s="131" t="s">
        <v>18</v>
      </c>
      <c r="B35" s="74">
        <v>0</v>
      </c>
      <c r="C35" s="74">
        <v>16</v>
      </c>
      <c r="D35" s="74">
        <v>0</v>
      </c>
      <c r="E35" s="138">
        <v>16</v>
      </c>
    </row>
    <row r="36" spans="1:5" x14ac:dyDescent="0.2">
      <c r="A36" s="131" t="s">
        <v>80</v>
      </c>
      <c r="B36" s="74">
        <v>5</v>
      </c>
      <c r="C36" s="74">
        <v>199</v>
      </c>
      <c r="D36" s="74">
        <v>6</v>
      </c>
      <c r="E36" s="138">
        <v>210</v>
      </c>
    </row>
    <row r="37" spans="1:5" x14ac:dyDescent="0.2">
      <c r="A37" s="131" t="s">
        <v>127</v>
      </c>
      <c r="B37" s="74">
        <v>0</v>
      </c>
      <c r="C37" s="74">
        <v>1</v>
      </c>
      <c r="D37" s="74">
        <v>0</v>
      </c>
      <c r="E37" s="138">
        <v>1</v>
      </c>
    </row>
    <row r="38" spans="1:5" x14ac:dyDescent="0.2">
      <c r="A38" s="131" t="s">
        <v>19</v>
      </c>
      <c r="B38" s="74">
        <v>0</v>
      </c>
      <c r="C38" s="74">
        <v>15</v>
      </c>
      <c r="D38" s="74">
        <v>0</v>
      </c>
      <c r="E38" s="138">
        <v>15</v>
      </c>
    </row>
    <row r="39" spans="1:5" x14ac:dyDescent="0.2">
      <c r="A39" s="131" t="s">
        <v>20</v>
      </c>
      <c r="B39" s="74">
        <v>0</v>
      </c>
      <c r="C39" s="74">
        <v>29</v>
      </c>
      <c r="D39" s="74">
        <v>10</v>
      </c>
      <c r="E39" s="138">
        <v>39</v>
      </c>
    </row>
    <row r="40" spans="1:5" x14ac:dyDescent="0.2">
      <c r="A40" s="131" t="s">
        <v>21</v>
      </c>
      <c r="B40" s="74">
        <v>2</v>
      </c>
      <c r="C40" s="74">
        <v>44</v>
      </c>
      <c r="D40" s="74">
        <v>4</v>
      </c>
      <c r="E40" s="138">
        <v>50</v>
      </c>
    </row>
    <row r="41" spans="1:5" x14ac:dyDescent="0.2">
      <c r="A41" s="131" t="s">
        <v>100</v>
      </c>
      <c r="B41" s="74">
        <v>0</v>
      </c>
      <c r="C41" s="74">
        <v>3</v>
      </c>
      <c r="D41" s="74">
        <v>0</v>
      </c>
      <c r="E41" s="138">
        <v>3</v>
      </c>
    </row>
    <row r="42" spans="1:5" x14ac:dyDescent="0.2">
      <c r="A42" s="131" t="s">
        <v>22</v>
      </c>
      <c r="B42" s="74">
        <v>2</v>
      </c>
      <c r="C42" s="74">
        <v>9</v>
      </c>
      <c r="D42" s="74">
        <v>2</v>
      </c>
      <c r="E42" s="138">
        <v>13</v>
      </c>
    </row>
    <row r="43" spans="1:5" x14ac:dyDescent="0.2">
      <c r="A43" s="131" t="s">
        <v>77</v>
      </c>
      <c r="B43" s="74">
        <v>0</v>
      </c>
      <c r="C43" s="74">
        <v>1</v>
      </c>
      <c r="D43" s="74">
        <v>0</v>
      </c>
      <c r="E43" s="138">
        <v>1</v>
      </c>
    </row>
    <row r="44" spans="1:5" x14ac:dyDescent="0.2">
      <c r="A44" s="131" t="s">
        <v>143</v>
      </c>
      <c r="B44" s="74">
        <v>0</v>
      </c>
      <c r="C44" s="74">
        <v>3</v>
      </c>
      <c r="D44" s="74">
        <v>0</v>
      </c>
      <c r="E44" s="138">
        <v>3</v>
      </c>
    </row>
    <row r="45" spans="1:5" x14ac:dyDescent="0.2">
      <c r="A45" s="131" t="s">
        <v>286</v>
      </c>
      <c r="B45" s="74">
        <v>0</v>
      </c>
      <c r="C45" s="74">
        <v>1</v>
      </c>
      <c r="D45" s="74">
        <v>0</v>
      </c>
      <c r="E45" s="138">
        <v>1</v>
      </c>
    </row>
    <row r="46" spans="1:5" x14ac:dyDescent="0.2">
      <c r="A46" s="131" t="s">
        <v>23</v>
      </c>
      <c r="B46" s="74">
        <v>195</v>
      </c>
      <c r="C46" s="74">
        <v>673</v>
      </c>
      <c r="D46" s="74">
        <v>132</v>
      </c>
      <c r="E46" s="138">
        <v>1000</v>
      </c>
    </row>
    <row r="47" spans="1:5" x14ac:dyDescent="0.2">
      <c r="A47" s="131" t="s">
        <v>81</v>
      </c>
      <c r="B47" s="74">
        <v>0</v>
      </c>
      <c r="C47" s="74">
        <v>69</v>
      </c>
      <c r="D47" s="74">
        <v>5</v>
      </c>
      <c r="E47" s="138">
        <v>74</v>
      </c>
    </row>
    <row r="48" spans="1:5" x14ac:dyDescent="0.2">
      <c r="A48" s="131" t="s">
        <v>24</v>
      </c>
      <c r="B48" s="74">
        <v>25</v>
      </c>
      <c r="C48" s="74">
        <v>395</v>
      </c>
      <c r="D48" s="74">
        <v>129</v>
      </c>
      <c r="E48" s="138">
        <v>549</v>
      </c>
    </row>
    <row r="49" spans="1:5" x14ac:dyDescent="0.2">
      <c r="A49" s="131" t="s">
        <v>25</v>
      </c>
      <c r="B49" s="74">
        <v>14</v>
      </c>
      <c r="C49" s="74">
        <v>262</v>
      </c>
      <c r="D49" s="74">
        <v>56</v>
      </c>
      <c r="E49" s="138">
        <v>332</v>
      </c>
    </row>
    <row r="50" spans="1:5" x14ac:dyDescent="0.2">
      <c r="A50" s="131" t="s">
        <v>82</v>
      </c>
      <c r="B50" s="74">
        <v>0</v>
      </c>
      <c r="C50" s="74">
        <v>15</v>
      </c>
      <c r="D50" s="74">
        <v>0</v>
      </c>
      <c r="E50" s="138">
        <v>15</v>
      </c>
    </row>
    <row r="51" spans="1:5" x14ac:dyDescent="0.2">
      <c r="A51" s="131" t="s">
        <v>102</v>
      </c>
      <c r="B51" s="74">
        <v>0</v>
      </c>
      <c r="C51" s="74">
        <v>4</v>
      </c>
      <c r="D51" s="74">
        <v>0</v>
      </c>
      <c r="E51" s="138">
        <v>4</v>
      </c>
    </row>
    <row r="52" spans="1:5" x14ac:dyDescent="0.2">
      <c r="A52" s="131" t="s">
        <v>103</v>
      </c>
      <c r="B52" s="74">
        <v>2</v>
      </c>
      <c r="C52" s="74">
        <v>46</v>
      </c>
      <c r="D52" s="74">
        <v>2</v>
      </c>
      <c r="E52" s="138">
        <v>50</v>
      </c>
    </row>
    <row r="53" spans="1:5" x14ac:dyDescent="0.2">
      <c r="A53" s="131" t="s">
        <v>26</v>
      </c>
      <c r="B53" s="74">
        <v>10</v>
      </c>
      <c r="C53" s="74">
        <v>89</v>
      </c>
      <c r="D53" s="74">
        <v>12</v>
      </c>
      <c r="E53" s="138">
        <v>111</v>
      </c>
    </row>
    <row r="54" spans="1:5" x14ac:dyDescent="0.2">
      <c r="A54" s="131" t="s">
        <v>104</v>
      </c>
      <c r="B54" s="74">
        <v>0</v>
      </c>
      <c r="C54" s="74">
        <v>9</v>
      </c>
      <c r="D54" s="74">
        <v>0</v>
      </c>
      <c r="E54" s="138">
        <v>9</v>
      </c>
    </row>
    <row r="55" spans="1:5" x14ac:dyDescent="0.2">
      <c r="A55" s="131" t="s">
        <v>27</v>
      </c>
      <c r="B55" s="74">
        <v>2</v>
      </c>
      <c r="C55" s="74">
        <v>32</v>
      </c>
      <c r="D55" s="74">
        <v>27</v>
      </c>
      <c r="E55" s="138">
        <v>61</v>
      </c>
    </row>
    <row r="56" spans="1:5" x14ac:dyDescent="0.2">
      <c r="A56" s="131" t="s">
        <v>105</v>
      </c>
      <c r="B56" s="74">
        <v>0</v>
      </c>
      <c r="C56" s="74">
        <v>5</v>
      </c>
      <c r="D56" s="74">
        <v>0</v>
      </c>
      <c r="E56" s="138">
        <v>5</v>
      </c>
    </row>
    <row r="57" spans="1:5" x14ac:dyDescent="0.2">
      <c r="A57" s="131" t="s">
        <v>28</v>
      </c>
      <c r="B57" s="74">
        <v>58</v>
      </c>
      <c r="C57" s="74">
        <v>414</v>
      </c>
      <c r="D57" s="74">
        <v>21</v>
      </c>
      <c r="E57" s="138">
        <v>493</v>
      </c>
    </row>
    <row r="58" spans="1:5" x14ac:dyDescent="0.2">
      <c r="A58" s="131" t="s">
        <v>29</v>
      </c>
      <c r="B58" s="74">
        <v>0</v>
      </c>
      <c r="C58" s="74">
        <v>79</v>
      </c>
      <c r="D58" s="74">
        <v>7</v>
      </c>
      <c r="E58" s="138">
        <v>86</v>
      </c>
    </row>
    <row r="59" spans="1:5" x14ac:dyDescent="0.2">
      <c r="A59" s="131" t="s">
        <v>30</v>
      </c>
      <c r="B59" s="74">
        <v>0</v>
      </c>
      <c r="C59" s="74">
        <v>40</v>
      </c>
      <c r="D59" s="74">
        <v>3</v>
      </c>
      <c r="E59" s="138">
        <v>43</v>
      </c>
    </row>
    <row r="60" spans="1:5" x14ac:dyDescent="0.2">
      <c r="A60" s="131" t="s">
        <v>31</v>
      </c>
      <c r="B60" s="74">
        <v>7</v>
      </c>
      <c r="C60" s="74">
        <v>37</v>
      </c>
      <c r="D60" s="74">
        <v>1</v>
      </c>
      <c r="E60" s="138">
        <v>45</v>
      </c>
    </row>
    <row r="61" spans="1:5" x14ac:dyDescent="0.2">
      <c r="A61" s="131" t="s">
        <v>33</v>
      </c>
      <c r="B61" s="74">
        <v>2</v>
      </c>
      <c r="C61" s="74">
        <v>16</v>
      </c>
      <c r="D61" s="74">
        <v>11</v>
      </c>
      <c r="E61" s="138">
        <v>29</v>
      </c>
    </row>
    <row r="62" spans="1:5" x14ac:dyDescent="0.2">
      <c r="A62" s="131" t="s">
        <v>107</v>
      </c>
      <c r="B62" s="74">
        <v>0</v>
      </c>
      <c r="C62" s="74">
        <v>2</v>
      </c>
      <c r="D62" s="74">
        <v>3</v>
      </c>
      <c r="E62" s="138">
        <v>5</v>
      </c>
    </row>
    <row r="63" spans="1:5" x14ac:dyDescent="0.2">
      <c r="A63" s="131" t="s">
        <v>108</v>
      </c>
      <c r="B63" s="74">
        <v>1</v>
      </c>
      <c r="C63" s="74">
        <v>71</v>
      </c>
      <c r="D63" s="74">
        <v>1</v>
      </c>
      <c r="E63" s="138">
        <v>73</v>
      </c>
    </row>
    <row r="64" spans="1:5" x14ac:dyDescent="0.2">
      <c r="A64" s="131" t="s">
        <v>109</v>
      </c>
      <c r="B64" s="74">
        <v>0</v>
      </c>
      <c r="C64" s="74">
        <v>1</v>
      </c>
      <c r="D64" s="74">
        <v>0</v>
      </c>
      <c r="E64" s="138">
        <v>1</v>
      </c>
    </row>
    <row r="65" spans="1:5" x14ac:dyDescent="0.2">
      <c r="A65" s="131" t="s">
        <v>35</v>
      </c>
      <c r="B65" s="74">
        <v>3</v>
      </c>
      <c r="C65" s="74">
        <v>132</v>
      </c>
      <c r="D65" s="74">
        <v>2</v>
      </c>
      <c r="E65" s="138">
        <v>137</v>
      </c>
    </row>
    <row r="66" spans="1:5" x14ac:dyDescent="0.2">
      <c r="A66" s="131" t="s">
        <v>156</v>
      </c>
      <c r="B66" s="74">
        <v>0</v>
      </c>
      <c r="C66" s="74">
        <v>1</v>
      </c>
      <c r="D66" s="74">
        <v>0</v>
      </c>
      <c r="E66" s="138">
        <v>1</v>
      </c>
    </row>
    <row r="67" spans="1:5" x14ac:dyDescent="0.2">
      <c r="A67" s="131" t="s">
        <v>274</v>
      </c>
      <c r="B67" s="74">
        <v>0</v>
      </c>
      <c r="C67" s="74">
        <v>1</v>
      </c>
      <c r="D67" s="74">
        <v>0</v>
      </c>
      <c r="E67" s="138">
        <v>1</v>
      </c>
    </row>
    <row r="68" spans="1:5" x14ac:dyDescent="0.2">
      <c r="A68" s="131" t="s">
        <v>111</v>
      </c>
      <c r="B68" s="74">
        <v>6</v>
      </c>
      <c r="C68" s="74">
        <v>102</v>
      </c>
      <c r="D68" s="74">
        <v>13</v>
      </c>
      <c r="E68" s="138">
        <v>121</v>
      </c>
    </row>
    <row r="69" spans="1:5" x14ac:dyDescent="0.2">
      <c r="A69" s="131" t="s">
        <v>36</v>
      </c>
      <c r="B69" s="74">
        <v>1</v>
      </c>
      <c r="C69" s="74">
        <v>4</v>
      </c>
      <c r="D69" s="74">
        <v>1</v>
      </c>
      <c r="E69" s="138">
        <v>6</v>
      </c>
    </row>
    <row r="70" spans="1:5" x14ac:dyDescent="0.2">
      <c r="A70" s="131" t="s">
        <v>37</v>
      </c>
      <c r="B70" s="74">
        <v>4</v>
      </c>
      <c r="C70" s="74">
        <v>17</v>
      </c>
      <c r="D70" s="74">
        <v>6</v>
      </c>
      <c r="E70" s="138">
        <v>27</v>
      </c>
    </row>
    <row r="71" spans="1:5" x14ac:dyDescent="0.2">
      <c r="A71" s="131" t="s">
        <v>40</v>
      </c>
      <c r="B71" s="74">
        <v>0</v>
      </c>
      <c r="C71" s="74">
        <v>9</v>
      </c>
      <c r="D71" s="74">
        <v>4</v>
      </c>
      <c r="E71" s="138">
        <v>13</v>
      </c>
    </row>
    <row r="72" spans="1:5" x14ac:dyDescent="0.2">
      <c r="A72" s="131" t="s">
        <v>129</v>
      </c>
      <c r="B72" s="74">
        <v>0</v>
      </c>
      <c r="C72" s="74">
        <v>1</v>
      </c>
      <c r="D72" s="74">
        <v>1</v>
      </c>
      <c r="E72" s="138">
        <v>2</v>
      </c>
    </row>
    <row r="73" spans="1:5" x14ac:dyDescent="0.2">
      <c r="A73" s="131" t="s">
        <v>204</v>
      </c>
      <c r="B73" s="74">
        <v>0</v>
      </c>
      <c r="C73" s="74">
        <v>2</v>
      </c>
      <c r="D73" s="74">
        <v>0</v>
      </c>
      <c r="E73" s="138">
        <v>2</v>
      </c>
    </row>
    <row r="74" spans="1:5" x14ac:dyDescent="0.2">
      <c r="A74" s="131" t="s">
        <v>41</v>
      </c>
      <c r="B74" s="74">
        <v>0</v>
      </c>
      <c r="C74" s="74">
        <v>2</v>
      </c>
      <c r="D74" s="74">
        <v>5</v>
      </c>
      <c r="E74" s="138">
        <v>7</v>
      </c>
    </row>
    <row r="75" spans="1:5" x14ac:dyDescent="0.2">
      <c r="A75" s="131" t="s">
        <v>42</v>
      </c>
      <c r="B75" s="74">
        <v>15</v>
      </c>
      <c r="C75" s="74">
        <v>223</v>
      </c>
      <c r="D75" s="74">
        <v>7</v>
      </c>
      <c r="E75" s="138">
        <v>245</v>
      </c>
    </row>
    <row r="76" spans="1:5" x14ac:dyDescent="0.2">
      <c r="A76" s="131" t="s">
        <v>43</v>
      </c>
      <c r="B76" s="74">
        <v>0</v>
      </c>
      <c r="C76" s="74">
        <v>1</v>
      </c>
      <c r="D76" s="74">
        <v>0</v>
      </c>
      <c r="E76" s="138">
        <v>1</v>
      </c>
    </row>
    <row r="77" spans="1:5" x14ac:dyDescent="0.2">
      <c r="A77" s="131" t="s">
        <v>83</v>
      </c>
      <c r="B77" s="74">
        <v>0</v>
      </c>
      <c r="C77" s="74">
        <v>7</v>
      </c>
      <c r="D77" s="74">
        <v>0</v>
      </c>
      <c r="E77" s="138">
        <v>7</v>
      </c>
    </row>
    <row r="78" spans="1:5" x14ac:dyDescent="0.2">
      <c r="A78" s="131" t="s">
        <v>113</v>
      </c>
      <c r="B78" s="74">
        <v>0</v>
      </c>
      <c r="C78" s="74">
        <v>16</v>
      </c>
      <c r="D78" s="74">
        <v>5</v>
      </c>
      <c r="E78" s="138">
        <v>21</v>
      </c>
    </row>
    <row r="79" spans="1:5" x14ac:dyDescent="0.2">
      <c r="A79" s="131" t="s">
        <v>198</v>
      </c>
      <c r="B79" s="74">
        <v>3</v>
      </c>
      <c r="C79" s="74">
        <v>21</v>
      </c>
      <c r="D79" s="74">
        <v>0</v>
      </c>
      <c r="E79" s="138">
        <v>24</v>
      </c>
    </row>
    <row r="80" spans="1:5" x14ac:dyDescent="0.2">
      <c r="A80" s="131" t="s">
        <v>44</v>
      </c>
      <c r="B80" s="74">
        <v>116</v>
      </c>
      <c r="C80" s="74">
        <v>120</v>
      </c>
      <c r="D80" s="74">
        <v>0</v>
      </c>
      <c r="E80" s="138">
        <v>236</v>
      </c>
    </row>
    <row r="81" spans="1:5" x14ac:dyDescent="0.2">
      <c r="A81" s="131" t="s">
        <v>130</v>
      </c>
      <c r="B81" s="74">
        <v>0</v>
      </c>
      <c r="C81" s="74">
        <v>1</v>
      </c>
      <c r="D81" s="74">
        <v>0</v>
      </c>
      <c r="E81" s="138">
        <v>1</v>
      </c>
    </row>
    <row r="82" spans="1:5" x14ac:dyDescent="0.2">
      <c r="A82" s="131" t="s">
        <v>287</v>
      </c>
      <c r="B82" s="74">
        <v>1</v>
      </c>
      <c r="C82" s="74">
        <v>4</v>
      </c>
      <c r="D82" s="74">
        <v>0</v>
      </c>
      <c r="E82" s="138">
        <v>5</v>
      </c>
    </row>
    <row r="83" spans="1:5" x14ac:dyDescent="0.2">
      <c r="A83" s="131" t="s">
        <v>114</v>
      </c>
      <c r="B83" s="74">
        <v>0</v>
      </c>
      <c r="C83" s="74">
        <v>4</v>
      </c>
      <c r="D83" s="74">
        <v>1</v>
      </c>
      <c r="E83" s="138">
        <v>5</v>
      </c>
    </row>
    <row r="84" spans="1:5" x14ac:dyDescent="0.2">
      <c r="A84" s="131" t="s">
        <v>45</v>
      </c>
      <c r="B84" s="74">
        <v>16</v>
      </c>
      <c r="C84" s="74">
        <v>98</v>
      </c>
      <c r="D84" s="74">
        <v>21</v>
      </c>
      <c r="E84" s="138">
        <v>135</v>
      </c>
    </row>
    <row r="85" spans="1:5" x14ac:dyDescent="0.2">
      <c r="A85" s="131" t="s">
        <v>276</v>
      </c>
      <c r="B85" s="74">
        <v>0</v>
      </c>
      <c r="C85" s="74">
        <v>2</v>
      </c>
      <c r="D85" s="74">
        <v>0</v>
      </c>
      <c r="E85" s="138">
        <v>2</v>
      </c>
    </row>
    <row r="86" spans="1:5" x14ac:dyDescent="0.2">
      <c r="A86" s="131" t="s">
        <v>69</v>
      </c>
      <c r="B86" s="74">
        <v>5</v>
      </c>
      <c r="C86" s="74">
        <v>175</v>
      </c>
      <c r="D86" s="74">
        <v>29</v>
      </c>
      <c r="E86" s="138">
        <v>209</v>
      </c>
    </row>
    <row r="87" spans="1:5" x14ac:dyDescent="0.2">
      <c r="A87" s="131" t="s">
        <v>131</v>
      </c>
      <c r="B87" s="74">
        <v>0</v>
      </c>
      <c r="C87" s="74">
        <v>1</v>
      </c>
      <c r="D87" s="74">
        <v>0</v>
      </c>
      <c r="E87" s="138">
        <v>1</v>
      </c>
    </row>
    <row r="88" spans="1:5" x14ac:dyDescent="0.2">
      <c r="A88" s="131" t="s">
        <v>46</v>
      </c>
      <c r="B88" s="74">
        <v>32</v>
      </c>
      <c r="C88" s="74">
        <v>209</v>
      </c>
      <c r="D88" s="74">
        <v>30</v>
      </c>
      <c r="E88" s="138">
        <v>271</v>
      </c>
    </row>
    <row r="89" spans="1:5" x14ac:dyDescent="0.2">
      <c r="A89" s="131" t="s">
        <v>181</v>
      </c>
      <c r="B89" s="74">
        <v>3</v>
      </c>
      <c r="C89" s="74">
        <v>60</v>
      </c>
      <c r="D89" s="74">
        <v>1</v>
      </c>
      <c r="E89" s="138">
        <v>64</v>
      </c>
    </row>
    <row r="90" spans="1:5" x14ac:dyDescent="0.2">
      <c r="A90" s="131" t="s">
        <v>116</v>
      </c>
      <c r="B90" s="74">
        <v>0</v>
      </c>
      <c r="C90" s="74">
        <v>1</v>
      </c>
      <c r="D90" s="74">
        <v>0</v>
      </c>
      <c r="E90" s="138">
        <v>1</v>
      </c>
    </row>
    <row r="91" spans="1:5" x14ac:dyDescent="0.2">
      <c r="A91" s="131" t="s">
        <v>117</v>
      </c>
      <c r="B91" s="74">
        <v>0</v>
      </c>
      <c r="C91" s="74">
        <v>26</v>
      </c>
      <c r="D91" s="74">
        <v>3</v>
      </c>
      <c r="E91" s="138">
        <v>29</v>
      </c>
    </row>
    <row r="92" spans="1:5" x14ac:dyDescent="0.2">
      <c r="A92" s="131" t="s">
        <v>47</v>
      </c>
      <c r="B92" s="74">
        <v>3</v>
      </c>
      <c r="C92" s="74">
        <v>59</v>
      </c>
      <c r="D92" s="74">
        <v>3</v>
      </c>
      <c r="E92" s="138">
        <v>65</v>
      </c>
    </row>
    <row r="93" spans="1:5" x14ac:dyDescent="0.2">
      <c r="A93" s="131" t="s">
        <v>48</v>
      </c>
      <c r="B93" s="74">
        <v>317</v>
      </c>
      <c r="C93" s="74">
        <v>2541</v>
      </c>
      <c r="D93" s="74">
        <v>135</v>
      </c>
      <c r="E93" s="138">
        <v>2993</v>
      </c>
    </row>
    <row r="94" spans="1:5" x14ac:dyDescent="0.2">
      <c r="A94" s="131" t="s">
        <v>73</v>
      </c>
      <c r="B94" s="74">
        <v>3</v>
      </c>
      <c r="C94" s="74">
        <v>6</v>
      </c>
      <c r="D94" s="74">
        <v>3</v>
      </c>
      <c r="E94" s="138">
        <v>12</v>
      </c>
    </row>
    <row r="95" spans="1:5" x14ac:dyDescent="0.2">
      <c r="A95" s="131" t="s">
        <v>49</v>
      </c>
      <c r="B95" s="74">
        <v>4</v>
      </c>
      <c r="C95" s="74">
        <v>20</v>
      </c>
      <c r="D95" s="74">
        <v>23</v>
      </c>
      <c r="E95" s="138">
        <v>47</v>
      </c>
    </row>
    <row r="96" spans="1:5" x14ac:dyDescent="0.2">
      <c r="A96" s="131" t="s">
        <v>50</v>
      </c>
      <c r="B96" s="74">
        <v>0</v>
      </c>
      <c r="C96" s="74">
        <v>7</v>
      </c>
      <c r="D96" s="74">
        <v>9</v>
      </c>
      <c r="E96" s="138">
        <v>16</v>
      </c>
    </row>
    <row r="97" spans="1:5" x14ac:dyDescent="0.2">
      <c r="A97" s="131" t="s">
        <v>51</v>
      </c>
      <c r="B97" s="74">
        <v>0</v>
      </c>
      <c r="C97" s="74">
        <v>8</v>
      </c>
      <c r="D97" s="74">
        <v>0</v>
      </c>
      <c r="E97" s="138">
        <v>8</v>
      </c>
    </row>
    <row r="98" spans="1:5" x14ac:dyDescent="0.2">
      <c r="A98" s="131" t="s">
        <v>52</v>
      </c>
      <c r="B98" s="74">
        <v>2</v>
      </c>
      <c r="C98" s="74">
        <v>2</v>
      </c>
      <c r="D98" s="74">
        <v>0</v>
      </c>
      <c r="E98" s="138">
        <v>4</v>
      </c>
    </row>
    <row r="99" spans="1:5" x14ac:dyDescent="0.2">
      <c r="A99" s="131" t="s">
        <v>53</v>
      </c>
      <c r="B99" s="74">
        <v>4</v>
      </c>
      <c r="C99" s="74">
        <v>48</v>
      </c>
      <c r="D99" s="74">
        <v>2</v>
      </c>
      <c r="E99" s="138">
        <v>54</v>
      </c>
    </row>
    <row r="100" spans="1:5" x14ac:dyDescent="0.2">
      <c r="A100" s="131" t="s">
        <v>120</v>
      </c>
      <c r="B100" s="74">
        <v>0</v>
      </c>
      <c r="C100" s="74">
        <v>7</v>
      </c>
      <c r="D100" s="74">
        <v>0</v>
      </c>
      <c r="E100" s="138">
        <v>7</v>
      </c>
    </row>
    <row r="101" spans="1:5" x14ac:dyDescent="0.2">
      <c r="A101" s="131" t="s">
        <v>54</v>
      </c>
      <c r="B101" s="74">
        <v>1</v>
      </c>
      <c r="C101" s="74">
        <v>11</v>
      </c>
      <c r="D101" s="74">
        <v>1</v>
      </c>
      <c r="E101" s="138">
        <v>13</v>
      </c>
    </row>
    <row r="102" spans="1:5" x14ac:dyDescent="0.2">
      <c r="A102" s="131" t="s">
        <v>284</v>
      </c>
      <c r="B102" s="74">
        <v>0</v>
      </c>
      <c r="C102" s="74">
        <v>1</v>
      </c>
      <c r="D102" s="74">
        <v>0</v>
      </c>
      <c r="E102" s="138">
        <v>1</v>
      </c>
    </row>
    <row r="103" spans="1:5" x14ac:dyDescent="0.2">
      <c r="A103" s="131" t="s">
        <v>220</v>
      </c>
      <c r="B103" s="74">
        <v>0</v>
      </c>
      <c r="C103" s="74">
        <v>1</v>
      </c>
      <c r="D103" s="74">
        <v>2</v>
      </c>
      <c r="E103" s="138">
        <v>3</v>
      </c>
    </row>
    <row r="104" spans="1:5" x14ac:dyDescent="0.2">
      <c r="A104" s="131" t="s">
        <v>55</v>
      </c>
      <c r="B104" s="74">
        <v>24</v>
      </c>
      <c r="C104" s="74">
        <v>250</v>
      </c>
      <c r="D104" s="74">
        <v>41</v>
      </c>
      <c r="E104" s="138">
        <v>315</v>
      </c>
    </row>
    <row r="105" spans="1:5" x14ac:dyDescent="0.2">
      <c r="A105" s="131" t="s">
        <v>56</v>
      </c>
      <c r="B105" s="74">
        <v>10</v>
      </c>
      <c r="C105" s="74">
        <v>24</v>
      </c>
      <c r="D105" s="74">
        <v>3</v>
      </c>
      <c r="E105" s="138">
        <v>37</v>
      </c>
    </row>
    <row r="106" spans="1:5" x14ac:dyDescent="0.2">
      <c r="A106" s="131" t="s">
        <v>86</v>
      </c>
      <c r="B106" s="74">
        <v>5</v>
      </c>
      <c r="C106" s="74">
        <v>152</v>
      </c>
      <c r="D106" s="74">
        <v>2</v>
      </c>
      <c r="E106" s="138">
        <v>159</v>
      </c>
    </row>
    <row r="107" spans="1:5" x14ac:dyDescent="0.2">
      <c r="A107" s="131" t="s">
        <v>87</v>
      </c>
      <c r="B107" s="74">
        <v>0</v>
      </c>
      <c r="C107" s="74">
        <v>1</v>
      </c>
      <c r="D107" s="74">
        <v>1</v>
      </c>
      <c r="E107" s="138">
        <v>2</v>
      </c>
    </row>
    <row r="108" spans="1:5" x14ac:dyDescent="0.2">
      <c r="A108" s="131" t="s">
        <v>70</v>
      </c>
      <c r="B108" s="74">
        <v>0</v>
      </c>
      <c r="C108" s="74">
        <v>30</v>
      </c>
      <c r="D108" s="74">
        <v>3</v>
      </c>
      <c r="E108" s="138">
        <v>33</v>
      </c>
    </row>
    <row r="109" spans="1:5" x14ac:dyDescent="0.2">
      <c r="A109" s="131" t="s">
        <v>57</v>
      </c>
      <c r="B109" s="74">
        <v>0</v>
      </c>
      <c r="C109" s="74">
        <v>5</v>
      </c>
      <c r="D109" s="74">
        <v>2</v>
      </c>
      <c r="E109" s="138">
        <v>7</v>
      </c>
    </row>
    <row r="110" spans="1:5" x14ac:dyDescent="0.2">
      <c r="A110" s="131" t="s">
        <v>58</v>
      </c>
      <c r="B110" s="74">
        <v>26</v>
      </c>
      <c r="C110" s="74">
        <v>324</v>
      </c>
      <c r="D110" s="74">
        <v>9</v>
      </c>
      <c r="E110" s="138">
        <v>359</v>
      </c>
    </row>
    <row r="111" spans="1:5" x14ac:dyDescent="0.2">
      <c r="A111" s="131" t="s">
        <v>59</v>
      </c>
      <c r="B111" s="74">
        <v>122</v>
      </c>
      <c r="C111" s="74">
        <v>556</v>
      </c>
      <c r="D111" s="74">
        <v>154</v>
      </c>
      <c r="E111" s="138">
        <v>832</v>
      </c>
    </row>
    <row r="112" spans="1:5" x14ac:dyDescent="0.2">
      <c r="A112" s="131" t="s">
        <v>60</v>
      </c>
      <c r="B112" s="74">
        <v>4</v>
      </c>
      <c r="C112" s="74">
        <v>18</v>
      </c>
      <c r="D112" s="74">
        <v>1</v>
      </c>
      <c r="E112" s="138">
        <v>23</v>
      </c>
    </row>
    <row r="113" spans="1:5" x14ac:dyDescent="0.2">
      <c r="A113" s="131" t="s">
        <v>61</v>
      </c>
      <c r="B113" s="74">
        <v>0</v>
      </c>
      <c r="C113" s="74">
        <v>29</v>
      </c>
      <c r="D113" s="74">
        <v>2</v>
      </c>
      <c r="E113" s="138">
        <v>31</v>
      </c>
    </row>
    <row r="114" spans="1:5" x14ac:dyDescent="0.2">
      <c r="A114" s="131" t="s">
        <v>62</v>
      </c>
      <c r="B114" s="74">
        <v>852</v>
      </c>
      <c r="C114" s="74">
        <v>17386</v>
      </c>
      <c r="D114" s="74">
        <v>535</v>
      </c>
      <c r="E114" s="138">
        <v>18773</v>
      </c>
    </row>
    <row r="115" spans="1:5" x14ac:dyDescent="0.2">
      <c r="A115" s="131" t="s">
        <v>63</v>
      </c>
      <c r="B115" s="74">
        <v>19</v>
      </c>
      <c r="C115" s="74">
        <v>142</v>
      </c>
      <c r="D115" s="74">
        <v>26</v>
      </c>
      <c r="E115" s="138">
        <v>187</v>
      </c>
    </row>
    <row r="116" spans="1:5" x14ac:dyDescent="0.2">
      <c r="A116" s="131" t="s">
        <v>64</v>
      </c>
      <c r="B116" s="74">
        <v>1</v>
      </c>
      <c r="C116" s="74">
        <v>22</v>
      </c>
      <c r="D116" s="74">
        <v>1</v>
      </c>
      <c r="E116" s="138">
        <v>24</v>
      </c>
    </row>
    <row r="117" spans="1:5" x14ac:dyDescent="0.2">
      <c r="A117" s="131" t="s">
        <v>65</v>
      </c>
      <c r="B117" s="74">
        <v>215</v>
      </c>
      <c r="C117" s="74">
        <v>245</v>
      </c>
      <c r="D117" s="74">
        <v>27</v>
      </c>
      <c r="E117" s="138">
        <v>487</v>
      </c>
    </row>
    <row r="118" spans="1:5" x14ac:dyDescent="0.2">
      <c r="A118" s="131" t="s">
        <v>66</v>
      </c>
      <c r="B118" s="74">
        <v>0</v>
      </c>
      <c r="C118" s="74">
        <v>8</v>
      </c>
      <c r="D118" s="74">
        <v>46</v>
      </c>
      <c r="E118" s="138">
        <v>54</v>
      </c>
    </row>
    <row r="119" spans="1:5" x14ac:dyDescent="0.2">
      <c r="A119" s="131" t="s">
        <v>71</v>
      </c>
      <c r="B119" s="74">
        <v>0</v>
      </c>
      <c r="C119" s="74">
        <v>10</v>
      </c>
      <c r="D119" s="74">
        <v>1</v>
      </c>
      <c r="E119" s="138">
        <v>11</v>
      </c>
    </row>
    <row r="120" spans="1:5" ht="12.75" thickBot="1" x14ac:dyDescent="0.25">
      <c r="A120" s="131" t="s">
        <v>89</v>
      </c>
      <c r="B120" s="74">
        <v>0</v>
      </c>
      <c r="C120" s="74">
        <v>19</v>
      </c>
      <c r="D120" s="74">
        <v>1</v>
      </c>
      <c r="E120" s="138">
        <v>20</v>
      </c>
    </row>
    <row r="121" spans="1:5" ht="12.75" thickBot="1" x14ac:dyDescent="0.25">
      <c r="A121" s="323" t="s">
        <v>171</v>
      </c>
      <c r="B121" s="75">
        <f>SUM(B4:B120)</f>
        <v>3261</v>
      </c>
      <c r="C121" s="75">
        <f>SUM(C4:C120)</f>
        <v>32769</v>
      </c>
      <c r="D121" s="75">
        <f>SUM(D4:D120)</f>
        <v>2315</v>
      </c>
      <c r="E121" s="75">
        <f>SUM(E4:E120)</f>
        <v>38345</v>
      </c>
    </row>
  </sheetData>
  <phoneticPr fontId="2" type="noConversion"/>
  <pageMargins left="0.7" right="0.7" top="0.75" bottom="0.75" header="0.3" footer="0.3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23</vt:i4>
      </vt:variant>
      <vt:variant>
        <vt:lpstr>Zakresy nazwane</vt:lpstr>
      </vt:variant>
      <vt:variant>
        <vt:i4>16</vt:i4>
      </vt:variant>
    </vt:vector>
  </HeadingPairs>
  <TitlesOfParts>
    <vt:vector size="39" baseType="lpstr">
      <vt:lpstr>WNIOSKI_OCHRONA</vt:lpstr>
      <vt:lpstr>DECYZJE-OCHR</vt:lpstr>
      <vt:lpstr>ODWOŁANIA</vt:lpstr>
      <vt:lpstr>DECYZJE-RADA</vt:lpstr>
      <vt:lpstr>AZYL</vt:lpstr>
      <vt:lpstr>POBYT TOL-WNI</vt:lpstr>
      <vt:lpstr>POBYT TOL-DEC-SG</vt:lpstr>
      <vt:lpstr>WIZY</vt:lpstr>
      <vt:lpstr>ZAPROSZENIA</vt:lpstr>
      <vt:lpstr>POB.STAŁY-WNIOSKI</vt:lpstr>
      <vt:lpstr>POB.STAŁY-DECYZJE</vt:lpstr>
      <vt:lpstr>POB.CZASOWY-WNIOSKI</vt:lpstr>
      <vt:lpstr>POB.CZASOWY-DECYZJE</vt:lpstr>
      <vt:lpstr>UNIA EUROPEJSKA</vt:lpstr>
      <vt:lpstr>RODZINY UE</vt:lpstr>
      <vt:lpstr>REZYDENT-WNI</vt:lpstr>
      <vt:lpstr>REZYDENT-DEC</vt:lpstr>
      <vt:lpstr>ODMOWA</vt:lpstr>
      <vt:lpstr>ZOBOWIĄZANIA</vt:lpstr>
      <vt:lpstr>POBYT TOLEROWANY</vt:lpstr>
      <vt:lpstr>POBYT HUMANITARNY</vt:lpstr>
      <vt:lpstr>ODWOŁANIA - LEGALIZACJA</vt:lpstr>
      <vt:lpstr>KARTY POBYTU</vt:lpstr>
      <vt:lpstr>WIZY!Obszar_wydruku</vt:lpstr>
      <vt:lpstr>'DECYZJE-OCHR'!Tytuły_wydruku</vt:lpstr>
      <vt:lpstr>'DECYZJE-RADA'!Tytuły_wydruku</vt:lpstr>
      <vt:lpstr>ODMOWA!Tytuły_wydruku</vt:lpstr>
      <vt:lpstr>ODWOŁANIA!Tytuły_wydruku</vt:lpstr>
      <vt:lpstr>'POB.CZASOWY-DECYZJE'!Tytuły_wydruku</vt:lpstr>
      <vt:lpstr>'POB.CZASOWY-WNIOSKI'!Tytuły_wydruku</vt:lpstr>
      <vt:lpstr>'POB.STAŁY-DECYZJE'!Tytuły_wydruku</vt:lpstr>
      <vt:lpstr>'POB.STAŁY-WNIOSKI'!Tytuły_wydruku</vt:lpstr>
      <vt:lpstr>'REZYDENT-DEC'!Tytuły_wydruku</vt:lpstr>
      <vt:lpstr>'REZYDENT-WNI'!Tytuły_wydruku</vt:lpstr>
      <vt:lpstr>'UNIA EUROPEJSKA'!Tytuły_wydruku</vt:lpstr>
      <vt:lpstr>WIZY!Tytuły_wydruku</vt:lpstr>
      <vt:lpstr>WNIOSKI_OCHRONA!Tytuły_wydruku</vt:lpstr>
      <vt:lpstr>ZAPROSZENIA!Tytuły_wydruku</vt:lpstr>
      <vt:lpstr>ZOBOWIĄZANIA!Tytuły_wydruku</vt:lpstr>
    </vt:vector>
  </TitlesOfParts>
  <Company>URiC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udmu2020</dc:creator>
  <cp:lastModifiedBy>Kozłowska Magdalena</cp:lastModifiedBy>
  <cp:lastPrinted>2019-01-10T12:56:46Z</cp:lastPrinted>
  <dcterms:created xsi:type="dcterms:W3CDTF">2009-01-05T09:12:16Z</dcterms:created>
  <dcterms:modified xsi:type="dcterms:W3CDTF">2019-01-10T13:12:08Z</dcterms:modified>
</cp:coreProperties>
</file>