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<sst xmlns="http://schemas.openxmlformats.org/spreadsheetml/2006/main" count="1699" uniqueCount="316">
  <si>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</si>
  <si>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</si>
  <si>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</si>
  <si>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</si>
  <si>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</si>
  <si>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</si>
  <si>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</si>
  <si>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</si>
  <si>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</si>
  <si>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</si>
  <si>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</si>
  <si>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</si>
  <si>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</si>
  <si>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</si>
  <si>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</si>
  <si>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</si>
  <si>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</si>
  <si>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</si>
  <si>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</si>
  <si>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</si>
  <si>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</si>
  <si>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</si>
  <si>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</si>
  <si>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</si>
  <si>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</si>
  <si>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</si>
  <si>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</si>
  <si>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</si>
  <si>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</si>
  <si>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</si>
  <si>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</si>
  <si>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</si>
  <si>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</si>
  <si>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</si>
  <si>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</si>
  <si>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</si>
  <si>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</si>
  <si>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</si>
  <si>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</si>
  <si>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</si>
  <si>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</si>
  <si>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</si>
  <si>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</si>
  <si>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</si>
  <si>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</si>
  <si>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</si>
  <si>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</si>
  <si>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</si>
  <si>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</si>
  <si>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</si>
  <si>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</si>
  <si>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</si>
  <si>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</si>
  <si>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</si>
  <si>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</si>
  <si>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</si>
  <si>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</si>
  <si>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</si>
  <si>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</si>
  <si>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</si>
  <si>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</si>
  <si>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</si>
  <si>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</si>
  <si>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</si>
  <si>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</si>
  <si>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</si>
  <si>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</si>
  <si>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</si>
  <si>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</si>
  <si>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</si>
  <si>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</si>
  <si>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</si>
  <si>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</si>
  <si>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</si>
  <si>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</si>
  <si>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</si>
  <si>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</si>
  <si>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</si>
  <si>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</si>
  <si>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</si>
  <si>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</si>
  <si>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</si>
  <si>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</si>
  <si>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</si>
  <si>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</si>
  <si>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</si>
  <si>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</si>
  <si>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</si>
  <si>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</si>
  <si>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</si>
  <si>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</si>
  <si>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</si>
  <si>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</si>
  <si>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</si>
  <si>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</si>
  <si>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</si>
  <si>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</si>
  <si>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</si>
  <si>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</si>
  <si>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</si>
  <si>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</si>
  <si>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</si>
  <si>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</si>
  <si>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</si>
  <si>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</si>
  <si>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</si>
  <si>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</si>
  <si>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</si>
  <si>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</si>
  <si>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</si>
  <si>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</si>
  <si>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</si>
  <si>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</si>
  <si>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</si>
  <si>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</si>
  <si>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</si>
  <si>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</si>
  <si>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</si>
  <si>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</si>
  <si>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</si>
  <si>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</si>
  <si>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</si>
  <si>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</si>
  <si>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</si>
  <si>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</si>
  <si>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</si>
  <si>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</si>
  <si>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</si>
  <si>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</si>
  <si>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</si>
  <si>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</si>
  <si>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</si>
  <si>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</si>
  <si>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</si>
  <si>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</si>
  <si>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</si>
  <si>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</si>
  <si>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</si>
  <si>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</si>
  <si>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</si>
  <si>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</si>
  <si>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</si>
  <si>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</si>
  <si>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</si>
  <si>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</si>
  <si>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</si>
  <si>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</si>
  <si>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</si>
  <si>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</si>
  <si>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</si>
  <si>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</si>
  <si>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</si>
  <si>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</si>
  <si>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</si>
  <si>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</si>
  <si>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</si>
  <si>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</si>
  <si>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</si>
  <si>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</si>
  <si>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</si>
  <si>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</si>
  <si>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</si>
  <si>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</si>
  <si>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</si>
  <si>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</si>
  <si>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</si>
  <si>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</si>
  <si>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</si>
  <si>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</si>
  <si>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</si>
  <si>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</si>
  <si>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</si>
  <si>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</si>
  <si>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</si>
  <si>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</si>
  <si>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</si>
  <si>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</si>
  <si>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</si>
  <si>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</si>
  <si>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</si>
  <si>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</si>
  <si>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</si>
  <si>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</si>
  <si>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</si>
  <si>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</si>
  <si>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</si>
  <si>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</si>
  <si>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</si>
  <si>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</si>
  <si>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</si>
  <si>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</si>
  <si>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</si>
  <si>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</si>
  <si>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</si>
  <si>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</si>
  <si>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</si>
  <si>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</si>
  <si>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</si>
  <si>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</si>
  <si>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</si>
  <si>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</si>
  <si>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</si>
  <si>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</si>
  <si>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</si>
  <si>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</si>
  <si>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</si>
  <si>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</si>
  <si>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</si>
  <si>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</si>
  <si>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</si>
  <si>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</si>
  <si>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</si>
  <si>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</si>
  <si>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</si>
  <si>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</si>
  <si>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</si>
  <si>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</si>
  <si>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</si>
  <si>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</si>
  <si>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</si>
  <si>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</si>
  <si>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</si>
  <si>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</si>
  <si>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</si>
  <si>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</si>
  <si>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</si>
  <si>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</si>
  <si>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</si>
  <si>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</si>
  <si>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</si>
  <si>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</si>
  <si>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</si>
  <si>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</si>
  <si>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</si>
  <si>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</si>
  <si>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</si>
  <si>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</si>
  <si>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</si>
  <si>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</si>
  <si>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</si>
  <si>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</si>
  <si>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</si>
  <si>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</si>
  <si>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</si>
  <si>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</si>
  <si>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</si>
  <si>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</si>
  <si>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</si>
  <si>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</si>
  <si>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</si>
  <si>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</si>
  <si>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</si>
  <si>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</si>
  <si>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</si>
  <si>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</si>
  <si>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</si>
  <si>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</si>
  <si>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</si>
  <si>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</si>
  <si>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</si>
  <si>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</si>
  <si>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</si>
  <si>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</si>
  <si>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</si>
  <si>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</si>
  <si>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</si>
  <si>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</si>
  <si>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Azerbejdżan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</si>
  <si>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</si>
  <si>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</si>
  <si>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</si>
  <si>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</si>
  <si>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</si>
  <si>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</si>
  <si>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</si>
  <si>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</si>
  <si>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</si>
  <si>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</si>
  <si>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</si>
  <si>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</si>
  <si>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</si>
  <si>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</si>
  <si>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styczeń</t>
  </si>
  <si>
    <t>OKRES: I.2017 - II.2020   (ceny bez VAT)</t>
  </si>
  <si>
    <t>2020-03-15</t>
  </si>
  <si>
    <t>1EUR=4,3348</t>
  </si>
  <si>
    <t>Handel zagraniczny produktami mlecznymi w okresie I -  2020r. - dane wstępne</t>
  </si>
  <si>
    <t>I 2019r.*</t>
  </si>
  <si>
    <t>I 2020r.*</t>
  </si>
  <si>
    <t>Zjedn.Emiraty Arabskie</t>
  </si>
  <si>
    <t>Niger</t>
  </si>
  <si>
    <t>Mołdowa</t>
  </si>
  <si>
    <t>I - 2019r</t>
  </si>
  <si>
    <t>I - 2020r</t>
  </si>
  <si>
    <t>Singapur</t>
  </si>
  <si>
    <t>Maroko</t>
  </si>
  <si>
    <t>Republika Korei</t>
  </si>
  <si>
    <t>Ghana</t>
  </si>
  <si>
    <t>Bangladesz</t>
  </si>
  <si>
    <t>Stany Zjednoczone Ameryki</t>
  </si>
  <si>
    <t>Egipt</t>
  </si>
  <si>
    <t>NR 12/2020</t>
  </si>
  <si>
    <t>26 marca 2020r.</t>
  </si>
  <si>
    <t>Notowania z okresu: 16-22.03.2020r.</t>
  </si>
  <si>
    <t>Ceny sprzedaży NETTO (bez VAT) wybranych produktów mleczarskich za okres: 16-22.03.2020r.</t>
  </si>
  <si>
    <t>2020-03-22</t>
  </si>
  <si>
    <t>luty</t>
  </si>
  <si>
    <t>luty 2020</t>
  </si>
  <si>
    <t>luty 2019</t>
  </si>
  <si>
    <t>luty 2018</t>
  </si>
  <si>
    <t>1EUR=4,4925</t>
  </si>
  <si>
    <t>aktualna          16-22.03</t>
  </si>
  <si>
    <r>
      <t>Mleko surowe</t>
    </r>
    <r>
      <rPr>
        <b/>
        <sz val="11"/>
        <rFont val="Times New Roman"/>
        <family val="1"/>
        <charset val="238"/>
      </rPr>
      <t xml:space="preserve"> skup     luty 20</t>
    </r>
  </si>
  <si>
    <t>I-2020</t>
  </si>
  <si>
    <t>I-2019</t>
  </si>
  <si>
    <t>UE bez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</si>
</sst>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7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" fontId="8" fillId="26" borderId="18" xfId="0" applyNumberFormat="1" applyFont="1" applyFill="1" applyBorder="1" applyAlignment="1">
      <alignment horizontal="right" vertical="center" wrapText="1"/>
    </xf>
    <xf numFmtId="1" fontId="8" fillId="26" borderId="8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70" fontId="31" fillId="0" borderId="21" xfId="0" applyNumberFormat="1" applyFont="1" applyFill="1" applyBorder="1" applyAlignment="1">
      <alignment horizontal="center" vertical="center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26" fillId="26" borderId="82" xfId="0" applyFont="1" applyFill="1" applyBorder="1" applyAlignment="1" applyProtection="1">
      <alignment horizontal="center" vertical="top" wrapText="1"/>
      <protection locked="0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55706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42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3500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11905</xdr:colOff>
      <xdr:row>27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93469" cy="3012281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11905</xdr:colOff>
      <xdr:row>46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334250"/>
          <a:ext cx="4893469" cy="2833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-1</xdr:colOff>
          <xdr:row>12</xdr:row>
          <xdr:rowOff>0</xdr:rowOff>
        </xdr:from>
        <xdr:to>
          <xdr:col>21</xdr:col>
          <xdr:colOff>571499</xdr:colOff>
          <xdr:row>45</xdr:row>
          <xdr:rowOff>35719</xdr:rowOff>
        </xdr:to>
        <xdr:pic>
          <xdr:nvPicPr>
            <xdr:cNvPr id="6" name="Obraz 5"/>
            <xdr:cNvPicPr>
              <a:picLocks noChangeAspect="1" noChangeArrowheads="1"/>
              <a:extLst>
                <a:ext uri="{84589F7E-364E-4C9E-8A38-B11213B215E9}">
                  <a14:cameraTool cellRange="'[1]2017-2019'!$AA$4:$AO$17" spid="_x0000_s41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91187" y="2297906"/>
              <a:ext cx="10751343" cy="55364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1</xdr:row>
      <xdr:rowOff>0</xdr:rowOff>
    </xdr:from>
    <xdr:to>
      <xdr:col>14</xdr:col>
      <xdr:colOff>597069</xdr:colOff>
      <xdr:row>20</xdr:row>
      <xdr:rowOff>57041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114300</xdr:colOff>
      <xdr:row>49</xdr:row>
      <xdr:rowOff>57151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71900" cy="2324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33</xdr:row>
      <xdr:rowOff>152400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0955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16</xdr:col>
      <xdr:colOff>311398</xdr:colOff>
      <xdr:row>71</xdr:row>
      <xdr:rowOff>9002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74395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438149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285750</xdr:colOff>
      <xdr:row>83</xdr:row>
      <xdr:rowOff>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0353675"/>
          <a:ext cx="5162550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213854</xdr:colOff>
      <xdr:row>83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10353675"/>
          <a:ext cx="5700254" cy="32575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161924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4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85725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57600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342900</xdr:colOff>
      <xdr:row>46</xdr:row>
      <xdr:rowOff>82108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9090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0</xdr:colOff>
      <xdr:row>61</xdr:row>
      <xdr:rowOff>38101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1"/>
          <a:ext cx="365760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342901</xdr:colOff>
      <xdr:row>61</xdr:row>
      <xdr:rowOff>38101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1"/>
          <a:ext cx="3390900" cy="2305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R22" sqref="R22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204</v>
      </c>
      <c r="C3" s="130"/>
    </row>
    <row r="4" spans="2:5" x14ac:dyDescent="0.2">
      <c r="B4" s="235" t="s">
        <v>205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301</v>
      </c>
      <c r="D9" s="1" t="s">
        <v>22</v>
      </c>
    </row>
    <row r="10" spans="2:5" x14ac:dyDescent="0.2">
      <c r="B10" s="1" t="s">
        <v>302</v>
      </c>
    </row>
    <row r="11" spans="2:5" x14ac:dyDescent="0.2">
      <c r="B11" s="1"/>
    </row>
    <row r="12" spans="2:5" x14ac:dyDescent="0.2">
      <c r="B12" s="37" t="s">
        <v>303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203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263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2" sqref="U6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L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4" ht="13.5" thickBot="1" x14ac:dyDescent="0.25">
      <c r="BF1" s="88"/>
    </row>
    <row r="3" spans="2:194" x14ac:dyDescent="0.2">
      <c r="B3" s="30" t="s">
        <v>81</v>
      </c>
    </row>
    <row r="5" spans="2:194" x14ac:dyDescent="0.2">
      <c r="B5" t="s">
        <v>115</v>
      </c>
    </row>
    <row r="6" spans="2:194" x14ac:dyDescent="0.2">
      <c r="K6" s="336"/>
      <c r="BL6" s="89"/>
      <c r="BZ6" s="41"/>
    </row>
    <row r="7" spans="2:194" ht="13.5" thickBot="1" x14ac:dyDescent="0.25"/>
    <row r="8" spans="2:194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227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</row>
    <row r="9" spans="2:194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</row>
    <row r="10" spans="2:194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</row>
    <row r="11" spans="2:194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</row>
    <row r="12" spans="2:194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</row>
    <row r="13" spans="2:194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</row>
    <row r="14" spans="2:194" ht="13.5" thickBot="1" x14ac:dyDescent="0.25"/>
    <row r="15" spans="2:194" ht="13.5" thickBot="1" x14ac:dyDescent="0.25">
      <c r="B15" s="40"/>
      <c r="C15" t="s">
        <v>94</v>
      </c>
      <c r="CF15" s="88"/>
      <c r="CG15" s="88" t="s">
        <v>313</v>
      </c>
      <c r="CH15" s="212" t="s">
        <v>314</v>
      </c>
    </row>
    <row r="16" spans="2:194" x14ac:dyDescent="0.2">
      <c r="CF16" s="213" t="s">
        <v>189</v>
      </c>
      <c r="CG16" s="213">
        <v>58.57</v>
      </c>
      <c r="CH16" s="214">
        <v>58.07</v>
      </c>
    </row>
    <row r="17" spans="3:86" x14ac:dyDescent="0.2">
      <c r="Z17" s="41"/>
      <c r="CF17" s="215" t="s">
        <v>191</v>
      </c>
      <c r="CG17" s="215">
        <v>52.48</v>
      </c>
      <c r="CH17" s="216">
        <v>48.22</v>
      </c>
    </row>
    <row r="18" spans="3:86" x14ac:dyDescent="0.2">
      <c r="CF18" s="215" t="s">
        <v>125</v>
      </c>
      <c r="CG18" s="215">
        <v>39.700000000000003</v>
      </c>
      <c r="CH18" s="216">
        <v>39.51</v>
      </c>
    </row>
    <row r="19" spans="3:86" x14ac:dyDescent="0.2">
      <c r="CF19" s="215" t="s">
        <v>156</v>
      </c>
      <c r="CG19" s="215">
        <v>38.82</v>
      </c>
      <c r="CH19" s="216">
        <v>38.880000000000003</v>
      </c>
    </row>
    <row r="20" spans="3:86" x14ac:dyDescent="0.2">
      <c r="CF20" s="215" t="s">
        <v>137</v>
      </c>
      <c r="CG20" s="215">
        <v>38.51</v>
      </c>
      <c r="CH20" s="216">
        <v>38.270000000000003</v>
      </c>
    </row>
    <row r="21" spans="3:86" x14ac:dyDescent="0.2">
      <c r="CF21" s="215" t="s">
        <v>130</v>
      </c>
      <c r="CG21" s="215">
        <v>36.700000000000003</v>
      </c>
      <c r="CH21" s="216">
        <v>38.25</v>
      </c>
    </row>
    <row r="22" spans="3:86" x14ac:dyDescent="0.2">
      <c r="CF22" s="215" t="s">
        <v>270</v>
      </c>
      <c r="CG22" s="215">
        <v>36.5</v>
      </c>
      <c r="CH22" s="216">
        <v>36.25</v>
      </c>
    </row>
    <row r="23" spans="3:86" x14ac:dyDescent="0.2">
      <c r="CF23" s="215" t="s">
        <v>76</v>
      </c>
      <c r="CG23" s="215">
        <v>36.42</v>
      </c>
      <c r="CH23" s="216">
        <v>35.979999999999997</v>
      </c>
    </row>
    <row r="24" spans="3:86" x14ac:dyDescent="0.2">
      <c r="CF24" s="215" t="s">
        <v>192</v>
      </c>
      <c r="CG24" s="215">
        <v>35.24</v>
      </c>
      <c r="CH24" s="216">
        <v>34.96</v>
      </c>
    </row>
    <row r="25" spans="3:86" x14ac:dyDescent="0.2">
      <c r="CF25" s="215" t="s">
        <v>145</v>
      </c>
      <c r="CG25" s="215">
        <v>35.21</v>
      </c>
      <c r="CH25" s="216">
        <v>35.96</v>
      </c>
    </row>
    <row r="26" spans="3:86" x14ac:dyDescent="0.2">
      <c r="CF26" s="215" t="s">
        <v>77</v>
      </c>
      <c r="CG26" s="215">
        <v>34.94</v>
      </c>
      <c r="CH26" s="216">
        <v>35.47</v>
      </c>
    </row>
    <row r="27" spans="3:86" x14ac:dyDescent="0.2">
      <c r="CF27" s="215" t="s">
        <v>126</v>
      </c>
      <c r="CG27" s="215">
        <v>34.67</v>
      </c>
      <c r="CH27" s="216">
        <v>34.28</v>
      </c>
    </row>
    <row r="28" spans="3:86" x14ac:dyDescent="0.2">
      <c r="CF28" s="215" t="s">
        <v>80</v>
      </c>
      <c r="CG28" s="215">
        <v>34.58</v>
      </c>
      <c r="CH28" s="216">
        <v>34.659999999999997</v>
      </c>
    </row>
    <row r="29" spans="3:86" x14ac:dyDescent="0.2">
      <c r="CF29" s="215" t="s">
        <v>186</v>
      </c>
      <c r="CG29" s="215">
        <v>34.44</v>
      </c>
      <c r="CH29" s="216">
        <v>33.96</v>
      </c>
    </row>
    <row r="30" spans="3:86" x14ac:dyDescent="0.2">
      <c r="CF30" s="215" t="s">
        <v>131</v>
      </c>
      <c r="CG30" s="215">
        <v>34.33</v>
      </c>
      <c r="CH30" s="216">
        <v>33.86</v>
      </c>
    </row>
    <row r="31" spans="3:86" x14ac:dyDescent="0.2">
      <c r="CF31" s="215" t="s">
        <v>135</v>
      </c>
      <c r="CG31" s="215">
        <v>33.99</v>
      </c>
      <c r="CH31" s="216">
        <v>34.159999999999997</v>
      </c>
    </row>
    <row r="32" spans="3:86" ht="14.25" x14ac:dyDescent="0.2">
      <c r="C32" s="30" t="s">
        <v>265</v>
      </c>
      <c r="CF32" s="215" t="s">
        <v>193</v>
      </c>
      <c r="CG32" s="215">
        <v>33.68</v>
      </c>
      <c r="CH32" s="216">
        <v>32.56</v>
      </c>
    </row>
    <row r="33" spans="84:86" x14ac:dyDescent="0.2">
      <c r="CF33" s="215" t="s">
        <v>79</v>
      </c>
      <c r="CG33" s="215">
        <v>33.229999999999997</v>
      </c>
      <c r="CH33" s="216">
        <v>33.26</v>
      </c>
    </row>
    <row r="34" spans="84:86" x14ac:dyDescent="0.2">
      <c r="CF34" s="380" t="s">
        <v>194</v>
      </c>
      <c r="CG34" s="380">
        <v>32.89</v>
      </c>
      <c r="CH34" s="381">
        <v>32.51</v>
      </c>
    </row>
    <row r="35" spans="84:86" x14ac:dyDescent="0.2">
      <c r="CF35" s="346" t="s">
        <v>78</v>
      </c>
      <c r="CG35" s="346">
        <v>32.76</v>
      </c>
      <c r="CH35" s="217">
        <v>32.479999999999997</v>
      </c>
    </row>
    <row r="36" spans="84:86" x14ac:dyDescent="0.2">
      <c r="CF36" s="380" t="s">
        <v>127</v>
      </c>
      <c r="CG36" s="380">
        <v>32.619999999999997</v>
      </c>
      <c r="CH36" s="381">
        <v>32.04</v>
      </c>
    </row>
    <row r="37" spans="84:86" x14ac:dyDescent="0.2">
      <c r="CF37" s="380" t="s">
        <v>195</v>
      </c>
      <c r="CG37" s="380">
        <v>32.549999999999997</v>
      </c>
      <c r="CH37" s="381">
        <v>31.08</v>
      </c>
    </row>
    <row r="38" spans="84:86" x14ac:dyDescent="0.2">
      <c r="CF38" s="380" t="s">
        <v>138</v>
      </c>
      <c r="CG38" s="380">
        <v>32.479999999999997</v>
      </c>
      <c r="CH38" s="381">
        <v>31.46</v>
      </c>
    </row>
    <row r="39" spans="84:86" x14ac:dyDescent="0.2">
      <c r="CF39" s="215" t="s">
        <v>134</v>
      </c>
      <c r="CG39" s="215">
        <v>31.96</v>
      </c>
      <c r="CH39" s="216">
        <v>30.94</v>
      </c>
    </row>
    <row r="40" spans="84:86" x14ac:dyDescent="0.2">
      <c r="CF40" s="215" t="s">
        <v>178</v>
      </c>
      <c r="CG40" s="215">
        <v>31.3</v>
      </c>
      <c r="CH40" s="216">
        <v>31.71</v>
      </c>
    </row>
    <row r="41" spans="84:86" x14ac:dyDescent="0.2">
      <c r="CF41" s="215" t="s">
        <v>143</v>
      </c>
      <c r="CG41" s="215">
        <v>30.85</v>
      </c>
      <c r="CH41" s="216">
        <v>31.09</v>
      </c>
    </row>
    <row r="42" spans="84:86" x14ac:dyDescent="0.2">
      <c r="CF42" s="215" t="s">
        <v>147</v>
      </c>
      <c r="CG42" s="215">
        <v>30.83</v>
      </c>
      <c r="CH42" s="216">
        <v>30.61</v>
      </c>
    </row>
    <row r="43" spans="84:86" ht="13.5" thickBot="1" x14ac:dyDescent="0.25">
      <c r="CF43" s="215" t="s">
        <v>128</v>
      </c>
      <c r="CG43" s="215">
        <v>30.21</v>
      </c>
      <c r="CH43" s="216">
        <v>30.21</v>
      </c>
    </row>
    <row r="44" spans="84:86" ht="13.5" thickBot="1" x14ac:dyDescent="0.25">
      <c r="CF44" s="88" t="s">
        <v>196</v>
      </c>
      <c r="CG44" s="88">
        <v>35.1</v>
      </c>
      <c r="CH44" s="212">
        <v>35.020000000000003</v>
      </c>
    </row>
    <row r="45" spans="84:86" ht="13.5" thickBot="1" x14ac:dyDescent="0.25">
      <c r="CF45" s="88" t="s">
        <v>315</v>
      </c>
      <c r="CG45" s="335">
        <v>35.340000000000003</v>
      </c>
      <c r="CH45" s="88">
        <v>35.28</v>
      </c>
    </row>
    <row r="46" spans="84:86" ht="13.5" thickBot="1" x14ac:dyDescent="0.25"/>
    <row r="47" spans="84:86" ht="13.5" thickBot="1" x14ac:dyDescent="0.25">
      <c r="CF47" s="88"/>
      <c r="CG47" s="335" t="s">
        <v>280</v>
      </c>
      <c r="CH47" s="88" t="s">
        <v>226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270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9" t="s">
        <v>194</v>
      </c>
      <c r="CG64" s="381">
        <v>32.08</v>
      </c>
      <c r="CH64" s="381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6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76" t="s">
        <v>199</v>
      </c>
      <c r="C84" s="577"/>
      <c r="D84" s="577"/>
      <c r="E84" s="577"/>
      <c r="F84" s="577"/>
      <c r="G84" s="577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17" sqref="V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286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287</v>
      </c>
      <c r="E9" s="133" t="s">
        <v>288</v>
      </c>
      <c r="F9" s="132" t="s">
        <v>287</v>
      </c>
      <c r="G9" s="133" t="s">
        <v>288</v>
      </c>
      <c r="H9" s="135" t="s">
        <v>287</v>
      </c>
      <c r="I9" s="136" t="s">
        <v>288</v>
      </c>
      <c r="J9" s="144" t="s">
        <v>287</v>
      </c>
      <c r="K9" s="74" t="s">
        <v>288</v>
      </c>
      <c r="L9" s="94" t="s">
        <v>287</v>
      </c>
      <c r="M9" s="74" t="s">
        <v>288</v>
      </c>
      <c r="N9" s="73" t="s">
        <v>287</v>
      </c>
      <c r="O9" s="75" t="s">
        <v>288</v>
      </c>
      <c r="P9" s="144" t="s">
        <v>287</v>
      </c>
      <c r="Q9" s="74" t="s">
        <v>288</v>
      </c>
      <c r="R9" s="95" t="s">
        <v>287</v>
      </c>
      <c r="S9" s="76" t="s">
        <v>288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176533.01699999999</v>
      </c>
      <c r="E10" s="134">
        <f t="shared" si="0"/>
        <v>175658.36199999996</v>
      </c>
      <c r="F10" s="137">
        <f>SUM(F11:F16)</f>
        <v>756373.40599999996</v>
      </c>
      <c r="G10" s="138">
        <f>SUM(G11:G16)</f>
        <v>749078.723</v>
      </c>
      <c r="H10" s="141">
        <f t="shared" si="0"/>
        <v>132260.94899999999</v>
      </c>
      <c r="I10" s="145">
        <f t="shared" si="0"/>
        <v>144716.44700000004</v>
      </c>
      <c r="J10" s="143">
        <f t="shared" si="0"/>
        <v>83136.898000000001</v>
      </c>
      <c r="K10" s="123">
        <f t="shared" si="0"/>
        <v>79353.050999999992</v>
      </c>
      <c r="L10" s="124">
        <f t="shared" si="0"/>
        <v>356208.45400000003</v>
      </c>
      <c r="M10" s="123">
        <f t="shared" si="0"/>
        <v>338393.34900000005</v>
      </c>
      <c r="N10" s="125">
        <f t="shared" si="0"/>
        <v>50595.273999999998</v>
      </c>
      <c r="O10" s="147">
        <f t="shared" si="0"/>
        <v>46957.910999999993</v>
      </c>
      <c r="P10" s="143">
        <f t="shared" ref="P10:Q10" si="1">SUM(P11:P16)</f>
        <v>93396.119000000006</v>
      </c>
      <c r="Q10" s="117">
        <f t="shared" si="1"/>
        <v>96305.311000000002</v>
      </c>
      <c r="R10" s="116">
        <f>SUM(R11:R16)</f>
        <v>400164.95199999999</v>
      </c>
      <c r="S10" s="117">
        <f>SUM(S11:S16)</f>
        <v>410685.37399999995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32455.712</v>
      </c>
      <c r="E11" s="162">
        <v>37700.841</v>
      </c>
      <c r="F11" s="96">
        <v>139059.76500000001</v>
      </c>
      <c r="G11" s="52">
        <v>160771.55799999999</v>
      </c>
      <c r="H11" s="161">
        <v>61174.434000000001</v>
      </c>
      <c r="I11" s="163">
        <v>77391.493000000002</v>
      </c>
      <c r="J11" s="161">
        <v>15481.261</v>
      </c>
      <c r="K11" s="162">
        <v>12717.651</v>
      </c>
      <c r="L11" s="96">
        <v>66331.02</v>
      </c>
      <c r="M11" s="52">
        <v>54233.156999999999</v>
      </c>
      <c r="N11" s="161">
        <v>18879.491999999998</v>
      </c>
      <c r="O11" s="163">
        <v>14538.501</v>
      </c>
      <c r="P11" s="164">
        <v>16974.451000000001</v>
      </c>
      <c r="Q11" s="165">
        <v>24983.190000000002</v>
      </c>
      <c r="R11" s="97">
        <f t="shared" ref="R11:S16" si="2">F11-L11</f>
        <v>72728.74500000001</v>
      </c>
      <c r="S11" s="98">
        <f t="shared" si="2"/>
        <v>106538.40099999998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26571.312000000002</v>
      </c>
      <c r="E12" s="162">
        <v>20010.877</v>
      </c>
      <c r="F12" s="96">
        <v>113847.455</v>
      </c>
      <c r="G12" s="52">
        <v>85334.472999999998</v>
      </c>
      <c r="H12" s="161">
        <v>16018.289000000001</v>
      </c>
      <c r="I12" s="163">
        <v>8870.6910000000007</v>
      </c>
      <c r="J12" s="161">
        <v>15470.36</v>
      </c>
      <c r="K12" s="162">
        <v>16488.330000000002</v>
      </c>
      <c r="L12" s="96">
        <v>66284.317999999999</v>
      </c>
      <c r="M12" s="52">
        <v>70312.864000000001</v>
      </c>
      <c r="N12" s="161">
        <v>9409.518</v>
      </c>
      <c r="O12" s="163">
        <v>8992.482</v>
      </c>
      <c r="P12" s="164">
        <v>11100.952000000001</v>
      </c>
      <c r="Q12" s="165">
        <v>3522.5469999999987</v>
      </c>
      <c r="R12" s="97">
        <f t="shared" si="2"/>
        <v>47563.137000000002</v>
      </c>
      <c r="S12" s="98">
        <f t="shared" si="2"/>
        <v>15021.608999999997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11550.442999999999</v>
      </c>
      <c r="E13" s="162">
        <v>10119.875</v>
      </c>
      <c r="F13" s="96">
        <v>49489.071000000004</v>
      </c>
      <c r="G13" s="52">
        <v>43155.372000000003</v>
      </c>
      <c r="H13" s="161">
        <v>9604.4860000000008</v>
      </c>
      <c r="I13" s="163">
        <v>14025.002</v>
      </c>
      <c r="J13" s="161">
        <v>7381.5370000000003</v>
      </c>
      <c r="K13" s="162">
        <v>5613.2479999999996</v>
      </c>
      <c r="L13" s="96">
        <v>31626.948</v>
      </c>
      <c r="M13" s="52">
        <v>23937.151000000002</v>
      </c>
      <c r="N13" s="161">
        <v>6770.0879999999997</v>
      </c>
      <c r="O13" s="163">
        <v>4133.5739999999996</v>
      </c>
      <c r="P13" s="164">
        <v>4168.905999999999</v>
      </c>
      <c r="Q13" s="165">
        <v>4506.6270000000004</v>
      </c>
      <c r="R13" s="97">
        <f t="shared" si="2"/>
        <v>17862.123000000003</v>
      </c>
      <c r="S13" s="98">
        <f t="shared" si="2"/>
        <v>19218.221000000001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18094.852999999999</v>
      </c>
      <c r="E14" s="162">
        <v>17310.297999999999</v>
      </c>
      <c r="F14" s="96">
        <v>77529.195999999996</v>
      </c>
      <c r="G14" s="52">
        <v>73818.067999999999</v>
      </c>
      <c r="H14" s="161">
        <v>18912.826000000001</v>
      </c>
      <c r="I14" s="163">
        <v>17061.974999999999</v>
      </c>
      <c r="J14" s="161">
        <v>3142.4110000000001</v>
      </c>
      <c r="K14" s="162">
        <v>4480.0559999999996</v>
      </c>
      <c r="L14" s="96">
        <v>13463.996999999999</v>
      </c>
      <c r="M14" s="52">
        <v>19104.798999999999</v>
      </c>
      <c r="N14" s="161">
        <v>4851.1710000000003</v>
      </c>
      <c r="O14" s="163">
        <v>9281.3549999999996</v>
      </c>
      <c r="P14" s="164">
        <v>14952.441999999999</v>
      </c>
      <c r="Q14" s="165">
        <v>12830.241999999998</v>
      </c>
      <c r="R14" s="97">
        <f t="shared" si="2"/>
        <v>64065.198999999993</v>
      </c>
      <c r="S14" s="98">
        <f t="shared" si="2"/>
        <v>54713.269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24032.142</v>
      </c>
      <c r="E15" s="162">
        <v>20410.177</v>
      </c>
      <c r="F15" s="96">
        <v>102968.088</v>
      </c>
      <c r="G15" s="52">
        <v>87037.264999999999</v>
      </c>
      <c r="H15" s="161">
        <v>5509.4870000000001</v>
      </c>
      <c r="I15" s="163">
        <v>5525.1719999999996</v>
      </c>
      <c r="J15" s="161">
        <v>10154.611999999999</v>
      </c>
      <c r="K15" s="162">
        <v>5461.7969999999996</v>
      </c>
      <c r="L15" s="96">
        <v>43508.457000000002</v>
      </c>
      <c r="M15" s="52">
        <v>23291.294000000002</v>
      </c>
      <c r="N15" s="161">
        <v>1985.856</v>
      </c>
      <c r="O15" s="163">
        <v>1161.5889999999999</v>
      </c>
      <c r="P15" s="164">
        <v>13877.53</v>
      </c>
      <c r="Q15" s="165">
        <v>14948.380000000001</v>
      </c>
      <c r="R15" s="97">
        <f t="shared" si="2"/>
        <v>59459.631000000001</v>
      </c>
      <c r="S15" s="98">
        <f t="shared" si="2"/>
        <v>63745.970999999998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63828.555</v>
      </c>
      <c r="E16" s="170">
        <v>70106.293999999994</v>
      </c>
      <c r="F16" s="99">
        <v>273479.83100000001</v>
      </c>
      <c r="G16" s="54">
        <v>298961.98700000002</v>
      </c>
      <c r="H16" s="169">
        <v>21041.427</v>
      </c>
      <c r="I16" s="171">
        <v>21842.114000000001</v>
      </c>
      <c r="J16" s="169">
        <v>31506.717000000001</v>
      </c>
      <c r="K16" s="170">
        <v>34591.968999999997</v>
      </c>
      <c r="L16" s="99">
        <v>134993.71400000001</v>
      </c>
      <c r="M16" s="54">
        <v>147514.084</v>
      </c>
      <c r="N16" s="169">
        <v>8699.1489999999994</v>
      </c>
      <c r="O16" s="171">
        <v>8850.41</v>
      </c>
      <c r="P16" s="172">
        <v>32321.838</v>
      </c>
      <c r="Q16" s="173">
        <v>35514.324999999997</v>
      </c>
      <c r="R16" s="100">
        <f t="shared" si="2"/>
        <v>138486.117</v>
      </c>
      <c r="S16" s="101">
        <f t="shared" si="2"/>
        <v>151447.90300000002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271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287</v>
      </c>
      <c r="E21" s="133" t="s">
        <v>288</v>
      </c>
      <c r="F21" s="132" t="s">
        <v>287</v>
      </c>
      <c r="G21" s="133" t="s">
        <v>288</v>
      </c>
      <c r="H21" s="135" t="s">
        <v>287</v>
      </c>
      <c r="I21" s="136" t="s">
        <v>288</v>
      </c>
      <c r="J21" s="144" t="s">
        <v>287</v>
      </c>
      <c r="K21" s="74" t="s">
        <v>288</v>
      </c>
      <c r="L21" s="94" t="s">
        <v>287</v>
      </c>
      <c r="M21" s="74" t="s">
        <v>288</v>
      </c>
      <c r="N21" s="73" t="s">
        <v>287</v>
      </c>
      <c r="O21" s="75" t="s">
        <v>288</v>
      </c>
      <c r="P21" s="142" t="s">
        <v>287</v>
      </c>
      <c r="Q21" s="133" t="s">
        <v>288</v>
      </c>
      <c r="R21" s="242" t="s">
        <v>287</v>
      </c>
      <c r="S21" s="243" t="s">
        <v>288</v>
      </c>
    </row>
    <row r="22" spans="1:19" ht="15.75" x14ac:dyDescent="0.25">
      <c r="A22" s="196"/>
      <c r="B22" s="202" t="s">
        <v>102</v>
      </c>
      <c r="C22" s="146"/>
      <c r="D22" s="143">
        <f t="shared" ref="D22:S22" si="3">SUM(D23:D28)</f>
        <v>15035.370999999999</v>
      </c>
      <c r="E22" s="123">
        <f t="shared" si="3"/>
        <v>8837.1269999999986</v>
      </c>
      <c r="F22" s="124">
        <f t="shared" si="3"/>
        <v>64420.548999999999</v>
      </c>
      <c r="G22" s="123">
        <f t="shared" si="3"/>
        <v>37685.101999999999</v>
      </c>
      <c r="H22" s="125">
        <f t="shared" si="3"/>
        <v>8855.9</v>
      </c>
      <c r="I22" s="147">
        <f t="shared" si="3"/>
        <v>5215.723</v>
      </c>
      <c r="J22" s="143">
        <f t="shared" si="3"/>
        <v>13145.597</v>
      </c>
      <c r="K22" s="123">
        <f t="shared" si="3"/>
        <v>7895.1049999999996</v>
      </c>
      <c r="L22" s="124">
        <f>SUM(L23:L28)</f>
        <v>56323.639000000003</v>
      </c>
      <c r="M22" s="123">
        <f>SUM(M23:M28)</f>
        <v>33667.925000000003</v>
      </c>
      <c r="N22" s="125">
        <f t="shared" si="3"/>
        <v>4352.3989999999994</v>
      </c>
      <c r="O22" s="134">
        <f t="shared" si="3"/>
        <v>2880.223</v>
      </c>
      <c r="P22" s="244">
        <f t="shared" si="3"/>
        <v>1889.7739999999985</v>
      </c>
      <c r="Q22" s="245">
        <f t="shared" si="3"/>
        <v>942.02200000000084</v>
      </c>
      <c r="R22" s="341">
        <f t="shared" si="3"/>
        <v>8096.91</v>
      </c>
      <c r="S22" s="245">
        <f t="shared" si="3"/>
        <v>4017.1770000000033</v>
      </c>
    </row>
    <row r="23" spans="1:19" x14ac:dyDescent="0.2">
      <c r="A23" s="196"/>
      <c r="B23" s="203" t="s">
        <v>103</v>
      </c>
      <c r="C23" s="160" t="s">
        <v>161</v>
      </c>
      <c r="D23" s="161">
        <v>108.68300000000001</v>
      </c>
      <c r="E23" s="162">
        <v>130.02199999999999</v>
      </c>
      <c r="F23" s="51">
        <v>465.67399999999998</v>
      </c>
      <c r="G23" s="52">
        <v>554.47500000000002</v>
      </c>
      <c r="H23" s="161">
        <v>145.46100000000001</v>
      </c>
      <c r="I23" s="163">
        <v>168.26499999999999</v>
      </c>
      <c r="J23" s="121">
        <v>426.63400000000001</v>
      </c>
      <c r="K23" s="52">
        <v>908.37900000000002</v>
      </c>
      <c r="L23" s="96">
        <v>1827.963</v>
      </c>
      <c r="M23" s="52">
        <v>3873.6950000000002</v>
      </c>
      <c r="N23" s="51">
        <v>375.47500000000002</v>
      </c>
      <c r="O23" s="228">
        <v>635.09</v>
      </c>
      <c r="P23" s="337">
        <f t="shared" ref="P23:P28" si="4">D23-J23</f>
        <v>-317.95100000000002</v>
      </c>
      <c r="Q23" s="338">
        <f t="shared" ref="Q23:Q28" si="5">E23-K23</f>
        <v>-778.35699999999997</v>
      </c>
      <c r="R23" s="342">
        <f t="shared" ref="R23:S28" si="6">F23-L23</f>
        <v>-1362.289</v>
      </c>
      <c r="S23" s="343">
        <f t="shared" si="6"/>
        <v>-3319.2200000000003</v>
      </c>
    </row>
    <row r="24" spans="1:19" x14ac:dyDescent="0.2">
      <c r="A24" s="196"/>
      <c r="B24" s="203" t="s">
        <v>104</v>
      </c>
      <c r="C24" s="160" t="s">
        <v>105</v>
      </c>
      <c r="D24" s="161">
        <v>2780.8519999999999</v>
      </c>
      <c r="E24" s="162">
        <v>1361.325</v>
      </c>
      <c r="F24" s="51">
        <v>11914.839</v>
      </c>
      <c r="G24" s="52">
        <v>5805.2569999999996</v>
      </c>
      <c r="H24" s="161">
        <v>1413.8440000000001</v>
      </c>
      <c r="I24" s="163">
        <v>505.43700000000001</v>
      </c>
      <c r="J24" s="121">
        <v>2256.1120000000001</v>
      </c>
      <c r="K24" s="52">
        <v>1294.079</v>
      </c>
      <c r="L24" s="96">
        <v>9666.5349999999999</v>
      </c>
      <c r="M24" s="52">
        <v>5518.4769999999999</v>
      </c>
      <c r="N24" s="51">
        <v>1009.294</v>
      </c>
      <c r="O24" s="228">
        <v>427.03100000000001</v>
      </c>
      <c r="P24" s="337">
        <f t="shared" si="4"/>
        <v>524.73999999999978</v>
      </c>
      <c r="Q24" s="338">
        <f t="shared" si="5"/>
        <v>67.246000000000095</v>
      </c>
      <c r="R24" s="342">
        <f t="shared" si="6"/>
        <v>2248.3040000000001</v>
      </c>
      <c r="S24" s="343">
        <f t="shared" si="6"/>
        <v>286.77999999999975</v>
      </c>
    </row>
    <row r="25" spans="1:19" x14ac:dyDescent="0.2">
      <c r="A25" s="196"/>
      <c r="B25" s="203" t="s">
        <v>106</v>
      </c>
      <c r="C25" s="160" t="s">
        <v>107</v>
      </c>
      <c r="D25" s="161">
        <v>312.09500000000003</v>
      </c>
      <c r="E25" s="162">
        <v>288.947</v>
      </c>
      <c r="F25" s="51">
        <v>1337.193</v>
      </c>
      <c r="G25" s="52">
        <v>1232.1849999999999</v>
      </c>
      <c r="H25" s="161">
        <v>194.15600000000001</v>
      </c>
      <c r="I25" s="163">
        <v>190.59899999999999</v>
      </c>
      <c r="J25" s="121">
        <v>123.529</v>
      </c>
      <c r="K25" s="52">
        <v>231.68700000000001</v>
      </c>
      <c r="L25" s="96">
        <v>529.27</v>
      </c>
      <c r="M25" s="52">
        <v>988.00800000000004</v>
      </c>
      <c r="N25" s="51">
        <v>57.326999999999998</v>
      </c>
      <c r="O25" s="228">
        <v>98.784000000000006</v>
      </c>
      <c r="P25" s="337">
        <f t="shared" si="4"/>
        <v>188.56600000000003</v>
      </c>
      <c r="Q25" s="338">
        <f t="shared" si="5"/>
        <v>57.259999999999991</v>
      </c>
      <c r="R25" s="342">
        <f t="shared" si="6"/>
        <v>807.923</v>
      </c>
      <c r="S25" s="343">
        <f t="shared" si="6"/>
        <v>244.17699999999991</v>
      </c>
    </row>
    <row r="26" spans="1:19" x14ac:dyDescent="0.2">
      <c r="A26" s="196"/>
      <c r="B26" s="203" t="s">
        <v>108</v>
      </c>
      <c r="C26" s="160" t="s">
        <v>109</v>
      </c>
      <c r="D26" s="161">
        <v>6421.5619999999999</v>
      </c>
      <c r="E26" s="162">
        <v>4957.5249999999996</v>
      </c>
      <c r="F26" s="51">
        <v>27513.824000000001</v>
      </c>
      <c r="G26" s="52">
        <v>21140.874</v>
      </c>
      <c r="H26" s="161">
        <v>5758.3689999999997</v>
      </c>
      <c r="I26" s="163">
        <v>3723.3449999999998</v>
      </c>
      <c r="J26" s="121">
        <v>406.21600000000001</v>
      </c>
      <c r="K26" s="52">
        <v>242.727</v>
      </c>
      <c r="L26" s="96">
        <v>1740.4770000000001</v>
      </c>
      <c r="M26" s="52">
        <v>1035.0989999999999</v>
      </c>
      <c r="N26" s="51">
        <v>321.26499999999999</v>
      </c>
      <c r="O26" s="228">
        <v>284.815</v>
      </c>
      <c r="P26" s="337">
        <f t="shared" si="4"/>
        <v>6015.3459999999995</v>
      </c>
      <c r="Q26" s="338">
        <f t="shared" si="5"/>
        <v>4714.7979999999998</v>
      </c>
      <c r="R26" s="342">
        <f t="shared" si="6"/>
        <v>25773.347000000002</v>
      </c>
      <c r="S26" s="343">
        <f t="shared" si="6"/>
        <v>20105.775000000001</v>
      </c>
    </row>
    <row r="27" spans="1:19" x14ac:dyDescent="0.2">
      <c r="A27" s="196"/>
      <c r="B27" s="203" t="s">
        <v>110</v>
      </c>
      <c r="C27" s="160" t="s">
        <v>111</v>
      </c>
      <c r="D27" s="161">
        <v>4079.1129999999998</v>
      </c>
      <c r="E27" s="162">
        <v>1357.597</v>
      </c>
      <c r="F27" s="51">
        <v>17477.367999999999</v>
      </c>
      <c r="G27" s="52">
        <v>5789.3429999999998</v>
      </c>
      <c r="H27" s="161">
        <v>916.39</v>
      </c>
      <c r="I27" s="163">
        <v>416.75200000000001</v>
      </c>
      <c r="J27" s="121">
        <v>4380.6689999999999</v>
      </c>
      <c r="K27" s="52">
        <v>377.029</v>
      </c>
      <c r="L27" s="96">
        <v>18769.406999999999</v>
      </c>
      <c r="M27" s="52">
        <v>1607.8109999999999</v>
      </c>
      <c r="N27" s="51">
        <v>833.91300000000001</v>
      </c>
      <c r="O27" s="228">
        <v>102.446</v>
      </c>
      <c r="P27" s="337">
        <f t="shared" si="4"/>
        <v>-301.55600000000004</v>
      </c>
      <c r="Q27" s="338">
        <f t="shared" si="5"/>
        <v>980.56799999999998</v>
      </c>
      <c r="R27" s="342">
        <f t="shared" si="6"/>
        <v>-1292.0390000000007</v>
      </c>
      <c r="S27" s="343">
        <f t="shared" si="6"/>
        <v>4181.5320000000002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1333.066</v>
      </c>
      <c r="E28" s="170">
        <v>741.71100000000001</v>
      </c>
      <c r="F28" s="53">
        <v>5711.6509999999998</v>
      </c>
      <c r="G28" s="54">
        <v>3162.9679999999998</v>
      </c>
      <c r="H28" s="169">
        <v>427.68</v>
      </c>
      <c r="I28" s="171">
        <v>211.32499999999999</v>
      </c>
      <c r="J28" s="122">
        <v>5552.4369999999999</v>
      </c>
      <c r="K28" s="54">
        <v>4841.2039999999997</v>
      </c>
      <c r="L28" s="99">
        <v>23789.987000000001</v>
      </c>
      <c r="M28" s="54">
        <v>20644.834999999999</v>
      </c>
      <c r="N28" s="53">
        <v>1755.125</v>
      </c>
      <c r="O28" s="229">
        <v>1332.057</v>
      </c>
      <c r="P28" s="339">
        <f t="shared" si="4"/>
        <v>-4219.3710000000001</v>
      </c>
      <c r="Q28" s="340">
        <f t="shared" si="5"/>
        <v>-4099.4929999999995</v>
      </c>
      <c r="R28" s="344">
        <f t="shared" si="6"/>
        <v>-18078.336000000003</v>
      </c>
      <c r="S28" s="345">
        <f t="shared" si="6"/>
        <v>-17481.866999999998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287</v>
      </c>
      <c r="E33" s="133" t="s">
        <v>288</v>
      </c>
      <c r="F33" s="132" t="s">
        <v>287</v>
      </c>
      <c r="G33" s="133" t="s">
        <v>288</v>
      </c>
      <c r="H33" s="135" t="s">
        <v>287</v>
      </c>
      <c r="I33" s="136" t="s">
        <v>288</v>
      </c>
      <c r="J33" s="144" t="s">
        <v>287</v>
      </c>
      <c r="K33" s="74" t="s">
        <v>288</v>
      </c>
      <c r="L33" s="94" t="s">
        <v>287</v>
      </c>
      <c r="M33" s="74" t="s">
        <v>288</v>
      </c>
      <c r="N33" s="73" t="s">
        <v>287</v>
      </c>
      <c r="O33" s="75" t="s">
        <v>288</v>
      </c>
      <c r="P33" s="144" t="s">
        <v>287</v>
      </c>
      <c r="Q33" s="74" t="s">
        <v>288</v>
      </c>
      <c r="R33" s="95" t="s">
        <v>287</v>
      </c>
      <c r="S33" s="76" t="s">
        <v>288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7">SUM(D35:D40)</f>
        <v>36042.024999999994</v>
      </c>
      <c r="E34" s="123">
        <f t="shared" si="7"/>
        <v>33752.034</v>
      </c>
      <c r="F34" s="124">
        <f t="shared" si="7"/>
        <v>154425.69699999999</v>
      </c>
      <c r="G34" s="123">
        <f t="shared" si="7"/>
        <v>143932.31700000001</v>
      </c>
      <c r="H34" s="125">
        <f t="shared" si="7"/>
        <v>49994.242000000006</v>
      </c>
      <c r="I34" s="147">
        <f t="shared" si="7"/>
        <v>51887.854000000007</v>
      </c>
      <c r="J34" s="143">
        <f t="shared" si="7"/>
        <v>27878.232</v>
      </c>
      <c r="K34" s="123">
        <f t="shared" si="7"/>
        <v>26328.655999999999</v>
      </c>
      <c r="L34" s="124">
        <f t="shared" si="7"/>
        <v>119447.088</v>
      </c>
      <c r="M34" s="123">
        <f t="shared" si="7"/>
        <v>112275.97399999999</v>
      </c>
      <c r="N34" s="125">
        <f t="shared" si="7"/>
        <v>17402.424999999999</v>
      </c>
      <c r="O34" s="134">
        <f t="shared" si="7"/>
        <v>14628.539999999999</v>
      </c>
      <c r="P34" s="225">
        <f t="shared" ref="P34:Q34" si="8">SUM(P35:P40)</f>
        <v>8163.7930000000033</v>
      </c>
      <c r="Q34" s="117">
        <f t="shared" si="8"/>
        <v>7423.377999999997</v>
      </c>
      <c r="R34" s="116">
        <f t="shared" si="7"/>
        <v>34978.609000000004</v>
      </c>
      <c r="S34" s="117">
        <f t="shared" si="7"/>
        <v>31656.343000000008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20094.648000000001</v>
      </c>
      <c r="E35" s="162">
        <v>19440.439999999999</v>
      </c>
      <c r="F35" s="96">
        <v>86097.562999999995</v>
      </c>
      <c r="G35" s="52">
        <v>82901.832999999999</v>
      </c>
      <c r="H35" s="161">
        <v>40933.358</v>
      </c>
      <c r="I35" s="163">
        <v>43415.188999999998</v>
      </c>
      <c r="J35" s="193">
        <v>4059.89</v>
      </c>
      <c r="K35" s="162">
        <v>2865.3090000000002</v>
      </c>
      <c r="L35" s="96">
        <v>17394.999</v>
      </c>
      <c r="M35" s="52">
        <v>12218.839</v>
      </c>
      <c r="N35" s="161">
        <v>4845.0209999999997</v>
      </c>
      <c r="O35" s="223">
        <v>3687.4169999999999</v>
      </c>
      <c r="P35" s="226">
        <v>16034.758000000002</v>
      </c>
      <c r="Q35" s="165">
        <v>16575.130999999998</v>
      </c>
      <c r="R35" s="97">
        <f t="shared" ref="R35:R40" si="9">F35-L35</f>
        <v>68702.563999999998</v>
      </c>
      <c r="S35" s="98">
        <f t="shared" ref="S35:S40" si="10">G35-M35</f>
        <v>70682.994000000006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2463.9470000000001</v>
      </c>
      <c r="E36" s="162">
        <v>2364.9279999999999</v>
      </c>
      <c r="F36" s="96">
        <v>10557.027</v>
      </c>
      <c r="G36" s="52">
        <v>10084.994000000001</v>
      </c>
      <c r="H36" s="161">
        <v>1581.596</v>
      </c>
      <c r="I36" s="163">
        <v>1366.7280000000001</v>
      </c>
      <c r="J36" s="193">
        <v>4991.3729999999996</v>
      </c>
      <c r="K36" s="162">
        <v>6444.8710000000001</v>
      </c>
      <c r="L36" s="96">
        <v>21386.05</v>
      </c>
      <c r="M36" s="52">
        <v>27483.514999999999</v>
      </c>
      <c r="N36" s="161">
        <v>4366.8410000000003</v>
      </c>
      <c r="O36" s="223">
        <v>4398.9359999999997</v>
      </c>
      <c r="P36" s="226">
        <v>-2527.4259999999995</v>
      </c>
      <c r="Q36" s="165">
        <v>-4079.9430000000002</v>
      </c>
      <c r="R36" s="97">
        <f t="shared" si="9"/>
        <v>-10829.022999999999</v>
      </c>
      <c r="S36" s="98">
        <f t="shared" si="10"/>
        <v>-17398.521000000001</v>
      </c>
    </row>
    <row r="37" spans="1:21" x14ac:dyDescent="0.2">
      <c r="A37" s="196"/>
      <c r="B37" s="203" t="s">
        <v>106</v>
      </c>
      <c r="C37" s="160" t="s">
        <v>107</v>
      </c>
      <c r="D37" s="161">
        <v>535.93899999999996</v>
      </c>
      <c r="E37" s="162">
        <v>778.76199999999994</v>
      </c>
      <c r="F37" s="96">
        <v>2296.2750000000001</v>
      </c>
      <c r="G37" s="52">
        <v>3320.9740000000002</v>
      </c>
      <c r="H37" s="161">
        <v>615.45299999999997</v>
      </c>
      <c r="I37" s="163">
        <v>695.11400000000003</v>
      </c>
      <c r="J37" s="193">
        <v>3468.0549999999998</v>
      </c>
      <c r="K37" s="162">
        <v>2144.0149999999999</v>
      </c>
      <c r="L37" s="96">
        <v>14859.236999999999</v>
      </c>
      <c r="M37" s="52">
        <v>9142.9519999999993</v>
      </c>
      <c r="N37" s="161">
        <v>3235.1689999999999</v>
      </c>
      <c r="O37" s="223">
        <v>1471.3810000000001</v>
      </c>
      <c r="P37" s="226">
        <v>-2932.116</v>
      </c>
      <c r="Q37" s="165">
        <v>-1365.2529999999999</v>
      </c>
      <c r="R37" s="97">
        <f t="shared" si="9"/>
        <v>-12562.962</v>
      </c>
      <c r="S37" s="98">
        <f t="shared" si="10"/>
        <v>-5821.9779999999992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1370.6759999999999</v>
      </c>
      <c r="E38" s="162">
        <v>1033.49</v>
      </c>
      <c r="F38" s="96">
        <v>5872.8019999999997</v>
      </c>
      <c r="G38" s="52">
        <v>4407.2280000000001</v>
      </c>
      <c r="H38" s="161">
        <v>2706.1120000000001</v>
      </c>
      <c r="I38" s="163">
        <v>2495.2370000000001</v>
      </c>
      <c r="J38" s="193">
        <v>611.07399999999996</v>
      </c>
      <c r="K38" s="162">
        <v>778.74900000000002</v>
      </c>
      <c r="L38" s="96">
        <v>2618.2069999999999</v>
      </c>
      <c r="M38" s="52">
        <v>3320.9009999999998</v>
      </c>
      <c r="N38" s="161">
        <v>774.83600000000001</v>
      </c>
      <c r="O38" s="223">
        <v>980.68299999999999</v>
      </c>
      <c r="P38" s="226">
        <v>759.60199999999998</v>
      </c>
      <c r="Q38" s="165">
        <v>254.74099999999999</v>
      </c>
      <c r="R38" s="97">
        <f t="shared" si="9"/>
        <v>3254.5949999999998</v>
      </c>
      <c r="S38" s="98">
        <f t="shared" si="10"/>
        <v>1086.3270000000002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2860.136</v>
      </c>
      <c r="E39" s="162">
        <v>834.97500000000002</v>
      </c>
      <c r="F39" s="96">
        <v>12254.54</v>
      </c>
      <c r="G39" s="52">
        <v>3560.6860000000001</v>
      </c>
      <c r="H39" s="161">
        <v>706.85699999999997</v>
      </c>
      <c r="I39" s="163">
        <v>206.887</v>
      </c>
      <c r="J39" s="193">
        <v>2550.308</v>
      </c>
      <c r="K39" s="162">
        <v>1594.2629999999999</v>
      </c>
      <c r="L39" s="96">
        <v>10927.039000000001</v>
      </c>
      <c r="M39" s="52">
        <v>6798.5739999999996</v>
      </c>
      <c r="N39" s="161">
        <v>434.762</v>
      </c>
      <c r="O39" s="223">
        <v>340.87900000000002</v>
      </c>
      <c r="P39" s="226">
        <v>309.82799999999997</v>
      </c>
      <c r="Q39" s="165">
        <v>-759.2879999999999</v>
      </c>
      <c r="R39" s="97">
        <f t="shared" si="9"/>
        <v>1327.5010000000002</v>
      </c>
      <c r="S39" s="98">
        <f t="shared" si="10"/>
        <v>-3237.8879999999995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8716.6790000000001</v>
      </c>
      <c r="E40" s="170">
        <v>9299.4390000000003</v>
      </c>
      <c r="F40" s="99">
        <v>37347.49</v>
      </c>
      <c r="G40" s="54">
        <v>39656.601999999999</v>
      </c>
      <c r="H40" s="169">
        <v>3450.866</v>
      </c>
      <c r="I40" s="171">
        <v>3708.6990000000001</v>
      </c>
      <c r="J40" s="194">
        <v>12197.531999999999</v>
      </c>
      <c r="K40" s="170">
        <v>12501.449000000001</v>
      </c>
      <c r="L40" s="99">
        <v>52261.555999999997</v>
      </c>
      <c r="M40" s="54">
        <v>53311.192999999999</v>
      </c>
      <c r="N40" s="169">
        <v>3745.7959999999998</v>
      </c>
      <c r="O40" s="224">
        <v>3749.2440000000001</v>
      </c>
      <c r="P40" s="227">
        <v>-3480.8529999999992</v>
      </c>
      <c r="Q40" s="173">
        <v>-3202.01</v>
      </c>
      <c r="R40" s="100">
        <f t="shared" si="9"/>
        <v>-14914.065999999999</v>
      </c>
      <c r="S40" s="101">
        <f t="shared" si="10"/>
        <v>-13654.591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287</v>
      </c>
      <c r="E45" s="74" t="s">
        <v>288</v>
      </c>
      <c r="F45" s="94" t="s">
        <v>287</v>
      </c>
      <c r="G45" s="74" t="s">
        <v>288</v>
      </c>
      <c r="H45" s="73" t="s">
        <v>287</v>
      </c>
      <c r="I45" s="75" t="s">
        <v>288</v>
      </c>
      <c r="J45" s="144" t="s">
        <v>287</v>
      </c>
      <c r="K45" s="74" t="s">
        <v>288</v>
      </c>
      <c r="L45" s="94" t="s">
        <v>287</v>
      </c>
      <c r="M45" s="74" t="s">
        <v>288</v>
      </c>
      <c r="N45" s="73" t="s">
        <v>287</v>
      </c>
      <c r="O45" s="75" t="s">
        <v>288</v>
      </c>
      <c r="P45" s="144" t="s">
        <v>287</v>
      </c>
      <c r="Q45" s="74" t="s">
        <v>288</v>
      </c>
      <c r="R45" s="95" t="s">
        <v>287</v>
      </c>
      <c r="S45" s="76" t="s">
        <v>288</v>
      </c>
    </row>
    <row r="46" spans="1:21" ht="15.75" x14ac:dyDescent="0.25">
      <c r="A46" s="196"/>
      <c r="B46" s="174" t="s">
        <v>102</v>
      </c>
      <c r="C46" s="175"/>
      <c r="D46" s="143">
        <f t="shared" ref="D46:S46" si="11">SUM(D47:D52)</f>
        <v>134571.78099999999</v>
      </c>
      <c r="E46" s="123">
        <f t="shared" si="11"/>
        <v>119674.02499999999</v>
      </c>
      <c r="F46" s="124">
        <f>(SUM(F47:F52))/1</f>
        <v>576586.23499999999</v>
      </c>
      <c r="G46" s="123">
        <f>(SUM(G47:G52))/1</f>
        <v>510339.06299999997</v>
      </c>
      <c r="H46" s="125">
        <f t="shared" si="11"/>
        <v>102495.22500000001</v>
      </c>
      <c r="I46" s="147">
        <f t="shared" si="11"/>
        <v>102288.53599999999</v>
      </c>
      <c r="J46" s="143">
        <f t="shared" si="11"/>
        <v>82515.209999999992</v>
      </c>
      <c r="K46" s="123">
        <f t="shared" si="11"/>
        <v>79210.478000000003</v>
      </c>
      <c r="L46" s="124">
        <f>(SUM(L47:L52))/1</f>
        <v>353544.75099999999</v>
      </c>
      <c r="M46" s="123">
        <f>(SUM(M47:M52))/1</f>
        <v>337785.35600000003</v>
      </c>
      <c r="N46" s="125">
        <f t="shared" si="11"/>
        <v>50268.827999999994</v>
      </c>
      <c r="O46" s="134">
        <f t="shared" si="11"/>
        <v>46835.213999999993</v>
      </c>
      <c r="P46" s="225">
        <f t="shared" ref="P46:Q46" si="12">SUM(P47:P52)</f>
        <v>52056.570999999996</v>
      </c>
      <c r="Q46" s="117">
        <f t="shared" si="12"/>
        <v>40463.546999999991</v>
      </c>
      <c r="R46" s="116">
        <f t="shared" si="11"/>
        <v>223041.484</v>
      </c>
      <c r="S46" s="117">
        <f t="shared" si="11"/>
        <v>172553.70700000002</v>
      </c>
    </row>
    <row r="47" spans="1:21" x14ac:dyDescent="0.2">
      <c r="A47" s="196"/>
      <c r="B47" s="195" t="s">
        <v>103</v>
      </c>
      <c r="C47" s="166" t="s">
        <v>161</v>
      </c>
      <c r="D47" s="121">
        <v>28289.491999999998</v>
      </c>
      <c r="E47" s="52">
        <v>27430.036</v>
      </c>
      <c r="F47" s="96">
        <v>121209.164</v>
      </c>
      <c r="G47" s="52">
        <v>116972.77</v>
      </c>
      <c r="H47" s="51">
        <v>53313.891000000003</v>
      </c>
      <c r="I47" s="148">
        <v>55465.525000000001</v>
      </c>
      <c r="J47" s="121">
        <v>15304.406999999999</v>
      </c>
      <c r="K47" s="52">
        <v>12717.651</v>
      </c>
      <c r="L47" s="96">
        <v>65573.269</v>
      </c>
      <c r="M47" s="52">
        <v>54233.156999999999</v>
      </c>
      <c r="N47" s="51">
        <v>18783.191999999999</v>
      </c>
      <c r="O47" s="228">
        <v>14538.501</v>
      </c>
      <c r="P47" s="230">
        <v>12985.084999999999</v>
      </c>
      <c r="Q47" s="119">
        <v>14712.385</v>
      </c>
      <c r="R47" s="97">
        <f t="shared" ref="R47:S52" si="13">F47-L47</f>
        <v>55635.895000000004</v>
      </c>
      <c r="S47" s="98">
        <f t="shared" si="13"/>
        <v>62739.613000000005</v>
      </c>
    </row>
    <row r="48" spans="1:21" x14ac:dyDescent="0.2">
      <c r="A48" s="196"/>
      <c r="B48" s="200" t="s">
        <v>104</v>
      </c>
      <c r="C48" s="166" t="s">
        <v>105</v>
      </c>
      <c r="D48" s="121">
        <v>11180.098</v>
      </c>
      <c r="E48" s="52">
        <v>8841.1759999999995</v>
      </c>
      <c r="F48" s="96">
        <v>47902.252</v>
      </c>
      <c r="G48" s="52">
        <v>37702.396000000001</v>
      </c>
      <c r="H48" s="51">
        <v>6749.5339999999997</v>
      </c>
      <c r="I48" s="148">
        <v>4302.9939999999997</v>
      </c>
      <c r="J48" s="121">
        <v>15327.72</v>
      </c>
      <c r="K48" s="52">
        <v>16488.234</v>
      </c>
      <c r="L48" s="96">
        <v>65673.157999999996</v>
      </c>
      <c r="M48" s="52">
        <v>70312.456999999995</v>
      </c>
      <c r="N48" s="51">
        <v>9319.9330000000009</v>
      </c>
      <c r="O48" s="228">
        <v>8992.4789999999994</v>
      </c>
      <c r="P48" s="230">
        <v>-4147.6219999999994</v>
      </c>
      <c r="Q48" s="119">
        <v>-7647.0580000000009</v>
      </c>
      <c r="R48" s="97">
        <f t="shared" si="13"/>
        <v>-17770.905999999995</v>
      </c>
      <c r="S48" s="98">
        <f t="shared" si="13"/>
        <v>-32610.060999999994</v>
      </c>
    </row>
    <row r="49" spans="1:19" x14ac:dyDescent="0.2">
      <c r="A49" s="196"/>
      <c r="B49" s="200" t="s">
        <v>106</v>
      </c>
      <c r="C49" s="166" t="s">
        <v>107</v>
      </c>
      <c r="D49" s="121">
        <v>10469.112999999999</v>
      </c>
      <c r="E49" s="52">
        <v>9050.7060000000001</v>
      </c>
      <c r="F49" s="96">
        <v>44855.987999999998</v>
      </c>
      <c r="G49" s="52">
        <v>38595.995000000003</v>
      </c>
      <c r="H49" s="51">
        <v>8820.2469999999994</v>
      </c>
      <c r="I49" s="148">
        <v>13378.61</v>
      </c>
      <c r="J49" s="121">
        <v>7319.1310000000003</v>
      </c>
      <c r="K49" s="52">
        <v>5565.7020000000002</v>
      </c>
      <c r="L49" s="96">
        <v>31359.564999999999</v>
      </c>
      <c r="M49" s="52">
        <v>23734.39</v>
      </c>
      <c r="N49" s="51">
        <v>6696.4979999999996</v>
      </c>
      <c r="O49" s="228">
        <v>4081.1570000000002</v>
      </c>
      <c r="P49" s="230">
        <v>3149.9819999999991</v>
      </c>
      <c r="Q49" s="119">
        <v>3485.0039999999999</v>
      </c>
      <c r="R49" s="97">
        <f t="shared" si="13"/>
        <v>13496.422999999999</v>
      </c>
      <c r="S49" s="98">
        <f t="shared" si="13"/>
        <v>14861.605000000003</v>
      </c>
    </row>
    <row r="50" spans="1:19" x14ac:dyDescent="0.2">
      <c r="A50" s="196"/>
      <c r="B50" s="200" t="s">
        <v>108</v>
      </c>
      <c r="C50" s="166" t="s">
        <v>109</v>
      </c>
      <c r="D50" s="121">
        <v>11682.297</v>
      </c>
      <c r="E50" s="52">
        <v>10462.27</v>
      </c>
      <c r="F50" s="96">
        <v>50053.972999999998</v>
      </c>
      <c r="G50" s="52">
        <v>44615.351000000002</v>
      </c>
      <c r="H50" s="51">
        <v>11419.014999999999</v>
      </c>
      <c r="I50" s="148">
        <v>9379.6740000000009</v>
      </c>
      <c r="J50" s="121">
        <v>3123.9940000000001</v>
      </c>
      <c r="K50" s="52">
        <v>4433.2529999999997</v>
      </c>
      <c r="L50" s="96">
        <v>13385.084999999999</v>
      </c>
      <c r="M50" s="52">
        <v>18905.208999999999</v>
      </c>
      <c r="N50" s="51">
        <v>4829.9709999999995</v>
      </c>
      <c r="O50" s="228">
        <v>9220.2049999999999</v>
      </c>
      <c r="P50" s="230">
        <v>8558.3029999999999</v>
      </c>
      <c r="Q50" s="119">
        <v>6029.0170000000007</v>
      </c>
      <c r="R50" s="97">
        <f t="shared" si="13"/>
        <v>36668.887999999999</v>
      </c>
      <c r="S50" s="98">
        <f t="shared" si="13"/>
        <v>25710.142000000003</v>
      </c>
    </row>
    <row r="51" spans="1:19" x14ac:dyDescent="0.2">
      <c r="A51" s="196"/>
      <c r="B51" s="200" t="s">
        <v>110</v>
      </c>
      <c r="C51" s="166" t="s">
        <v>111</v>
      </c>
      <c r="D51" s="121">
        <v>23294.780999999999</v>
      </c>
      <c r="E51" s="52">
        <v>14565.505999999999</v>
      </c>
      <c r="F51" s="96">
        <v>99808.775999999998</v>
      </c>
      <c r="G51" s="52">
        <v>62113.224000000002</v>
      </c>
      <c r="H51" s="51">
        <v>5351.4579999999996</v>
      </c>
      <c r="I51" s="148">
        <v>4031.3139999999999</v>
      </c>
      <c r="J51" s="121">
        <v>10005.191000000001</v>
      </c>
      <c r="K51" s="52">
        <v>5461.7969999999996</v>
      </c>
      <c r="L51" s="96">
        <v>42868.245000000003</v>
      </c>
      <c r="M51" s="52">
        <v>23291.294000000002</v>
      </c>
      <c r="N51" s="51">
        <v>1945.856</v>
      </c>
      <c r="O51" s="228">
        <v>1161.5889999999999</v>
      </c>
      <c r="P51" s="230">
        <v>13289.589999999998</v>
      </c>
      <c r="Q51" s="119">
        <v>9103.7089999999989</v>
      </c>
      <c r="R51" s="97">
        <f t="shared" si="13"/>
        <v>56940.530999999995</v>
      </c>
      <c r="S51" s="98">
        <f t="shared" si="13"/>
        <v>38821.93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49656</v>
      </c>
      <c r="E52" s="54">
        <v>49324.330999999998</v>
      </c>
      <c r="F52" s="99">
        <v>212756.08199999999</v>
      </c>
      <c r="G52" s="54">
        <v>210339.32699999999</v>
      </c>
      <c r="H52" s="53">
        <v>16841.080000000002</v>
      </c>
      <c r="I52" s="149">
        <v>15730.419</v>
      </c>
      <c r="J52" s="122">
        <v>31434.767</v>
      </c>
      <c r="K52" s="54">
        <v>34543.841</v>
      </c>
      <c r="L52" s="99">
        <v>134685.429</v>
      </c>
      <c r="M52" s="54">
        <v>147308.84899999999</v>
      </c>
      <c r="N52" s="53">
        <v>8693.3780000000006</v>
      </c>
      <c r="O52" s="229">
        <v>8841.2829999999994</v>
      </c>
      <c r="P52" s="231">
        <v>18221.233</v>
      </c>
      <c r="Q52" s="120">
        <v>14780.489999999998</v>
      </c>
      <c r="R52" s="100">
        <f t="shared" si="13"/>
        <v>78070.652999999991</v>
      </c>
      <c r="S52" s="101">
        <f t="shared" si="13"/>
        <v>63030.478000000003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AD151"/>
  <sheetViews>
    <sheetView zoomScale="85" zoomScaleNormal="85" workbookViewId="0">
      <selection activeCell="T117" sqref="T117"/>
    </sheetView>
  </sheetViews>
  <sheetFormatPr defaultRowHeight="12.75" x14ac:dyDescent="0.2"/>
  <cols>
    <col min="1" max="1" width="13.7109375" style="78" customWidth="1"/>
    <col min="2" max="2" width="11.85546875" style="78" customWidth="1"/>
    <col min="3" max="3" width="11.7109375" style="78" customWidth="1"/>
    <col min="4" max="4" width="11.85546875" style="78" customWidth="1"/>
    <col min="5" max="5" width="13.5703125" style="78" customWidth="1"/>
    <col min="6" max="7" width="11.7109375" style="78" customWidth="1"/>
    <col min="8" max="8" width="11.42578125" style="78" customWidth="1"/>
    <col min="9" max="9" width="9.85546875" style="78" customWidth="1"/>
    <col min="10" max="10" width="13.7109375" style="78" customWidth="1"/>
    <col min="11" max="12" width="11.7109375" style="78" customWidth="1"/>
    <col min="13" max="13" width="11.85546875" style="78" customWidth="1"/>
    <col min="14" max="14" width="13.5703125" style="78" customWidth="1"/>
    <col min="15" max="16" width="11.7109375" style="78" customWidth="1"/>
    <col min="17" max="17" width="11.85546875" style="78" customWidth="1"/>
    <col min="18" max="16384" width="9.140625" style="78"/>
  </cols>
  <sheetData>
    <row r="2" spans="1:17" ht="16.5" x14ac:dyDescent="0.25">
      <c r="A2" s="105" t="s">
        <v>211</v>
      </c>
      <c r="B2" s="105"/>
      <c r="C2" s="105"/>
      <c r="D2" s="105"/>
      <c r="E2" s="105"/>
      <c r="F2" s="105"/>
      <c r="G2" s="105"/>
      <c r="H2" s="105"/>
      <c r="I2" s="105"/>
      <c r="J2" s="105" t="s">
        <v>212</v>
      </c>
      <c r="K2" s="105"/>
      <c r="L2" s="105"/>
      <c r="M2" s="105"/>
      <c r="N2" s="105"/>
      <c r="O2" s="105"/>
    </row>
    <row r="3" spans="1:17" ht="17.25" thickBot="1" x14ac:dyDescent="0.3">
      <c r="A3" s="278" t="s">
        <v>210</v>
      </c>
      <c r="B3" s="105"/>
      <c r="C3" s="105"/>
      <c r="D3" s="105"/>
      <c r="E3" s="105"/>
      <c r="F3" s="105"/>
      <c r="G3" s="105"/>
      <c r="H3" s="105"/>
      <c r="I3" s="105"/>
      <c r="J3" s="278" t="s">
        <v>210</v>
      </c>
      <c r="K3" s="105"/>
      <c r="L3" s="105"/>
      <c r="M3" s="105"/>
      <c r="N3" s="105"/>
      <c r="O3" s="105"/>
    </row>
    <row r="4" spans="1:17" ht="21" thickBot="1" x14ac:dyDescent="0.35">
      <c r="A4" s="107" t="s">
        <v>121</v>
      </c>
      <c r="B4" s="108"/>
      <c r="C4" s="108"/>
      <c r="D4" s="108"/>
      <c r="E4" s="108"/>
      <c r="F4" s="108"/>
      <c r="G4" s="108"/>
      <c r="H4" s="109"/>
      <c r="I4" s="110"/>
      <c r="J4" s="107" t="s">
        <v>122</v>
      </c>
      <c r="K4" s="108"/>
      <c r="L4" s="108"/>
      <c r="M4" s="108"/>
      <c r="N4" s="108"/>
      <c r="O4" s="108"/>
      <c r="P4" s="108"/>
      <c r="Q4" s="109"/>
    </row>
    <row r="5" spans="1:17" ht="19.5" thickBot="1" x14ac:dyDescent="0.35">
      <c r="A5" s="274" t="s">
        <v>292</v>
      </c>
      <c r="B5" s="275"/>
      <c r="C5" s="276"/>
      <c r="D5" s="277"/>
      <c r="E5" s="274" t="s">
        <v>293</v>
      </c>
      <c r="F5" s="275"/>
      <c r="G5" s="276"/>
      <c r="H5" s="277"/>
      <c r="I5" s="110"/>
      <c r="J5" s="274" t="s">
        <v>292</v>
      </c>
      <c r="K5" s="275"/>
      <c r="L5" s="276"/>
      <c r="M5" s="277"/>
      <c r="N5" s="274" t="s">
        <v>293</v>
      </c>
      <c r="O5" s="275"/>
      <c r="P5" s="276"/>
      <c r="Q5" s="277"/>
    </row>
    <row r="6" spans="1:17" ht="29.25" thickBot="1" x14ac:dyDescent="0.25">
      <c r="A6" s="111" t="s">
        <v>123</v>
      </c>
      <c r="B6" s="112" t="s">
        <v>100</v>
      </c>
      <c r="C6" s="113" t="s">
        <v>150</v>
      </c>
      <c r="D6" s="114" t="s">
        <v>124</v>
      </c>
      <c r="E6" s="111" t="s">
        <v>123</v>
      </c>
      <c r="F6" s="112" t="s">
        <v>100</v>
      </c>
      <c r="G6" s="113" t="s">
        <v>150</v>
      </c>
      <c r="H6" s="114" t="s">
        <v>124</v>
      </c>
      <c r="I6" s="110"/>
      <c r="J6" s="111" t="s">
        <v>123</v>
      </c>
      <c r="K6" s="112" t="s">
        <v>100</v>
      </c>
      <c r="L6" s="113" t="s">
        <v>150</v>
      </c>
      <c r="M6" s="114" t="s">
        <v>124</v>
      </c>
      <c r="N6" s="111" t="s">
        <v>123</v>
      </c>
      <c r="O6" s="112" t="s">
        <v>100</v>
      </c>
      <c r="P6" s="113" t="s">
        <v>150</v>
      </c>
      <c r="Q6" s="114" t="s">
        <v>124</v>
      </c>
    </row>
    <row r="7" spans="1:17" ht="16.5" thickBot="1" x14ac:dyDescent="0.3">
      <c r="A7" s="246" t="s">
        <v>114</v>
      </c>
      <c r="B7" s="247">
        <v>32455.712</v>
      </c>
      <c r="C7" s="248">
        <v>139059.76500000001</v>
      </c>
      <c r="D7" s="249">
        <v>61174.434000000001</v>
      </c>
      <c r="E7" s="250" t="s">
        <v>114</v>
      </c>
      <c r="F7" s="251">
        <v>37700.841</v>
      </c>
      <c r="G7" s="252">
        <v>160771.55799999999</v>
      </c>
      <c r="H7" s="249">
        <v>77391.493000000002</v>
      </c>
      <c r="I7" s="110"/>
      <c r="J7" s="246" t="s">
        <v>114</v>
      </c>
      <c r="K7" s="247">
        <v>15481.261</v>
      </c>
      <c r="L7" s="248">
        <v>66331.02</v>
      </c>
      <c r="M7" s="249">
        <v>18879.491999999998</v>
      </c>
      <c r="N7" s="250" t="s">
        <v>114</v>
      </c>
      <c r="O7" s="251">
        <v>12717.651</v>
      </c>
      <c r="P7" s="252">
        <v>54233.156999999999</v>
      </c>
      <c r="Q7" s="249">
        <v>14538.501</v>
      </c>
    </row>
    <row r="8" spans="1:17" ht="15.75" x14ac:dyDescent="0.25">
      <c r="A8" s="253" t="s">
        <v>77</v>
      </c>
      <c r="B8" s="254">
        <v>20094.648000000001</v>
      </c>
      <c r="C8" s="255">
        <v>86097.562999999995</v>
      </c>
      <c r="D8" s="254">
        <v>40933.358</v>
      </c>
      <c r="E8" s="256" t="s">
        <v>77</v>
      </c>
      <c r="F8" s="257">
        <v>19440.439999999999</v>
      </c>
      <c r="G8" s="258">
        <v>82901.832999999999</v>
      </c>
      <c r="H8" s="259">
        <v>43415.188999999998</v>
      </c>
      <c r="I8" s="110"/>
      <c r="J8" s="253" t="s">
        <v>128</v>
      </c>
      <c r="K8" s="254">
        <v>8271.5300000000007</v>
      </c>
      <c r="L8" s="255">
        <v>35440.203999999998</v>
      </c>
      <c r="M8" s="254">
        <v>9097.1859999999997</v>
      </c>
      <c r="N8" s="256" t="s">
        <v>128</v>
      </c>
      <c r="O8" s="257">
        <v>6684.1009999999997</v>
      </c>
      <c r="P8" s="258">
        <v>28503.670999999998</v>
      </c>
      <c r="Q8" s="259">
        <v>7327.4870000000001</v>
      </c>
    </row>
    <row r="9" spans="1:17" ht="15.75" x14ac:dyDescent="0.25">
      <c r="A9" s="260" t="s">
        <v>160</v>
      </c>
      <c r="B9" s="261">
        <v>3207.808</v>
      </c>
      <c r="C9" s="262">
        <v>13744.198</v>
      </c>
      <c r="D9" s="261">
        <v>6395.3059999999996</v>
      </c>
      <c r="E9" s="263" t="s">
        <v>160</v>
      </c>
      <c r="F9" s="264">
        <v>6241.0010000000002</v>
      </c>
      <c r="G9" s="265">
        <v>26614.102999999999</v>
      </c>
      <c r="H9" s="266">
        <v>15120.638999999999</v>
      </c>
      <c r="I9" s="110"/>
      <c r="J9" s="260" t="s">
        <v>77</v>
      </c>
      <c r="K9" s="261">
        <v>4059.89</v>
      </c>
      <c r="L9" s="262">
        <v>17394.999</v>
      </c>
      <c r="M9" s="261">
        <v>4845.0209999999997</v>
      </c>
      <c r="N9" s="263" t="s">
        <v>77</v>
      </c>
      <c r="O9" s="264">
        <v>2865.3090000000002</v>
      </c>
      <c r="P9" s="265">
        <v>12218.839</v>
      </c>
      <c r="Q9" s="266">
        <v>3687.4169999999999</v>
      </c>
    </row>
    <row r="10" spans="1:17" ht="15.75" x14ac:dyDescent="0.25">
      <c r="A10" s="260" t="s">
        <v>128</v>
      </c>
      <c r="B10" s="261">
        <v>1545.539</v>
      </c>
      <c r="C10" s="262">
        <v>6622.0190000000002</v>
      </c>
      <c r="D10" s="261">
        <v>3266.2049999999999</v>
      </c>
      <c r="E10" s="263" t="s">
        <v>128</v>
      </c>
      <c r="F10" s="264">
        <v>1344.8320000000001</v>
      </c>
      <c r="G10" s="265">
        <v>5734.902</v>
      </c>
      <c r="H10" s="266">
        <v>2709.7829999999999</v>
      </c>
      <c r="I10" s="110"/>
      <c r="J10" s="260" t="s">
        <v>129</v>
      </c>
      <c r="K10" s="261">
        <v>1311.463</v>
      </c>
      <c r="L10" s="262">
        <v>5619.0940000000001</v>
      </c>
      <c r="M10" s="261">
        <v>2888.7040000000002</v>
      </c>
      <c r="N10" s="263" t="s">
        <v>270</v>
      </c>
      <c r="O10" s="264">
        <v>908.37900000000002</v>
      </c>
      <c r="P10" s="265">
        <v>3873.6950000000002</v>
      </c>
      <c r="Q10" s="266">
        <v>635.09</v>
      </c>
    </row>
    <row r="11" spans="1:17" ht="15.75" x14ac:dyDescent="0.25">
      <c r="A11" s="260" t="s">
        <v>136</v>
      </c>
      <c r="B11" s="261">
        <v>975.649</v>
      </c>
      <c r="C11" s="262">
        <v>4180.2659999999996</v>
      </c>
      <c r="D11" s="261">
        <v>1186.53</v>
      </c>
      <c r="E11" s="263" t="s">
        <v>133</v>
      </c>
      <c r="F11" s="264">
        <v>934.74</v>
      </c>
      <c r="G11" s="265">
        <v>3986.1089999999999</v>
      </c>
      <c r="H11" s="266">
        <v>710.99400000000003</v>
      </c>
      <c r="I11" s="110"/>
      <c r="J11" s="260" t="s">
        <v>131</v>
      </c>
      <c r="K11" s="261">
        <v>650.49599999999998</v>
      </c>
      <c r="L11" s="262">
        <v>2787.1109999999999</v>
      </c>
      <c r="M11" s="261">
        <v>657.25400000000002</v>
      </c>
      <c r="N11" s="263" t="s">
        <v>131</v>
      </c>
      <c r="O11" s="264">
        <v>883.029</v>
      </c>
      <c r="P11" s="265">
        <v>3765.5880000000002</v>
      </c>
      <c r="Q11" s="266">
        <v>897.47199999999998</v>
      </c>
    </row>
    <row r="12" spans="1:17" ht="15.75" x14ac:dyDescent="0.25">
      <c r="A12" s="260" t="s">
        <v>76</v>
      </c>
      <c r="B12" s="261">
        <v>690.71600000000001</v>
      </c>
      <c r="C12" s="262">
        <v>2959.4389999999999</v>
      </c>
      <c r="D12" s="261">
        <v>430.79199999999997</v>
      </c>
      <c r="E12" s="263" t="s">
        <v>289</v>
      </c>
      <c r="F12" s="264">
        <v>828.60500000000002</v>
      </c>
      <c r="G12" s="265">
        <v>3533.502</v>
      </c>
      <c r="H12" s="266">
        <v>1640.1</v>
      </c>
      <c r="I12" s="110"/>
      <c r="J12" s="260" t="s">
        <v>270</v>
      </c>
      <c r="K12" s="261">
        <v>426.63400000000001</v>
      </c>
      <c r="L12" s="262">
        <v>1827.963</v>
      </c>
      <c r="M12" s="261">
        <v>375.47500000000002</v>
      </c>
      <c r="N12" s="263" t="s">
        <v>129</v>
      </c>
      <c r="O12" s="264">
        <v>573.30999999999995</v>
      </c>
      <c r="P12" s="265">
        <v>2444.8220000000001</v>
      </c>
      <c r="Q12" s="266">
        <v>1088.8219999999999</v>
      </c>
    </row>
    <row r="13" spans="1:17" ht="15.75" x14ac:dyDescent="0.25">
      <c r="A13" s="260" t="s">
        <v>133</v>
      </c>
      <c r="B13" s="261">
        <v>647.52599999999995</v>
      </c>
      <c r="C13" s="262">
        <v>2774.384</v>
      </c>
      <c r="D13" s="261">
        <v>564.08900000000006</v>
      </c>
      <c r="E13" s="263" t="s">
        <v>136</v>
      </c>
      <c r="F13" s="264">
        <v>811.39</v>
      </c>
      <c r="G13" s="265">
        <v>3460.1149999999998</v>
      </c>
      <c r="H13" s="266">
        <v>1025.856</v>
      </c>
      <c r="I13" s="110"/>
      <c r="J13" s="260" t="s">
        <v>130</v>
      </c>
      <c r="K13" s="261">
        <v>321.21800000000002</v>
      </c>
      <c r="L13" s="262">
        <v>1376.2919999999999</v>
      </c>
      <c r="M13" s="261">
        <v>710.05100000000004</v>
      </c>
      <c r="N13" s="263" t="s">
        <v>178</v>
      </c>
      <c r="O13" s="264">
        <v>260.024</v>
      </c>
      <c r="P13" s="265">
        <v>1108.847</v>
      </c>
      <c r="Q13" s="266">
        <v>67.316000000000003</v>
      </c>
    </row>
    <row r="14" spans="1:17" ht="15.75" x14ac:dyDescent="0.25">
      <c r="A14" s="260" t="s">
        <v>138</v>
      </c>
      <c r="B14" s="261">
        <v>581.57899999999995</v>
      </c>
      <c r="C14" s="262">
        <v>2491.8319999999999</v>
      </c>
      <c r="D14" s="261">
        <v>882.02499999999998</v>
      </c>
      <c r="E14" s="263" t="s">
        <v>79</v>
      </c>
      <c r="F14" s="264">
        <v>770.10900000000004</v>
      </c>
      <c r="G14" s="265">
        <v>3284.058</v>
      </c>
      <c r="H14" s="266">
        <v>464.404</v>
      </c>
      <c r="I14" s="110"/>
      <c r="J14" s="260" t="s">
        <v>198</v>
      </c>
      <c r="K14" s="261">
        <v>176.85400000000001</v>
      </c>
      <c r="L14" s="262">
        <v>757.75099999999998</v>
      </c>
      <c r="M14" s="261">
        <v>96.3</v>
      </c>
      <c r="N14" s="263" t="s">
        <v>79</v>
      </c>
      <c r="O14" s="264">
        <v>257.89100000000002</v>
      </c>
      <c r="P14" s="265">
        <v>1099.748</v>
      </c>
      <c r="Q14" s="266">
        <v>448.36700000000002</v>
      </c>
    </row>
    <row r="15" spans="1:17" ht="15.75" x14ac:dyDescent="0.25">
      <c r="A15" s="260" t="s">
        <v>134</v>
      </c>
      <c r="B15" s="261">
        <v>538.26700000000005</v>
      </c>
      <c r="C15" s="262">
        <v>2306.2510000000002</v>
      </c>
      <c r="D15" s="261">
        <v>1148.9849999999999</v>
      </c>
      <c r="E15" s="263" t="s">
        <v>156</v>
      </c>
      <c r="F15" s="264">
        <v>759.26</v>
      </c>
      <c r="G15" s="265">
        <v>3237.7950000000001</v>
      </c>
      <c r="H15" s="266">
        <v>1525.222</v>
      </c>
      <c r="I15" s="110"/>
      <c r="J15" s="260" t="s">
        <v>178</v>
      </c>
      <c r="K15" s="261">
        <v>105.267</v>
      </c>
      <c r="L15" s="262">
        <v>451.029</v>
      </c>
      <c r="M15" s="261">
        <v>52.171999999999997</v>
      </c>
      <c r="N15" s="263" t="s">
        <v>130</v>
      </c>
      <c r="O15" s="264">
        <v>110.86</v>
      </c>
      <c r="P15" s="265">
        <v>472.74799999999999</v>
      </c>
      <c r="Q15" s="266">
        <v>202.13900000000001</v>
      </c>
    </row>
    <row r="16" spans="1:17" ht="15.75" x14ac:dyDescent="0.25">
      <c r="A16" s="260" t="s">
        <v>156</v>
      </c>
      <c r="B16" s="261">
        <v>515.76</v>
      </c>
      <c r="C16" s="262">
        <v>2209.8229999999999</v>
      </c>
      <c r="D16" s="261">
        <v>1082.317</v>
      </c>
      <c r="E16" s="263" t="s">
        <v>134</v>
      </c>
      <c r="F16" s="264">
        <v>674.46500000000003</v>
      </c>
      <c r="G16" s="265">
        <v>2876.1970000000001</v>
      </c>
      <c r="H16" s="266">
        <v>1344.057</v>
      </c>
      <c r="I16" s="110"/>
      <c r="J16" s="260" t="s">
        <v>79</v>
      </c>
      <c r="K16" s="261">
        <v>90.885999999999996</v>
      </c>
      <c r="L16" s="262">
        <v>389.41</v>
      </c>
      <c r="M16" s="261">
        <v>51.432000000000002</v>
      </c>
      <c r="N16" s="263" t="s">
        <v>145</v>
      </c>
      <c r="O16" s="264">
        <v>57.219000000000001</v>
      </c>
      <c r="P16" s="265">
        <v>244.006</v>
      </c>
      <c r="Q16" s="266">
        <v>23.8</v>
      </c>
    </row>
    <row r="17" spans="1:17" ht="15.75" x14ac:dyDescent="0.25">
      <c r="A17" s="260" t="s">
        <v>147</v>
      </c>
      <c r="B17" s="261">
        <v>490.41699999999997</v>
      </c>
      <c r="C17" s="262">
        <v>2101.239</v>
      </c>
      <c r="D17" s="261">
        <v>1084.788</v>
      </c>
      <c r="E17" s="263" t="s">
        <v>147</v>
      </c>
      <c r="F17" s="264">
        <v>673.10500000000002</v>
      </c>
      <c r="G17" s="265">
        <v>2870.3969999999999</v>
      </c>
      <c r="H17" s="266">
        <v>1532.922</v>
      </c>
      <c r="I17" s="110"/>
      <c r="J17" s="260" t="s">
        <v>76</v>
      </c>
      <c r="K17" s="261">
        <v>27.774000000000001</v>
      </c>
      <c r="L17" s="262">
        <v>118.998</v>
      </c>
      <c r="M17" s="261">
        <v>26.065000000000001</v>
      </c>
      <c r="N17" s="263" t="s">
        <v>135</v>
      </c>
      <c r="O17" s="264">
        <v>49.651000000000003</v>
      </c>
      <c r="P17" s="265">
        <v>211.733</v>
      </c>
      <c r="Q17" s="266">
        <v>53.075000000000003</v>
      </c>
    </row>
    <row r="18" spans="1:17" ht="15.75" x14ac:dyDescent="0.25">
      <c r="A18" s="260" t="s">
        <v>125</v>
      </c>
      <c r="B18" s="261">
        <v>421.07400000000001</v>
      </c>
      <c r="C18" s="262">
        <v>1804.135</v>
      </c>
      <c r="D18" s="261">
        <v>865.15899999999999</v>
      </c>
      <c r="E18" s="263" t="s">
        <v>290</v>
      </c>
      <c r="F18" s="264">
        <v>393.976</v>
      </c>
      <c r="G18" s="265">
        <v>1680.0709999999999</v>
      </c>
      <c r="H18" s="266">
        <v>154</v>
      </c>
      <c r="I18" s="110"/>
      <c r="J18" s="260" t="s">
        <v>145</v>
      </c>
      <c r="K18" s="261">
        <v>27.183</v>
      </c>
      <c r="L18" s="262">
        <v>116.468</v>
      </c>
      <c r="M18" s="261">
        <v>48.314999999999998</v>
      </c>
      <c r="N18" s="263" t="s">
        <v>76</v>
      </c>
      <c r="O18" s="264">
        <v>33.959000000000003</v>
      </c>
      <c r="P18" s="265">
        <v>144.815</v>
      </c>
      <c r="Q18" s="266">
        <v>81.599999999999994</v>
      </c>
    </row>
    <row r="19" spans="1:17" ht="15.75" x14ac:dyDescent="0.25">
      <c r="A19" s="260" t="s">
        <v>79</v>
      </c>
      <c r="B19" s="261">
        <v>373.35300000000001</v>
      </c>
      <c r="C19" s="262">
        <v>1599.67</v>
      </c>
      <c r="D19" s="261">
        <v>212.60300000000001</v>
      </c>
      <c r="E19" s="263" t="s">
        <v>138</v>
      </c>
      <c r="F19" s="264">
        <v>377.435</v>
      </c>
      <c r="G19" s="265">
        <v>1609.5409999999999</v>
      </c>
      <c r="H19" s="266">
        <v>571.53899999999999</v>
      </c>
      <c r="I19" s="110"/>
      <c r="J19" s="260" t="s">
        <v>133</v>
      </c>
      <c r="K19" s="261">
        <v>9.5259999999999998</v>
      </c>
      <c r="L19" s="262">
        <v>40.817</v>
      </c>
      <c r="M19" s="261">
        <v>30.623999999999999</v>
      </c>
      <c r="N19" s="263" t="s">
        <v>136</v>
      </c>
      <c r="O19" s="264">
        <v>31.271000000000001</v>
      </c>
      <c r="P19" s="265">
        <v>133.35400000000001</v>
      </c>
      <c r="Q19" s="266">
        <v>24.95</v>
      </c>
    </row>
    <row r="20" spans="1:17" ht="15.75" x14ac:dyDescent="0.25">
      <c r="A20" s="260" t="s">
        <v>129</v>
      </c>
      <c r="B20" s="261">
        <v>306.10199999999998</v>
      </c>
      <c r="C20" s="262">
        <v>1311.5229999999999</v>
      </c>
      <c r="D20" s="261">
        <v>591.57000000000005</v>
      </c>
      <c r="E20" s="263" t="s">
        <v>291</v>
      </c>
      <c r="F20" s="264">
        <v>376.89600000000002</v>
      </c>
      <c r="G20" s="265">
        <v>1607.223</v>
      </c>
      <c r="H20" s="266">
        <v>548.28599999999994</v>
      </c>
      <c r="I20" s="110"/>
      <c r="J20" s="260" t="s">
        <v>147</v>
      </c>
      <c r="K20" s="261">
        <v>2.54</v>
      </c>
      <c r="L20" s="262">
        <v>10.884</v>
      </c>
      <c r="M20" s="261">
        <v>0.89300000000000002</v>
      </c>
      <c r="N20" s="263" t="s">
        <v>147</v>
      </c>
      <c r="O20" s="264">
        <v>2.6080000000000001</v>
      </c>
      <c r="P20" s="265">
        <v>11.121</v>
      </c>
      <c r="Q20" s="266">
        <v>0.92400000000000004</v>
      </c>
    </row>
    <row r="21" spans="1:17" ht="15.75" x14ac:dyDescent="0.25">
      <c r="A21" s="260" t="s">
        <v>191</v>
      </c>
      <c r="B21" s="261">
        <v>229.78700000000001</v>
      </c>
      <c r="C21" s="262">
        <v>984.54600000000005</v>
      </c>
      <c r="D21" s="261">
        <v>146.233</v>
      </c>
      <c r="E21" s="263" t="s">
        <v>198</v>
      </c>
      <c r="F21" s="264">
        <v>375.41300000000001</v>
      </c>
      <c r="G21" s="265">
        <v>1600.9179999999999</v>
      </c>
      <c r="H21" s="266">
        <v>671.24</v>
      </c>
      <c r="I21" s="110"/>
      <c r="J21" s="260"/>
      <c r="K21" s="261"/>
      <c r="L21" s="262"/>
      <c r="M21" s="261"/>
      <c r="N21" s="263" t="s">
        <v>133</v>
      </c>
      <c r="O21" s="264">
        <v>0.04</v>
      </c>
      <c r="P21" s="265">
        <v>0.17</v>
      </c>
      <c r="Q21" s="266">
        <v>4.2000000000000003E-2</v>
      </c>
    </row>
    <row r="22" spans="1:17" ht="15.75" x14ac:dyDescent="0.25">
      <c r="A22" s="260" t="s">
        <v>207</v>
      </c>
      <c r="B22" s="261">
        <v>199.404</v>
      </c>
      <c r="C22" s="262">
        <v>854.36500000000001</v>
      </c>
      <c r="D22" s="261">
        <v>359.08499999999998</v>
      </c>
      <c r="E22" s="263" t="s">
        <v>207</v>
      </c>
      <c r="F22" s="264">
        <v>358.50799999999998</v>
      </c>
      <c r="G22" s="265">
        <v>1528.82</v>
      </c>
      <c r="H22" s="266">
        <v>725.50800000000004</v>
      </c>
      <c r="I22" s="110"/>
      <c r="J22" s="260"/>
      <c r="K22" s="261"/>
      <c r="L22" s="262"/>
      <c r="M22" s="261"/>
      <c r="N22" s="263"/>
      <c r="O22" s="264"/>
      <c r="P22" s="265"/>
      <c r="Q22" s="266"/>
    </row>
    <row r="23" spans="1:17" ht="16.5" thickBot="1" x14ac:dyDescent="0.3">
      <c r="A23" s="267" t="s">
        <v>131</v>
      </c>
      <c r="B23" s="268">
        <v>180.73</v>
      </c>
      <c r="C23" s="269">
        <v>774.35699999999997</v>
      </c>
      <c r="D23" s="268">
        <v>139.12899999999999</v>
      </c>
      <c r="E23" s="270" t="s">
        <v>76</v>
      </c>
      <c r="F23" s="271">
        <v>332.82100000000003</v>
      </c>
      <c r="G23" s="272">
        <v>1419.2809999999999</v>
      </c>
      <c r="H23" s="273">
        <v>216.18299999999999</v>
      </c>
      <c r="I23" s="110"/>
      <c r="J23" s="267"/>
      <c r="K23" s="268"/>
      <c r="L23" s="269"/>
      <c r="M23" s="268"/>
      <c r="N23" s="270"/>
      <c r="O23" s="271"/>
      <c r="P23" s="272"/>
      <c r="Q23" s="273"/>
    </row>
    <row r="27" spans="1:17" ht="16.5" x14ac:dyDescent="0.25">
      <c r="A27" s="105" t="s">
        <v>213</v>
      </c>
      <c r="B27" s="331"/>
      <c r="C27" s="105"/>
      <c r="D27" s="105"/>
      <c r="E27" s="105"/>
      <c r="F27" s="106"/>
      <c r="G27" s="105"/>
      <c r="H27" s="106"/>
      <c r="I27" s="106"/>
      <c r="J27" s="105" t="s">
        <v>214</v>
      </c>
      <c r="K27" s="105"/>
      <c r="L27" s="105"/>
      <c r="M27" s="105"/>
      <c r="N27" s="105"/>
      <c r="O27" s="106"/>
      <c r="P27" s="105"/>
      <c r="Q27" s="106"/>
    </row>
    <row r="28" spans="1:17" ht="17.25" thickBot="1" x14ac:dyDescent="0.3">
      <c r="A28" s="278" t="s">
        <v>210</v>
      </c>
      <c r="B28" s="105"/>
      <c r="C28" s="105"/>
      <c r="D28" s="105"/>
      <c r="E28" s="105"/>
      <c r="F28" s="106"/>
      <c r="G28" s="105"/>
      <c r="H28" s="106"/>
      <c r="I28" s="106"/>
      <c r="J28" s="278" t="s">
        <v>210</v>
      </c>
      <c r="K28" s="105"/>
      <c r="L28" s="105"/>
      <c r="M28" s="105"/>
      <c r="N28" s="105"/>
      <c r="O28" s="106"/>
      <c r="P28" s="105"/>
      <c r="Q28" s="106"/>
    </row>
    <row r="29" spans="1:17" ht="21" thickBot="1" x14ac:dyDescent="0.35">
      <c r="A29" s="107" t="s">
        <v>121</v>
      </c>
      <c r="B29" s="108"/>
      <c r="C29" s="108"/>
      <c r="D29" s="108"/>
      <c r="E29" s="108"/>
      <c r="F29" s="108"/>
      <c r="G29" s="108"/>
      <c r="H29" s="109"/>
      <c r="I29" s="110"/>
      <c r="J29" s="107" t="s">
        <v>122</v>
      </c>
      <c r="K29" s="108"/>
      <c r="L29" s="108"/>
      <c r="M29" s="108"/>
      <c r="N29" s="108"/>
      <c r="O29" s="108"/>
      <c r="P29" s="108"/>
      <c r="Q29" s="109"/>
    </row>
    <row r="30" spans="1:17" ht="19.5" thickBot="1" x14ac:dyDescent="0.35">
      <c r="A30" s="274" t="s">
        <v>292</v>
      </c>
      <c r="B30" s="275"/>
      <c r="C30" s="276"/>
      <c r="D30" s="277"/>
      <c r="E30" s="274" t="s">
        <v>293</v>
      </c>
      <c r="F30" s="275"/>
      <c r="G30" s="276"/>
      <c r="H30" s="277"/>
      <c r="I30" s="110"/>
      <c r="J30" s="274" t="s">
        <v>292</v>
      </c>
      <c r="K30" s="275"/>
      <c r="L30" s="276"/>
      <c r="M30" s="277"/>
      <c r="N30" s="274" t="s">
        <v>293</v>
      </c>
      <c r="O30" s="275"/>
      <c r="P30" s="276"/>
      <c r="Q30" s="277"/>
    </row>
    <row r="31" spans="1:17" ht="29.25" thickBot="1" x14ac:dyDescent="0.25">
      <c r="A31" s="111" t="s">
        <v>123</v>
      </c>
      <c r="B31" s="112" t="s">
        <v>100</v>
      </c>
      <c r="C31" s="113" t="s">
        <v>150</v>
      </c>
      <c r="D31" s="114" t="s">
        <v>124</v>
      </c>
      <c r="E31" s="111" t="s">
        <v>123</v>
      </c>
      <c r="F31" s="112" t="s">
        <v>100</v>
      </c>
      <c r="G31" s="113" t="s">
        <v>150</v>
      </c>
      <c r="H31" s="114" t="s">
        <v>124</v>
      </c>
      <c r="I31" s="110"/>
      <c r="J31" s="111" t="s">
        <v>123</v>
      </c>
      <c r="K31" s="112" t="s">
        <v>100</v>
      </c>
      <c r="L31" s="113" t="s">
        <v>150</v>
      </c>
      <c r="M31" s="114" t="s">
        <v>124</v>
      </c>
      <c r="N31" s="111" t="s">
        <v>123</v>
      </c>
      <c r="O31" s="112" t="s">
        <v>100</v>
      </c>
      <c r="P31" s="113" t="s">
        <v>150</v>
      </c>
      <c r="Q31" s="114" t="s">
        <v>124</v>
      </c>
    </row>
    <row r="32" spans="1:17" ht="16.5" thickBot="1" x14ac:dyDescent="0.3">
      <c r="A32" s="246" t="s">
        <v>114</v>
      </c>
      <c r="B32" s="247">
        <v>26571.312000000002</v>
      </c>
      <c r="C32" s="248">
        <v>113847.455</v>
      </c>
      <c r="D32" s="249">
        <v>16018.289000000001</v>
      </c>
      <c r="E32" s="250" t="s">
        <v>114</v>
      </c>
      <c r="F32" s="251">
        <v>20010.877</v>
      </c>
      <c r="G32" s="252">
        <v>85334.472999999998</v>
      </c>
      <c r="H32" s="249">
        <v>8870.6910000000007</v>
      </c>
      <c r="I32" s="110"/>
      <c r="J32" s="246" t="s">
        <v>114</v>
      </c>
      <c r="K32" s="247">
        <v>15470.36</v>
      </c>
      <c r="L32" s="248">
        <v>66284.317999999999</v>
      </c>
      <c r="M32" s="249">
        <v>9409.518</v>
      </c>
      <c r="N32" s="250" t="s">
        <v>114</v>
      </c>
      <c r="O32" s="251">
        <v>16488.330000000002</v>
      </c>
      <c r="P32" s="252">
        <v>70312.864000000001</v>
      </c>
      <c r="Q32" s="249">
        <v>8992.482</v>
      </c>
    </row>
    <row r="33" spans="1:19" ht="15.75" x14ac:dyDescent="0.25">
      <c r="A33" s="253" t="s">
        <v>151</v>
      </c>
      <c r="B33" s="254">
        <v>8406.2890000000007</v>
      </c>
      <c r="C33" s="255">
        <v>36017.591</v>
      </c>
      <c r="D33" s="254">
        <v>4900</v>
      </c>
      <c r="E33" s="256" t="s">
        <v>151</v>
      </c>
      <c r="F33" s="257">
        <v>4406.9759999999997</v>
      </c>
      <c r="G33" s="258">
        <v>18793.106</v>
      </c>
      <c r="H33" s="259">
        <v>1824</v>
      </c>
      <c r="I33" s="110"/>
      <c r="J33" s="253" t="s">
        <v>77</v>
      </c>
      <c r="K33" s="254">
        <v>4991.3729999999996</v>
      </c>
      <c r="L33" s="255">
        <v>21386.05</v>
      </c>
      <c r="M33" s="254">
        <v>4366.8410000000003</v>
      </c>
      <c r="N33" s="256" t="s">
        <v>77</v>
      </c>
      <c r="O33" s="257">
        <v>6444.8710000000001</v>
      </c>
      <c r="P33" s="258">
        <v>27483.514999999999</v>
      </c>
      <c r="Q33" s="259">
        <v>4398.9359999999997</v>
      </c>
    </row>
    <row r="34" spans="1:19" ht="15.75" x14ac:dyDescent="0.25">
      <c r="A34" s="260" t="s">
        <v>270</v>
      </c>
      <c r="B34" s="261">
        <v>2780.8519999999999</v>
      </c>
      <c r="C34" s="262">
        <v>11914.839</v>
      </c>
      <c r="D34" s="261">
        <v>1413.8440000000001</v>
      </c>
      <c r="E34" s="263" t="s">
        <v>77</v>
      </c>
      <c r="F34" s="264">
        <v>2364.9279999999999</v>
      </c>
      <c r="G34" s="265">
        <v>10084.994000000001</v>
      </c>
      <c r="H34" s="266">
        <v>1366.7280000000001</v>
      </c>
      <c r="I34" s="110"/>
      <c r="J34" s="260" t="s">
        <v>270</v>
      </c>
      <c r="K34" s="261">
        <v>2256.1120000000001</v>
      </c>
      <c r="L34" s="262">
        <v>9666.5349999999999</v>
      </c>
      <c r="M34" s="261">
        <v>1009.294</v>
      </c>
      <c r="N34" s="263" t="s">
        <v>136</v>
      </c>
      <c r="O34" s="264">
        <v>2287.7130000000002</v>
      </c>
      <c r="P34" s="265">
        <v>9755.7209999999995</v>
      </c>
      <c r="Q34" s="266">
        <v>846.4</v>
      </c>
    </row>
    <row r="35" spans="1:19" ht="15.75" x14ac:dyDescent="0.25">
      <c r="A35" s="260" t="s">
        <v>77</v>
      </c>
      <c r="B35" s="261">
        <v>2463.9470000000001</v>
      </c>
      <c r="C35" s="262">
        <v>10557.027</v>
      </c>
      <c r="D35" s="261">
        <v>1581.596</v>
      </c>
      <c r="E35" s="263" t="s">
        <v>125</v>
      </c>
      <c r="F35" s="264">
        <v>1809.713</v>
      </c>
      <c r="G35" s="265">
        <v>7717.3389999999999</v>
      </c>
      <c r="H35" s="266">
        <v>745.56799999999998</v>
      </c>
      <c r="I35" s="110"/>
      <c r="J35" s="260" t="s">
        <v>76</v>
      </c>
      <c r="K35" s="261">
        <v>2244.5329999999999</v>
      </c>
      <c r="L35" s="262">
        <v>9616.9249999999993</v>
      </c>
      <c r="M35" s="261">
        <v>638.74800000000005</v>
      </c>
      <c r="N35" s="263" t="s">
        <v>128</v>
      </c>
      <c r="O35" s="264">
        <v>2022.549</v>
      </c>
      <c r="P35" s="265">
        <v>8624.9629999999997</v>
      </c>
      <c r="Q35" s="266">
        <v>1175.1020000000001</v>
      </c>
    </row>
    <row r="36" spans="1:19" ht="15.75" x14ac:dyDescent="0.25">
      <c r="A36" s="260" t="s">
        <v>228</v>
      </c>
      <c r="B36" s="261">
        <v>1564.9010000000001</v>
      </c>
      <c r="C36" s="262">
        <v>6704.9780000000001</v>
      </c>
      <c r="D36" s="261">
        <v>1181.9749999999999</v>
      </c>
      <c r="E36" s="263" t="s">
        <v>270</v>
      </c>
      <c r="F36" s="264">
        <v>1361.325</v>
      </c>
      <c r="G36" s="265">
        <v>5805.2569999999996</v>
      </c>
      <c r="H36" s="266">
        <v>505.43700000000001</v>
      </c>
      <c r="I36" s="110"/>
      <c r="J36" s="260" t="s">
        <v>128</v>
      </c>
      <c r="K36" s="261">
        <v>1971.617</v>
      </c>
      <c r="L36" s="262">
        <v>8447.59</v>
      </c>
      <c r="M36" s="261">
        <v>1468.229</v>
      </c>
      <c r="N36" s="263" t="s">
        <v>76</v>
      </c>
      <c r="O36" s="264">
        <v>1391.9849999999999</v>
      </c>
      <c r="P36" s="265">
        <v>5935.9870000000001</v>
      </c>
      <c r="Q36" s="266">
        <v>474.089</v>
      </c>
    </row>
    <row r="37" spans="1:19" ht="15.75" x14ac:dyDescent="0.25">
      <c r="A37" s="260" t="s">
        <v>125</v>
      </c>
      <c r="B37" s="261">
        <v>1117.3240000000001</v>
      </c>
      <c r="C37" s="262">
        <v>4787.2849999999999</v>
      </c>
      <c r="D37" s="261">
        <v>702.351</v>
      </c>
      <c r="E37" s="263" t="s">
        <v>134</v>
      </c>
      <c r="F37" s="264">
        <v>1005.178</v>
      </c>
      <c r="G37" s="265">
        <v>4286.4849999999997</v>
      </c>
      <c r="H37" s="266">
        <v>403.70499999999998</v>
      </c>
      <c r="I37" s="110"/>
      <c r="J37" s="260" t="s">
        <v>126</v>
      </c>
      <c r="K37" s="261">
        <v>1597.681</v>
      </c>
      <c r="L37" s="262">
        <v>6845.4219999999996</v>
      </c>
      <c r="M37" s="261">
        <v>718.14499999999998</v>
      </c>
      <c r="N37" s="263" t="s">
        <v>270</v>
      </c>
      <c r="O37" s="264">
        <v>1294.079</v>
      </c>
      <c r="P37" s="265">
        <v>5518.4769999999999</v>
      </c>
      <c r="Q37" s="266">
        <v>427.03100000000001</v>
      </c>
    </row>
    <row r="38" spans="1:19" ht="15.75" x14ac:dyDescent="0.25">
      <c r="A38" s="260" t="s">
        <v>134</v>
      </c>
      <c r="B38" s="261">
        <v>944.87099999999998</v>
      </c>
      <c r="C38" s="262">
        <v>4048.4009999999998</v>
      </c>
      <c r="D38" s="261">
        <v>585.45500000000004</v>
      </c>
      <c r="E38" s="263" t="s">
        <v>160</v>
      </c>
      <c r="F38" s="264">
        <v>964.28800000000001</v>
      </c>
      <c r="G38" s="265">
        <v>4112.1120000000001</v>
      </c>
      <c r="H38" s="266">
        <v>398.327</v>
      </c>
      <c r="I38" s="110"/>
      <c r="J38" s="260" t="s">
        <v>125</v>
      </c>
      <c r="K38" s="261">
        <v>848.65</v>
      </c>
      <c r="L38" s="262">
        <v>3636.1260000000002</v>
      </c>
      <c r="M38" s="261">
        <v>334.71899999999999</v>
      </c>
      <c r="N38" s="263" t="s">
        <v>126</v>
      </c>
      <c r="O38" s="264">
        <v>1286.963</v>
      </c>
      <c r="P38" s="265">
        <v>5488.1270000000004</v>
      </c>
      <c r="Q38" s="266">
        <v>556.11599999999999</v>
      </c>
    </row>
    <row r="39" spans="1:19" ht="15.75" x14ac:dyDescent="0.25">
      <c r="A39" s="260" t="s">
        <v>229</v>
      </c>
      <c r="B39" s="261">
        <v>860.34299999999996</v>
      </c>
      <c r="C39" s="262">
        <v>3686.2280000000001</v>
      </c>
      <c r="D39" s="261">
        <v>524</v>
      </c>
      <c r="E39" s="263" t="s">
        <v>228</v>
      </c>
      <c r="F39" s="264">
        <v>775.91300000000001</v>
      </c>
      <c r="G39" s="265">
        <v>3308.8009999999999</v>
      </c>
      <c r="H39" s="266">
        <v>315.89999999999998</v>
      </c>
      <c r="I39" s="110"/>
      <c r="J39" s="260" t="s">
        <v>131</v>
      </c>
      <c r="K39" s="261">
        <v>606.78</v>
      </c>
      <c r="L39" s="262">
        <v>2599.8040000000001</v>
      </c>
      <c r="M39" s="261">
        <v>260.12599999999998</v>
      </c>
      <c r="N39" s="263" t="s">
        <v>145</v>
      </c>
      <c r="O39" s="264">
        <v>509.214</v>
      </c>
      <c r="P39" s="265">
        <v>2171.4920000000002</v>
      </c>
      <c r="Q39" s="266">
        <v>640.54100000000005</v>
      </c>
    </row>
    <row r="40" spans="1:19" ht="15.75" x14ac:dyDescent="0.25">
      <c r="A40" s="260" t="s">
        <v>129</v>
      </c>
      <c r="B40" s="261">
        <v>795.25199999999995</v>
      </c>
      <c r="C40" s="262">
        <v>3407.3359999999998</v>
      </c>
      <c r="D40" s="261">
        <v>493.68599999999998</v>
      </c>
      <c r="E40" s="263" t="s">
        <v>209</v>
      </c>
      <c r="F40" s="264">
        <v>702.51499999999999</v>
      </c>
      <c r="G40" s="265">
        <v>2995.806</v>
      </c>
      <c r="H40" s="266">
        <v>264</v>
      </c>
      <c r="I40" s="110"/>
      <c r="J40" s="260" t="s">
        <v>147</v>
      </c>
      <c r="K40" s="261">
        <v>331.452</v>
      </c>
      <c r="L40" s="262">
        <v>1420.1410000000001</v>
      </c>
      <c r="M40" s="261">
        <v>176</v>
      </c>
      <c r="N40" s="263" t="s">
        <v>130</v>
      </c>
      <c r="O40" s="264">
        <v>274.01</v>
      </c>
      <c r="P40" s="265">
        <v>1168.489</v>
      </c>
      <c r="Q40" s="266">
        <v>97.837999999999994</v>
      </c>
    </row>
    <row r="41" spans="1:19" ht="15.75" x14ac:dyDescent="0.25">
      <c r="A41" s="260" t="s">
        <v>160</v>
      </c>
      <c r="B41" s="261">
        <v>759.68299999999999</v>
      </c>
      <c r="C41" s="262">
        <v>3254.922</v>
      </c>
      <c r="D41" s="261">
        <v>427.65600000000001</v>
      </c>
      <c r="E41" s="263" t="s">
        <v>180</v>
      </c>
      <c r="F41" s="264">
        <v>700.35400000000004</v>
      </c>
      <c r="G41" s="265">
        <v>2986.5920000000001</v>
      </c>
      <c r="H41" s="266">
        <v>287.39999999999998</v>
      </c>
      <c r="I41" s="110"/>
      <c r="J41" s="260" t="s">
        <v>130</v>
      </c>
      <c r="K41" s="261">
        <v>206.483</v>
      </c>
      <c r="L41" s="262">
        <v>884.69899999999996</v>
      </c>
      <c r="M41" s="261">
        <v>98.94</v>
      </c>
      <c r="N41" s="263" t="s">
        <v>131</v>
      </c>
      <c r="O41" s="264">
        <v>220.846</v>
      </c>
      <c r="P41" s="265">
        <v>941.77499999999998</v>
      </c>
      <c r="Q41" s="266">
        <v>50.293999999999997</v>
      </c>
    </row>
    <row r="42" spans="1:19" ht="15.75" x14ac:dyDescent="0.25">
      <c r="A42" s="260" t="s">
        <v>132</v>
      </c>
      <c r="B42" s="261">
        <v>677.529</v>
      </c>
      <c r="C42" s="262">
        <v>2902.9450000000002</v>
      </c>
      <c r="D42" s="261">
        <v>409.08300000000003</v>
      </c>
      <c r="E42" s="263" t="s">
        <v>132</v>
      </c>
      <c r="F42" s="264">
        <v>611.97900000000004</v>
      </c>
      <c r="G42" s="265">
        <v>2609.723</v>
      </c>
      <c r="H42" s="266">
        <v>220</v>
      </c>
      <c r="I42" s="110"/>
      <c r="J42" s="260" t="s">
        <v>135</v>
      </c>
      <c r="K42" s="261">
        <v>149.95599999999999</v>
      </c>
      <c r="L42" s="262">
        <v>642.50300000000004</v>
      </c>
      <c r="M42" s="261">
        <v>62.22</v>
      </c>
      <c r="N42" s="263" t="s">
        <v>125</v>
      </c>
      <c r="O42" s="264">
        <v>217.667</v>
      </c>
      <c r="P42" s="265">
        <v>928.21900000000005</v>
      </c>
      <c r="Q42" s="266">
        <v>96.067999999999998</v>
      </c>
    </row>
    <row r="43" spans="1:19" ht="15.75" x14ac:dyDescent="0.25">
      <c r="A43" s="260" t="s">
        <v>136</v>
      </c>
      <c r="B43" s="261">
        <v>595.55499999999995</v>
      </c>
      <c r="C43" s="262">
        <v>2551.7080000000001</v>
      </c>
      <c r="D43" s="261">
        <v>411.517</v>
      </c>
      <c r="E43" s="263" t="s">
        <v>136</v>
      </c>
      <c r="F43" s="264">
        <v>539.41600000000005</v>
      </c>
      <c r="G43" s="265">
        <v>2300.288</v>
      </c>
      <c r="H43" s="266">
        <v>224.88900000000001</v>
      </c>
      <c r="I43" s="110"/>
      <c r="J43" s="260" t="s">
        <v>198</v>
      </c>
      <c r="K43" s="261">
        <v>140.26400000000001</v>
      </c>
      <c r="L43" s="262">
        <v>600.98</v>
      </c>
      <c r="M43" s="261">
        <v>89.52</v>
      </c>
      <c r="N43" s="263" t="s">
        <v>137</v>
      </c>
      <c r="O43" s="264">
        <v>196.965</v>
      </c>
      <c r="P43" s="265">
        <v>839.93799999999999</v>
      </c>
      <c r="Q43" s="266">
        <v>82.5</v>
      </c>
    </row>
    <row r="44" spans="1:19" ht="15.75" x14ac:dyDescent="0.25">
      <c r="A44" s="260" t="s">
        <v>133</v>
      </c>
      <c r="B44" s="261">
        <v>554.84100000000001</v>
      </c>
      <c r="C44" s="262">
        <v>2377.2809999999999</v>
      </c>
      <c r="D44" s="261">
        <v>273.8</v>
      </c>
      <c r="E44" s="263" t="s">
        <v>229</v>
      </c>
      <c r="F44" s="264">
        <v>489.68799999999999</v>
      </c>
      <c r="G44" s="265">
        <v>2088.2260000000001</v>
      </c>
      <c r="H44" s="266">
        <v>200</v>
      </c>
      <c r="I44" s="110"/>
      <c r="J44" s="260" t="s">
        <v>136</v>
      </c>
      <c r="K44" s="261">
        <v>52.21</v>
      </c>
      <c r="L44" s="262">
        <v>223.69900000000001</v>
      </c>
      <c r="M44" s="261">
        <v>150.97</v>
      </c>
      <c r="N44" s="263" t="s">
        <v>129</v>
      </c>
      <c r="O44" s="264">
        <v>128.87799999999999</v>
      </c>
      <c r="P44" s="265">
        <v>549.59100000000001</v>
      </c>
      <c r="Q44" s="266">
        <v>53.438000000000002</v>
      </c>
    </row>
    <row r="45" spans="1:19" ht="15.75" x14ac:dyDescent="0.25">
      <c r="A45" s="260" t="s">
        <v>180</v>
      </c>
      <c r="B45" s="261">
        <v>483.67500000000001</v>
      </c>
      <c r="C45" s="262">
        <v>2072.355</v>
      </c>
      <c r="D45" s="261">
        <v>242</v>
      </c>
      <c r="E45" s="263" t="s">
        <v>129</v>
      </c>
      <c r="F45" s="264">
        <v>480.40899999999999</v>
      </c>
      <c r="G45" s="265">
        <v>2048.6570000000002</v>
      </c>
      <c r="H45" s="266">
        <v>190.73099999999999</v>
      </c>
      <c r="I45" s="110"/>
      <c r="J45" s="260" t="s">
        <v>129</v>
      </c>
      <c r="K45" s="261">
        <v>31.544</v>
      </c>
      <c r="L45" s="262">
        <v>135.15299999999999</v>
      </c>
      <c r="M45" s="261">
        <v>19.486000000000001</v>
      </c>
      <c r="N45" s="263" t="s">
        <v>143</v>
      </c>
      <c r="O45" s="264">
        <v>63.816000000000003</v>
      </c>
      <c r="P45" s="265">
        <v>272.137</v>
      </c>
      <c r="Q45" s="266">
        <v>24.631</v>
      </c>
      <c r="S45" s="326"/>
    </row>
    <row r="46" spans="1:19" ht="15.75" x14ac:dyDescent="0.25">
      <c r="A46" s="260" t="s">
        <v>208</v>
      </c>
      <c r="B46" s="261">
        <v>442.685</v>
      </c>
      <c r="C46" s="262">
        <v>1896.7280000000001</v>
      </c>
      <c r="D46" s="261">
        <v>272.5</v>
      </c>
      <c r="E46" s="263" t="s">
        <v>138</v>
      </c>
      <c r="F46" s="264">
        <v>323.10500000000002</v>
      </c>
      <c r="G46" s="265">
        <v>1377.855</v>
      </c>
      <c r="H46" s="266">
        <v>148.82599999999999</v>
      </c>
      <c r="I46" s="110"/>
      <c r="J46" s="260" t="s">
        <v>143</v>
      </c>
      <c r="K46" s="261">
        <v>26.283000000000001</v>
      </c>
      <c r="L46" s="262">
        <v>112.614</v>
      </c>
      <c r="M46" s="261">
        <v>10.928000000000001</v>
      </c>
      <c r="N46" s="263" t="s">
        <v>178</v>
      </c>
      <c r="O46" s="264">
        <v>50.576999999999998</v>
      </c>
      <c r="P46" s="265">
        <v>215.68100000000001</v>
      </c>
      <c r="Q46" s="266">
        <v>22</v>
      </c>
    </row>
    <row r="47" spans="1:19" ht="15.75" x14ac:dyDescent="0.25">
      <c r="A47" s="260" t="s">
        <v>186</v>
      </c>
      <c r="B47" s="261">
        <v>434.94600000000003</v>
      </c>
      <c r="C47" s="262">
        <v>1863.569</v>
      </c>
      <c r="D47" s="261">
        <v>208.05500000000001</v>
      </c>
      <c r="E47" s="263" t="s">
        <v>182</v>
      </c>
      <c r="F47" s="264">
        <v>312.8</v>
      </c>
      <c r="G47" s="265">
        <v>1333.903</v>
      </c>
      <c r="H47" s="266">
        <v>120</v>
      </c>
      <c r="I47" s="110"/>
      <c r="J47" s="260" t="s">
        <v>133</v>
      </c>
      <c r="K47" s="261">
        <v>9.0530000000000008</v>
      </c>
      <c r="L47" s="262">
        <v>38.787999999999997</v>
      </c>
      <c r="M47" s="261">
        <v>3.4249999999999998</v>
      </c>
      <c r="N47" s="263" t="s">
        <v>135</v>
      </c>
      <c r="O47" s="264">
        <v>45.948999999999998</v>
      </c>
      <c r="P47" s="265">
        <v>195.946</v>
      </c>
      <c r="Q47" s="266">
        <v>23.902999999999999</v>
      </c>
    </row>
    <row r="48" spans="1:19" ht="16.5" thickBot="1" x14ac:dyDescent="0.3">
      <c r="A48" s="267" t="s">
        <v>138</v>
      </c>
      <c r="B48" s="268">
        <v>419.71300000000002</v>
      </c>
      <c r="C48" s="269">
        <v>1798.3019999999999</v>
      </c>
      <c r="D48" s="268">
        <v>235.35599999999999</v>
      </c>
      <c r="E48" s="270" t="s">
        <v>294</v>
      </c>
      <c r="F48" s="271">
        <v>289.18700000000001</v>
      </c>
      <c r="G48" s="272">
        <v>1233.2090000000001</v>
      </c>
      <c r="H48" s="273">
        <v>110</v>
      </c>
      <c r="I48" s="110"/>
      <c r="J48" s="267" t="s">
        <v>127</v>
      </c>
      <c r="K48" s="268">
        <v>3.9929999999999999</v>
      </c>
      <c r="L48" s="269">
        <v>17.109000000000002</v>
      </c>
      <c r="M48" s="268">
        <v>1.8620000000000001</v>
      </c>
      <c r="N48" s="270" t="s">
        <v>133</v>
      </c>
      <c r="O48" s="271">
        <v>22.718</v>
      </c>
      <c r="P48" s="272">
        <v>96.879000000000005</v>
      </c>
      <c r="Q48" s="273">
        <v>8.5</v>
      </c>
    </row>
    <row r="49" spans="1:17" ht="15.75" x14ac:dyDescent="0.25">
      <c r="A49" s="322"/>
      <c r="B49" s="323"/>
      <c r="C49" s="328"/>
      <c r="D49" s="328"/>
      <c r="E49" s="329"/>
      <c r="F49" s="330"/>
      <c r="G49" s="330"/>
      <c r="H49" s="324"/>
      <c r="I49" s="110"/>
      <c r="J49" s="322"/>
      <c r="K49" s="328"/>
      <c r="L49" s="328"/>
      <c r="M49" s="328"/>
      <c r="N49" s="329"/>
      <c r="O49" s="330"/>
      <c r="P49" s="330"/>
      <c r="Q49" s="324"/>
    </row>
    <row r="50" spans="1:17" ht="15.75" x14ac:dyDescent="0.25">
      <c r="A50" s="322"/>
      <c r="B50" s="323"/>
      <c r="C50" s="328"/>
      <c r="D50" s="328"/>
      <c r="E50" s="329"/>
      <c r="F50" s="330"/>
      <c r="G50" s="330"/>
      <c r="H50" s="324"/>
      <c r="I50" s="110"/>
      <c r="J50" s="322"/>
      <c r="K50" s="328"/>
      <c r="L50" s="328"/>
      <c r="M50" s="328"/>
      <c r="N50" s="329"/>
      <c r="O50" s="330"/>
      <c r="P50" s="330"/>
      <c r="Q50" s="324"/>
    </row>
    <row r="51" spans="1:17" ht="15.75" x14ac:dyDescent="0.25">
      <c r="A51" s="322"/>
      <c r="B51" s="323"/>
      <c r="C51" s="328"/>
      <c r="D51" s="328"/>
      <c r="E51" s="329"/>
      <c r="F51" s="330"/>
      <c r="G51" s="330"/>
      <c r="H51" s="324"/>
      <c r="I51" s="110"/>
      <c r="J51" s="322"/>
      <c r="K51" s="328"/>
      <c r="L51" s="328"/>
      <c r="M51" s="328"/>
      <c r="N51" s="329"/>
      <c r="O51" s="330"/>
      <c r="P51" s="330"/>
      <c r="Q51" s="324"/>
    </row>
    <row r="52" spans="1:17" ht="15.75" x14ac:dyDescent="0.25">
      <c r="A52" s="327" t="s">
        <v>219</v>
      </c>
      <c r="B52" s="332"/>
      <c r="C52" s="332"/>
      <c r="D52" s="332"/>
      <c r="E52" s="327"/>
      <c r="F52" s="333"/>
      <c r="G52" s="333"/>
      <c r="H52" s="324"/>
      <c r="I52" s="110"/>
      <c r="J52" s="327" t="s">
        <v>220</v>
      </c>
      <c r="K52" s="332"/>
      <c r="L52" s="332"/>
      <c r="M52" s="332"/>
      <c r="N52" s="327"/>
      <c r="O52" s="333"/>
      <c r="P52" s="333"/>
      <c r="Q52" s="324"/>
    </row>
    <row r="53" spans="1:17" ht="16.5" thickBot="1" x14ac:dyDescent="0.3">
      <c r="A53" s="322" t="s">
        <v>210</v>
      </c>
      <c r="B53" s="323"/>
      <c r="C53" s="328"/>
      <c r="D53" s="328"/>
      <c r="E53" s="329"/>
      <c r="F53" s="330"/>
      <c r="G53" s="330"/>
      <c r="H53" s="324"/>
      <c r="I53" s="110"/>
      <c r="J53" s="322" t="s">
        <v>210</v>
      </c>
      <c r="K53" s="328"/>
      <c r="L53" s="328"/>
      <c r="M53" s="328"/>
      <c r="N53" s="329"/>
      <c r="O53" s="330"/>
      <c r="P53" s="330"/>
      <c r="Q53" s="324"/>
    </row>
    <row r="54" spans="1:17" ht="21" thickBot="1" x14ac:dyDescent="0.35">
      <c r="A54" s="107" t="s">
        <v>121</v>
      </c>
      <c r="B54" s="108"/>
      <c r="C54" s="108"/>
      <c r="D54" s="108"/>
      <c r="E54" s="108"/>
      <c r="F54" s="108"/>
      <c r="G54" s="108"/>
      <c r="H54" s="109"/>
      <c r="I54" s="110"/>
      <c r="J54" s="107" t="s">
        <v>122</v>
      </c>
      <c r="K54" s="108"/>
      <c r="L54" s="108"/>
      <c r="M54" s="108"/>
      <c r="N54" s="108"/>
      <c r="O54" s="108"/>
      <c r="P54" s="108"/>
      <c r="Q54" s="109"/>
    </row>
    <row r="55" spans="1:17" ht="19.5" thickBot="1" x14ac:dyDescent="0.35">
      <c r="A55" s="274" t="s">
        <v>292</v>
      </c>
      <c r="B55" s="275"/>
      <c r="C55" s="276"/>
      <c r="D55" s="277"/>
      <c r="E55" s="274" t="s">
        <v>293</v>
      </c>
      <c r="F55" s="275"/>
      <c r="G55" s="276"/>
      <c r="H55" s="277"/>
      <c r="I55" s="110"/>
      <c r="J55" s="274" t="s">
        <v>292</v>
      </c>
      <c r="K55" s="275"/>
      <c r="L55" s="276"/>
      <c r="M55" s="277"/>
      <c r="N55" s="274" t="s">
        <v>293</v>
      </c>
      <c r="O55" s="275"/>
      <c r="P55" s="276"/>
      <c r="Q55" s="277"/>
    </row>
    <row r="56" spans="1:17" ht="29.25" thickBot="1" x14ac:dyDescent="0.25">
      <c r="A56" s="111" t="s">
        <v>123</v>
      </c>
      <c r="B56" s="112" t="s">
        <v>100</v>
      </c>
      <c r="C56" s="113" t="s">
        <v>150</v>
      </c>
      <c r="D56" s="114" t="s">
        <v>124</v>
      </c>
      <c r="E56" s="111" t="s">
        <v>123</v>
      </c>
      <c r="F56" s="112" t="s">
        <v>100</v>
      </c>
      <c r="G56" s="113" t="s">
        <v>150</v>
      </c>
      <c r="H56" s="114" t="s">
        <v>124</v>
      </c>
      <c r="I56" s="110"/>
      <c r="J56" s="111" t="s">
        <v>123</v>
      </c>
      <c r="K56" s="112" t="s">
        <v>100</v>
      </c>
      <c r="L56" s="113" t="s">
        <v>150</v>
      </c>
      <c r="M56" s="114" t="s">
        <v>124</v>
      </c>
      <c r="N56" s="111" t="s">
        <v>123</v>
      </c>
      <c r="O56" s="112" t="s">
        <v>100</v>
      </c>
      <c r="P56" s="113" t="s">
        <v>150</v>
      </c>
      <c r="Q56" s="114" t="s">
        <v>124</v>
      </c>
    </row>
    <row r="57" spans="1:17" ht="16.5" thickBot="1" x14ac:dyDescent="0.3">
      <c r="A57" s="246" t="s">
        <v>114</v>
      </c>
      <c r="B57" s="247">
        <v>11550.442999999999</v>
      </c>
      <c r="C57" s="248">
        <v>49489.071000000004</v>
      </c>
      <c r="D57" s="249">
        <v>9604.4860000000008</v>
      </c>
      <c r="E57" s="250" t="s">
        <v>114</v>
      </c>
      <c r="F57" s="251">
        <v>10119.875</v>
      </c>
      <c r="G57" s="252">
        <v>43155.372000000003</v>
      </c>
      <c r="H57" s="249">
        <v>14025.002</v>
      </c>
      <c r="I57" s="110"/>
      <c r="J57" s="246" t="s">
        <v>114</v>
      </c>
      <c r="K57" s="247">
        <v>7381.5370000000003</v>
      </c>
      <c r="L57" s="248">
        <v>31626.948</v>
      </c>
      <c r="M57" s="249">
        <v>6770.0879999999997</v>
      </c>
      <c r="N57" s="250" t="s">
        <v>114</v>
      </c>
      <c r="O57" s="251">
        <v>5613.2479999999996</v>
      </c>
      <c r="P57" s="252">
        <v>23937.151000000002</v>
      </c>
      <c r="Q57" s="249">
        <v>4133.5739999999996</v>
      </c>
    </row>
    <row r="58" spans="1:17" ht="15.75" x14ac:dyDescent="0.25">
      <c r="A58" s="253" t="s">
        <v>136</v>
      </c>
      <c r="B58" s="254">
        <v>1438.4780000000001</v>
      </c>
      <c r="C58" s="255">
        <v>6163.3450000000003</v>
      </c>
      <c r="D58" s="254">
        <v>1267.75</v>
      </c>
      <c r="E58" s="256" t="s">
        <v>136</v>
      </c>
      <c r="F58" s="257">
        <v>1688.4010000000001</v>
      </c>
      <c r="G58" s="258">
        <v>7200.0349999999999</v>
      </c>
      <c r="H58" s="259">
        <v>1406.932</v>
      </c>
      <c r="I58" s="110"/>
      <c r="J58" s="253" t="s">
        <v>77</v>
      </c>
      <c r="K58" s="254">
        <v>3468.0549999999998</v>
      </c>
      <c r="L58" s="255">
        <v>14859.236999999999</v>
      </c>
      <c r="M58" s="254">
        <v>3235.1689999999999</v>
      </c>
      <c r="N58" s="256" t="s">
        <v>77</v>
      </c>
      <c r="O58" s="257">
        <v>2144.0149999999999</v>
      </c>
      <c r="P58" s="258">
        <v>9142.9519999999993</v>
      </c>
      <c r="Q58" s="259">
        <v>1471.3810000000001</v>
      </c>
    </row>
    <row r="59" spans="1:17" ht="15.75" x14ac:dyDescent="0.25">
      <c r="A59" s="260" t="s">
        <v>128</v>
      </c>
      <c r="B59" s="261">
        <v>1206.0039999999999</v>
      </c>
      <c r="C59" s="262">
        <v>5167.2380000000003</v>
      </c>
      <c r="D59" s="261">
        <v>896.58</v>
      </c>
      <c r="E59" s="263" t="s">
        <v>133</v>
      </c>
      <c r="F59" s="264">
        <v>1228.723</v>
      </c>
      <c r="G59" s="265">
        <v>5239.7709999999997</v>
      </c>
      <c r="H59" s="266">
        <v>7189.8159999999998</v>
      </c>
      <c r="I59" s="110"/>
      <c r="J59" s="260" t="s">
        <v>131</v>
      </c>
      <c r="K59" s="261">
        <v>1570.8969999999999</v>
      </c>
      <c r="L59" s="262">
        <v>6730.6629999999996</v>
      </c>
      <c r="M59" s="261">
        <v>1679.4549999999999</v>
      </c>
      <c r="N59" s="263" t="s">
        <v>131</v>
      </c>
      <c r="O59" s="264">
        <v>1154.598</v>
      </c>
      <c r="P59" s="265">
        <v>4923.6729999999998</v>
      </c>
      <c r="Q59" s="266">
        <v>1194.6089999999999</v>
      </c>
    </row>
    <row r="60" spans="1:17" ht="15.75" x14ac:dyDescent="0.25">
      <c r="A60" s="260" t="s">
        <v>133</v>
      </c>
      <c r="B60" s="261">
        <v>1144.67</v>
      </c>
      <c r="C60" s="262">
        <v>4904.4560000000001</v>
      </c>
      <c r="D60" s="261">
        <v>1132.836</v>
      </c>
      <c r="E60" s="263" t="s">
        <v>128</v>
      </c>
      <c r="F60" s="264">
        <v>1118.354</v>
      </c>
      <c r="G60" s="265">
        <v>4769.1369999999997</v>
      </c>
      <c r="H60" s="266">
        <v>855.48699999999997</v>
      </c>
      <c r="I60" s="110"/>
      <c r="J60" s="260" t="s">
        <v>129</v>
      </c>
      <c r="K60" s="261">
        <v>1118.0940000000001</v>
      </c>
      <c r="L60" s="262">
        <v>4790.5820000000003</v>
      </c>
      <c r="M60" s="261">
        <v>950.61099999999999</v>
      </c>
      <c r="N60" s="263" t="s">
        <v>129</v>
      </c>
      <c r="O60" s="264">
        <v>930.16700000000003</v>
      </c>
      <c r="P60" s="265">
        <v>3966.6080000000002</v>
      </c>
      <c r="Q60" s="266">
        <v>518.65700000000004</v>
      </c>
    </row>
    <row r="61" spans="1:17" ht="15.75" x14ac:dyDescent="0.25">
      <c r="A61" s="260" t="s">
        <v>138</v>
      </c>
      <c r="B61" s="261">
        <v>997.29499999999996</v>
      </c>
      <c r="C61" s="262">
        <v>4273.0200000000004</v>
      </c>
      <c r="D61" s="261">
        <v>991.21</v>
      </c>
      <c r="E61" s="263" t="s">
        <v>77</v>
      </c>
      <c r="F61" s="264">
        <v>778.76199999999994</v>
      </c>
      <c r="G61" s="265">
        <v>3320.9740000000002</v>
      </c>
      <c r="H61" s="266">
        <v>695.11400000000003</v>
      </c>
      <c r="I61" s="110"/>
      <c r="J61" s="260" t="s">
        <v>130</v>
      </c>
      <c r="K61" s="261">
        <v>610.54399999999998</v>
      </c>
      <c r="L61" s="262">
        <v>2615.94</v>
      </c>
      <c r="M61" s="261">
        <v>531.20299999999997</v>
      </c>
      <c r="N61" s="263" t="s">
        <v>130</v>
      </c>
      <c r="O61" s="264">
        <v>658.57500000000005</v>
      </c>
      <c r="P61" s="265">
        <v>2808.422</v>
      </c>
      <c r="Q61" s="266">
        <v>580.077</v>
      </c>
    </row>
    <row r="62" spans="1:17" ht="15.75" x14ac:dyDescent="0.25">
      <c r="A62" s="260" t="s">
        <v>127</v>
      </c>
      <c r="B62" s="261">
        <v>906.78800000000001</v>
      </c>
      <c r="C62" s="262">
        <v>3885.2280000000001</v>
      </c>
      <c r="D62" s="261">
        <v>682.351</v>
      </c>
      <c r="E62" s="263" t="s">
        <v>127</v>
      </c>
      <c r="F62" s="264">
        <v>763.60699999999997</v>
      </c>
      <c r="G62" s="265">
        <v>3256.3359999999998</v>
      </c>
      <c r="H62" s="266">
        <v>570.97</v>
      </c>
      <c r="I62" s="110"/>
      <c r="J62" s="260" t="s">
        <v>76</v>
      </c>
      <c r="K62" s="261">
        <v>185.94499999999999</v>
      </c>
      <c r="L62" s="262">
        <v>796.70699999999999</v>
      </c>
      <c r="M62" s="261">
        <v>92.099000000000004</v>
      </c>
      <c r="N62" s="263" t="s">
        <v>270</v>
      </c>
      <c r="O62" s="264">
        <v>231.68700000000001</v>
      </c>
      <c r="P62" s="265">
        <v>988.00800000000004</v>
      </c>
      <c r="Q62" s="266">
        <v>98.784000000000006</v>
      </c>
    </row>
    <row r="63" spans="1:17" ht="15.75" x14ac:dyDescent="0.25">
      <c r="A63" s="260" t="s">
        <v>129</v>
      </c>
      <c r="B63" s="261">
        <v>781.08600000000001</v>
      </c>
      <c r="C63" s="262">
        <v>3346.643</v>
      </c>
      <c r="D63" s="261">
        <v>764.90200000000004</v>
      </c>
      <c r="E63" s="263" t="s">
        <v>129</v>
      </c>
      <c r="F63" s="264">
        <v>588.05899999999997</v>
      </c>
      <c r="G63" s="265">
        <v>2507.7199999999998</v>
      </c>
      <c r="H63" s="266">
        <v>539.74</v>
      </c>
      <c r="I63" s="110"/>
      <c r="J63" s="260" t="s">
        <v>128</v>
      </c>
      <c r="K63" s="261">
        <v>159.55699999999999</v>
      </c>
      <c r="L63" s="262">
        <v>683.64599999999996</v>
      </c>
      <c r="M63" s="261">
        <v>102.901</v>
      </c>
      <c r="N63" s="263" t="s">
        <v>76</v>
      </c>
      <c r="O63" s="264">
        <v>184.28100000000001</v>
      </c>
      <c r="P63" s="265">
        <v>785.85299999999995</v>
      </c>
      <c r="Q63" s="266">
        <v>86.224999999999994</v>
      </c>
    </row>
    <row r="64" spans="1:17" ht="15.75" x14ac:dyDescent="0.25">
      <c r="A64" s="260" t="s">
        <v>77</v>
      </c>
      <c r="B64" s="261">
        <v>535.93899999999996</v>
      </c>
      <c r="C64" s="262">
        <v>2296.2750000000001</v>
      </c>
      <c r="D64" s="261">
        <v>615.45299999999997</v>
      </c>
      <c r="E64" s="263" t="s">
        <v>180</v>
      </c>
      <c r="F64" s="264">
        <v>554.31299999999999</v>
      </c>
      <c r="G64" s="265">
        <v>2363.8130000000001</v>
      </c>
      <c r="H64" s="266">
        <v>239.1</v>
      </c>
      <c r="I64" s="110"/>
      <c r="J64" s="260" t="s">
        <v>270</v>
      </c>
      <c r="K64" s="261">
        <v>123.529</v>
      </c>
      <c r="L64" s="262">
        <v>529.27</v>
      </c>
      <c r="M64" s="261">
        <v>57.326999999999998</v>
      </c>
      <c r="N64" s="263" t="s">
        <v>126</v>
      </c>
      <c r="O64" s="264">
        <v>155.77500000000001</v>
      </c>
      <c r="P64" s="265">
        <v>664.28700000000003</v>
      </c>
      <c r="Q64" s="266">
        <v>72.902000000000001</v>
      </c>
    </row>
    <row r="65" spans="1:17" ht="15.75" x14ac:dyDescent="0.25">
      <c r="A65" s="260" t="s">
        <v>180</v>
      </c>
      <c r="B65" s="261">
        <v>514.1</v>
      </c>
      <c r="C65" s="262">
        <v>2202.712</v>
      </c>
      <c r="D65" s="261">
        <v>263.875</v>
      </c>
      <c r="E65" s="263" t="s">
        <v>138</v>
      </c>
      <c r="F65" s="264">
        <v>541.07299999999998</v>
      </c>
      <c r="G65" s="265">
        <v>2307.355</v>
      </c>
      <c r="H65" s="266">
        <v>610.28700000000003</v>
      </c>
      <c r="I65" s="110"/>
      <c r="J65" s="260" t="s">
        <v>198</v>
      </c>
      <c r="K65" s="261">
        <v>62.334000000000003</v>
      </c>
      <c r="L65" s="262">
        <v>267.07299999999998</v>
      </c>
      <c r="M65" s="261">
        <v>73.569000000000003</v>
      </c>
      <c r="N65" s="263" t="s">
        <v>198</v>
      </c>
      <c r="O65" s="264">
        <v>47.545999999999999</v>
      </c>
      <c r="P65" s="265">
        <v>202.761</v>
      </c>
      <c r="Q65" s="266">
        <v>52.417000000000002</v>
      </c>
    </row>
    <row r="66" spans="1:17" ht="15.75" x14ac:dyDescent="0.25">
      <c r="A66" s="260" t="s">
        <v>147</v>
      </c>
      <c r="B66" s="261">
        <v>510.178</v>
      </c>
      <c r="C66" s="262">
        <v>2185.9009999999998</v>
      </c>
      <c r="D66" s="261">
        <v>274.608</v>
      </c>
      <c r="E66" s="263" t="s">
        <v>147</v>
      </c>
      <c r="F66" s="264">
        <v>509.37799999999999</v>
      </c>
      <c r="G66" s="265">
        <v>2172.21</v>
      </c>
      <c r="H66" s="266">
        <v>252.83699999999999</v>
      </c>
      <c r="I66" s="110"/>
      <c r="J66" s="260" t="s">
        <v>178</v>
      </c>
      <c r="K66" s="261">
        <v>36.679000000000002</v>
      </c>
      <c r="L66" s="262">
        <v>157.15600000000001</v>
      </c>
      <c r="M66" s="261">
        <v>23</v>
      </c>
      <c r="N66" s="263" t="s">
        <v>127</v>
      </c>
      <c r="O66" s="264">
        <v>41.613</v>
      </c>
      <c r="P66" s="265">
        <v>177.44900000000001</v>
      </c>
      <c r="Q66" s="266">
        <v>21.356999999999999</v>
      </c>
    </row>
    <row r="67" spans="1:17" ht="15.75" x14ac:dyDescent="0.25">
      <c r="A67" s="260" t="s">
        <v>145</v>
      </c>
      <c r="B67" s="261">
        <v>489.34899999999999</v>
      </c>
      <c r="C67" s="262">
        <v>2096.6729999999998</v>
      </c>
      <c r="D67" s="261">
        <v>332.78100000000001</v>
      </c>
      <c r="E67" s="263" t="s">
        <v>198</v>
      </c>
      <c r="F67" s="264">
        <v>345.34100000000001</v>
      </c>
      <c r="G67" s="265">
        <v>1472.694</v>
      </c>
      <c r="H67" s="266">
        <v>304.52300000000002</v>
      </c>
      <c r="I67" s="110"/>
      <c r="J67" s="260" t="s">
        <v>125</v>
      </c>
      <c r="K67" s="261">
        <v>20.47</v>
      </c>
      <c r="L67" s="262">
        <v>87.704999999999998</v>
      </c>
      <c r="M67" s="261">
        <v>10.050000000000001</v>
      </c>
      <c r="N67" s="263" t="s">
        <v>128</v>
      </c>
      <c r="O67" s="264">
        <v>35.567999999999998</v>
      </c>
      <c r="P67" s="265">
        <v>151.67400000000001</v>
      </c>
      <c r="Q67" s="266">
        <v>17.207999999999998</v>
      </c>
    </row>
    <row r="68" spans="1:17" ht="15.75" x14ac:dyDescent="0.25">
      <c r="A68" s="260" t="s">
        <v>79</v>
      </c>
      <c r="B68" s="261">
        <v>459.86099999999999</v>
      </c>
      <c r="C68" s="262">
        <v>1970.3140000000001</v>
      </c>
      <c r="D68" s="261">
        <v>462.08300000000003</v>
      </c>
      <c r="E68" s="263" t="s">
        <v>131</v>
      </c>
      <c r="F68" s="264">
        <v>317.94099999999997</v>
      </c>
      <c r="G68" s="265">
        <v>1355.8320000000001</v>
      </c>
      <c r="H68" s="266">
        <v>224.52</v>
      </c>
      <c r="I68" s="110"/>
      <c r="J68" s="260" t="s">
        <v>145</v>
      </c>
      <c r="K68" s="261">
        <v>9.5079999999999991</v>
      </c>
      <c r="L68" s="262">
        <v>40.74</v>
      </c>
      <c r="M68" s="261">
        <v>7.5270000000000001</v>
      </c>
      <c r="N68" s="263" t="s">
        <v>145</v>
      </c>
      <c r="O68" s="264">
        <v>9.3550000000000004</v>
      </c>
      <c r="P68" s="265">
        <v>39.893999999999998</v>
      </c>
      <c r="Q68" s="266">
        <v>5.1790000000000003</v>
      </c>
    </row>
    <row r="69" spans="1:17" ht="15.75" x14ac:dyDescent="0.25">
      <c r="A69" s="260" t="s">
        <v>137</v>
      </c>
      <c r="B69" s="261">
        <v>423.72500000000002</v>
      </c>
      <c r="C69" s="262">
        <v>1815.492</v>
      </c>
      <c r="D69" s="261">
        <v>320.38200000000001</v>
      </c>
      <c r="E69" s="263" t="s">
        <v>178</v>
      </c>
      <c r="F69" s="264">
        <v>309.39499999999998</v>
      </c>
      <c r="G69" s="265">
        <v>1319.3869999999999</v>
      </c>
      <c r="H69" s="266">
        <v>146.642</v>
      </c>
      <c r="I69" s="110"/>
      <c r="J69" s="260" t="s">
        <v>147</v>
      </c>
      <c r="K69" s="261">
        <v>5.9379999999999997</v>
      </c>
      <c r="L69" s="262">
        <v>25.443999999999999</v>
      </c>
      <c r="M69" s="261">
        <v>3.6440000000000001</v>
      </c>
      <c r="N69" s="263" t="s">
        <v>125</v>
      </c>
      <c r="O69" s="264">
        <v>8.2129999999999992</v>
      </c>
      <c r="P69" s="265">
        <v>35.018000000000001</v>
      </c>
      <c r="Q69" s="266">
        <v>2.911</v>
      </c>
    </row>
    <row r="70" spans="1:17" ht="15.75" x14ac:dyDescent="0.25">
      <c r="A70" s="260" t="s">
        <v>178</v>
      </c>
      <c r="B70" s="261">
        <v>412.096</v>
      </c>
      <c r="C70" s="262">
        <v>1765.664</v>
      </c>
      <c r="D70" s="261">
        <v>196.60599999999999</v>
      </c>
      <c r="E70" s="263" t="s">
        <v>270</v>
      </c>
      <c r="F70" s="264">
        <v>288.947</v>
      </c>
      <c r="G70" s="265">
        <v>1232.1849999999999</v>
      </c>
      <c r="H70" s="266">
        <v>190.59899999999999</v>
      </c>
      <c r="I70" s="110"/>
      <c r="J70" s="260" t="s">
        <v>126</v>
      </c>
      <c r="K70" s="261">
        <v>4.1769999999999996</v>
      </c>
      <c r="L70" s="262">
        <v>17.896999999999998</v>
      </c>
      <c r="M70" s="261">
        <v>1.0249999999999999</v>
      </c>
      <c r="N70" s="263" t="s">
        <v>178</v>
      </c>
      <c r="O70" s="264">
        <v>3.7570000000000001</v>
      </c>
      <c r="P70" s="265">
        <v>16.021999999999998</v>
      </c>
      <c r="Q70" s="266">
        <v>3.78</v>
      </c>
    </row>
    <row r="71" spans="1:17" ht="15.75" x14ac:dyDescent="0.25">
      <c r="A71" s="260" t="s">
        <v>270</v>
      </c>
      <c r="B71" s="261">
        <v>312.09500000000003</v>
      </c>
      <c r="C71" s="262">
        <v>1337.193</v>
      </c>
      <c r="D71" s="261">
        <v>194.15600000000001</v>
      </c>
      <c r="E71" s="263" t="s">
        <v>79</v>
      </c>
      <c r="F71" s="264">
        <v>273.45999999999998</v>
      </c>
      <c r="G71" s="265">
        <v>1166.1500000000001</v>
      </c>
      <c r="H71" s="266">
        <v>209.351</v>
      </c>
      <c r="I71" s="110"/>
      <c r="J71" s="260" t="s">
        <v>79</v>
      </c>
      <c r="K71" s="261">
        <v>2.81</v>
      </c>
      <c r="L71" s="262">
        <v>12.04</v>
      </c>
      <c r="M71" s="261">
        <v>1.2</v>
      </c>
      <c r="N71" s="263" t="s">
        <v>138</v>
      </c>
      <c r="O71" s="264">
        <v>3.3090000000000002</v>
      </c>
      <c r="P71" s="265">
        <v>14.109</v>
      </c>
      <c r="Q71" s="266">
        <v>4.9550000000000001</v>
      </c>
    </row>
    <row r="72" spans="1:17" ht="15.75" x14ac:dyDescent="0.25">
      <c r="A72" s="260" t="s">
        <v>198</v>
      </c>
      <c r="B72" s="261">
        <v>229.624</v>
      </c>
      <c r="C72" s="262">
        <v>983.851</v>
      </c>
      <c r="D72" s="261">
        <v>194.79499999999999</v>
      </c>
      <c r="E72" s="263" t="s">
        <v>126</v>
      </c>
      <c r="F72" s="264">
        <v>154.81299999999999</v>
      </c>
      <c r="G72" s="265">
        <v>660.19100000000003</v>
      </c>
      <c r="H72" s="266">
        <v>141.369</v>
      </c>
      <c r="I72" s="110"/>
      <c r="J72" s="260" t="s">
        <v>156</v>
      </c>
      <c r="K72" s="261">
        <v>1.4079999999999999</v>
      </c>
      <c r="L72" s="262">
        <v>6.0289999999999999</v>
      </c>
      <c r="M72" s="261">
        <v>0.72</v>
      </c>
      <c r="N72" s="263" t="s">
        <v>147</v>
      </c>
      <c r="O72" s="264">
        <v>2.851</v>
      </c>
      <c r="P72" s="265">
        <v>12.157</v>
      </c>
      <c r="Q72" s="266">
        <v>1.8140000000000001</v>
      </c>
    </row>
    <row r="73" spans="1:17" ht="16.5" thickBot="1" x14ac:dyDescent="0.3">
      <c r="A73" s="267" t="s">
        <v>131</v>
      </c>
      <c r="B73" s="268">
        <v>222.97200000000001</v>
      </c>
      <c r="C73" s="269">
        <v>955.35</v>
      </c>
      <c r="D73" s="268">
        <v>176.46299999999999</v>
      </c>
      <c r="E73" s="270" t="s">
        <v>76</v>
      </c>
      <c r="F73" s="271">
        <v>99.216999999999999</v>
      </c>
      <c r="G73" s="272">
        <v>423.10199999999998</v>
      </c>
      <c r="H73" s="273">
        <v>55.37</v>
      </c>
      <c r="I73" s="110"/>
      <c r="J73" s="267" t="s">
        <v>127</v>
      </c>
      <c r="K73" s="268">
        <v>0.70499999999999996</v>
      </c>
      <c r="L73" s="269">
        <v>3.0190000000000001</v>
      </c>
      <c r="M73" s="268">
        <v>9.4E-2</v>
      </c>
      <c r="N73" s="270" t="s">
        <v>135</v>
      </c>
      <c r="O73" s="271">
        <v>1.9239999999999999</v>
      </c>
      <c r="P73" s="272">
        <v>8.2050000000000001</v>
      </c>
      <c r="Q73" s="273">
        <v>1.3140000000000001</v>
      </c>
    </row>
    <row r="74" spans="1:17" ht="15.75" x14ac:dyDescent="0.25">
      <c r="A74" s="322"/>
      <c r="B74" s="328"/>
      <c r="C74" s="328"/>
      <c r="D74" s="328"/>
      <c r="E74" s="329"/>
      <c r="F74" s="330"/>
      <c r="G74" s="330"/>
      <c r="H74" s="324"/>
      <c r="I74" s="110"/>
      <c r="J74" s="329"/>
      <c r="K74" s="328"/>
      <c r="L74" s="328"/>
      <c r="M74" s="328"/>
      <c r="N74" s="329"/>
      <c r="O74" s="330"/>
      <c r="P74" s="330"/>
      <c r="Q74" s="324"/>
    </row>
    <row r="75" spans="1:17" ht="15.75" x14ac:dyDescent="0.25">
      <c r="A75" s="322"/>
      <c r="B75" s="328"/>
      <c r="C75" s="328"/>
      <c r="D75" s="328"/>
      <c r="E75" s="329"/>
      <c r="F75" s="330"/>
      <c r="G75" s="330"/>
      <c r="H75" s="324"/>
      <c r="I75" s="110"/>
      <c r="J75" s="329"/>
      <c r="K75" s="328"/>
      <c r="L75" s="328"/>
      <c r="M75" s="328"/>
      <c r="N75" s="329"/>
      <c r="O75" s="330"/>
      <c r="P75" s="330"/>
      <c r="Q75" s="324"/>
    </row>
    <row r="76" spans="1:17" ht="15.75" x14ac:dyDescent="0.25">
      <c r="A76" s="322"/>
      <c r="B76" s="328"/>
      <c r="C76" s="328"/>
      <c r="D76" s="328"/>
      <c r="E76" s="329"/>
      <c r="F76" s="330"/>
      <c r="G76" s="330"/>
      <c r="H76" s="324"/>
      <c r="I76" s="110"/>
      <c r="J76" s="329"/>
      <c r="K76" s="328"/>
      <c r="L76" s="328"/>
      <c r="M76" s="328"/>
      <c r="N76" s="329"/>
      <c r="O76" s="330"/>
      <c r="P76" s="330"/>
      <c r="Q76" s="324"/>
    </row>
    <row r="77" spans="1:17" ht="15.75" x14ac:dyDescent="0.25">
      <c r="A77" s="325" t="s">
        <v>221</v>
      </c>
      <c r="B77" s="332"/>
      <c r="C77" s="332"/>
      <c r="D77" s="332"/>
      <c r="E77" s="327"/>
      <c r="F77" s="333"/>
      <c r="G77" s="333"/>
      <c r="H77" s="334"/>
      <c r="I77" s="110"/>
      <c r="J77" s="327" t="s">
        <v>222</v>
      </c>
      <c r="K77" s="332"/>
      <c r="L77" s="332"/>
      <c r="M77" s="332"/>
      <c r="N77" s="327"/>
      <c r="O77" s="333"/>
      <c r="P77" s="333"/>
      <c r="Q77" s="334"/>
    </row>
    <row r="78" spans="1:17" ht="16.5" thickBot="1" x14ac:dyDescent="0.3">
      <c r="A78" s="322" t="s">
        <v>210</v>
      </c>
      <c r="B78" s="328"/>
      <c r="C78" s="328"/>
      <c r="D78" s="328"/>
      <c r="E78" s="329"/>
      <c r="F78" s="330"/>
      <c r="G78" s="330"/>
      <c r="H78" s="324"/>
      <c r="I78" s="110"/>
      <c r="J78" s="329" t="s">
        <v>210</v>
      </c>
      <c r="K78" s="328"/>
      <c r="L78" s="328"/>
      <c r="M78" s="328"/>
      <c r="N78" s="329"/>
      <c r="O78" s="330"/>
      <c r="P78" s="330"/>
      <c r="Q78" s="324"/>
    </row>
    <row r="79" spans="1:17" ht="21" thickBot="1" x14ac:dyDescent="0.35">
      <c r="A79" s="107" t="s">
        <v>121</v>
      </c>
      <c r="B79" s="108"/>
      <c r="C79" s="108"/>
      <c r="D79" s="108"/>
      <c r="E79" s="108"/>
      <c r="F79" s="108"/>
      <c r="G79" s="108"/>
      <c r="H79" s="109"/>
      <c r="I79" s="110"/>
      <c r="J79" s="107" t="s">
        <v>122</v>
      </c>
      <c r="K79" s="108"/>
      <c r="L79" s="108"/>
      <c r="M79" s="108"/>
      <c r="N79" s="108"/>
      <c r="O79" s="108"/>
      <c r="P79" s="108"/>
      <c r="Q79" s="109"/>
    </row>
    <row r="80" spans="1:17" ht="19.5" thickBot="1" x14ac:dyDescent="0.35">
      <c r="A80" s="274" t="s">
        <v>292</v>
      </c>
      <c r="B80" s="275"/>
      <c r="C80" s="276"/>
      <c r="D80" s="277"/>
      <c r="E80" s="274" t="s">
        <v>293</v>
      </c>
      <c r="F80" s="275"/>
      <c r="G80" s="276"/>
      <c r="H80" s="277"/>
      <c r="I80" s="110"/>
      <c r="J80" s="274" t="s">
        <v>292</v>
      </c>
      <c r="K80" s="275"/>
      <c r="L80" s="276"/>
      <c r="M80" s="277"/>
      <c r="N80" s="274" t="s">
        <v>293</v>
      </c>
      <c r="O80" s="275"/>
      <c r="P80" s="276"/>
      <c r="Q80" s="277"/>
    </row>
    <row r="81" spans="1:17" ht="29.25" thickBot="1" x14ac:dyDescent="0.25">
      <c r="A81" s="111" t="s">
        <v>123</v>
      </c>
      <c r="B81" s="112" t="s">
        <v>100</v>
      </c>
      <c r="C81" s="113" t="s">
        <v>150</v>
      </c>
      <c r="D81" s="114" t="s">
        <v>124</v>
      </c>
      <c r="E81" s="111" t="s">
        <v>123</v>
      </c>
      <c r="F81" s="112" t="s">
        <v>100</v>
      </c>
      <c r="G81" s="113" t="s">
        <v>150</v>
      </c>
      <c r="H81" s="114" t="s">
        <v>124</v>
      </c>
      <c r="I81" s="110"/>
      <c r="J81" s="111" t="s">
        <v>123</v>
      </c>
      <c r="K81" s="112" t="s">
        <v>100</v>
      </c>
      <c r="L81" s="113" t="s">
        <v>150</v>
      </c>
      <c r="M81" s="114" t="s">
        <v>124</v>
      </c>
      <c r="N81" s="111" t="s">
        <v>123</v>
      </c>
      <c r="O81" s="112" t="s">
        <v>100</v>
      </c>
      <c r="P81" s="113" t="s">
        <v>150</v>
      </c>
      <c r="Q81" s="114" t="s">
        <v>124</v>
      </c>
    </row>
    <row r="82" spans="1:17" ht="16.5" thickBot="1" x14ac:dyDescent="0.3">
      <c r="A82" s="246" t="s">
        <v>114</v>
      </c>
      <c r="B82" s="247">
        <v>18094.852999999999</v>
      </c>
      <c r="C82" s="248">
        <v>77529.195999999996</v>
      </c>
      <c r="D82" s="249">
        <v>18912.826000000001</v>
      </c>
      <c r="E82" s="250" t="s">
        <v>114</v>
      </c>
      <c r="F82" s="251">
        <v>17310.297999999999</v>
      </c>
      <c r="G82" s="252">
        <v>73818.067999999999</v>
      </c>
      <c r="H82" s="249">
        <v>17061.974999999999</v>
      </c>
      <c r="I82" s="110"/>
      <c r="J82" s="246" t="s">
        <v>114</v>
      </c>
      <c r="K82" s="247">
        <v>3142.4110000000001</v>
      </c>
      <c r="L82" s="248">
        <v>13463.996999999999</v>
      </c>
      <c r="M82" s="249">
        <v>4851.1710000000003</v>
      </c>
      <c r="N82" s="250" t="s">
        <v>114</v>
      </c>
      <c r="O82" s="251">
        <v>4480.0559999999996</v>
      </c>
      <c r="P82" s="252">
        <v>19104.798999999999</v>
      </c>
      <c r="Q82" s="249">
        <v>9281.3549999999996</v>
      </c>
    </row>
    <row r="83" spans="1:17" ht="15.75" x14ac:dyDescent="0.25">
      <c r="A83" s="253" t="s">
        <v>270</v>
      </c>
      <c r="B83" s="254">
        <v>6421.5619999999999</v>
      </c>
      <c r="C83" s="255">
        <v>27513.824000000001</v>
      </c>
      <c r="D83" s="254">
        <v>5758.3689999999997</v>
      </c>
      <c r="E83" s="256" t="s">
        <v>270</v>
      </c>
      <c r="F83" s="257">
        <v>4957.5249999999996</v>
      </c>
      <c r="G83" s="258">
        <v>21140.874</v>
      </c>
      <c r="H83" s="259">
        <v>3723.3449999999998</v>
      </c>
      <c r="I83" s="110"/>
      <c r="J83" s="253" t="s">
        <v>128</v>
      </c>
      <c r="K83" s="254">
        <v>777.89499999999998</v>
      </c>
      <c r="L83" s="255">
        <v>3332.97</v>
      </c>
      <c r="M83" s="254">
        <v>2660.942</v>
      </c>
      <c r="N83" s="256" t="s">
        <v>77</v>
      </c>
      <c r="O83" s="257">
        <v>778.74900000000002</v>
      </c>
      <c r="P83" s="258">
        <v>3320.9009999999998</v>
      </c>
      <c r="Q83" s="259">
        <v>980.68299999999999</v>
      </c>
    </row>
    <row r="84" spans="1:17" ht="15.75" x14ac:dyDescent="0.25">
      <c r="A84" s="260" t="s">
        <v>160</v>
      </c>
      <c r="B84" s="261">
        <v>1550.095</v>
      </c>
      <c r="C84" s="262">
        <v>6641.5330000000004</v>
      </c>
      <c r="D84" s="261">
        <v>2003.2919999999999</v>
      </c>
      <c r="E84" s="263" t="s">
        <v>160</v>
      </c>
      <c r="F84" s="264">
        <v>2099.7579999999998</v>
      </c>
      <c r="G84" s="265">
        <v>8954.2070000000003</v>
      </c>
      <c r="H84" s="266">
        <v>2494</v>
      </c>
      <c r="I84" s="110"/>
      <c r="J84" s="260" t="s">
        <v>77</v>
      </c>
      <c r="K84" s="261">
        <v>611.07399999999996</v>
      </c>
      <c r="L84" s="262">
        <v>2618.2069999999999</v>
      </c>
      <c r="M84" s="261">
        <v>774.83600000000001</v>
      </c>
      <c r="N84" s="263" t="s">
        <v>131</v>
      </c>
      <c r="O84" s="264">
        <v>571.34299999999996</v>
      </c>
      <c r="P84" s="265">
        <v>2436.4369999999999</v>
      </c>
      <c r="Q84" s="266">
        <v>887.74300000000005</v>
      </c>
    </row>
    <row r="85" spans="1:17" ht="15.75" x14ac:dyDescent="0.25">
      <c r="A85" s="260" t="s">
        <v>77</v>
      </c>
      <c r="B85" s="261">
        <v>1370.6759999999999</v>
      </c>
      <c r="C85" s="262">
        <v>5872.8019999999997</v>
      </c>
      <c r="D85" s="261">
        <v>2706.1120000000001</v>
      </c>
      <c r="E85" s="263" t="s">
        <v>77</v>
      </c>
      <c r="F85" s="264">
        <v>1033.49</v>
      </c>
      <c r="G85" s="265">
        <v>4407.2280000000001</v>
      </c>
      <c r="H85" s="266">
        <v>2495.2370000000001</v>
      </c>
      <c r="I85" s="110"/>
      <c r="J85" s="260" t="s">
        <v>270</v>
      </c>
      <c r="K85" s="261">
        <v>406.21600000000001</v>
      </c>
      <c r="L85" s="262">
        <v>1740.4770000000001</v>
      </c>
      <c r="M85" s="261">
        <v>321.26499999999999</v>
      </c>
      <c r="N85" s="263" t="s">
        <v>128</v>
      </c>
      <c r="O85" s="264">
        <v>539.85</v>
      </c>
      <c r="P85" s="265">
        <v>2302.1419999999998</v>
      </c>
      <c r="Q85" s="266">
        <v>4632.7510000000002</v>
      </c>
    </row>
    <row r="86" spans="1:17" ht="15.75" x14ac:dyDescent="0.25">
      <c r="A86" s="260" t="s">
        <v>209</v>
      </c>
      <c r="B86" s="261">
        <v>1191.51</v>
      </c>
      <c r="C86" s="262">
        <v>5105.1329999999998</v>
      </c>
      <c r="D86" s="261">
        <v>1434.5</v>
      </c>
      <c r="E86" s="263" t="s">
        <v>127</v>
      </c>
      <c r="F86" s="264">
        <v>1001.342</v>
      </c>
      <c r="G86" s="265">
        <v>4270.125</v>
      </c>
      <c r="H86" s="266">
        <v>526.38</v>
      </c>
      <c r="I86" s="110"/>
      <c r="J86" s="260" t="s">
        <v>76</v>
      </c>
      <c r="K86" s="261">
        <v>321.66300000000001</v>
      </c>
      <c r="L86" s="262">
        <v>1378.204</v>
      </c>
      <c r="M86" s="261">
        <v>200.661</v>
      </c>
      <c r="N86" s="263" t="s">
        <v>76</v>
      </c>
      <c r="O86" s="264">
        <v>514.53300000000002</v>
      </c>
      <c r="P86" s="265">
        <v>2194.1790000000001</v>
      </c>
      <c r="Q86" s="266">
        <v>486.74200000000002</v>
      </c>
    </row>
    <row r="87" spans="1:17" ht="15.75" x14ac:dyDescent="0.25">
      <c r="A87" s="260" t="s">
        <v>224</v>
      </c>
      <c r="B87" s="261">
        <v>660.78399999999999</v>
      </c>
      <c r="C87" s="262">
        <v>2831.194</v>
      </c>
      <c r="D87" s="261">
        <v>697.5</v>
      </c>
      <c r="E87" s="263" t="s">
        <v>223</v>
      </c>
      <c r="F87" s="264">
        <v>772.72199999999998</v>
      </c>
      <c r="G87" s="265">
        <v>3295.2040000000002</v>
      </c>
      <c r="H87" s="266">
        <v>900</v>
      </c>
      <c r="I87" s="110"/>
      <c r="J87" s="260" t="s">
        <v>133</v>
      </c>
      <c r="K87" s="261">
        <v>206.22800000000001</v>
      </c>
      <c r="L87" s="262">
        <v>883.60699999999997</v>
      </c>
      <c r="M87" s="261">
        <v>20.718</v>
      </c>
      <c r="N87" s="263" t="s">
        <v>129</v>
      </c>
      <c r="O87" s="264">
        <v>505.113</v>
      </c>
      <c r="P87" s="265">
        <v>2154.0050000000001</v>
      </c>
      <c r="Q87" s="266">
        <v>1078.202</v>
      </c>
    </row>
    <row r="88" spans="1:17" ht="15.75" x14ac:dyDescent="0.25">
      <c r="A88" s="260" t="s">
        <v>223</v>
      </c>
      <c r="B88" s="261">
        <v>537.64200000000005</v>
      </c>
      <c r="C88" s="262">
        <v>2303.5819999999999</v>
      </c>
      <c r="D88" s="261">
        <v>626</v>
      </c>
      <c r="E88" s="263" t="s">
        <v>231</v>
      </c>
      <c r="F88" s="264">
        <v>608.86800000000005</v>
      </c>
      <c r="G88" s="265">
        <v>2596.4430000000002</v>
      </c>
      <c r="H88" s="266">
        <v>632.70000000000005</v>
      </c>
      <c r="I88" s="110"/>
      <c r="J88" s="260" t="s">
        <v>143</v>
      </c>
      <c r="K88" s="261">
        <v>185.64599999999999</v>
      </c>
      <c r="L88" s="262">
        <v>795.41899999999998</v>
      </c>
      <c r="M88" s="261">
        <v>88.451999999999998</v>
      </c>
      <c r="N88" s="263" t="s">
        <v>133</v>
      </c>
      <c r="O88" s="264">
        <v>356.59199999999998</v>
      </c>
      <c r="P88" s="265">
        <v>1520.654</v>
      </c>
      <c r="Q88" s="266">
        <v>33.305999999999997</v>
      </c>
    </row>
    <row r="89" spans="1:17" ht="15.75" x14ac:dyDescent="0.25">
      <c r="A89" s="260" t="s">
        <v>133</v>
      </c>
      <c r="B89" s="261">
        <v>524.03300000000002</v>
      </c>
      <c r="C89" s="262">
        <v>2245.27</v>
      </c>
      <c r="D89" s="261">
        <v>216.376</v>
      </c>
      <c r="E89" s="263" t="s">
        <v>133</v>
      </c>
      <c r="F89" s="264">
        <v>572.678</v>
      </c>
      <c r="G89" s="265">
        <v>2442.13</v>
      </c>
      <c r="H89" s="266">
        <v>155.77500000000001</v>
      </c>
      <c r="I89" s="110"/>
      <c r="J89" s="260" t="s">
        <v>138</v>
      </c>
      <c r="K89" s="261">
        <v>158.70500000000001</v>
      </c>
      <c r="L89" s="262">
        <v>679.98699999999997</v>
      </c>
      <c r="M89" s="261">
        <v>44.58</v>
      </c>
      <c r="N89" s="263" t="s">
        <v>136</v>
      </c>
      <c r="O89" s="264">
        <v>244.351</v>
      </c>
      <c r="P89" s="265">
        <v>1042.0119999999999</v>
      </c>
      <c r="Q89" s="266">
        <v>288.20499999999998</v>
      </c>
    </row>
    <row r="90" spans="1:17" ht="15.75" x14ac:dyDescent="0.25">
      <c r="A90" s="260" t="s">
        <v>127</v>
      </c>
      <c r="B90" s="261">
        <v>476.517</v>
      </c>
      <c r="C90" s="262">
        <v>2041.684</v>
      </c>
      <c r="D90" s="261">
        <v>304.50299999999999</v>
      </c>
      <c r="E90" s="263" t="s">
        <v>76</v>
      </c>
      <c r="F90" s="264">
        <v>528.51599999999996</v>
      </c>
      <c r="G90" s="265">
        <v>2253.8000000000002</v>
      </c>
      <c r="H90" s="266">
        <v>395.21199999999999</v>
      </c>
      <c r="I90" s="110"/>
      <c r="J90" s="260" t="s">
        <v>145</v>
      </c>
      <c r="K90" s="261">
        <v>102.19</v>
      </c>
      <c r="L90" s="262">
        <v>437.84899999999999</v>
      </c>
      <c r="M90" s="261">
        <v>146.31100000000001</v>
      </c>
      <c r="N90" s="263" t="s">
        <v>270</v>
      </c>
      <c r="O90" s="264">
        <v>242.727</v>
      </c>
      <c r="P90" s="265">
        <v>1035.0989999999999</v>
      </c>
      <c r="Q90" s="266">
        <v>284.815</v>
      </c>
    </row>
    <row r="91" spans="1:17" ht="15.75" x14ac:dyDescent="0.25">
      <c r="A91" s="260" t="s">
        <v>125</v>
      </c>
      <c r="B91" s="261">
        <v>467.65600000000001</v>
      </c>
      <c r="C91" s="262">
        <v>2003.7180000000001</v>
      </c>
      <c r="D91" s="261">
        <v>433.45</v>
      </c>
      <c r="E91" s="263" t="s">
        <v>209</v>
      </c>
      <c r="F91" s="264">
        <v>513.11900000000003</v>
      </c>
      <c r="G91" s="265">
        <v>2188.1379999999999</v>
      </c>
      <c r="H91" s="266">
        <v>643</v>
      </c>
      <c r="I91" s="110"/>
      <c r="J91" s="260" t="s">
        <v>135</v>
      </c>
      <c r="K91" s="261">
        <v>92.649000000000001</v>
      </c>
      <c r="L91" s="262">
        <v>396.96499999999997</v>
      </c>
      <c r="M91" s="261">
        <v>132</v>
      </c>
      <c r="N91" s="263" t="s">
        <v>138</v>
      </c>
      <c r="O91" s="264">
        <v>156.14500000000001</v>
      </c>
      <c r="P91" s="265">
        <v>665.86699999999996</v>
      </c>
      <c r="Q91" s="266">
        <v>39.323</v>
      </c>
    </row>
    <row r="92" spans="1:17" ht="15.75" x14ac:dyDescent="0.25">
      <c r="A92" s="260" t="s">
        <v>76</v>
      </c>
      <c r="B92" s="261">
        <v>436.42200000000003</v>
      </c>
      <c r="C92" s="262">
        <v>1869.895</v>
      </c>
      <c r="D92" s="261">
        <v>399.92899999999997</v>
      </c>
      <c r="E92" s="263" t="s">
        <v>125</v>
      </c>
      <c r="F92" s="264">
        <v>466.21199999999999</v>
      </c>
      <c r="G92" s="265">
        <v>1988.1110000000001</v>
      </c>
      <c r="H92" s="266">
        <v>415.24</v>
      </c>
      <c r="I92" s="110"/>
      <c r="J92" s="260" t="s">
        <v>125</v>
      </c>
      <c r="K92" s="261">
        <v>79.453999999999994</v>
      </c>
      <c r="L92" s="262">
        <v>340.43099999999998</v>
      </c>
      <c r="M92" s="261">
        <v>178.38</v>
      </c>
      <c r="N92" s="263" t="s">
        <v>125</v>
      </c>
      <c r="O92" s="264">
        <v>131.35499999999999</v>
      </c>
      <c r="P92" s="265">
        <v>560.15300000000002</v>
      </c>
      <c r="Q92" s="266">
        <v>72.52</v>
      </c>
    </row>
    <row r="93" spans="1:17" ht="15.75" x14ac:dyDescent="0.25">
      <c r="A93" s="260" t="s">
        <v>295</v>
      </c>
      <c r="B93" s="261">
        <v>422.26</v>
      </c>
      <c r="C93" s="262">
        <v>1809.2159999999999</v>
      </c>
      <c r="D93" s="261">
        <v>288.8</v>
      </c>
      <c r="E93" s="263" t="s">
        <v>145</v>
      </c>
      <c r="F93" s="264">
        <v>455.35399999999998</v>
      </c>
      <c r="G93" s="265">
        <v>1941.8119999999999</v>
      </c>
      <c r="H93" s="266">
        <v>126.23399999999999</v>
      </c>
      <c r="I93" s="110"/>
      <c r="J93" s="260" t="s">
        <v>147</v>
      </c>
      <c r="K93" s="261">
        <v>76.623000000000005</v>
      </c>
      <c r="L93" s="262">
        <v>328.298</v>
      </c>
      <c r="M93" s="261">
        <v>57</v>
      </c>
      <c r="N93" s="263" t="s">
        <v>79</v>
      </c>
      <c r="O93" s="264">
        <v>111.29300000000001</v>
      </c>
      <c r="P93" s="265">
        <v>474.59899999999999</v>
      </c>
      <c r="Q93" s="266">
        <v>233.54</v>
      </c>
    </row>
    <row r="94" spans="1:17" ht="15.75" x14ac:dyDescent="0.25">
      <c r="A94" s="260" t="s">
        <v>145</v>
      </c>
      <c r="B94" s="261">
        <v>420.65</v>
      </c>
      <c r="C94" s="262">
        <v>1802.316</v>
      </c>
      <c r="D94" s="261">
        <v>125.813</v>
      </c>
      <c r="E94" s="263" t="s">
        <v>224</v>
      </c>
      <c r="F94" s="264">
        <v>291.62</v>
      </c>
      <c r="G94" s="265">
        <v>1243.5840000000001</v>
      </c>
      <c r="H94" s="266">
        <v>291</v>
      </c>
      <c r="I94" s="110"/>
      <c r="J94" s="260" t="s">
        <v>131</v>
      </c>
      <c r="K94" s="261">
        <v>41.226999999999997</v>
      </c>
      <c r="L94" s="262">
        <v>176.64099999999999</v>
      </c>
      <c r="M94" s="261">
        <v>68.180000000000007</v>
      </c>
      <c r="N94" s="263" t="s">
        <v>143</v>
      </c>
      <c r="O94" s="264">
        <v>100.42400000000001</v>
      </c>
      <c r="P94" s="265">
        <v>428.24900000000002</v>
      </c>
      <c r="Q94" s="266">
        <v>48.110999999999997</v>
      </c>
    </row>
    <row r="95" spans="1:17" ht="15.75" x14ac:dyDescent="0.25">
      <c r="A95" s="260" t="s">
        <v>264</v>
      </c>
      <c r="B95" s="261">
        <v>353.01299999999998</v>
      </c>
      <c r="C95" s="262">
        <v>1512.529</v>
      </c>
      <c r="D95" s="261">
        <v>398</v>
      </c>
      <c r="E95" s="263" t="s">
        <v>289</v>
      </c>
      <c r="F95" s="264">
        <v>287.02100000000002</v>
      </c>
      <c r="G95" s="265">
        <v>1223.981</v>
      </c>
      <c r="H95" s="266">
        <v>105.6</v>
      </c>
      <c r="I95" s="110"/>
      <c r="J95" s="260" t="s">
        <v>129</v>
      </c>
      <c r="K95" s="261">
        <v>19.913</v>
      </c>
      <c r="L95" s="262">
        <v>85.32</v>
      </c>
      <c r="M95" s="261">
        <v>22.405000000000001</v>
      </c>
      <c r="N95" s="263" t="s">
        <v>130</v>
      </c>
      <c r="O95" s="264">
        <v>68.596000000000004</v>
      </c>
      <c r="P95" s="265">
        <v>292.52100000000002</v>
      </c>
      <c r="Q95" s="266">
        <v>18.5</v>
      </c>
    </row>
    <row r="96" spans="1:17" ht="15.75" x14ac:dyDescent="0.25">
      <c r="A96" s="260" t="s">
        <v>187</v>
      </c>
      <c r="B96" s="261">
        <v>243.66900000000001</v>
      </c>
      <c r="C96" s="262">
        <v>1044.021</v>
      </c>
      <c r="D96" s="261">
        <v>288</v>
      </c>
      <c r="E96" s="263" t="s">
        <v>180</v>
      </c>
      <c r="F96" s="264">
        <v>283.18299999999999</v>
      </c>
      <c r="G96" s="265">
        <v>1207.605</v>
      </c>
      <c r="H96" s="266">
        <v>469</v>
      </c>
      <c r="I96" s="110"/>
      <c r="J96" s="260" t="s">
        <v>79</v>
      </c>
      <c r="K96" s="261">
        <v>18.547000000000001</v>
      </c>
      <c r="L96" s="262">
        <v>79.465999999999994</v>
      </c>
      <c r="M96" s="261">
        <v>99.99</v>
      </c>
      <c r="N96" s="263" t="s">
        <v>126</v>
      </c>
      <c r="O96" s="264">
        <v>52.204000000000001</v>
      </c>
      <c r="P96" s="265">
        <v>222.61799999999999</v>
      </c>
      <c r="Q96" s="266">
        <v>28.2</v>
      </c>
    </row>
    <row r="97" spans="1:17" ht="15.75" x14ac:dyDescent="0.25">
      <c r="A97" s="260" t="s">
        <v>296</v>
      </c>
      <c r="B97" s="261">
        <v>226.86199999999999</v>
      </c>
      <c r="C97" s="262">
        <v>972.01400000000001</v>
      </c>
      <c r="D97" s="261">
        <v>264</v>
      </c>
      <c r="E97" s="263" t="s">
        <v>298</v>
      </c>
      <c r="F97" s="264">
        <v>254.715</v>
      </c>
      <c r="G97" s="265">
        <v>1086.2059999999999</v>
      </c>
      <c r="H97" s="266">
        <v>209</v>
      </c>
      <c r="I97" s="110"/>
      <c r="J97" s="260" t="s">
        <v>225</v>
      </c>
      <c r="K97" s="261">
        <v>11.201000000000001</v>
      </c>
      <c r="L97" s="262">
        <v>47.993000000000002</v>
      </c>
      <c r="M97" s="261">
        <v>20</v>
      </c>
      <c r="N97" s="263" t="s">
        <v>225</v>
      </c>
      <c r="O97" s="264">
        <v>46.802999999999997</v>
      </c>
      <c r="P97" s="265">
        <v>199.59</v>
      </c>
      <c r="Q97" s="266">
        <v>61.15</v>
      </c>
    </row>
    <row r="98" spans="1:17" ht="16.5" thickBot="1" x14ac:dyDescent="0.3">
      <c r="A98" s="267" t="s">
        <v>297</v>
      </c>
      <c r="B98" s="268">
        <v>207.167</v>
      </c>
      <c r="C98" s="269">
        <v>887.62900000000002</v>
      </c>
      <c r="D98" s="268">
        <v>254</v>
      </c>
      <c r="E98" s="270" t="s">
        <v>228</v>
      </c>
      <c r="F98" s="271">
        <v>221.982</v>
      </c>
      <c r="G98" s="272">
        <v>946.61800000000005</v>
      </c>
      <c r="H98" s="273">
        <v>206</v>
      </c>
      <c r="I98" s="110"/>
      <c r="J98" s="267" t="s">
        <v>136</v>
      </c>
      <c r="K98" s="268">
        <v>10.522</v>
      </c>
      <c r="L98" s="269">
        <v>45.081000000000003</v>
      </c>
      <c r="M98" s="268">
        <v>4.0250000000000004</v>
      </c>
      <c r="N98" s="270" t="s">
        <v>145</v>
      </c>
      <c r="O98" s="271">
        <v>35.701000000000001</v>
      </c>
      <c r="P98" s="272">
        <v>152.244</v>
      </c>
      <c r="Q98" s="273">
        <v>80.438999999999993</v>
      </c>
    </row>
    <row r="101" spans="1:17" ht="16.5" x14ac:dyDescent="0.25">
      <c r="A101" s="105"/>
      <c r="B101" s="105"/>
      <c r="C101" s="105"/>
      <c r="D101" s="105"/>
      <c r="E101" s="105"/>
      <c r="F101" s="105"/>
      <c r="G101" s="105"/>
      <c r="H101" s="106"/>
      <c r="I101" s="106"/>
      <c r="J101" s="105"/>
      <c r="K101" s="105"/>
      <c r="L101" s="105"/>
      <c r="M101" s="105"/>
      <c r="N101" s="105"/>
      <c r="O101" s="105"/>
      <c r="P101" s="105"/>
      <c r="Q101" s="106"/>
    </row>
    <row r="102" spans="1:17" ht="16.5" x14ac:dyDescent="0.25">
      <c r="A102" s="105" t="s">
        <v>215</v>
      </c>
      <c r="B102" s="105"/>
      <c r="C102" s="105"/>
      <c r="D102" s="105"/>
      <c r="E102" s="105"/>
      <c r="F102" s="106"/>
      <c r="G102" s="106"/>
      <c r="H102" s="106"/>
      <c r="I102" s="106"/>
      <c r="J102" s="105" t="s">
        <v>216</v>
      </c>
      <c r="K102" s="105"/>
      <c r="L102" s="105"/>
      <c r="M102" s="105"/>
      <c r="N102" s="105"/>
      <c r="O102" s="106"/>
      <c r="Q102" s="106"/>
    </row>
    <row r="103" spans="1:17" ht="17.25" thickBot="1" x14ac:dyDescent="0.3">
      <c r="A103" s="278" t="s">
        <v>210</v>
      </c>
      <c r="B103" s="105"/>
      <c r="C103" s="105"/>
      <c r="D103" s="105"/>
      <c r="E103" s="105"/>
      <c r="F103" s="106"/>
      <c r="G103" s="106"/>
      <c r="H103" s="106"/>
      <c r="I103" s="106"/>
      <c r="J103" s="278" t="s">
        <v>210</v>
      </c>
      <c r="K103" s="105"/>
      <c r="L103" s="105"/>
      <c r="M103" s="105"/>
      <c r="N103" s="105"/>
      <c r="O103" s="106"/>
      <c r="Q103" s="106"/>
    </row>
    <row r="104" spans="1:17" ht="21" thickBot="1" x14ac:dyDescent="0.35">
      <c r="A104" s="107" t="s">
        <v>121</v>
      </c>
      <c r="B104" s="108"/>
      <c r="C104" s="108"/>
      <c r="D104" s="108"/>
      <c r="E104" s="108"/>
      <c r="F104" s="108"/>
      <c r="G104" s="108"/>
      <c r="H104" s="109"/>
      <c r="I104" s="110"/>
      <c r="J104" s="107" t="s">
        <v>122</v>
      </c>
      <c r="K104" s="108"/>
      <c r="L104" s="108"/>
      <c r="M104" s="108"/>
      <c r="N104" s="108"/>
      <c r="O104" s="108"/>
      <c r="P104" s="108"/>
      <c r="Q104" s="109"/>
    </row>
    <row r="105" spans="1:17" ht="19.5" thickBot="1" x14ac:dyDescent="0.35">
      <c r="A105" s="274" t="s">
        <v>292</v>
      </c>
      <c r="B105" s="275"/>
      <c r="C105" s="276"/>
      <c r="D105" s="277"/>
      <c r="E105" s="274" t="s">
        <v>293</v>
      </c>
      <c r="F105" s="275"/>
      <c r="G105" s="276"/>
      <c r="H105" s="277"/>
      <c r="I105" s="110"/>
      <c r="J105" s="274" t="s">
        <v>292</v>
      </c>
      <c r="K105" s="275"/>
      <c r="L105" s="276"/>
      <c r="M105" s="277"/>
      <c r="N105" s="274" t="s">
        <v>293</v>
      </c>
      <c r="O105" s="275"/>
      <c r="P105" s="276"/>
      <c r="Q105" s="277"/>
    </row>
    <row r="106" spans="1:17" ht="29.25" thickBot="1" x14ac:dyDescent="0.25">
      <c r="A106" s="111" t="s">
        <v>123</v>
      </c>
      <c r="B106" s="112" t="s">
        <v>100</v>
      </c>
      <c r="C106" s="113" t="s">
        <v>150</v>
      </c>
      <c r="D106" s="114" t="s">
        <v>124</v>
      </c>
      <c r="E106" s="111" t="s">
        <v>123</v>
      </c>
      <c r="F106" s="112" t="s">
        <v>100</v>
      </c>
      <c r="G106" s="113" t="s">
        <v>150</v>
      </c>
      <c r="H106" s="114" t="s">
        <v>124</v>
      </c>
      <c r="I106" s="110"/>
      <c r="J106" s="111" t="s">
        <v>123</v>
      </c>
      <c r="K106" s="112" t="s">
        <v>100</v>
      </c>
      <c r="L106" s="113" t="s">
        <v>150</v>
      </c>
      <c r="M106" s="114" t="s">
        <v>124</v>
      </c>
      <c r="N106" s="111" t="s">
        <v>123</v>
      </c>
      <c r="O106" s="112" t="s">
        <v>100</v>
      </c>
      <c r="P106" s="113" t="s">
        <v>150</v>
      </c>
      <c r="Q106" s="114" t="s">
        <v>124</v>
      </c>
    </row>
    <row r="107" spans="1:17" ht="16.5" thickBot="1" x14ac:dyDescent="0.3">
      <c r="A107" s="246" t="s">
        <v>114</v>
      </c>
      <c r="B107" s="247">
        <v>24032.142</v>
      </c>
      <c r="C107" s="248">
        <v>102968.088</v>
      </c>
      <c r="D107" s="249">
        <v>5509.4870000000001</v>
      </c>
      <c r="E107" s="250" t="s">
        <v>114</v>
      </c>
      <c r="F107" s="251">
        <v>20410.177</v>
      </c>
      <c r="G107" s="252">
        <v>87037.264999999999</v>
      </c>
      <c r="H107" s="249">
        <v>5525.1719999999996</v>
      </c>
      <c r="I107" s="110"/>
      <c r="J107" s="246" t="s">
        <v>114</v>
      </c>
      <c r="K107" s="247">
        <v>10154.611999999999</v>
      </c>
      <c r="L107" s="248">
        <v>43508.457000000002</v>
      </c>
      <c r="M107" s="249">
        <v>1985.856</v>
      </c>
      <c r="N107" s="250" t="s">
        <v>114</v>
      </c>
      <c r="O107" s="251">
        <v>5461.7969999999996</v>
      </c>
      <c r="P107" s="252">
        <v>23291.294000000002</v>
      </c>
      <c r="Q107" s="249">
        <v>1161.5889999999999</v>
      </c>
    </row>
    <row r="108" spans="1:17" ht="15.75" x14ac:dyDescent="0.25">
      <c r="A108" s="253" t="s">
        <v>129</v>
      </c>
      <c r="B108" s="254">
        <v>6430.4009999999998</v>
      </c>
      <c r="C108" s="255">
        <v>27551.686000000002</v>
      </c>
      <c r="D108" s="254">
        <v>1531.2080000000001</v>
      </c>
      <c r="E108" s="256" t="s">
        <v>129</v>
      </c>
      <c r="F108" s="257">
        <v>3397.7959999999998</v>
      </c>
      <c r="G108" s="258">
        <v>14489.558999999999</v>
      </c>
      <c r="H108" s="259">
        <v>1019.333</v>
      </c>
      <c r="I108" s="110"/>
      <c r="J108" s="253" t="s">
        <v>270</v>
      </c>
      <c r="K108" s="254">
        <v>4380.6689999999999</v>
      </c>
      <c r="L108" s="255">
        <v>18769.406999999999</v>
      </c>
      <c r="M108" s="254">
        <v>833.91300000000001</v>
      </c>
      <c r="N108" s="256" t="s">
        <v>77</v>
      </c>
      <c r="O108" s="257">
        <v>1594.2629999999999</v>
      </c>
      <c r="P108" s="258">
        <v>6798.5739999999996</v>
      </c>
      <c r="Q108" s="259">
        <v>340.87900000000002</v>
      </c>
    </row>
    <row r="109" spans="1:17" ht="15.75" x14ac:dyDescent="0.25">
      <c r="A109" s="260" t="s">
        <v>270</v>
      </c>
      <c r="B109" s="261">
        <v>4079.1129999999998</v>
      </c>
      <c r="C109" s="262">
        <v>17477.367999999999</v>
      </c>
      <c r="D109" s="261">
        <v>916.39</v>
      </c>
      <c r="E109" s="263" t="s">
        <v>198</v>
      </c>
      <c r="F109" s="264">
        <v>2026.8109999999999</v>
      </c>
      <c r="G109" s="265">
        <v>8643.1450000000004</v>
      </c>
      <c r="H109" s="266">
        <v>553.89</v>
      </c>
      <c r="I109" s="110"/>
      <c r="J109" s="260" t="s">
        <v>77</v>
      </c>
      <c r="K109" s="261">
        <v>2550.308</v>
      </c>
      <c r="L109" s="262">
        <v>10927.039000000001</v>
      </c>
      <c r="M109" s="261">
        <v>434.762</v>
      </c>
      <c r="N109" s="263" t="s">
        <v>136</v>
      </c>
      <c r="O109" s="264">
        <v>1423.7329999999999</v>
      </c>
      <c r="P109" s="265">
        <v>6071.3649999999998</v>
      </c>
      <c r="Q109" s="266">
        <v>270.35899999999998</v>
      </c>
    </row>
    <row r="110" spans="1:17" ht="15.75" x14ac:dyDescent="0.25">
      <c r="A110" s="260" t="s">
        <v>77</v>
      </c>
      <c r="B110" s="261">
        <v>2860.136</v>
      </c>
      <c r="C110" s="262">
        <v>12254.54</v>
      </c>
      <c r="D110" s="261">
        <v>706.85699999999997</v>
      </c>
      <c r="E110" s="263" t="s">
        <v>132</v>
      </c>
      <c r="F110" s="264">
        <v>1626.0719999999999</v>
      </c>
      <c r="G110" s="265">
        <v>6934.2209999999995</v>
      </c>
      <c r="H110" s="266">
        <v>352.8</v>
      </c>
      <c r="I110" s="110"/>
      <c r="J110" s="260" t="s">
        <v>126</v>
      </c>
      <c r="K110" s="261">
        <v>715.80399999999997</v>
      </c>
      <c r="L110" s="262">
        <v>3066.9319999999998</v>
      </c>
      <c r="M110" s="261">
        <v>192</v>
      </c>
      <c r="N110" s="263" t="s">
        <v>126</v>
      </c>
      <c r="O110" s="264">
        <v>604.202</v>
      </c>
      <c r="P110" s="265">
        <v>2576.56</v>
      </c>
      <c r="Q110" s="266">
        <v>121.863</v>
      </c>
    </row>
    <row r="111" spans="1:17" ht="15.75" x14ac:dyDescent="0.25">
      <c r="A111" s="260" t="s">
        <v>138</v>
      </c>
      <c r="B111" s="261">
        <v>2125.491</v>
      </c>
      <c r="C111" s="262">
        <v>9106.8770000000004</v>
      </c>
      <c r="D111" s="261">
        <v>481.30900000000003</v>
      </c>
      <c r="E111" s="263" t="s">
        <v>138</v>
      </c>
      <c r="F111" s="264">
        <v>1616.355</v>
      </c>
      <c r="G111" s="265">
        <v>6892.7889999999998</v>
      </c>
      <c r="H111" s="266">
        <v>454.64100000000002</v>
      </c>
      <c r="I111" s="110"/>
      <c r="J111" s="260" t="s">
        <v>136</v>
      </c>
      <c r="K111" s="261">
        <v>593.601</v>
      </c>
      <c r="L111" s="262">
        <v>2543.3470000000002</v>
      </c>
      <c r="M111" s="261">
        <v>133.392</v>
      </c>
      <c r="N111" s="263" t="s">
        <v>270</v>
      </c>
      <c r="O111" s="264">
        <v>377.029</v>
      </c>
      <c r="P111" s="265">
        <v>1607.8109999999999</v>
      </c>
      <c r="Q111" s="266">
        <v>102.446</v>
      </c>
    </row>
    <row r="112" spans="1:17" ht="15.75" x14ac:dyDescent="0.25">
      <c r="A112" s="260" t="s">
        <v>79</v>
      </c>
      <c r="B112" s="261">
        <v>1779.6020000000001</v>
      </c>
      <c r="C112" s="262">
        <v>7624.88</v>
      </c>
      <c r="D112" s="261">
        <v>399.65800000000002</v>
      </c>
      <c r="E112" s="263" t="s">
        <v>79</v>
      </c>
      <c r="F112" s="264">
        <v>1503.2239999999999</v>
      </c>
      <c r="G112" s="265">
        <v>6410.3519999999999</v>
      </c>
      <c r="H112" s="266">
        <v>417.27499999999998</v>
      </c>
      <c r="I112" s="110"/>
      <c r="J112" s="260" t="s">
        <v>137</v>
      </c>
      <c r="K112" s="261">
        <v>529.22500000000002</v>
      </c>
      <c r="L112" s="262">
        <v>2267.5219999999999</v>
      </c>
      <c r="M112" s="261">
        <v>117.32</v>
      </c>
      <c r="N112" s="263" t="s">
        <v>125</v>
      </c>
      <c r="O112" s="264">
        <v>292.73500000000001</v>
      </c>
      <c r="P112" s="265">
        <v>1248.336</v>
      </c>
      <c r="Q112" s="266">
        <v>43.192</v>
      </c>
    </row>
    <row r="113" spans="1:17" ht="15.75" x14ac:dyDescent="0.25">
      <c r="A113" s="260" t="s">
        <v>76</v>
      </c>
      <c r="B113" s="261">
        <v>1365.441</v>
      </c>
      <c r="C113" s="262">
        <v>5850.37</v>
      </c>
      <c r="D113" s="261">
        <v>306.00200000000001</v>
      </c>
      <c r="E113" s="263" t="s">
        <v>131</v>
      </c>
      <c r="F113" s="264">
        <v>1359.2090000000001</v>
      </c>
      <c r="G113" s="265">
        <v>5796.21</v>
      </c>
      <c r="H113" s="266">
        <v>382.18299999999999</v>
      </c>
      <c r="I113" s="110"/>
      <c r="J113" s="260" t="s">
        <v>130</v>
      </c>
      <c r="K113" s="261">
        <v>327.52600000000001</v>
      </c>
      <c r="L113" s="262">
        <v>1403.316</v>
      </c>
      <c r="M113" s="261">
        <v>43.2</v>
      </c>
      <c r="N113" s="263" t="s">
        <v>128</v>
      </c>
      <c r="O113" s="264">
        <v>244.31399999999999</v>
      </c>
      <c r="P113" s="265">
        <v>1041.8520000000001</v>
      </c>
      <c r="Q113" s="266">
        <v>63</v>
      </c>
    </row>
    <row r="114" spans="1:17" ht="15.75" x14ac:dyDescent="0.25">
      <c r="A114" s="260" t="s">
        <v>128</v>
      </c>
      <c r="B114" s="261">
        <v>1075.4090000000001</v>
      </c>
      <c r="C114" s="262">
        <v>4607.6890000000003</v>
      </c>
      <c r="D114" s="261">
        <v>244.71600000000001</v>
      </c>
      <c r="E114" s="263" t="s">
        <v>270</v>
      </c>
      <c r="F114" s="264">
        <v>1357.597</v>
      </c>
      <c r="G114" s="265">
        <v>5789.3429999999998</v>
      </c>
      <c r="H114" s="266">
        <v>416.75200000000001</v>
      </c>
      <c r="I114" s="110"/>
      <c r="J114" s="260" t="s">
        <v>129</v>
      </c>
      <c r="K114" s="261">
        <v>176.37</v>
      </c>
      <c r="L114" s="262">
        <v>755.67499999999995</v>
      </c>
      <c r="M114" s="261">
        <v>42.576000000000001</v>
      </c>
      <c r="N114" s="263" t="s">
        <v>135</v>
      </c>
      <c r="O114" s="264">
        <v>201.459</v>
      </c>
      <c r="P114" s="265">
        <v>859.10500000000002</v>
      </c>
      <c r="Q114" s="266">
        <v>53.533999999999999</v>
      </c>
    </row>
    <row r="115" spans="1:17" ht="15.75" x14ac:dyDescent="0.25">
      <c r="A115" s="260" t="s">
        <v>125</v>
      </c>
      <c r="B115" s="261">
        <v>701.61699999999996</v>
      </c>
      <c r="C115" s="262">
        <v>3006.1469999999999</v>
      </c>
      <c r="D115" s="261">
        <v>148.65600000000001</v>
      </c>
      <c r="E115" s="263" t="s">
        <v>128</v>
      </c>
      <c r="F115" s="264">
        <v>1212.3699999999999</v>
      </c>
      <c r="G115" s="265">
        <v>5170.0389999999998</v>
      </c>
      <c r="H115" s="266">
        <v>310.35199999999998</v>
      </c>
      <c r="I115" s="110"/>
      <c r="J115" s="260" t="s">
        <v>128</v>
      </c>
      <c r="K115" s="261">
        <v>175.773</v>
      </c>
      <c r="L115" s="262">
        <v>753.11699999999996</v>
      </c>
      <c r="M115" s="261">
        <v>42</v>
      </c>
      <c r="N115" s="263" t="s">
        <v>137</v>
      </c>
      <c r="O115" s="264">
        <v>188.566</v>
      </c>
      <c r="P115" s="265">
        <v>804.12300000000005</v>
      </c>
      <c r="Q115" s="266">
        <v>44.069000000000003</v>
      </c>
    </row>
    <row r="116" spans="1:17" ht="15.75" x14ac:dyDescent="0.25">
      <c r="A116" s="260" t="s">
        <v>147</v>
      </c>
      <c r="B116" s="261">
        <v>677.14599999999996</v>
      </c>
      <c r="C116" s="262">
        <v>2901.2919999999999</v>
      </c>
      <c r="D116" s="261">
        <v>135.74799999999999</v>
      </c>
      <c r="E116" s="263" t="s">
        <v>147</v>
      </c>
      <c r="F116" s="264">
        <v>936.76199999999994</v>
      </c>
      <c r="G116" s="265">
        <v>3994.741</v>
      </c>
      <c r="H116" s="266">
        <v>239.02799999999999</v>
      </c>
      <c r="I116" s="110"/>
      <c r="J116" s="260" t="s">
        <v>76</v>
      </c>
      <c r="K116" s="261">
        <v>159.852</v>
      </c>
      <c r="L116" s="262">
        <v>684.90300000000002</v>
      </c>
      <c r="M116" s="261">
        <v>29.774000000000001</v>
      </c>
      <c r="N116" s="263" t="s">
        <v>76</v>
      </c>
      <c r="O116" s="264">
        <v>160.05500000000001</v>
      </c>
      <c r="P116" s="265">
        <v>682.53800000000001</v>
      </c>
      <c r="Q116" s="266">
        <v>32.514000000000003</v>
      </c>
    </row>
    <row r="117" spans="1:17" ht="15.75" x14ac:dyDescent="0.25">
      <c r="A117" s="260" t="s">
        <v>136</v>
      </c>
      <c r="B117" s="261">
        <v>670.65300000000002</v>
      </c>
      <c r="C117" s="262">
        <v>2873.4749999999999</v>
      </c>
      <c r="D117" s="261">
        <v>147.70699999999999</v>
      </c>
      <c r="E117" s="263" t="s">
        <v>291</v>
      </c>
      <c r="F117" s="264">
        <v>929.6</v>
      </c>
      <c r="G117" s="265">
        <v>3964.1819999999998</v>
      </c>
      <c r="H117" s="266">
        <v>257</v>
      </c>
      <c r="I117" s="110"/>
      <c r="J117" s="260" t="s">
        <v>198</v>
      </c>
      <c r="K117" s="261">
        <v>149.404</v>
      </c>
      <c r="L117" s="262">
        <v>640.14</v>
      </c>
      <c r="M117" s="261">
        <v>40</v>
      </c>
      <c r="N117" s="263" t="s">
        <v>131</v>
      </c>
      <c r="O117" s="264">
        <v>115.503</v>
      </c>
      <c r="P117" s="265">
        <v>492.55099999999999</v>
      </c>
      <c r="Q117" s="266">
        <v>29.114999999999998</v>
      </c>
    </row>
    <row r="118" spans="1:17" ht="15.75" x14ac:dyDescent="0.25">
      <c r="A118" s="260" t="s">
        <v>133</v>
      </c>
      <c r="B118" s="261">
        <v>599.18799999999999</v>
      </c>
      <c r="C118" s="262">
        <v>2567.279</v>
      </c>
      <c r="D118" s="261">
        <v>128.48099999999999</v>
      </c>
      <c r="E118" s="263" t="s">
        <v>77</v>
      </c>
      <c r="F118" s="264">
        <v>834.97500000000002</v>
      </c>
      <c r="G118" s="265">
        <v>3560.6860000000001</v>
      </c>
      <c r="H118" s="266">
        <v>206.887</v>
      </c>
      <c r="I118" s="110"/>
      <c r="J118" s="260" t="s">
        <v>135</v>
      </c>
      <c r="K118" s="261">
        <v>139.82599999999999</v>
      </c>
      <c r="L118" s="262">
        <v>599.09900000000005</v>
      </c>
      <c r="M118" s="261">
        <v>26.91</v>
      </c>
      <c r="N118" s="263" t="s">
        <v>130</v>
      </c>
      <c r="O118" s="264">
        <v>111.71599999999999</v>
      </c>
      <c r="P118" s="265">
        <v>476.40300000000002</v>
      </c>
      <c r="Q118" s="266">
        <v>21.8</v>
      </c>
    </row>
    <row r="119" spans="1:17" ht="15.75" x14ac:dyDescent="0.25">
      <c r="A119" s="260" t="s">
        <v>182</v>
      </c>
      <c r="B119" s="261">
        <v>301.10000000000002</v>
      </c>
      <c r="C119" s="262">
        <v>1290.0920000000001</v>
      </c>
      <c r="D119" s="261">
        <v>63</v>
      </c>
      <c r="E119" s="263" t="s">
        <v>182</v>
      </c>
      <c r="F119" s="264">
        <v>634.79999999999995</v>
      </c>
      <c r="G119" s="265">
        <v>2707.04</v>
      </c>
      <c r="H119" s="266">
        <v>168</v>
      </c>
      <c r="I119" s="110"/>
      <c r="J119" s="260" t="s">
        <v>145</v>
      </c>
      <c r="K119" s="261">
        <v>120.36499999999999</v>
      </c>
      <c r="L119" s="262">
        <v>515.71600000000001</v>
      </c>
      <c r="M119" s="261">
        <v>25.25</v>
      </c>
      <c r="N119" s="263" t="s">
        <v>145</v>
      </c>
      <c r="O119" s="264">
        <v>81.906000000000006</v>
      </c>
      <c r="P119" s="265">
        <v>349.279</v>
      </c>
      <c r="Q119" s="266">
        <v>20.824999999999999</v>
      </c>
    </row>
    <row r="120" spans="1:17" ht="15.75" x14ac:dyDescent="0.25">
      <c r="A120" s="260" t="s">
        <v>186</v>
      </c>
      <c r="B120" s="261">
        <v>299.178</v>
      </c>
      <c r="C120" s="262">
        <v>1281.8530000000001</v>
      </c>
      <c r="D120" s="261">
        <v>64.858000000000004</v>
      </c>
      <c r="E120" s="263" t="s">
        <v>125</v>
      </c>
      <c r="F120" s="264">
        <v>512.62</v>
      </c>
      <c r="G120" s="265">
        <v>2186.0160000000001</v>
      </c>
      <c r="H120" s="266">
        <v>126.765</v>
      </c>
      <c r="I120" s="110"/>
      <c r="J120" s="260" t="s">
        <v>131</v>
      </c>
      <c r="K120" s="261">
        <v>65.932000000000002</v>
      </c>
      <c r="L120" s="262">
        <v>282.49599999999998</v>
      </c>
      <c r="M120" s="261">
        <v>12.583</v>
      </c>
      <c r="N120" s="263" t="s">
        <v>147</v>
      </c>
      <c r="O120" s="264">
        <v>36.671999999999997</v>
      </c>
      <c r="P120" s="265">
        <v>156.38300000000001</v>
      </c>
      <c r="Q120" s="266">
        <v>11.305999999999999</v>
      </c>
    </row>
    <row r="121" spans="1:17" ht="15.75" x14ac:dyDescent="0.25">
      <c r="A121" s="260" t="s">
        <v>134</v>
      </c>
      <c r="B121" s="261">
        <v>274.78100000000001</v>
      </c>
      <c r="C121" s="262">
        <v>1177.327</v>
      </c>
      <c r="D121" s="261">
        <v>63.500999999999998</v>
      </c>
      <c r="E121" s="263" t="s">
        <v>136</v>
      </c>
      <c r="F121" s="264">
        <v>460.01100000000002</v>
      </c>
      <c r="G121" s="265">
        <v>1961.66</v>
      </c>
      <c r="H121" s="266">
        <v>94.965999999999994</v>
      </c>
      <c r="I121" s="110"/>
      <c r="J121" s="260" t="s">
        <v>147</v>
      </c>
      <c r="K121" s="261">
        <v>54.078000000000003</v>
      </c>
      <c r="L121" s="262">
        <v>231.70400000000001</v>
      </c>
      <c r="M121" s="261">
        <v>9.4420000000000002</v>
      </c>
      <c r="N121" s="263" t="s">
        <v>79</v>
      </c>
      <c r="O121" s="264">
        <v>28.157</v>
      </c>
      <c r="P121" s="265">
        <v>120.072</v>
      </c>
      <c r="Q121" s="266">
        <v>6.149</v>
      </c>
    </row>
    <row r="122" spans="1:17" ht="15.75" x14ac:dyDescent="0.25">
      <c r="A122" s="260" t="s">
        <v>232</v>
      </c>
      <c r="B122" s="261">
        <v>274.02</v>
      </c>
      <c r="C122" s="262">
        <v>1174.066</v>
      </c>
      <c r="D122" s="261">
        <v>60</v>
      </c>
      <c r="E122" s="263" t="s">
        <v>267</v>
      </c>
      <c r="F122" s="264">
        <v>416.42700000000002</v>
      </c>
      <c r="G122" s="265">
        <v>1775.8209999999999</v>
      </c>
      <c r="H122" s="266">
        <v>118.191</v>
      </c>
      <c r="I122" s="110"/>
      <c r="J122" s="260" t="s">
        <v>79</v>
      </c>
      <c r="K122" s="261">
        <v>11.109</v>
      </c>
      <c r="L122" s="262">
        <v>47.6</v>
      </c>
      <c r="M122" s="261">
        <v>1.952</v>
      </c>
      <c r="N122" s="263" t="s">
        <v>129</v>
      </c>
      <c r="O122" s="264">
        <v>1.4870000000000001</v>
      </c>
      <c r="P122" s="265">
        <v>6.3419999999999996</v>
      </c>
      <c r="Q122" s="266">
        <v>0.53800000000000003</v>
      </c>
    </row>
    <row r="123" spans="1:17" ht="16.5" thickBot="1" x14ac:dyDescent="0.3">
      <c r="A123" s="267" t="s">
        <v>299</v>
      </c>
      <c r="B123" s="268">
        <v>138.55600000000001</v>
      </c>
      <c r="C123" s="269">
        <v>593.66800000000001</v>
      </c>
      <c r="D123" s="268">
        <v>28.050999999999998</v>
      </c>
      <c r="E123" s="270" t="s">
        <v>133</v>
      </c>
      <c r="F123" s="271">
        <v>405.24400000000003</v>
      </c>
      <c r="G123" s="272">
        <v>1728.123</v>
      </c>
      <c r="H123" s="273">
        <v>95.016000000000005</v>
      </c>
      <c r="I123" s="110"/>
      <c r="J123" s="267" t="s">
        <v>125</v>
      </c>
      <c r="K123" s="268">
        <v>4.6310000000000002</v>
      </c>
      <c r="L123" s="269">
        <v>19.847999999999999</v>
      </c>
      <c r="M123" s="268">
        <v>0.76200000000000001</v>
      </c>
      <c r="N123" s="270"/>
      <c r="O123" s="271"/>
      <c r="P123" s="272"/>
      <c r="Q123" s="273"/>
    </row>
    <row r="127" spans="1:17" ht="16.5" x14ac:dyDescent="0.25">
      <c r="A127" s="105"/>
      <c r="B127" s="105"/>
      <c r="C127" s="105"/>
      <c r="D127" s="105"/>
      <c r="E127" s="105"/>
      <c r="F127" s="105"/>
      <c r="G127" s="105"/>
      <c r="H127" s="106"/>
      <c r="I127" s="106"/>
      <c r="J127" s="105"/>
      <c r="K127" s="105"/>
      <c r="L127" s="105"/>
      <c r="M127" s="105"/>
      <c r="N127" s="105"/>
      <c r="O127" s="115"/>
      <c r="P127" s="115"/>
      <c r="Q127" s="110"/>
    </row>
    <row r="128" spans="1:17" ht="16.5" x14ac:dyDescent="0.25">
      <c r="A128" s="105" t="s">
        <v>217</v>
      </c>
      <c r="B128" s="105"/>
      <c r="C128" s="105"/>
      <c r="D128" s="105"/>
      <c r="E128" s="105"/>
      <c r="F128" s="105"/>
      <c r="G128" s="105"/>
      <c r="H128" s="106"/>
      <c r="I128" s="106"/>
      <c r="J128" s="105" t="s">
        <v>218</v>
      </c>
      <c r="K128" s="105"/>
      <c r="L128" s="105"/>
      <c r="M128" s="105"/>
      <c r="N128" s="105"/>
      <c r="O128" s="115"/>
      <c r="P128" s="115"/>
      <c r="Q128" s="110"/>
    </row>
    <row r="129" spans="1:30" ht="17.25" thickBot="1" x14ac:dyDescent="0.3">
      <c r="A129" s="278" t="s">
        <v>210</v>
      </c>
      <c r="B129" s="105"/>
      <c r="C129" s="105"/>
      <c r="D129" s="105"/>
      <c r="E129" s="110"/>
      <c r="F129" s="110"/>
      <c r="G129" s="110"/>
      <c r="H129" s="110"/>
      <c r="I129" s="110"/>
      <c r="J129" s="278" t="s">
        <v>210</v>
      </c>
      <c r="K129" s="105"/>
      <c r="L129" s="105"/>
      <c r="M129" s="105"/>
      <c r="N129" s="110"/>
      <c r="O129" s="110"/>
      <c r="P129" s="110"/>
      <c r="Q129" s="110"/>
    </row>
    <row r="130" spans="1:30" ht="21" thickBot="1" x14ac:dyDescent="0.35">
      <c r="A130" s="107" t="s">
        <v>121</v>
      </c>
      <c r="B130" s="108"/>
      <c r="C130" s="108"/>
      <c r="D130" s="108"/>
      <c r="E130" s="108"/>
      <c r="F130" s="108"/>
      <c r="G130" s="108"/>
      <c r="H130" s="109"/>
      <c r="I130" s="110"/>
      <c r="J130" s="107" t="s">
        <v>122</v>
      </c>
      <c r="K130" s="108"/>
      <c r="L130" s="108"/>
      <c r="M130" s="108"/>
      <c r="N130" s="108"/>
      <c r="O130" s="108"/>
      <c r="P130" s="108"/>
      <c r="Q130" s="109"/>
    </row>
    <row r="131" spans="1:30" ht="19.5" thickBot="1" x14ac:dyDescent="0.35">
      <c r="A131" s="274" t="s">
        <v>292</v>
      </c>
      <c r="B131" s="275"/>
      <c r="C131" s="276"/>
      <c r="D131" s="277"/>
      <c r="E131" s="274" t="s">
        <v>293</v>
      </c>
      <c r="F131" s="275"/>
      <c r="G131" s="276"/>
      <c r="H131" s="277"/>
      <c r="I131" s="110"/>
      <c r="J131" s="274" t="s">
        <v>292</v>
      </c>
      <c r="K131" s="275"/>
      <c r="L131" s="276"/>
      <c r="M131" s="277"/>
      <c r="N131" s="274" t="s">
        <v>293</v>
      </c>
      <c r="O131" s="275"/>
      <c r="P131" s="276"/>
      <c r="Q131" s="277"/>
    </row>
    <row r="132" spans="1:30" ht="29.25" thickBot="1" x14ac:dyDescent="0.25">
      <c r="A132" s="111" t="s">
        <v>123</v>
      </c>
      <c r="B132" s="112" t="s">
        <v>100</v>
      </c>
      <c r="C132" s="113" t="s">
        <v>150</v>
      </c>
      <c r="D132" s="114" t="s">
        <v>124</v>
      </c>
      <c r="E132" s="111" t="s">
        <v>123</v>
      </c>
      <c r="F132" s="112" t="s">
        <v>100</v>
      </c>
      <c r="G132" s="113" t="s">
        <v>150</v>
      </c>
      <c r="H132" s="114" t="s">
        <v>124</v>
      </c>
      <c r="I132" s="110"/>
      <c r="J132" s="111" t="s">
        <v>123</v>
      </c>
      <c r="K132" s="112" t="s">
        <v>100</v>
      </c>
      <c r="L132" s="113" t="s">
        <v>150</v>
      </c>
      <c r="M132" s="114" t="s">
        <v>124</v>
      </c>
      <c r="N132" s="111" t="s">
        <v>123</v>
      </c>
      <c r="O132" s="112" t="s">
        <v>100</v>
      </c>
      <c r="P132" s="113" t="s">
        <v>150</v>
      </c>
      <c r="Q132" s="114" t="s">
        <v>124</v>
      </c>
    </row>
    <row r="133" spans="1:30" ht="16.5" thickBot="1" x14ac:dyDescent="0.3">
      <c r="A133" s="246" t="s">
        <v>114</v>
      </c>
      <c r="B133" s="247">
        <v>63828.555</v>
      </c>
      <c r="C133" s="248">
        <v>273479.83100000001</v>
      </c>
      <c r="D133" s="249">
        <v>21041.427</v>
      </c>
      <c r="E133" s="250" t="s">
        <v>114</v>
      </c>
      <c r="F133" s="251">
        <v>70106.293999999994</v>
      </c>
      <c r="G133" s="252">
        <v>298961.98700000002</v>
      </c>
      <c r="H133" s="249">
        <v>21842.114000000001</v>
      </c>
      <c r="I133" s="110"/>
      <c r="J133" s="246" t="s">
        <v>114</v>
      </c>
      <c r="K133" s="247">
        <v>31506.717000000001</v>
      </c>
      <c r="L133" s="248">
        <v>134993.71400000001</v>
      </c>
      <c r="M133" s="249">
        <v>8699.1489999999994</v>
      </c>
      <c r="N133" s="250" t="s">
        <v>114</v>
      </c>
      <c r="O133" s="251">
        <v>34591.968999999997</v>
      </c>
      <c r="P133" s="252">
        <v>147514.084</v>
      </c>
      <c r="Q133" s="249">
        <v>8850.41</v>
      </c>
    </row>
    <row r="134" spans="1:30" ht="15.75" x14ac:dyDescent="0.25">
      <c r="A134" s="253" t="s">
        <v>129</v>
      </c>
      <c r="B134" s="254">
        <v>8786.268</v>
      </c>
      <c r="C134" s="255">
        <v>37645.646000000001</v>
      </c>
      <c r="D134" s="254">
        <v>2706.5810000000001</v>
      </c>
      <c r="E134" s="256" t="s">
        <v>77</v>
      </c>
      <c r="F134" s="257">
        <v>9299.4390000000003</v>
      </c>
      <c r="G134" s="258">
        <v>39656.601999999999</v>
      </c>
      <c r="H134" s="259">
        <v>3708.6990000000001</v>
      </c>
      <c r="I134" s="110"/>
      <c r="J134" s="253" t="s">
        <v>77</v>
      </c>
      <c r="K134" s="254">
        <v>12197.531999999999</v>
      </c>
      <c r="L134" s="255">
        <v>52261.555999999997</v>
      </c>
      <c r="M134" s="254">
        <v>3745.7959999999998</v>
      </c>
      <c r="N134" s="256" t="s">
        <v>77</v>
      </c>
      <c r="O134" s="257">
        <v>12501.449000000001</v>
      </c>
      <c r="P134" s="258">
        <v>53311.192999999999</v>
      </c>
      <c r="Q134" s="259">
        <v>3749.2440000000001</v>
      </c>
    </row>
    <row r="135" spans="1:30" ht="15.75" x14ac:dyDescent="0.25">
      <c r="A135" s="260" t="s">
        <v>77</v>
      </c>
      <c r="B135" s="261">
        <v>8716.6790000000001</v>
      </c>
      <c r="C135" s="262">
        <v>37347.49</v>
      </c>
      <c r="D135" s="261">
        <v>3450.866</v>
      </c>
      <c r="E135" s="263" t="s">
        <v>129</v>
      </c>
      <c r="F135" s="264">
        <v>7747.9059999999999</v>
      </c>
      <c r="G135" s="265">
        <v>33040.216</v>
      </c>
      <c r="H135" s="266">
        <v>2231.6840000000002</v>
      </c>
      <c r="I135" s="110"/>
      <c r="J135" s="260" t="s">
        <v>270</v>
      </c>
      <c r="K135" s="261">
        <v>5552.4369999999999</v>
      </c>
      <c r="L135" s="262">
        <v>23789.987000000001</v>
      </c>
      <c r="M135" s="261">
        <v>1755.125</v>
      </c>
      <c r="N135" s="263" t="s">
        <v>270</v>
      </c>
      <c r="O135" s="264">
        <v>4841.2039999999997</v>
      </c>
      <c r="P135" s="265">
        <v>20644.834999999999</v>
      </c>
      <c r="Q135" s="266">
        <v>1332.057</v>
      </c>
    </row>
    <row r="136" spans="1:30" ht="15.75" x14ac:dyDescent="0.25">
      <c r="A136" s="260" t="s">
        <v>125</v>
      </c>
      <c r="B136" s="261">
        <v>5044.1549999999997</v>
      </c>
      <c r="C136" s="262">
        <v>21612.173999999999</v>
      </c>
      <c r="D136" s="261">
        <v>1517.79</v>
      </c>
      <c r="E136" s="263" t="s">
        <v>132</v>
      </c>
      <c r="F136" s="264">
        <v>6085.3490000000002</v>
      </c>
      <c r="G136" s="265">
        <v>25950.413</v>
      </c>
      <c r="H136" s="266">
        <v>1812.7370000000001</v>
      </c>
      <c r="I136" s="110"/>
      <c r="J136" s="260" t="s">
        <v>125</v>
      </c>
      <c r="K136" s="261">
        <v>2920.5419999999999</v>
      </c>
      <c r="L136" s="262">
        <v>12513.359</v>
      </c>
      <c r="M136" s="261">
        <v>523.97</v>
      </c>
      <c r="N136" s="263" t="s">
        <v>125</v>
      </c>
      <c r="O136" s="264">
        <v>4230.8689999999997</v>
      </c>
      <c r="P136" s="265">
        <v>18042.169999999998</v>
      </c>
      <c r="Q136" s="266">
        <v>649.57899999999995</v>
      </c>
    </row>
    <row r="137" spans="1:30" ht="15.75" x14ac:dyDescent="0.25">
      <c r="A137" s="260" t="s">
        <v>136</v>
      </c>
      <c r="B137" s="261">
        <v>4004.1309999999999</v>
      </c>
      <c r="C137" s="262">
        <v>17156.136999999999</v>
      </c>
      <c r="D137" s="261">
        <v>1200.088</v>
      </c>
      <c r="E137" s="263" t="s">
        <v>198</v>
      </c>
      <c r="F137" s="264">
        <v>6014.3879999999999</v>
      </c>
      <c r="G137" s="265">
        <v>25647.728999999999</v>
      </c>
      <c r="H137" s="266">
        <v>1643.4110000000001</v>
      </c>
      <c r="I137" s="110"/>
      <c r="J137" s="260" t="s">
        <v>76</v>
      </c>
      <c r="K137" s="261">
        <v>2391.4160000000002</v>
      </c>
      <c r="L137" s="262">
        <v>10246.249</v>
      </c>
      <c r="M137" s="261">
        <v>589.678</v>
      </c>
      <c r="N137" s="263" t="s">
        <v>129</v>
      </c>
      <c r="O137" s="264">
        <v>2522.9270000000001</v>
      </c>
      <c r="P137" s="265">
        <v>10758.773999999999</v>
      </c>
      <c r="Q137" s="266">
        <v>691.10299999999995</v>
      </c>
    </row>
    <row r="138" spans="1:30" ht="15.75" x14ac:dyDescent="0.25">
      <c r="A138" s="260" t="s">
        <v>79</v>
      </c>
      <c r="B138" s="261">
        <v>3937.8760000000002</v>
      </c>
      <c r="C138" s="262">
        <v>16872.206999999999</v>
      </c>
      <c r="D138" s="261">
        <v>1292.0170000000001</v>
      </c>
      <c r="E138" s="263" t="s">
        <v>125</v>
      </c>
      <c r="F138" s="264">
        <v>4838.665</v>
      </c>
      <c r="G138" s="265">
        <v>20634.021000000001</v>
      </c>
      <c r="H138" s="266">
        <v>1318.569</v>
      </c>
      <c r="I138" s="110"/>
      <c r="J138" s="260" t="s">
        <v>135</v>
      </c>
      <c r="K138" s="261">
        <v>2017.508</v>
      </c>
      <c r="L138" s="262">
        <v>8644.2219999999998</v>
      </c>
      <c r="M138" s="261">
        <v>591.83000000000004</v>
      </c>
      <c r="N138" s="263" t="s">
        <v>76</v>
      </c>
      <c r="O138" s="264">
        <v>2150.1489999999999</v>
      </c>
      <c r="P138" s="265">
        <v>9169.1190000000006</v>
      </c>
      <c r="Q138" s="266">
        <v>490.96899999999999</v>
      </c>
    </row>
    <row r="139" spans="1:30" ht="15.75" x14ac:dyDescent="0.25">
      <c r="A139" s="260" t="s">
        <v>138</v>
      </c>
      <c r="B139" s="261">
        <v>3059.203</v>
      </c>
      <c r="C139" s="262">
        <v>13107.459000000001</v>
      </c>
      <c r="D139" s="261">
        <v>1312.489</v>
      </c>
      <c r="E139" s="263" t="s">
        <v>79</v>
      </c>
      <c r="F139" s="264">
        <v>4236.2359999999999</v>
      </c>
      <c r="G139" s="265">
        <v>18065.024000000001</v>
      </c>
      <c r="H139" s="266">
        <v>1280.518</v>
      </c>
      <c r="I139" s="110"/>
      <c r="J139" s="260" t="s">
        <v>129</v>
      </c>
      <c r="K139" s="261">
        <v>1993.269</v>
      </c>
      <c r="L139" s="262">
        <v>8540.3639999999996</v>
      </c>
      <c r="M139" s="261">
        <v>532.48900000000003</v>
      </c>
      <c r="N139" s="263" t="s">
        <v>135</v>
      </c>
      <c r="O139" s="264">
        <v>1783.6880000000001</v>
      </c>
      <c r="P139" s="265">
        <v>7606.3609999999999</v>
      </c>
      <c r="Q139" s="266">
        <v>527.24800000000005</v>
      </c>
    </row>
    <row r="140" spans="1:30" ht="15.75" x14ac:dyDescent="0.25">
      <c r="A140" s="260" t="s">
        <v>132</v>
      </c>
      <c r="B140" s="261">
        <v>2951.241</v>
      </c>
      <c r="C140" s="262">
        <v>12644.883</v>
      </c>
      <c r="D140" s="261">
        <v>864.43200000000002</v>
      </c>
      <c r="E140" s="263" t="s">
        <v>136</v>
      </c>
      <c r="F140" s="264">
        <v>4211.2049999999999</v>
      </c>
      <c r="G140" s="265">
        <v>17958.294999999998</v>
      </c>
      <c r="H140" s="266">
        <v>1241.627</v>
      </c>
      <c r="I140" s="110"/>
      <c r="J140" s="260" t="s">
        <v>127</v>
      </c>
      <c r="K140" s="261">
        <v>732.64700000000005</v>
      </c>
      <c r="L140" s="262">
        <v>3139.1019999999999</v>
      </c>
      <c r="M140" s="261">
        <v>117.70099999999999</v>
      </c>
      <c r="N140" s="263" t="s">
        <v>133</v>
      </c>
      <c r="O140" s="264">
        <v>1017.919</v>
      </c>
      <c r="P140" s="265">
        <v>4340.8140000000003</v>
      </c>
      <c r="Q140" s="266">
        <v>205.05799999999999</v>
      </c>
    </row>
    <row r="141" spans="1:30" ht="15.75" x14ac:dyDescent="0.25">
      <c r="A141" s="260" t="s">
        <v>133</v>
      </c>
      <c r="B141" s="261">
        <v>2777.3780000000002</v>
      </c>
      <c r="C141" s="262">
        <v>11899.982</v>
      </c>
      <c r="D141" s="261">
        <v>896.67399999999998</v>
      </c>
      <c r="E141" s="263" t="s">
        <v>138</v>
      </c>
      <c r="F141" s="264">
        <v>3557.1170000000002</v>
      </c>
      <c r="G141" s="265">
        <v>15168.99</v>
      </c>
      <c r="H141" s="266">
        <v>1326.2919999999999</v>
      </c>
      <c r="I141" s="110"/>
      <c r="J141" s="260" t="s">
        <v>136</v>
      </c>
      <c r="K141" s="261">
        <v>632.87800000000004</v>
      </c>
      <c r="L141" s="262">
        <v>2711.6309999999999</v>
      </c>
      <c r="M141" s="261">
        <v>150.53899999999999</v>
      </c>
      <c r="N141" s="263" t="s">
        <v>127</v>
      </c>
      <c r="O141" s="264">
        <v>917.19399999999996</v>
      </c>
      <c r="P141" s="265">
        <v>3911.2950000000001</v>
      </c>
      <c r="Q141" s="266">
        <v>113.65</v>
      </c>
      <c r="AD141" s="78">
        <v>0</v>
      </c>
    </row>
    <row r="142" spans="1:30" ht="15.75" x14ac:dyDescent="0.25">
      <c r="A142" s="260" t="s">
        <v>128</v>
      </c>
      <c r="B142" s="261">
        <v>2333.4090000000001</v>
      </c>
      <c r="C142" s="262">
        <v>9997.7340000000004</v>
      </c>
      <c r="D142" s="261">
        <v>785.34299999999996</v>
      </c>
      <c r="E142" s="263" t="s">
        <v>133</v>
      </c>
      <c r="F142" s="264">
        <v>2727.951</v>
      </c>
      <c r="G142" s="265">
        <v>11633.093999999999</v>
      </c>
      <c r="H142" s="266">
        <v>805.35299999999995</v>
      </c>
      <c r="I142" s="110"/>
      <c r="J142" s="260" t="s">
        <v>156</v>
      </c>
      <c r="K142" s="261">
        <v>597.779</v>
      </c>
      <c r="L142" s="262">
        <v>2561.25</v>
      </c>
      <c r="M142" s="261">
        <v>104.64</v>
      </c>
      <c r="N142" s="263" t="s">
        <v>136</v>
      </c>
      <c r="O142" s="264">
        <v>781.39800000000002</v>
      </c>
      <c r="P142" s="265">
        <v>3332.203</v>
      </c>
      <c r="Q142" s="266">
        <v>174.74799999999999</v>
      </c>
    </row>
    <row r="143" spans="1:30" ht="15.75" x14ac:dyDescent="0.25">
      <c r="A143" s="260" t="s">
        <v>198</v>
      </c>
      <c r="B143" s="261">
        <v>1911.251</v>
      </c>
      <c r="C143" s="262">
        <v>8188.96</v>
      </c>
      <c r="D143" s="261">
        <v>516.81500000000005</v>
      </c>
      <c r="E143" s="263" t="s">
        <v>128</v>
      </c>
      <c r="F143" s="264">
        <v>2199.8319999999999</v>
      </c>
      <c r="G143" s="265">
        <v>9381.0689999999995</v>
      </c>
      <c r="H143" s="266">
        <v>684.33100000000002</v>
      </c>
      <c r="I143" s="110"/>
      <c r="J143" s="260" t="s">
        <v>128</v>
      </c>
      <c r="K143" s="261">
        <v>457.04700000000003</v>
      </c>
      <c r="L143" s="262">
        <v>1958.2619999999999</v>
      </c>
      <c r="M143" s="261">
        <v>73.605000000000004</v>
      </c>
      <c r="N143" s="263" t="s">
        <v>156</v>
      </c>
      <c r="O143" s="264">
        <v>681.93399999999997</v>
      </c>
      <c r="P143" s="265">
        <v>2908.0360000000001</v>
      </c>
      <c r="Q143" s="266">
        <v>121.071</v>
      </c>
    </row>
    <row r="144" spans="1:30" ht="15.75" x14ac:dyDescent="0.25">
      <c r="A144" s="260" t="s">
        <v>139</v>
      </c>
      <c r="B144" s="261">
        <v>1563.0050000000001</v>
      </c>
      <c r="C144" s="262">
        <v>6696.8320000000003</v>
      </c>
      <c r="D144" s="261">
        <v>476.80099999999999</v>
      </c>
      <c r="E144" s="263" t="s">
        <v>127</v>
      </c>
      <c r="F144" s="264">
        <v>2109.348</v>
      </c>
      <c r="G144" s="265">
        <v>8995.1260000000002</v>
      </c>
      <c r="H144" s="266">
        <v>641.33900000000006</v>
      </c>
      <c r="I144" s="110"/>
      <c r="J144" s="260" t="s">
        <v>189</v>
      </c>
      <c r="K144" s="261">
        <v>317.31099999999998</v>
      </c>
      <c r="L144" s="262">
        <v>1359.549</v>
      </c>
      <c r="M144" s="261">
        <v>44.572000000000003</v>
      </c>
      <c r="N144" s="263" t="s">
        <v>128</v>
      </c>
      <c r="O144" s="264">
        <v>529.77700000000004</v>
      </c>
      <c r="P144" s="265">
        <v>2259.1790000000001</v>
      </c>
      <c r="Q144" s="266">
        <v>76.613</v>
      </c>
    </row>
    <row r="145" spans="1:17" ht="15.75" x14ac:dyDescent="0.25">
      <c r="A145" s="260" t="s">
        <v>127</v>
      </c>
      <c r="B145" s="261">
        <v>1439.596</v>
      </c>
      <c r="C145" s="262">
        <v>6168.0879999999997</v>
      </c>
      <c r="D145" s="261">
        <v>461.84899999999999</v>
      </c>
      <c r="E145" s="263" t="s">
        <v>135</v>
      </c>
      <c r="F145" s="264">
        <v>1569.645</v>
      </c>
      <c r="G145" s="265">
        <v>6693.6040000000003</v>
      </c>
      <c r="H145" s="266">
        <v>376.83</v>
      </c>
      <c r="I145" s="110"/>
      <c r="J145" s="260" t="s">
        <v>178</v>
      </c>
      <c r="K145" s="261">
        <v>290.86900000000003</v>
      </c>
      <c r="L145" s="262">
        <v>1246.2570000000001</v>
      </c>
      <c r="M145" s="261">
        <v>90.653000000000006</v>
      </c>
      <c r="N145" s="263" t="s">
        <v>189</v>
      </c>
      <c r="O145" s="264">
        <v>503.63600000000002</v>
      </c>
      <c r="P145" s="265">
        <v>2147.7040000000002</v>
      </c>
      <c r="Q145" s="266">
        <v>69.123000000000005</v>
      </c>
    </row>
    <row r="146" spans="1:17" ht="15.75" x14ac:dyDescent="0.25">
      <c r="A146" s="260" t="s">
        <v>270</v>
      </c>
      <c r="B146" s="261">
        <v>1333.066</v>
      </c>
      <c r="C146" s="262">
        <v>5711.6509999999998</v>
      </c>
      <c r="D146" s="261">
        <v>427.68</v>
      </c>
      <c r="E146" s="263" t="s">
        <v>134</v>
      </c>
      <c r="F146" s="264">
        <v>1170.7809999999999</v>
      </c>
      <c r="G146" s="265">
        <v>4992.7470000000003</v>
      </c>
      <c r="H146" s="266">
        <v>359.96199999999999</v>
      </c>
      <c r="I146" s="110"/>
      <c r="J146" s="260" t="s">
        <v>131</v>
      </c>
      <c r="K146" s="261">
        <v>264.91199999999998</v>
      </c>
      <c r="L146" s="262">
        <v>1135.0440000000001</v>
      </c>
      <c r="M146" s="261">
        <v>78.125</v>
      </c>
      <c r="N146" s="263" t="s">
        <v>131</v>
      </c>
      <c r="O146" s="264">
        <v>473.18400000000003</v>
      </c>
      <c r="P146" s="265">
        <v>2017.85</v>
      </c>
      <c r="Q146" s="266">
        <v>145.584</v>
      </c>
    </row>
    <row r="147" spans="1:17" ht="15.75" x14ac:dyDescent="0.25">
      <c r="A147" s="260" t="s">
        <v>190</v>
      </c>
      <c r="B147" s="261">
        <v>1272.75</v>
      </c>
      <c r="C147" s="262">
        <v>5453.2489999999998</v>
      </c>
      <c r="D147" s="261">
        <v>379.25700000000001</v>
      </c>
      <c r="E147" s="263" t="s">
        <v>147</v>
      </c>
      <c r="F147" s="264">
        <v>1165.7470000000001</v>
      </c>
      <c r="G147" s="265">
        <v>4971.26</v>
      </c>
      <c r="H147" s="266">
        <v>337.18400000000003</v>
      </c>
      <c r="I147" s="110"/>
      <c r="J147" s="260" t="s">
        <v>126</v>
      </c>
      <c r="K147" s="261">
        <v>228.75299999999999</v>
      </c>
      <c r="L147" s="262">
        <v>980.11599999999999</v>
      </c>
      <c r="M147" s="261">
        <v>51.34</v>
      </c>
      <c r="N147" s="263" t="s">
        <v>137</v>
      </c>
      <c r="O147" s="264">
        <v>352.40300000000002</v>
      </c>
      <c r="P147" s="265">
        <v>1502.7840000000001</v>
      </c>
      <c r="Q147" s="266">
        <v>115.52200000000001</v>
      </c>
    </row>
    <row r="148" spans="1:17" ht="15.75" x14ac:dyDescent="0.25">
      <c r="A148" s="260" t="s">
        <v>135</v>
      </c>
      <c r="B148" s="261">
        <v>1226.5840000000001</v>
      </c>
      <c r="C148" s="262">
        <v>5255.42</v>
      </c>
      <c r="D148" s="261">
        <v>402.91500000000002</v>
      </c>
      <c r="E148" s="263" t="s">
        <v>207</v>
      </c>
      <c r="F148" s="264">
        <v>1136.193</v>
      </c>
      <c r="G148" s="265">
        <v>4845.1859999999997</v>
      </c>
      <c r="H148" s="266">
        <v>362.09500000000003</v>
      </c>
      <c r="I148" s="110"/>
      <c r="J148" s="260" t="s">
        <v>130</v>
      </c>
      <c r="K148" s="261">
        <v>196.91900000000001</v>
      </c>
      <c r="L148" s="262">
        <v>843.71199999999999</v>
      </c>
      <c r="M148" s="261">
        <v>84.685000000000002</v>
      </c>
      <c r="N148" s="263" t="s">
        <v>178</v>
      </c>
      <c r="O148" s="264">
        <v>272.17200000000003</v>
      </c>
      <c r="P148" s="265">
        <v>1160.6469999999999</v>
      </c>
      <c r="Q148" s="266">
        <v>81.331999999999994</v>
      </c>
    </row>
    <row r="149" spans="1:17" ht="16.5" thickBot="1" x14ac:dyDescent="0.3">
      <c r="A149" s="267" t="s">
        <v>134</v>
      </c>
      <c r="B149" s="268">
        <v>1215.877</v>
      </c>
      <c r="C149" s="269">
        <v>5209.549</v>
      </c>
      <c r="D149" s="268">
        <v>438.43200000000002</v>
      </c>
      <c r="E149" s="270" t="s">
        <v>300</v>
      </c>
      <c r="F149" s="271">
        <v>1082.8789999999999</v>
      </c>
      <c r="G149" s="272">
        <v>4617.8329999999996</v>
      </c>
      <c r="H149" s="273">
        <v>348.65199999999999</v>
      </c>
      <c r="I149" s="110"/>
      <c r="J149" s="267" t="s">
        <v>133</v>
      </c>
      <c r="K149" s="268">
        <v>183.68799999999999</v>
      </c>
      <c r="L149" s="269">
        <v>787.02800000000002</v>
      </c>
      <c r="M149" s="268">
        <v>35.671999999999997</v>
      </c>
      <c r="N149" s="270" t="s">
        <v>126</v>
      </c>
      <c r="O149" s="271">
        <v>210.95400000000001</v>
      </c>
      <c r="P149" s="272">
        <v>899.59</v>
      </c>
      <c r="Q149" s="273">
        <v>42.223999999999997</v>
      </c>
    </row>
    <row r="151" spans="1:17" ht="14.25" x14ac:dyDescent="0.2">
      <c r="A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36" sqref="K36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304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19" t="s">
        <v>0</v>
      </c>
      <c r="D5" s="522" t="s">
        <v>40</v>
      </c>
      <c r="E5" s="504" t="s">
        <v>1</v>
      </c>
      <c r="F5" s="505"/>
      <c r="G5" s="506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0"/>
      <c r="D6" s="520"/>
      <c r="E6" s="507"/>
      <c r="F6" s="508"/>
      <c r="G6" s="509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0"/>
      <c r="D7" s="520"/>
      <c r="E7" s="34" t="s">
        <v>26</v>
      </c>
      <c r="F7" s="234"/>
      <c r="G7" s="85" t="s">
        <v>157</v>
      </c>
      <c r="H7" s="15" t="s">
        <v>26</v>
      </c>
      <c r="I7" s="452"/>
      <c r="J7" s="453" t="s">
        <v>157</v>
      </c>
      <c r="K7" s="15" t="s">
        <v>26</v>
      </c>
      <c r="L7" s="452"/>
      <c r="M7" s="454" t="s">
        <v>157</v>
      </c>
      <c r="N7" s="15" t="s">
        <v>26</v>
      </c>
      <c r="O7" s="452"/>
      <c r="P7" s="453" t="s">
        <v>157</v>
      </c>
      <c r="Q7" s="15" t="s">
        <v>26</v>
      </c>
      <c r="R7" s="452"/>
      <c r="S7" s="454" t="s">
        <v>157</v>
      </c>
    </row>
    <row r="8" spans="3:19" ht="15.75" customHeight="1" thickBot="1" x14ac:dyDescent="0.25">
      <c r="C8" s="521"/>
      <c r="D8" s="521"/>
      <c r="E8" s="11" t="s">
        <v>305</v>
      </c>
      <c r="F8" s="351" t="s">
        <v>284</v>
      </c>
      <c r="G8" s="384" t="s">
        <v>14</v>
      </c>
      <c r="H8" s="11" t="s">
        <v>305</v>
      </c>
      <c r="I8" s="351" t="s">
        <v>284</v>
      </c>
      <c r="J8" s="421" t="s">
        <v>14</v>
      </c>
      <c r="K8" s="11" t="s">
        <v>305</v>
      </c>
      <c r="L8" s="351" t="s">
        <v>284</v>
      </c>
      <c r="M8" s="384" t="s">
        <v>14</v>
      </c>
      <c r="N8" s="11" t="s">
        <v>305</v>
      </c>
      <c r="O8" s="351" t="s">
        <v>284</v>
      </c>
      <c r="P8" s="421" t="s">
        <v>14</v>
      </c>
      <c r="Q8" s="11" t="s">
        <v>305</v>
      </c>
      <c r="R8" s="351" t="s">
        <v>284</v>
      </c>
      <c r="S8" s="384" t="s">
        <v>14</v>
      </c>
    </row>
    <row r="9" spans="3:19" ht="24" customHeight="1" x14ac:dyDescent="0.2">
      <c r="C9" s="514" t="s">
        <v>38</v>
      </c>
      <c r="D9" s="447" t="s">
        <v>272</v>
      </c>
      <c r="E9" s="286">
        <v>1467.979</v>
      </c>
      <c r="F9" s="291">
        <v>1444.5119999999999</v>
      </c>
      <c r="G9" s="397">
        <v>1.6245624820008489</v>
      </c>
      <c r="H9" s="286">
        <v>1476.3209999999999</v>
      </c>
      <c r="I9" s="291">
        <v>1459.095</v>
      </c>
      <c r="J9" s="422">
        <v>1.1805948207621768</v>
      </c>
      <c r="K9" s="286">
        <v>1455.8510000000001</v>
      </c>
      <c r="L9" s="291">
        <v>1427.8689999999999</v>
      </c>
      <c r="M9" s="397">
        <v>1.9597035862533747</v>
      </c>
      <c r="N9" s="286">
        <v>1469.521</v>
      </c>
      <c r="O9" s="291">
        <v>1400.934</v>
      </c>
      <c r="P9" s="422">
        <v>4.8958052270842165</v>
      </c>
      <c r="Q9" s="286">
        <v>1383.3130000000001</v>
      </c>
      <c r="R9" s="291">
        <v>1423.9970000000001</v>
      </c>
      <c r="S9" s="397">
        <v>-2.8570284909308072</v>
      </c>
    </row>
    <row r="10" spans="3:19" ht="27" customHeight="1" x14ac:dyDescent="0.2">
      <c r="C10" s="515"/>
      <c r="D10" s="448" t="s">
        <v>273</v>
      </c>
      <c r="E10" s="287">
        <v>1673.06</v>
      </c>
      <c r="F10" s="292">
        <v>1646.21</v>
      </c>
      <c r="G10" s="390">
        <v>1.6310191287867228</v>
      </c>
      <c r="H10" s="287">
        <v>1677.6869999999999</v>
      </c>
      <c r="I10" s="292">
        <v>1636.652</v>
      </c>
      <c r="J10" s="423">
        <v>2.5072526108176847</v>
      </c>
      <c r="K10" s="287">
        <v>1653.4849999999999</v>
      </c>
      <c r="L10" s="292">
        <v>1644.191</v>
      </c>
      <c r="M10" s="390">
        <v>0.56526279489425912</v>
      </c>
      <c r="N10" s="287">
        <v>1774.7</v>
      </c>
      <c r="O10" s="292">
        <v>1733.7560000000001</v>
      </c>
      <c r="P10" s="423">
        <v>2.3615779844453288</v>
      </c>
      <c r="Q10" s="287">
        <v>1639.3510000000001</v>
      </c>
      <c r="R10" s="292">
        <v>1633.3879999999999</v>
      </c>
      <c r="S10" s="390">
        <v>0.36506941400329823</v>
      </c>
    </row>
    <row r="11" spans="3:19" ht="30" customHeight="1" thickBot="1" x14ac:dyDescent="0.25">
      <c r="C11" s="158" t="s">
        <v>274</v>
      </c>
      <c r="D11" s="449" t="s">
        <v>272</v>
      </c>
      <c r="E11" s="288" t="s">
        <v>27</v>
      </c>
      <c r="F11" s="295" t="s">
        <v>27</v>
      </c>
      <c r="G11" s="391" t="s">
        <v>27</v>
      </c>
      <c r="H11" s="288" t="s">
        <v>27</v>
      </c>
      <c r="I11" s="295" t="s">
        <v>27</v>
      </c>
      <c r="J11" s="424" t="s">
        <v>27</v>
      </c>
      <c r="K11" s="288" t="s">
        <v>27</v>
      </c>
      <c r="L11" s="295" t="s">
        <v>27</v>
      </c>
      <c r="M11" s="391" t="s">
        <v>27</v>
      </c>
      <c r="N11" s="288" t="s">
        <v>27</v>
      </c>
      <c r="O11" s="295" t="s">
        <v>27</v>
      </c>
      <c r="P11" s="424" t="s">
        <v>27</v>
      </c>
      <c r="Q11" s="288" t="s">
        <v>27</v>
      </c>
      <c r="R11" s="295" t="s">
        <v>27</v>
      </c>
      <c r="S11" s="391" t="s">
        <v>27</v>
      </c>
    </row>
    <row r="12" spans="3:19" ht="24.75" customHeight="1" thickBot="1" x14ac:dyDescent="0.25">
      <c r="C12" s="159" t="s">
        <v>39</v>
      </c>
      <c r="D12" s="450" t="s">
        <v>24</v>
      </c>
      <c r="E12" s="429">
        <v>1629.692427903618</v>
      </c>
      <c r="F12" s="430">
        <v>1598.4393850901797</v>
      </c>
      <c r="G12" s="431">
        <v>1.9552222689805048</v>
      </c>
      <c r="H12" s="429">
        <v>1627.31251782148</v>
      </c>
      <c r="I12" s="430">
        <v>1593.1815438382716</v>
      </c>
      <c r="J12" s="432">
        <v>2.1423154263374466</v>
      </c>
      <c r="K12" s="429">
        <v>1639.585511306741</v>
      </c>
      <c r="L12" s="430">
        <v>1615.9648811806169</v>
      </c>
      <c r="M12" s="431">
        <v>1.4617044219962838</v>
      </c>
      <c r="N12" s="429">
        <v>1684.5214267455715</v>
      </c>
      <c r="O12" s="430">
        <v>1708.3297070837643</v>
      </c>
      <c r="P12" s="432">
        <v>-1.393658392725325</v>
      </c>
      <c r="Q12" s="429">
        <v>1597.0160848178441</v>
      </c>
      <c r="R12" s="430">
        <v>1552.7598906161916</v>
      </c>
      <c r="S12" s="431">
        <v>2.8501634070474391</v>
      </c>
    </row>
    <row r="13" spans="3:19" ht="20.25" customHeight="1" x14ac:dyDescent="0.2">
      <c r="C13" s="514" t="s">
        <v>28</v>
      </c>
      <c r="D13" s="451" t="s">
        <v>29</v>
      </c>
      <c r="E13" s="286">
        <v>1262.8</v>
      </c>
      <c r="F13" s="291">
        <v>1263.7639999999999</v>
      </c>
      <c r="G13" s="397">
        <v>-7.6280064948830786E-2</v>
      </c>
      <c r="H13" s="286">
        <v>1253.8589999999999</v>
      </c>
      <c r="I13" s="291">
        <v>1251.104</v>
      </c>
      <c r="J13" s="422">
        <v>0.22020551448959336</v>
      </c>
      <c r="K13" s="286">
        <v>1289.9690000000001</v>
      </c>
      <c r="L13" s="291">
        <v>1300.9839999999999</v>
      </c>
      <c r="M13" s="397">
        <v>-0.84666683064510195</v>
      </c>
      <c r="N13" s="286" t="s">
        <v>92</v>
      </c>
      <c r="O13" s="291" t="s">
        <v>92</v>
      </c>
      <c r="P13" s="422" t="s">
        <v>206</v>
      </c>
      <c r="Q13" s="286" t="s">
        <v>92</v>
      </c>
      <c r="R13" s="291" t="s">
        <v>92</v>
      </c>
      <c r="S13" s="397" t="s">
        <v>206</v>
      </c>
    </row>
    <row r="14" spans="3:19" ht="20.25" customHeight="1" thickBot="1" x14ac:dyDescent="0.25">
      <c r="C14" s="515"/>
      <c r="D14" s="446" t="s">
        <v>30</v>
      </c>
      <c r="E14" s="288">
        <v>1052.182</v>
      </c>
      <c r="F14" s="295">
        <v>1080.076</v>
      </c>
      <c r="G14" s="391">
        <v>-2.5825960395379588</v>
      </c>
      <c r="H14" s="288">
        <v>1101.625</v>
      </c>
      <c r="I14" s="295">
        <v>1067.1769999999999</v>
      </c>
      <c r="J14" s="424">
        <v>3.227955624980682</v>
      </c>
      <c r="K14" s="288">
        <v>1023.252</v>
      </c>
      <c r="L14" s="295">
        <v>1082.4970000000001</v>
      </c>
      <c r="M14" s="391">
        <v>-5.4729943824324794</v>
      </c>
      <c r="N14" s="288">
        <v>1047.365</v>
      </c>
      <c r="O14" s="295">
        <v>1094.4960000000001</v>
      </c>
      <c r="P14" s="424">
        <v>-4.3061829371692619</v>
      </c>
      <c r="Q14" s="288">
        <v>1043.1179999999999</v>
      </c>
      <c r="R14" s="295">
        <v>1085.8989999999999</v>
      </c>
      <c r="S14" s="391">
        <v>-3.9396849983285693</v>
      </c>
    </row>
    <row r="15" spans="3:19" ht="20.25" customHeight="1" thickBot="1" x14ac:dyDescent="0.25">
      <c r="C15" s="516"/>
      <c r="D15" s="159" t="s">
        <v>24</v>
      </c>
      <c r="E15" s="429">
        <v>1130.4696161776637</v>
      </c>
      <c r="F15" s="430">
        <v>1135.2956263632052</v>
      </c>
      <c r="G15" s="431">
        <v>-0.42508841516469648</v>
      </c>
      <c r="H15" s="429">
        <v>1182.2830875410586</v>
      </c>
      <c r="I15" s="430">
        <v>1140.1905185598112</v>
      </c>
      <c r="J15" s="432">
        <v>3.691713647506484</v>
      </c>
      <c r="K15" s="429">
        <v>1063.9977674335012</v>
      </c>
      <c r="L15" s="430">
        <v>1119.1027105873734</v>
      </c>
      <c r="M15" s="431">
        <v>-4.9240291022930132</v>
      </c>
      <c r="N15" s="429">
        <v>1156.6124664530341</v>
      </c>
      <c r="O15" s="430">
        <v>1192.442484319736</v>
      </c>
      <c r="P15" s="432">
        <v>-3.0047585806322665</v>
      </c>
      <c r="Q15" s="429">
        <v>1112.0651654853871</v>
      </c>
      <c r="R15" s="430">
        <v>1131.7637738805724</v>
      </c>
      <c r="S15" s="431">
        <v>-1.7405229651098586</v>
      </c>
    </row>
    <row r="16" spans="3:19" ht="18.75" customHeight="1" x14ac:dyDescent="0.2">
      <c r="C16" s="514" t="s">
        <v>31</v>
      </c>
      <c r="D16" s="445" t="s">
        <v>32</v>
      </c>
      <c r="E16" s="286" t="s">
        <v>92</v>
      </c>
      <c r="F16" s="291" t="s">
        <v>92</v>
      </c>
      <c r="G16" s="397" t="s">
        <v>206</v>
      </c>
      <c r="H16" s="286" t="s">
        <v>27</v>
      </c>
      <c r="I16" s="291" t="s">
        <v>27</v>
      </c>
      <c r="J16" s="422" t="s">
        <v>27</v>
      </c>
      <c r="K16" s="286" t="s">
        <v>27</v>
      </c>
      <c r="L16" s="291" t="s">
        <v>27</v>
      </c>
      <c r="M16" s="397" t="s">
        <v>27</v>
      </c>
      <c r="N16" s="286" t="s">
        <v>27</v>
      </c>
      <c r="O16" s="291" t="s">
        <v>27</v>
      </c>
      <c r="P16" s="422" t="s">
        <v>27</v>
      </c>
      <c r="Q16" s="395" t="s">
        <v>92</v>
      </c>
      <c r="R16" s="396" t="s">
        <v>92</v>
      </c>
      <c r="S16" s="387" t="s">
        <v>206</v>
      </c>
    </row>
    <row r="17" spans="3:19" ht="18" customHeight="1" thickBot="1" x14ac:dyDescent="0.25">
      <c r="C17" s="515"/>
      <c r="D17" s="446" t="s">
        <v>33</v>
      </c>
      <c r="E17" s="398">
        <v>585.846</v>
      </c>
      <c r="F17" s="399">
        <v>587.75</v>
      </c>
      <c r="G17" s="400">
        <v>-0.32394725648660083</v>
      </c>
      <c r="H17" s="398" t="s">
        <v>92</v>
      </c>
      <c r="I17" s="399" t="s">
        <v>92</v>
      </c>
      <c r="J17" s="433" t="s">
        <v>206</v>
      </c>
      <c r="K17" s="398" t="s">
        <v>27</v>
      </c>
      <c r="L17" s="399" t="s">
        <v>27</v>
      </c>
      <c r="M17" s="400" t="s">
        <v>27</v>
      </c>
      <c r="N17" s="398" t="s">
        <v>27</v>
      </c>
      <c r="O17" s="399" t="s">
        <v>27</v>
      </c>
      <c r="P17" s="433" t="s">
        <v>27</v>
      </c>
      <c r="Q17" s="434" t="s">
        <v>92</v>
      </c>
      <c r="R17" s="435" t="s">
        <v>92</v>
      </c>
      <c r="S17" s="391" t="s">
        <v>206</v>
      </c>
    </row>
    <row r="18" spans="3:19" ht="18.75" customHeight="1" thickBot="1" x14ac:dyDescent="0.25">
      <c r="C18" s="516" t="s">
        <v>25</v>
      </c>
      <c r="D18" s="159" t="s">
        <v>24</v>
      </c>
      <c r="E18" s="429">
        <v>714.62270410902329</v>
      </c>
      <c r="F18" s="430">
        <v>686.3397277227723</v>
      </c>
      <c r="G18" s="431">
        <v>4.1208420908537455</v>
      </c>
      <c r="H18" s="401" t="s">
        <v>92</v>
      </c>
      <c r="I18" s="402" t="s">
        <v>92</v>
      </c>
      <c r="J18" s="436" t="s">
        <v>206</v>
      </c>
      <c r="K18" s="437" t="s">
        <v>27</v>
      </c>
      <c r="L18" s="438" t="s">
        <v>27</v>
      </c>
      <c r="M18" s="439" t="s">
        <v>27</v>
      </c>
      <c r="N18" s="437" t="s">
        <v>27</v>
      </c>
      <c r="O18" s="438" t="s">
        <v>27</v>
      </c>
      <c r="P18" s="440" t="s">
        <v>27</v>
      </c>
      <c r="Q18" s="401" t="s">
        <v>92</v>
      </c>
      <c r="R18" s="402" t="s">
        <v>92</v>
      </c>
      <c r="S18" s="403" t="s">
        <v>206</v>
      </c>
    </row>
    <row r="19" spans="3:19" ht="18.75" customHeight="1" x14ac:dyDescent="0.2">
      <c r="C19" s="517" t="s">
        <v>37</v>
      </c>
      <c r="D19" s="518"/>
      <c r="E19" s="286" t="s">
        <v>92</v>
      </c>
      <c r="F19" s="291" t="s">
        <v>92</v>
      </c>
      <c r="G19" s="397" t="s">
        <v>206</v>
      </c>
      <c r="H19" s="290" t="s">
        <v>92</v>
      </c>
      <c r="I19" s="294" t="s">
        <v>92</v>
      </c>
      <c r="J19" s="427" t="s">
        <v>206</v>
      </c>
      <c r="K19" s="290" t="s">
        <v>27</v>
      </c>
      <c r="L19" s="294" t="s">
        <v>27</v>
      </c>
      <c r="M19" s="428" t="s">
        <v>27</v>
      </c>
      <c r="N19" s="290" t="s">
        <v>27</v>
      </c>
      <c r="O19" s="294" t="s">
        <v>27</v>
      </c>
      <c r="P19" s="427" t="s">
        <v>27</v>
      </c>
      <c r="Q19" s="441" t="s">
        <v>27</v>
      </c>
      <c r="R19" s="442" t="s">
        <v>27</v>
      </c>
      <c r="S19" s="428" t="s">
        <v>27</v>
      </c>
    </row>
    <row r="20" spans="3:19" ht="20.25" customHeight="1" x14ac:dyDescent="0.2">
      <c r="C20" s="510" t="s">
        <v>34</v>
      </c>
      <c r="D20" s="511"/>
      <c r="E20" s="287">
        <v>329.86500000000001</v>
      </c>
      <c r="F20" s="292">
        <v>325.06400000000002</v>
      </c>
      <c r="G20" s="390">
        <v>1.4769399256761706</v>
      </c>
      <c r="H20" s="287">
        <v>337.28</v>
      </c>
      <c r="I20" s="292">
        <v>333.51400000000001</v>
      </c>
      <c r="J20" s="423">
        <v>1.1291879801147664</v>
      </c>
      <c r="K20" s="287">
        <v>334.77699999999999</v>
      </c>
      <c r="L20" s="292">
        <v>314.83100000000002</v>
      </c>
      <c r="M20" s="390">
        <v>6.3354625179858308</v>
      </c>
      <c r="N20" s="287">
        <v>293.12700000000001</v>
      </c>
      <c r="O20" s="292">
        <v>306.995</v>
      </c>
      <c r="P20" s="423">
        <v>-4.5173374159188242</v>
      </c>
      <c r="Q20" s="388" t="s">
        <v>27</v>
      </c>
      <c r="R20" s="389" t="s">
        <v>27</v>
      </c>
      <c r="S20" s="390" t="s">
        <v>27</v>
      </c>
    </row>
    <row r="21" spans="3:19" ht="18" customHeight="1" x14ac:dyDescent="0.2">
      <c r="C21" s="510" t="s">
        <v>35</v>
      </c>
      <c r="D21" s="511"/>
      <c r="E21" s="287" t="s">
        <v>27</v>
      </c>
      <c r="F21" s="292" t="s">
        <v>27</v>
      </c>
      <c r="G21" s="390" t="s">
        <v>27</v>
      </c>
      <c r="H21" s="287" t="s">
        <v>27</v>
      </c>
      <c r="I21" s="292" t="s">
        <v>27</v>
      </c>
      <c r="J21" s="423" t="s">
        <v>27</v>
      </c>
      <c r="K21" s="287" t="s">
        <v>27</v>
      </c>
      <c r="L21" s="292" t="s">
        <v>27</v>
      </c>
      <c r="M21" s="390" t="s">
        <v>27</v>
      </c>
      <c r="N21" s="287" t="s">
        <v>27</v>
      </c>
      <c r="O21" s="292" t="s">
        <v>27</v>
      </c>
      <c r="P21" s="423" t="s">
        <v>27</v>
      </c>
      <c r="Q21" s="388" t="s">
        <v>27</v>
      </c>
      <c r="R21" s="389" t="s">
        <v>27</v>
      </c>
      <c r="S21" s="390" t="s">
        <v>27</v>
      </c>
    </row>
    <row r="22" spans="3:19" ht="21" customHeight="1" thickBot="1" x14ac:dyDescent="0.25">
      <c r="C22" s="512" t="s">
        <v>36</v>
      </c>
      <c r="D22" s="513"/>
      <c r="E22" s="289" t="s">
        <v>27</v>
      </c>
      <c r="F22" s="293" t="s">
        <v>27</v>
      </c>
      <c r="G22" s="426" t="s">
        <v>27</v>
      </c>
      <c r="H22" s="289" t="s">
        <v>27</v>
      </c>
      <c r="I22" s="293" t="s">
        <v>27</v>
      </c>
      <c r="J22" s="425" t="s">
        <v>27</v>
      </c>
      <c r="K22" s="289" t="s">
        <v>27</v>
      </c>
      <c r="L22" s="293" t="s">
        <v>27</v>
      </c>
      <c r="M22" s="426" t="s">
        <v>27</v>
      </c>
      <c r="N22" s="289" t="s">
        <v>27</v>
      </c>
      <c r="O22" s="293" t="s">
        <v>27</v>
      </c>
      <c r="P22" s="425" t="s">
        <v>27</v>
      </c>
      <c r="Q22" s="443" t="s">
        <v>27</v>
      </c>
      <c r="R22" s="444" t="s">
        <v>27</v>
      </c>
      <c r="S22" s="426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4" sqref="L34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304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19" t="s">
        <v>0</v>
      </c>
      <c r="C4" s="523" t="s">
        <v>275</v>
      </c>
      <c r="D4" s="504" t="s">
        <v>1</v>
      </c>
      <c r="E4" s="505"/>
      <c r="F4" s="506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0"/>
      <c r="C5" s="524"/>
      <c r="D5" s="507"/>
      <c r="E5" s="508"/>
      <c r="F5" s="509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0"/>
      <c r="C6" s="524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1"/>
      <c r="C7" s="525"/>
      <c r="D7" s="11" t="s">
        <v>305</v>
      </c>
      <c r="E7" s="351" t="s">
        <v>284</v>
      </c>
      <c r="F7" s="384" t="s">
        <v>14</v>
      </c>
      <c r="G7" s="11" t="s">
        <v>305</v>
      </c>
      <c r="H7" s="351" t="s">
        <v>284</v>
      </c>
      <c r="I7" s="421" t="s">
        <v>14</v>
      </c>
      <c r="J7" s="11" t="s">
        <v>305</v>
      </c>
      <c r="K7" s="351" t="s">
        <v>284</v>
      </c>
      <c r="L7" s="421" t="s">
        <v>14</v>
      </c>
      <c r="M7" s="11" t="s">
        <v>305</v>
      </c>
      <c r="N7" s="351" t="s">
        <v>284</v>
      </c>
      <c r="O7" s="421" t="s">
        <v>14</v>
      </c>
      <c r="P7" s="11" t="s">
        <v>305</v>
      </c>
      <c r="Q7" s="351" t="s">
        <v>284</v>
      </c>
      <c r="R7" s="384" t="s">
        <v>14</v>
      </c>
    </row>
    <row r="8" spans="2:18" ht="27" customHeight="1" x14ac:dyDescent="0.2">
      <c r="B8" s="514" t="s">
        <v>55</v>
      </c>
      <c r="C8" s="455" t="s">
        <v>276</v>
      </c>
      <c r="D8" s="456">
        <v>1412.97</v>
      </c>
      <c r="E8" s="457">
        <v>1376.739</v>
      </c>
      <c r="F8" s="458">
        <v>2.6316534942352905</v>
      </c>
      <c r="G8" s="286">
        <v>1409.3040000000001</v>
      </c>
      <c r="H8" s="291">
        <v>1380.3009999999999</v>
      </c>
      <c r="I8" s="422">
        <v>2.101208359625919</v>
      </c>
      <c r="J8" s="286">
        <v>1482.056</v>
      </c>
      <c r="K8" s="291">
        <v>1487.7270000000001</v>
      </c>
      <c r="L8" s="422">
        <v>-0.38118552664568489</v>
      </c>
      <c r="M8" s="286" t="s">
        <v>27</v>
      </c>
      <c r="N8" s="291" t="s">
        <v>27</v>
      </c>
      <c r="O8" s="422" t="s">
        <v>27</v>
      </c>
      <c r="P8" s="286">
        <v>1385.2629999999999</v>
      </c>
      <c r="Q8" s="291">
        <v>1339.173</v>
      </c>
      <c r="R8" s="397">
        <v>3.4416763181455958</v>
      </c>
    </row>
    <row r="9" spans="2:18" ht="23.25" customHeight="1" x14ac:dyDescent="0.2">
      <c r="B9" s="527"/>
      <c r="C9" s="459" t="s">
        <v>277</v>
      </c>
      <c r="D9" s="460">
        <v>1409.701</v>
      </c>
      <c r="E9" s="461">
        <v>1372.759</v>
      </c>
      <c r="F9" s="462">
        <v>2.6910768751106353</v>
      </c>
      <c r="G9" s="287">
        <v>1412.4680000000001</v>
      </c>
      <c r="H9" s="292">
        <v>1360.028</v>
      </c>
      <c r="I9" s="423">
        <v>3.8558029687624118</v>
      </c>
      <c r="J9" s="287">
        <v>1441.683</v>
      </c>
      <c r="K9" s="292">
        <v>1460.5150000000001</v>
      </c>
      <c r="L9" s="423">
        <v>-1.2894081882075916</v>
      </c>
      <c r="M9" s="287">
        <v>1395.9639999999999</v>
      </c>
      <c r="N9" s="292">
        <v>1418.9649999999999</v>
      </c>
      <c r="O9" s="423">
        <v>-1.620970214205423</v>
      </c>
      <c r="P9" s="287">
        <v>1376.809</v>
      </c>
      <c r="Q9" s="292">
        <v>1368.117</v>
      </c>
      <c r="R9" s="390">
        <v>0.6353257798857852</v>
      </c>
    </row>
    <row r="10" spans="2:18" ht="27" customHeight="1" x14ac:dyDescent="0.2">
      <c r="B10" s="527"/>
      <c r="C10" s="459" t="s">
        <v>278</v>
      </c>
      <c r="D10" s="460">
        <v>1467.6010000000001</v>
      </c>
      <c r="E10" s="461">
        <v>1395.3689999999999</v>
      </c>
      <c r="F10" s="462">
        <v>5.1765518654922245</v>
      </c>
      <c r="G10" s="287" t="s">
        <v>92</v>
      </c>
      <c r="H10" s="292" t="s">
        <v>92</v>
      </c>
      <c r="I10" s="423" t="s">
        <v>206</v>
      </c>
      <c r="J10" s="287" t="s">
        <v>92</v>
      </c>
      <c r="K10" s="292" t="s">
        <v>92</v>
      </c>
      <c r="L10" s="423" t="s">
        <v>206</v>
      </c>
      <c r="M10" s="287" t="s">
        <v>27</v>
      </c>
      <c r="N10" s="292" t="s">
        <v>27</v>
      </c>
      <c r="O10" s="423" t="s">
        <v>27</v>
      </c>
      <c r="P10" s="287" t="s">
        <v>27</v>
      </c>
      <c r="Q10" s="292" t="s">
        <v>27</v>
      </c>
      <c r="R10" s="390" t="s">
        <v>27</v>
      </c>
    </row>
    <row r="11" spans="2:18" ht="27.75" customHeight="1" x14ac:dyDescent="0.2">
      <c r="B11" s="527"/>
      <c r="C11" s="459" t="s">
        <v>279</v>
      </c>
      <c r="D11" s="460">
        <v>1617.83</v>
      </c>
      <c r="E11" s="461">
        <v>1626.7850000000001</v>
      </c>
      <c r="F11" s="462">
        <v>-0.55047225048178794</v>
      </c>
      <c r="G11" s="287">
        <v>1698.942</v>
      </c>
      <c r="H11" s="292">
        <v>1690.136</v>
      </c>
      <c r="I11" s="423">
        <v>0.52102316026639517</v>
      </c>
      <c r="J11" s="287" t="s">
        <v>92</v>
      </c>
      <c r="K11" s="292" t="s">
        <v>92</v>
      </c>
      <c r="L11" s="423" t="s">
        <v>206</v>
      </c>
      <c r="M11" s="287" t="s">
        <v>92</v>
      </c>
      <c r="N11" s="292" t="s">
        <v>92</v>
      </c>
      <c r="O11" s="423" t="s">
        <v>206</v>
      </c>
      <c r="P11" s="287" t="s">
        <v>92</v>
      </c>
      <c r="Q11" s="292" t="s">
        <v>92</v>
      </c>
      <c r="R11" s="390" t="s">
        <v>206</v>
      </c>
    </row>
    <row r="12" spans="2:18" ht="47.25" x14ac:dyDescent="0.2">
      <c r="B12" s="527"/>
      <c r="C12" s="459" t="s">
        <v>56</v>
      </c>
      <c r="D12" s="460">
        <v>1448.6130000000001</v>
      </c>
      <c r="E12" s="461">
        <v>1444.278</v>
      </c>
      <c r="F12" s="462">
        <v>0.30014997112744474</v>
      </c>
      <c r="G12" s="287">
        <v>1419.3340000000001</v>
      </c>
      <c r="H12" s="292">
        <v>1436.924</v>
      </c>
      <c r="I12" s="423">
        <v>-1.2241426825635815</v>
      </c>
      <c r="J12" s="287" t="s">
        <v>92</v>
      </c>
      <c r="K12" s="292" t="s">
        <v>92</v>
      </c>
      <c r="L12" s="423" t="s">
        <v>206</v>
      </c>
      <c r="M12" s="287">
        <v>1444.296</v>
      </c>
      <c r="N12" s="292">
        <v>1447.6220000000001</v>
      </c>
      <c r="O12" s="423">
        <v>-0.22975611036582905</v>
      </c>
      <c r="P12" s="287" t="s">
        <v>92</v>
      </c>
      <c r="Q12" s="292" t="s">
        <v>92</v>
      </c>
      <c r="R12" s="390" t="s">
        <v>206</v>
      </c>
    </row>
    <row r="13" spans="2:18" ht="23.25" customHeight="1" x14ac:dyDescent="0.2">
      <c r="B13" s="527"/>
      <c r="C13" s="459" t="s">
        <v>57</v>
      </c>
      <c r="D13" s="287" t="s">
        <v>92</v>
      </c>
      <c r="E13" s="292" t="s">
        <v>27</v>
      </c>
      <c r="F13" s="390" t="s">
        <v>27</v>
      </c>
      <c r="G13" s="287">
        <v>2665</v>
      </c>
      <c r="H13" s="292" t="s">
        <v>27</v>
      </c>
      <c r="I13" s="423" t="s">
        <v>27</v>
      </c>
      <c r="J13" s="287" t="s">
        <v>27</v>
      </c>
      <c r="K13" s="292" t="s">
        <v>27</v>
      </c>
      <c r="L13" s="423" t="s">
        <v>27</v>
      </c>
      <c r="M13" s="287" t="s">
        <v>27</v>
      </c>
      <c r="N13" s="292" t="s">
        <v>27</v>
      </c>
      <c r="O13" s="423" t="s">
        <v>27</v>
      </c>
      <c r="P13" s="287" t="s">
        <v>27</v>
      </c>
      <c r="Q13" s="292" t="s">
        <v>27</v>
      </c>
      <c r="R13" s="390" t="s">
        <v>27</v>
      </c>
    </row>
    <row r="14" spans="2:18" ht="16.5" thickBot="1" x14ac:dyDescent="0.25">
      <c r="B14" s="527"/>
      <c r="C14" s="463" t="s">
        <v>58</v>
      </c>
      <c r="D14" s="288" t="s">
        <v>92</v>
      </c>
      <c r="E14" s="295" t="s">
        <v>92</v>
      </c>
      <c r="F14" s="391" t="s">
        <v>206</v>
      </c>
      <c r="G14" s="288" t="s">
        <v>27</v>
      </c>
      <c r="H14" s="295" t="s">
        <v>27</v>
      </c>
      <c r="I14" s="424" t="s">
        <v>27</v>
      </c>
      <c r="J14" s="288" t="s">
        <v>27</v>
      </c>
      <c r="K14" s="295" t="s">
        <v>27</v>
      </c>
      <c r="L14" s="424" t="s">
        <v>27</v>
      </c>
      <c r="M14" s="288" t="s">
        <v>92</v>
      </c>
      <c r="N14" s="295" t="s">
        <v>92</v>
      </c>
      <c r="O14" s="424" t="s">
        <v>206</v>
      </c>
      <c r="P14" s="288" t="s">
        <v>27</v>
      </c>
      <c r="Q14" s="295" t="s">
        <v>27</v>
      </c>
      <c r="R14" s="391" t="s">
        <v>27</v>
      </c>
    </row>
    <row r="15" spans="2:18" ht="15.75" customHeight="1" x14ac:dyDescent="0.2">
      <c r="B15" s="528" t="s">
        <v>59</v>
      </c>
      <c r="C15" s="529"/>
      <c r="D15" s="456">
        <v>1545.607</v>
      </c>
      <c r="E15" s="457">
        <v>1580.45</v>
      </c>
      <c r="F15" s="458">
        <v>-2.2046252649561877</v>
      </c>
      <c r="G15" s="286">
        <v>1548.1849999999999</v>
      </c>
      <c r="H15" s="291">
        <v>1584.4929999999999</v>
      </c>
      <c r="I15" s="422">
        <v>-2.2914585296369245</v>
      </c>
      <c r="J15" s="286">
        <v>1458.0260000000001</v>
      </c>
      <c r="K15" s="291">
        <v>1489.3150000000001</v>
      </c>
      <c r="L15" s="422">
        <v>-2.1008987353246282</v>
      </c>
      <c r="M15" s="286">
        <v>1499.364</v>
      </c>
      <c r="N15" s="291">
        <v>1488.242</v>
      </c>
      <c r="O15" s="422">
        <v>0.74732469584920136</v>
      </c>
      <c r="P15" s="286" t="s">
        <v>27</v>
      </c>
      <c r="Q15" s="291" t="s">
        <v>27</v>
      </c>
      <c r="R15" s="397" t="s">
        <v>27</v>
      </c>
    </row>
    <row r="16" spans="2:18" ht="15.75" x14ac:dyDescent="0.2">
      <c r="B16" s="530" t="s">
        <v>60</v>
      </c>
      <c r="C16" s="531"/>
      <c r="D16" s="460">
        <v>1054.0619999999999</v>
      </c>
      <c r="E16" s="461">
        <v>1128.2950000000001</v>
      </c>
      <c r="F16" s="462">
        <v>-6.5792190872068179</v>
      </c>
      <c r="G16" s="287" t="s">
        <v>92</v>
      </c>
      <c r="H16" s="292" t="s">
        <v>92</v>
      </c>
      <c r="I16" s="423" t="s">
        <v>206</v>
      </c>
      <c r="J16" s="287" t="s">
        <v>92</v>
      </c>
      <c r="K16" s="292" t="s">
        <v>92</v>
      </c>
      <c r="L16" s="423" t="s">
        <v>206</v>
      </c>
      <c r="M16" s="287" t="s">
        <v>92</v>
      </c>
      <c r="N16" s="292" t="s">
        <v>92</v>
      </c>
      <c r="O16" s="423" t="s">
        <v>206</v>
      </c>
      <c r="P16" s="287" t="s">
        <v>27</v>
      </c>
      <c r="Q16" s="292" t="s">
        <v>27</v>
      </c>
      <c r="R16" s="390" t="s">
        <v>27</v>
      </c>
    </row>
    <row r="17" spans="2:18" ht="15" customHeight="1" thickBot="1" x14ac:dyDescent="0.25">
      <c r="B17" s="532" t="s">
        <v>61</v>
      </c>
      <c r="C17" s="533"/>
      <c r="D17" s="464">
        <v>2137.3879999999999</v>
      </c>
      <c r="E17" s="465">
        <v>2037.819</v>
      </c>
      <c r="F17" s="466">
        <v>4.8860571032069071</v>
      </c>
      <c r="G17" s="289">
        <v>1944.271</v>
      </c>
      <c r="H17" s="293">
        <v>1872.471</v>
      </c>
      <c r="I17" s="425">
        <v>3.8345053141009902</v>
      </c>
      <c r="J17" s="289" t="s">
        <v>27</v>
      </c>
      <c r="K17" s="293" t="s">
        <v>27</v>
      </c>
      <c r="L17" s="425" t="s">
        <v>27</v>
      </c>
      <c r="M17" s="289" t="s">
        <v>27</v>
      </c>
      <c r="N17" s="293" t="s">
        <v>27</v>
      </c>
      <c r="O17" s="425" t="s">
        <v>27</v>
      </c>
      <c r="P17" s="289">
        <v>2295.3989999999999</v>
      </c>
      <c r="Q17" s="293">
        <v>2195.6120000000001</v>
      </c>
      <c r="R17" s="426">
        <v>4.5448376124743266</v>
      </c>
    </row>
    <row r="18" spans="2:18" ht="15.75" customHeight="1" x14ac:dyDescent="0.2">
      <c r="B18" s="515" t="s">
        <v>62</v>
      </c>
      <c r="C18" s="467" t="s">
        <v>53</v>
      </c>
      <c r="D18" s="468">
        <v>951.34900000000005</v>
      </c>
      <c r="E18" s="469">
        <v>940.55</v>
      </c>
      <c r="F18" s="470">
        <v>1.1481579926638767</v>
      </c>
      <c r="G18" s="290">
        <v>1008.013</v>
      </c>
      <c r="H18" s="294">
        <v>992.99199999999996</v>
      </c>
      <c r="I18" s="427">
        <v>1.5127010086687578</v>
      </c>
      <c r="J18" s="290">
        <v>1014.928</v>
      </c>
      <c r="K18" s="294">
        <v>1010.956</v>
      </c>
      <c r="L18" s="427">
        <v>0.39289543758580792</v>
      </c>
      <c r="M18" s="290">
        <v>973.846</v>
      </c>
      <c r="N18" s="294">
        <v>985.85900000000004</v>
      </c>
      <c r="O18" s="427">
        <v>-1.2185312504120807</v>
      </c>
      <c r="P18" s="290">
        <v>816.24199999999996</v>
      </c>
      <c r="Q18" s="294">
        <v>810.11</v>
      </c>
      <c r="R18" s="428">
        <v>0.75693424349779015</v>
      </c>
    </row>
    <row r="19" spans="2:18" ht="37.5" customHeight="1" thickBot="1" x14ac:dyDescent="0.25">
      <c r="B19" s="526"/>
      <c r="C19" s="471" t="s">
        <v>63</v>
      </c>
      <c r="D19" s="464">
        <v>680.23699999999997</v>
      </c>
      <c r="E19" s="465">
        <v>690.48699999999997</v>
      </c>
      <c r="F19" s="466">
        <v>-1.4844595191509762</v>
      </c>
      <c r="G19" s="289" t="s">
        <v>92</v>
      </c>
      <c r="H19" s="293" t="s">
        <v>92</v>
      </c>
      <c r="I19" s="425" t="s">
        <v>206</v>
      </c>
      <c r="J19" s="289" t="s">
        <v>92</v>
      </c>
      <c r="K19" s="293" t="s">
        <v>92</v>
      </c>
      <c r="L19" s="425" t="s">
        <v>206</v>
      </c>
      <c r="M19" s="289" t="s">
        <v>92</v>
      </c>
      <c r="N19" s="293" t="s">
        <v>92</v>
      </c>
      <c r="O19" s="425" t="s">
        <v>206</v>
      </c>
      <c r="P19" s="289" t="s">
        <v>92</v>
      </c>
      <c r="Q19" s="293" t="s">
        <v>92</v>
      </c>
      <c r="R19" s="426" t="s">
        <v>206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22" sqref="Z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304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72"/>
      <c r="D6" s="473"/>
      <c r="E6" s="474" t="s">
        <v>1</v>
      </c>
      <c r="F6" s="475"/>
      <c r="G6" s="476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7"/>
      <c r="D7" s="478" t="s">
        <v>41</v>
      </c>
      <c r="E7" s="479"/>
      <c r="F7" s="480"/>
      <c r="G7" s="481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82" t="s">
        <v>0</v>
      </c>
      <c r="D8" s="478" t="s">
        <v>42</v>
      </c>
      <c r="E8" s="17" t="s">
        <v>26</v>
      </c>
      <c r="F8" s="236"/>
      <c r="G8" s="483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4"/>
      <c r="D9" s="484"/>
      <c r="E9" s="485" t="s">
        <v>305</v>
      </c>
      <c r="F9" s="486" t="s">
        <v>284</v>
      </c>
      <c r="G9" s="384" t="s">
        <v>14</v>
      </c>
      <c r="H9" s="485" t="s">
        <v>305</v>
      </c>
      <c r="I9" s="486" t="s">
        <v>284</v>
      </c>
      <c r="J9" s="404" t="s">
        <v>14</v>
      </c>
      <c r="K9" s="485" t="s">
        <v>305</v>
      </c>
      <c r="L9" s="486" t="s">
        <v>284</v>
      </c>
      <c r="M9" s="404" t="s">
        <v>14</v>
      </c>
      <c r="N9" s="485" t="s">
        <v>305</v>
      </c>
      <c r="O9" s="486" t="s">
        <v>284</v>
      </c>
      <c r="P9" s="404" t="s">
        <v>14</v>
      </c>
      <c r="Q9" s="485" t="s">
        <v>305</v>
      </c>
      <c r="R9" s="486" t="s">
        <v>284</v>
      </c>
      <c r="S9" s="384" t="s">
        <v>14</v>
      </c>
    </row>
    <row r="10" spans="3:19" ht="17.25" customHeight="1" x14ac:dyDescent="0.2">
      <c r="C10" s="514" t="s">
        <v>82</v>
      </c>
      <c r="D10" s="152" t="s">
        <v>43</v>
      </c>
      <c r="E10" s="385" t="s">
        <v>27</v>
      </c>
      <c r="F10" s="386" t="s">
        <v>27</v>
      </c>
      <c r="G10" s="387" t="s">
        <v>27</v>
      </c>
      <c r="H10" s="296" t="s">
        <v>27</v>
      </c>
      <c r="I10" s="405" t="s">
        <v>27</v>
      </c>
      <c r="J10" s="406" t="s">
        <v>27</v>
      </c>
      <c r="K10" s="296" t="s">
        <v>27</v>
      </c>
      <c r="L10" s="405" t="s">
        <v>27</v>
      </c>
      <c r="M10" s="406" t="s">
        <v>27</v>
      </c>
      <c r="N10" s="296" t="s">
        <v>27</v>
      </c>
      <c r="O10" s="405" t="s">
        <v>27</v>
      </c>
      <c r="P10" s="406" t="s">
        <v>27</v>
      </c>
      <c r="Q10" s="296" t="s">
        <v>27</v>
      </c>
      <c r="R10" s="405" t="s">
        <v>27</v>
      </c>
      <c r="S10" s="387" t="s">
        <v>27</v>
      </c>
    </row>
    <row r="11" spans="3:19" ht="15" customHeight="1" x14ac:dyDescent="0.2">
      <c r="C11" s="534"/>
      <c r="D11" s="153" t="s">
        <v>44</v>
      </c>
      <c r="E11" s="388" t="s">
        <v>27</v>
      </c>
      <c r="F11" s="389" t="s">
        <v>27</v>
      </c>
      <c r="G11" s="390" t="s">
        <v>27</v>
      </c>
      <c r="H11" s="282" t="s">
        <v>27</v>
      </c>
      <c r="I11" s="407" t="s">
        <v>27</v>
      </c>
      <c r="J11" s="408" t="s">
        <v>27</v>
      </c>
      <c r="K11" s="282" t="s">
        <v>27</v>
      </c>
      <c r="L11" s="407" t="s">
        <v>27</v>
      </c>
      <c r="M11" s="408" t="s">
        <v>27</v>
      </c>
      <c r="N11" s="282" t="s">
        <v>27</v>
      </c>
      <c r="O11" s="407" t="s">
        <v>27</v>
      </c>
      <c r="P11" s="408" t="s">
        <v>27</v>
      </c>
      <c r="Q11" s="282" t="s">
        <v>27</v>
      </c>
      <c r="R11" s="407" t="s">
        <v>27</v>
      </c>
      <c r="S11" s="390" t="s">
        <v>27</v>
      </c>
    </row>
    <row r="12" spans="3:19" ht="15" customHeight="1" x14ac:dyDescent="0.2">
      <c r="C12" s="534"/>
      <c r="D12" s="153" t="s">
        <v>45</v>
      </c>
      <c r="E12" s="287">
        <v>183.24</v>
      </c>
      <c r="F12" s="292">
        <v>186.535</v>
      </c>
      <c r="G12" s="390">
        <v>-1.7664245315892395</v>
      </c>
      <c r="H12" s="282">
        <v>185.80799999999999</v>
      </c>
      <c r="I12" s="407">
        <v>191.042</v>
      </c>
      <c r="J12" s="408">
        <v>-2.7397116864354483</v>
      </c>
      <c r="K12" s="282">
        <v>185.726</v>
      </c>
      <c r="L12" s="407">
        <v>184.77699999999999</v>
      </c>
      <c r="M12" s="408">
        <v>0.51359205961781629</v>
      </c>
      <c r="N12" s="282">
        <v>172.572</v>
      </c>
      <c r="O12" s="407">
        <v>175.346</v>
      </c>
      <c r="P12" s="408">
        <v>-1.5820149875104086</v>
      </c>
      <c r="Q12" s="282">
        <v>177.821</v>
      </c>
      <c r="R12" s="407">
        <v>178.36500000000001</v>
      </c>
      <c r="S12" s="390">
        <v>-0.30499257141255914</v>
      </c>
    </row>
    <row r="13" spans="3:19" ht="15" customHeight="1" x14ac:dyDescent="0.2">
      <c r="C13" s="534"/>
      <c r="D13" s="154" t="s">
        <v>46</v>
      </c>
      <c r="E13" s="287">
        <v>199.93799999999999</v>
      </c>
      <c r="F13" s="292">
        <v>201.244</v>
      </c>
      <c r="G13" s="390">
        <v>-0.64896344735744249</v>
      </c>
      <c r="H13" s="282">
        <v>200.28700000000001</v>
      </c>
      <c r="I13" s="407">
        <v>201.75299999999999</v>
      </c>
      <c r="J13" s="408">
        <v>-0.7266310785960951</v>
      </c>
      <c r="K13" s="282">
        <v>202.61799999999999</v>
      </c>
      <c r="L13" s="407">
        <v>200.578</v>
      </c>
      <c r="M13" s="408">
        <v>1.0170606945926233</v>
      </c>
      <c r="N13" s="282" t="s">
        <v>92</v>
      </c>
      <c r="O13" s="407" t="s">
        <v>92</v>
      </c>
      <c r="P13" s="408" t="s">
        <v>206</v>
      </c>
      <c r="Q13" s="282">
        <v>166.96</v>
      </c>
      <c r="R13" s="407">
        <v>166.999</v>
      </c>
      <c r="S13" s="390">
        <v>-2.3353433254083719E-2</v>
      </c>
    </row>
    <row r="14" spans="3:19" ht="15" customHeight="1" thickBot="1" x14ac:dyDescent="0.25">
      <c r="C14" s="534"/>
      <c r="D14" s="155" t="s">
        <v>47</v>
      </c>
      <c r="E14" s="288">
        <v>311.72500000000002</v>
      </c>
      <c r="F14" s="295">
        <v>306.18799999999999</v>
      </c>
      <c r="G14" s="391">
        <v>1.8083661018720636</v>
      </c>
      <c r="H14" s="283" t="s">
        <v>92</v>
      </c>
      <c r="I14" s="409" t="s">
        <v>92</v>
      </c>
      <c r="J14" s="410" t="s">
        <v>206</v>
      </c>
      <c r="K14" s="283" t="s">
        <v>27</v>
      </c>
      <c r="L14" s="409" t="s">
        <v>27</v>
      </c>
      <c r="M14" s="410" t="s">
        <v>27</v>
      </c>
      <c r="N14" s="283" t="s">
        <v>92</v>
      </c>
      <c r="O14" s="409" t="s">
        <v>92</v>
      </c>
      <c r="P14" s="410" t="s">
        <v>206</v>
      </c>
      <c r="Q14" s="283" t="s">
        <v>27</v>
      </c>
      <c r="R14" s="409" t="s">
        <v>27</v>
      </c>
      <c r="S14" s="391" t="s">
        <v>27</v>
      </c>
    </row>
    <row r="15" spans="3:19" ht="15" customHeight="1" thickBot="1" x14ac:dyDescent="0.25">
      <c r="C15" s="535"/>
      <c r="D15" s="487" t="s">
        <v>24</v>
      </c>
      <c r="E15" s="392">
        <v>193.41994977998863</v>
      </c>
      <c r="F15" s="393">
        <v>194.50094954203192</v>
      </c>
      <c r="G15" s="394">
        <v>-0.5557812260498427</v>
      </c>
      <c r="H15" s="297">
        <v>196.46002541301627</v>
      </c>
      <c r="I15" s="411">
        <v>199.01654116705586</v>
      </c>
      <c r="J15" s="412">
        <v>-1.2845745077509096</v>
      </c>
      <c r="K15" s="297">
        <v>191.2083224411661</v>
      </c>
      <c r="L15" s="411">
        <v>189.78384518850879</v>
      </c>
      <c r="M15" s="412">
        <v>0.75057877093933079</v>
      </c>
      <c r="N15" s="297">
        <v>176.9253999626614</v>
      </c>
      <c r="O15" s="411">
        <v>178.83379619970577</v>
      </c>
      <c r="P15" s="412">
        <v>-1.0671339968163753</v>
      </c>
      <c r="Q15" s="297">
        <v>176.49075596450155</v>
      </c>
      <c r="R15" s="411">
        <v>177.27598425591947</v>
      </c>
      <c r="S15" s="394">
        <v>-0.44294115455839184</v>
      </c>
    </row>
    <row r="16" spans="3:19" ht="15.75" customHeight="1" x14ac:dyDescent="0.2">
      <c r="C16" s="514" t="s">
        <v>25</v>
      </c>
      <c r="D16" s="152" t="s">
        <v>43</v>
      </c>
      <c r="E16" s="395">
        <v>189.785</v>
      </c>
      <c r="F16" s="396">
        <v>183.83600000000001</v>
      </c>
      <c r="G16" s="387">
        <v>3.2360364672860507</v>
      </c>
      <c r="H16" s="296">
        <v>192.911</v>
      </c>
      <c r="I16" s="405">
        <v>185.10599999999999</v>
      </c>
      <c r="J16" s="406">
        <v>4.216502976672829</v>
      </c>
      <c r="K16" s="296">
        <v>183.60499999999999</v>
      </c>
      <c r="L16" s="405">
        <v>179.57300000000001</v>
      </c>
      <c r="M16" s="406">
        <v>2.2453264132135575</v>
      </c>
      <c r="N16" s="296" t="s">
        <v>27</v>
      </c>
      <c r="O16" s="405" t="s">
        <v>27</v>
      </c>
      <c r="P16" s="406" t="s">
        <v>27</v>
      </c>
      <c r="Q16" s="296" t="s">
        <v>27</v>
      </c>
      <c r="R16" s="405" t="s">
        <v>27</v>
      </c>
      <c r="S16" s="387" t="s">
        <v>27</v>
      </c>
    </row>
    <row r="17" spans="3:19" ht="15" customHeight="1" x14ac:dyDescent="0.2">
      <c r="C17" s="527"/>
      <c r="D17" s="156" t="s">
        <v>44</v>
      </c>
      <c r="E17" s="287">
        <v>200.458</v>
      </c>
      <c r="F17" s="292">
        <v>197.14500000000001</v>
      </c>
      <c r="G17" s="390">
        <v>1.6804889801922382</v>
      </c>
      <c r="H17" s="282">
        <v>200.31200000000001</v>
      </c>
      <c r="I17" s="407">
        <v>198.709</v>
      </c>
      <c r="J17" s="408">
        <v>0.80670729559305754</v>
      </c>
      <c r="K17" s="282">
        <v>200.87200000000001</v>
      </c>
      <c r="L17" s="407">
        <v>192.95599999999999</v>
      </c>
      <c r="M17" s="408">
        <v>4.1024896867679805</v>
      </c>
      <c r="N17" s="282" t="s">
        <v>27</v>
      </c>
      <c r="O17" s="407" t="s">
        <v>27</v>
      </c>
      <c r="P17" s="408" t="s">
        <v>27</v>
      </c>
      <c r="Q17" s="282" t="s">
        <v>27</v>
      </c>
      <c r="R17" s="407" t="s">
        <v>27</v>
      </c>
      <c r="S17" s="390" t="s">
        <v>27</v>
      </c>
    </row>
    <row r="18" spans="3:19" ht="15" customHeight="1" x14ac:dyDescent="0.2">
      <c r="C18" s="527"/>
      <c r="D18" s="156" t="s">
        <v>45</v>
      </c>
      <c r="E18" s="287">
        <v>208.125</v>
      </c>
      <c r="F18" s="292">
        <v>204.886</v>
      </c>
      <c r="G18" s="390">
        <v>1.5808791230245134</v>
      </c>
      <c r="H18" s="282">
        <v>209.91399999999999</v>
      </c>
      <c r="I18" s="407">
        <v>206.99</v>
      </c>
      <c r="J18" s="408">
        <v>1.412628629402376</v>
      </c>
      <c r="K18" s="282">
        <v>204.244</v>
      </c>
      <c r="L18" s="407">
        <v>199.60599999999999</v>
      </c>
      <c r="M18" s="408">
        <v>2.323577447571719</v>
      </c>
      <c r="N18" s="282" t="s">
        <v>92</v>
      </c>
      <c r="O18" s="407" t="s">
        <v>92</v>
      </c>
      <c r="P18" s="408" t="s">
        <v>206</v>
      </c>
      <c r="Q18" s="282" t="s">
        <v>92</v>
      </c>
      <c r="R18" s="407" t="s">
        <v>92</v>
      </c>
      <c r="S18" s="390" t="s">
        <v>206</v>
      </c>
    </row>
    <row r="19" spans="3:19" ht="15" customHeight="1" x14ac:dyDescent="0.2">
      <c r="C19" s="527"/>
      <c r="D19" s="156" t="s">
        <v>46</v>
      </c>
      <c r="E19" s="287">
        <v>208.84100000000001</v>
      </c>
      <c r="F19" s="292">
        <v>211.774</v>
      </c>
      <c r="G19" s="390">
        <v>-1.3849669931152986</v>
      </c>
      <c r="H19" s="282">
        <v>208.50399999999999</v>
      </c>
      <c r="I19" s="407">
        <v>214.68899999999999</v>
      </c>
      <c r="J19" s="408">
        <v>-2.8809114579694359</v>
      </c>
      <c r="K19" s="282">
        <v>209.07499999999999</v>
      </c>
      <c r="L19" s="407">
        <v>204.15899999999999</v>
      </c>
      <c r="M19" s="408">
        <v>2.4079271548156078</v>
      </c>
      <c r="N19" s="282" t="s">
        <v>27</v>
      </c>
      <c r="O19" s="407" t="s">
        <v>27</v>
      </c>
      <c r="P19" s="408" t="s">
        <v>27</v>
      </c>
      <c r="Q19" s="282" t="s">
        <v>92</v>
      </c>
      <c r="R19" s="407" t="s">
        <v>92</v>
      </c>
      <c r="S19" s="390" t="s">
        <v>206</v>
      </c>
    </row>
    <row r="20" spans="3:19" ht="15" customHeight="1" thickBot="1" x14ac:dyDescent="0.25">
      <c r="C20" s="527"/>
      <c r="D20" s="156" t="s">
        <v>47</v>
      </c>
      <c r="E20" s="288">
        <v>225.14699999999999</v>
      </c>
      <c r="F20" s="295">
        <v>227.535</v>
      </c>
      <c r="G20" s="391">
        <v>-1.0495088667677523</v>
      </c>
      <c r="H20" s="283">
        <v>227.29</v>
      </c>
      <c r="I20" s="409">
        <v>227.77699999999999</v>
      </c>
      <c r="J20" s="410">
        <v>-0.21380560811670837</v>
      </c>
      <c r="K20" s="283">
        <v>219.18299999999999</v>
      </c>
      <c r="L20" s="409">
        <v>226.66399999999999</v>
      </c>
      <c r="M20" s="410">
        <v>-3.3004800056471231</v>
      </c>
      <c r="N20" s="283" t="s">
        <v>92</v>
      </c>
      <c r="O20" s="409" t="s">
        <v>92</v>
      </c>
      <c r="P20" s="410" t="s">
        <v>206</v>
      </c>
      <c r="Q20" s="283" t="s">
        <v>27</v>
      </c>
      <c r="R20" s="409" t="s">
        <v>27</v>
      </c>
      <c r="S20" s="391" t="s">
        <v>27</v>
      </c>
    </row>
    <row r="21" spans="3:19" ht="15" customHeight="1" thickBot="1" x14ac:dyDescent="0.25">
      <c r="C21" s="537"/>
      <c r="D21" s="487" t="s">
        <v>24</v>
      </c>
      <c r="E21" s="392">
        <v>208.49840948364286</v>
      </c>
      <c r="F21" s="393">
        <v>208.11238378048668</v>
      </c>
      <c r="G21" s="394">
        <v>0.18548905939367447</v>
      </c>
      <c r="H21" s="297">
        <v>208.85073139811101</v>
      </c>
      <c r="I21" s="411">
        <v>210.47395472136714</v>
      </c>
      <c r="J21" s="412">
        <v>-0.77122289330525839</v>
      </c>
      <c r="K21" s="297">
        <v>207.48837611582371</v>
      </c>
      <c r="L21" s="411">
        <v>201.43771243151457</v>
      </c>
      <c r="M21" s="412">
        <v>3.0037392756663013</v>
      </c>
      <c r="N21" s="413" t="s">
        <v>92</v>
      </c>
      <c r="O21" s="414" t="s">
        <v>92</v>
      </c>
      <c r="P21" s="415" t="s">
        <v>206</v>
      </c>
      <c r="Q21" s="413" t="s">
        <v>92</v>
      </c>
      <c r="R21" s="414" t="s">
        <v>92</v>
      </c>
      <c r="S21" s="416" t="s">
        <v>206</v>
      </c>
    </row>
    <row r="22" spans="3:19" ht="15.75" customHeight="1" x14ac:dyDescent="0.2">
      <c r="C22" s="514" t="s">
        <v>48</v>
      </c>
      <c r="D22" s="157" t="s">
        <v>43</v>
      </c>
      <c r="E22" s="395">
        <v>254.75899999999999</v>
      </c>
      <c r="F22" s="396">
        <v>255.803</v>
      </c>
      <c r="G22" s="387">
        <v>-0.40812656614660936</v>
      </c>
      <c r="H22" s="296" t="s">
        <v>92</v>
      </c>
      <c r="I22" s="405" t="s">
        <v>92</v>
      </c>
      <c r="J22" s="406" t="s">
        <v>206</v>
      </c>
      <c r="K22" s="296" t="s">
        <v>92</v>
      </c>
      <c r="L22" s="405" t="s">
        <v>92</v>
      </c>
      <c r="M22" s="406" t="s">
        <v>206</v>
      </c>
      <c r="N22" s="296" t="s">
        <v>27</v>
      </c>
      <c r="O22" s="405" t="s">
        <v>27</v>
      </c>
      <c r="P22" s="406" t="s">
        <v>27</v>
      </c>
      <c r="Q22" s="296" t="s">
        <v>27</v>
      </c>
      <c r="R22" s="405" t="s">
        <v>27</v>
      </c>
      <c r="S22" s="387" t="s">
        <v>27</v>
      </c>
    </row>
    <row r="23" spans="3:19" ht="15" customHeight="1" x14ac:dyDescent="0.2">
      <c r="C23" s="527"/>
      <c r="D23" s="156" t="s">
        <v>44</v>
      </c>
      <c r="E23" s="288">
        <v>419.99900000000002</v>
      </c>
      <c r="F23" s="295">
        <v>451.40600000000001</v>
      </c>
      <c r="G23" s="391">
        <v>-6.9575947151787929</v>
      </c>
      <c r="H23" s="282" t="s">
        <v>92</v>
      </c>
      <c r="I23" s="407" t="s">
        <v>92</v>
      </c>
      <c r="J23" s="408" t="s">
        <v>206</v>
      </c>
      <c r="K23" s="282" t="s">
        <v>92</v>
      </c>
      <c r="L23" s="407" t="s">
        <v>92</v>
      </c>
      <c r="M23" s="408" t="s">
        <v>206</v>
      </c>
      <c r="N23" s="283">
        <v>280.25299999999999</v>
      </c>
      <c r="O23" s="409">
        <v>270.524</v>
      </c>
      <c r="P23" s="410">
        <v>3.5963537431059662</v>
      </c>
      <c r="Q23" s="283" t="s">
        <v>92</v>
      </c>
      <c r="R23" s="409" t="s">
        <v>92</v>
      </c>
      <c r="S23" s="391" t="s">
        <v>206</v>
      </c>
    </row>
    <row r="24" spans="3:19" ht="15" customHeight="1" x14ac:dyDescent="0.2">
      <c r="C24" s="527"/>
      <c r="D24" s="156" t="s">
        <v>45</v>
      </c>
      <c r="E24" s="288">
        <v>368.52499999999998</v>
      </c>
      <c r="F24" s="295">
        <v>350.28699999999998</v>
      </c>
      <c r="G24" s="391">
        <v>5.2065877409095966</v>
      </c>
      <c r="H24" s="283">
        <v>399.93599999999998</v>
      </c>
      <c r="I24" s="409">
        <v>365.577</v>
      </c>
      <c r="J24" s="410">
        <v>9.3985671965139996</v>
      </c>
      <c r="K24" s="283" t="s">
        <v>92</v>
      </c>
      <c r="L24" s="409" t="s">
        <v>92</v>
      </c>
      <c r="M24" s="410" t="s">
        <v>206</v>
      </c>
      <c r="N24" s="283">
        <v>339.15</v>
      </c>
      <c r="O24" s="409">
        <v>333.96499999999997</v>
      </c>
      <c r="P24" s="410">
        <v>1.5525579027742435</v>
      </c>
      <c r="Q24" s="283" t="s">
        <v>92</v>
      </c>
      <c r="R24" s="409" t="s">
        <v>92</v>
      </c>
      <c r="S24" s="391" t="s">
        <v>206</v>
      </c>
    </row>
    <row r="25" spans="3:19" ht="15" customHeight="1" x14ac:dyDescent="0.2">
      <c r="C25" s="527"/>
      <c r="D25" s="156" t="s">
        <v>46</v>
      </c>
      <c r="E25" s="288">
        <v>517.54600000000005</v>
      </c>
      <c r="F25" s="295">
        <v>517.298</v>
      </c>
      <c r="G25" s="391">
        <v>4.7941418679377706E-2</v>
      </c>
      <c r="H25" s="283" t="s">
        <v>27</v>
      </c>
      <c r="I25" s="409" t="s">
        <v>27</v>
      </c>
      <c r="J25" s="410" t="s">
        <v>27</v>
      </c>
      <c r="K25" s="282" t="s">
        <v>92</v>
      </c>
      <c r="L25" s="407" t="s">
        <v>92</v>
      </c>
      <c r="M25" s="408" t="s">
        <v>206</v>
      </c>
      <c r="N25" s="283" t="s">
        <v>27</v>
      </c>
      <c r="O25" s="409" t="s">
        <v>27</v>
      </c>
      <c r="P25" s="410" t="s">
        <v>27</v>
      </c>
      <c r="Q25" s="283" t="s">
        <v>92</v>
      </c>
      <c r="R25" s="409" t="s">
        <v>92</v>
      </c>
      <c r="S25" s="391" t="s">
        <v>206</v>
      </c>
    </row>
    <row r="26" spans="3:19" ht="15" customHeight="1" thickBot="1" x14ac:dyDescent="0.25">
      <c r="C26" s="527"/>
      <c r="D26" s="156" t="s">
        <v>47</v>
      </c>
      <c r="E26" s="288">
        <v>394.81400000000002</v>
      </c>
      <c r="F26" s="295">
        <v>403.51900000000001</v>
      </c>
      <c r="G26" s="391">
        <v>-2.1572714048161261</v>
      </c>
      <c r="H26" s="283" t="s">
        <v>92</v>
      </c>
      <c r="I26" s="409" t="s">
        <v>92</v>
      </c>
      <c r="J26" s="410" t="s">
        <v>206</v>
      </c>
      <c r="K26" s="283" t="s">
        <v>92</v>
      </c>
      <c r="L26" s="409" t="s">
        <v>92</v>
      </c>
      <c r="M26" s="410" t="s">
        <v>206</v>
      </c>
      <c r="N26" s="283">
        <v>452.13</v>
      </c>
      <c r="O26" s="409">
        <v>452.52300000000002</v>
      </c>
      <c r="P26" s="410">
        <v>-8.6846414436399705E-2</v>
      </c>
      <c r="Q26" s="283" t="s">
        <v>27</v>
      </c>
      <c r="R26" s="409" t="s">
        <v>27</v>
      </c>
      <c r="S26" s="391" t="s">
        <v>27</v>
      </c>
    </row>
    <row r="27" spans="3:19" ht="15" customHeight="1" thickBot="1" x14ac:dyDescent="0.25">
      <c r="C27" s="536"/>
      <c r="D27" s="487" t="s">
        <v>24</v>
      </c>
      <c r="E27" s="392">
        <v>437.9096959639275</v>
      </c>
      <c r="F27" s="393">
        <v>432.65229969937417</v>
      </c>
      <c r="G27" s="394">
        <v>1.2151550490327696</v>
      </c>
      <c r="H27" s="297">
        <v>370.58399702394894</v>
      </c>
      <c r="I27" s="411">
        <v>366.71195912946166</v>
      </c>
      <c r="J27" s="412">
        <v>1.0558799074017431</v>
      </c>
      <c r="K27" s="297">
        <v>419.22962774381591</v>
      </c>
      <c r="L27" s="411">
        <v>422.77045539086134</v>
      </c>
      <c r="M27" s="412">
        <v>-0.83752958653930853</v>
      </c>
      <c r="N27" s="297">
        <v>345.08706043487598</v>
      </c>
      <c r="O27" s="411">
        <v>340.21997463456313</v>
      </c>
      <c r="P27" s="412">
        <v>1.4305702672339216</v>
      </c>
      <c r="Q27" s="297">
        <v>517.46382976272969</v>
      </c>
      <c r="R27" s="411">
        <v>516.54441249797014</v>
      </c>
      <c r="S27" s="394">
        <v>0.17799384573986815</v>
      </c>
    </row>
    <row r="28" spans="3:19" ht="15.75" customHeight="1" x14ac:dyDescent="0.2">
      <c r="C28" s="514" t="s">
        <v>49</v>
      </c>
      <c r="D28" s="157" t="s">
        <v>43</v>
      </c>
      <c r="E28" s="395">
        <v>369.52499999999998</v>
      </c>
      <c r="F28" s="396">
        <v>365.00799999999998</v>
      </c>
      <c r="G28" s="387">
        <v>1.2375071231315469</v>
      </c>
      <c r="H28" s="296">
        <v>369.52499999999998</v>
      </c>
      <c r="I28" s="405">
        <v>365.00799999999998</v>
      </c>
      <c r="J28" s="406">
        <v>1.2375071231315469</v>
      </c>
      <c r="K28" s="296" t="s">
        <v>27</v>
      </c>
      <c r="L28" s="405" t="s">
        <v>27</v>
      </c>
      <c r="M28" s="406" t="s">
        <v>27</v>
      </c>
      <c r="N28" s="296" t="s">
        <v>27</v>
      </c>
      <c r="O28" s="405" t="s">
        <v>27</v>
      </c>
      <c r="P28" s="406" t="s">
        <v>27</v>
      </c>
      <c r="Q28" s="296" t="s">
        <v>27</v>
      </c>
      <c r="R28" s="405" t="s">
        <v>27</v>
      </c>
      <c r="S28" s="387" t="s">
        <v>27</v>
      </c>
    </row>
    <row r="29" spans="3:19" ht="15" customHeight="1" x14ac:dyDescent="0.2">
      <c r="C29" s="527"/>
      <c r="D29" s="156" t="s">
        <v>44</v>
      </c>
      <c r="E29" s="288">
        <v>280.30500000000001</v>
      </c>
      <c r="F29" s="295">
        <v>286.63400000000001</v>
      </c>
      <c r="G29" s="391">
        <v>-2.2080423117983239</v>
      </c>
      <c r="H29" s="283">
        <v>263.04599999999999</v>
      </c>
      <c r="I29" s="409">
        <v>274.94499999999999</v>
      </c>
      <c r="J29" s="410">
        <v>-4.3277746458382591</v>
      </c>
      <c r="K29" s="283">
        <v>282.59899999999999</v>
      </c>
      <c r="L29" s="409">
        <v>282.55900000000003</v>
      </c>
      <c r="M29" s="410">
        <v>1.4156335490981924E-2</v>
      </c>
      <c r="N29" s="283">
        <v>315.28199999999998</v>
      </c>
      <c r="O29" s="409">
        <v>331.089</v>
      </c>
      <c r="P29" s="410">
        <v>-4.7742449915279632</v>
      </c>
      <c r="Q29" s="283">
        <v>331.78300000000002</v>
      </c>
      <c r="R29" s="409">
        <v>327.786</v>
      </c>
      <c r="S29" s="391">
        <v>1.2193931406466458</v>
      </c>
    </row>
    <row r="30" spans="3:19" ht="15" customHeight="1" x14ac:dyDescent="0.2">
      <c r="C30" s="527"/>
      <c r="D30" s="156" t="s">
        <v>45</v>
      </c>
      <c r="E30" s="288">
        <v>274.63600000000002</v>
      </c>
      <c r="F30" s="295">
        <v>277.78899999999999</v>
      </c>
      <c r="G30" s="391">
        <v>-1.1350341446205441</v>
      </c>
      <c r="H30" s="283">
        <v>381.87099999999998</v>
      </c>
      <c r="I30" s="409">
        <v>377.68799999999999</v>
      </c>
      <c r="J30" s="410">
        <v>1.1075279066319272</v>
      </c>
      <c r="K30" s="283">
        <v>214.80699999999999</v>
      </c>
      <c r="L30" s="409">
        <v>221.52099999999999</v>
      </c>
      <c r="M30" s="410">
        <v>-3.0308638910080754</v>
      </c>
      <c r="N30" s="283">
        <v>278.62599999999998</v>
      </c>
      <c r="O30" s="409">
        <v>279.28199999999998</v>
      </c>
      <c r="P30" s="410">
        <v>-0.23488803431657104</v>
      </c>
      <c r="Q30" s="283">
        <v>393.51799999999997</v>
      </c>
      <c r="R30" s="409">
        <v>368.59100000000001</v>
      </c>
      <c r="S30" s="391">
        <v>6.7627804260006252</v>
      </c>
    </row>
    <row r="31" spans="3:19" ht="15" customHeight="1" x14ac:dyDescent="0.2">
      <c r="C31" s="527"/>
      <c r="D31" s="156" t="s">
        <v>46</v>
      </c>
      <c r="E31" s="288" t="s">
        <v>92</v>
      </c>
      <c r="F31" s="295" t="s">
        <v>27</v>
      </c>
      <c r="G31" s="391" t="s">
        <v>27</v>
      </c>
      <c r="H31" s="283" t="s">
        <v>27</v>
      </c>
      <c r="I31" s="409" t="s">
        <v>27</v>
      </c>
      <c r="J31" s="410" t="s">
        <v>27</v>
      </c>
      <c r="K31" s="283" t="s">
        <v>27</v>
      </c>
      <c r="L31" s="409" t="s">
        <v>27</v>
      </c>
      <c r="M31" s="410" t="s">
        <v>27</v>
      </c>
      <c r="N31" s="283" t="s">
        <v>92</v>
      </c>
      <c r="O31" s="409" t="s">
        <v>27</v>
      </c>
      <c r="P31" s="410" t="s">
        <v>27</v>
      </c>
      <c r="Q31" s="283" t="s">
        <v>27</v>
      </c>
      <c r="R31" s="409" t="s">
        <v>27</v>
      </c>
      <c r="S31" s="391" t="s">
        <v>27</v>
      </c>
    </row>
    <row r="32" spans="3:19" ht="15" customHeight="1" thickBot="1" x14ac:dyDescent="0.25">
      <c r="C32" s="527"/>
      <c r="D32" s="156" t="s">
        <v>47</v>
      </c>
      <c r="E32" s="288" t="s">
        <v>27</v>
      </c>
      <c r="F32" s="295" t="s">
        <v>27</v>
      </c>
      <c r="G32" s="391" t="s">
        <v>27</v>
      </c>
      <c r="H32" s="283" t="s">
        <v>27</v>
      </c>
      <c r="I32" s="409" t="s">
        <v>27</v>
      </c>
      <c r="J32" s="410" t="s">
        <v>27</v>
      </c>
      <c r="K32" s="283" t="s">
        <v>27</v>
      </c>
      <c r="L32" s="409" t="s">
        <v>27</v>
      </c>
      <c r="M32" s="410" t="s">
        <v>27</v>
      </c>
      <c r="N32" s="283" t="s">
        <v>27</v>
      </c>
      <c r="O32" s="409" t="s">
        <v>27</v>
      </c>
      <c r="P32" s="410" t="s">
        <v>27</v>
      </c>
      <c r="Q32" s="283" t="s">
        <v>27</v>
      </c>
      <c r="R32" s="409" t="s">
        <v>27</v>
      </c>
      <c r="S32" s="391" t="s">
        <v>27</v>
      </c>
    </row>
    <row r="33" spans="3:19" ht="15" customHeight="1" thickBot="1" x14ac:dyDescent="0.25">
      <c r="C33" s="536"/>
      <c r="D33" s="487" t="s">
        <v>24</v>
      </c>
      <c r="E33" s="392">
        <v>277.77932855679632</v>
      </c>
      <c r="F33" s="393">
        <v>281.7591761647106</v>
      </c>
      <c r="G33" s="394">
        <v>-1.4124997318943548</v>
      </c>
      <c r="H33" s="297">
        <v>292.32250194723179</v>
      </c>
      <c r="I33" s="411">
        <v>299.75104307103635</v>
      </c>
      <c r="J33" s="412">
        <v>-2.4782369554737844</v>
      </c>
      <c r="K33" s="297">
        <v>257.29211888369804</v>
      </c>
      <c r="L33" s="411">
        <v>261.34788814199749</v>
      </c>
      <c r="M33" s="412">
        <v>-1.5518660920251395</v>
      </c>
      <c r="N33" s="297">
        <v>281.39235287147375</v>
      </c>
      <c r="O33" s="411">
        <v>282.75955450919781</v>
      </c>
      <c r="P33" s="412">
        <v>-0.48352093357099696</v>
      </c>
      <c r="Q33" s="297">
        <v>354.28632414066982</v>
      </c>
      <c r="R33" s="411">
        <v>347.25305719111969</v>
      </c>
      <c r="S33" s="394">
        <v>2.0254010163196878</v>
      </c>
    </row>
    <row r="34" spans="3:19" ht="15.75" customHeight="1" x14ac:dyDescent="0.2">
      <c r="C34" s="514" t="s">
        <v>50</v>
      </c>
      <c r="D34" s="488" t="s">
        <v>51</v>
      </c>
      <c r="E34" s="286">
        <v>615.92200000000003</v>
      </c>
      <c r="F34" s="291">
        <v>618.62599999999998</v>
      </c>
      <c r="G34" s="397">
        <v>-0.43709769715465413</v>
      </c>
      <c r="H34" s="281">
        <v>647.15800000000002</v>
      </c>
      <c r="I34" s="417">
        <v>640.28399999999999</v>
      </c>
      <c r="J34" s="418">
        <v>1.0735860961698283</v>
      </c>
      <c r="K34" s="281">
        <v>537.27599999999995</v>
      </c>
      <c r="L34" s="417">
        <v>535.31500000000005</v>
      </c>
      <c r="M34" s="418">
        <v>0.36632636858670109</v>
      </c>
      <c r="N34" s="281">
        <v>679.62400000000002</v>
      </c>
      <c r="O34" s="417">
        <v>697.41800000000001</v>
      </c>
      <c r="P34" s="418">
        <v>-2.5514110619456312</v>
      </c>
      <c r="Q34" s="281">
        <v>594.55999999999995</v>
      </c>
      <c r="R34" s="417">
        <v>600.10199999999998</v>
      </c>
      <c r="S34" s="397">
        <v>-0.92350967002276774</v>
      </c>
    </row>
    <row r="35" spans="3:19" ht="15.75" customHeight="1" thickBot="1" x14ac:dyDescent="0.25">
      <c r="C35" s="515"/>
      <c r="D35" s="152" t="s">
        <v>52</v>
      </c>
      <c r="E35" s="398">
        <v>988.69100000000003</v>
      </c>
      <c r="F35" s="399">
        <v>985.42700000000002</v>
      </c>
      <c r="G35" s="400">
        <v>0.33122697064318413</v>
      </c>
      <c r="H35" s="284">
        <v>981.73400000000004</v>
      </c>
      <c r="I35" s="419">
        <v>975.11599999999999</v>
      </c>
      <c r="J35" s="420">
        <v>0.67868848424188011</v>
      </c>
      <c r="K35" s="284">
        <v>952.81100000000004</v>
      </c>
      <c r="L35" s="419">
        <v>939.53499999999997</v>
      </c>
      <c r="M35" s="420">
        <v>1.4130394290792858</v>
      </c>
      <c r="N35" s="284">
        <v>630.12800000000004</v>
      </c>
      <c r="O35" s="419">
        <v>641.04999999999995</v>
      </c>
      <c r="P35" s="420">
        <v>-1.7037672568442261</v>
      </c>
      <c r="Q35" s="284">
        <v>1083.068</v>
      </c>
      <c r="R35" s="419">
        <v>1117.3030000000001</v>
      </c>
      <c r="S35" s="400">
        <v>-3.0640748301937899</v>
      </c>
    </row>
    <row r="36" spans="3:19" ht="15" customHeight="1" thickBot="1" x14ac:dyDescent="0.25">
      <c r="C36" s="536"/>
      <c r="D36" s="487" t="s">
        <v>24</v>
      </c>
      <c r="E36" s="401">
        <v>704.97664782195568</v>
      </c>
      <c r="F36" s="402">
        <v>711.65438319723978</v>
      </c>
      <c r="G36" s="403">
        <v>-0.93833966781503275</v>
      </c>
      <c r="H36" s="297">
        <v>712.30218791485345</v>
      </c>
      <c r="I36" s="411">
        <v>701.43063082655999</v>
      </c>
      <c r="J36" s="412">
        <v>1.5499119386164395</v>
      </c>
      <c r="K36" s="297">
        <v>643.83176778900702</v>
      </c>
      <c r="L36" s="411">
        <v>688.20639301940935</v>
      </c>
      <c r="M36" s="412">
        <v>-6.4478658844935834</v>
      </c>
      <c r="N36" s="297">
        <v>668.05817677036441</v>
      </c>
      <c r="O36" s="411">
        <v>683.62891144733226</v>
      </c>
      <c r="P36" s="412">
        <v>-2.2776588901137247</v>
      </c>
      <c r="Q36" s="297">
        <v>749.6894815620916</v>
      </c>
      <c r="R36" s="411">
        <v>761.13200833404017</v>
      </c>
      <c r="S36" s="394">
        <v>-1.5033564016042209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3" sqref="S2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266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43" t="s">
        <v>0</v>
      </c>
      <c r="G4" s="544"/>
      <c r="H4" s="207" t="s">
        <v>1</v>
      </c>
      <c r="I4" s="208"/>
      <c r="J4" s="209"/>
    </row>
    <row r="5" spans="2:15" ht="18.75" customHeight="1" x14ac:dyDescent="0.3">
      <c r="B5" s="191"/>
      <c r="F5" s="539"/>
      <c r="G5" s="545"/>
      <c r="H5" s="210" t="s">
        <v>26</v>
      </c>
      <c r="I5" s="210"/>
      <c r="J5" s="548" t="s">
        <v>183</v>
      </c>
    </row>
    <row r="6" spans="2:15" ht="24.75" customHeight="1" x14ac:dyDescent="0.2">
      <c r="F6" s="546"/>
      <c r="G6" s="547"/>
      <c r="H6" s="218" t="s">
        <v>306</v>
      </c>
      <c r="I6" s="218" t="s">
        <v>282</v>
      </c>
      <c r="J6" s="549"/>
    </row>
    <row r="7" spans="2:15" ht="48" customHeight="1" thickBot="1" x14ac:dyDescent="0.25">
      <c r="F7" s="550" t="s">
        <v>185</v>
      </c>
      <c r="G7" s="551"/>
      <c r="H7" s="315">
        <v>139.15</v>
      </c>
      <c r="I7" s="315">
        <v>139.18</v>
      </c>
      <c r="J7" s="285">
        <v>-2.1554821094985729E-2</v>
      </c>
    </row>
    <row r="8" spans="2:15" ht="15.75" customHeight="1" thickBot="1" x14ac:dyDescent="0.25"/>
    <row r="9" spans="2:15" ht="15" customHeight="1" thickBot="1" x14ac:dyDescent="0.25">
      <c r="B9" s="538" t="s">
        <v>0</v>
      </c>
      <c r="C9" s="506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39"/>
      <c r="C10" s="540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39"/>
      <c r="C11" s="540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07"/>
      <c r="C12" s="509"/>
      <c r="D12" s="176" t="s">
        <v>306</v>
      </c>
      <c r="E12" s="176" t="s">
        <v>282</v>
      </c>
      <c r="F12" s="177" t="s">
        <v>14</v>
      </c>
      <c r="G12" s="176" t="s">
        <v>306</v>
      </c>
      <c r="H12" s="176" t="s">
        <v>282</v>
      </c>
      <c r="I12" s="177" t="s">
        <v>14</v>
      </c>
      <c r="J12" s="176" t="s">
        <v>306</v>
      </c>
      <c r="K12" s="176" t="s">
        <v>282</v>
      </c>
      <c r="L12" s="177" t="s">
        <v>14</v>
      </c>
      <c r="M12" s="176" t="s">
        <v>306</v>
      </c>
      <c r="N12" s="176" t="s">
        <v>282</v>
      </c>
      <c r="O12" s="178" t="s">
        <v>14</v>
      </c>
    </row>
    <row r="13" spans="2:15" ht="36" customHeight="1" thickBot="1" x14ac:dyDescent="0.25">
      <c r="B13" s="541" t="s">
        <v>188</v>
      </c>
      <c r="C13" s="542"/>
      <c r="D13" s="316">
        <v>142.29</v>
      </c>
      <c r="E13" s="316">
        <v>143.44</v>
      </c>
      <c r="F13" s="382">
        <v>-0.80172894590072907</v>
      </c>
      <c r="G13" s="317">
        <v>132.16999999999999</v>
      </c>
      <c r="H13" s="317">
        <v>131.33000000000001</v>
      </c>
      <c r="I13" s="382">
        <v>0.63961014238938163</v>
      </c>
      <c r="J13" s="317">
        <v>139.16</v>
      </c>
      <c r="K13" s="317">
        <v>137</v>
      </c>
      <c r="L13" s="382">
        <v>1.576642335766421</v>
      </c>
      <c r="M13" s="317">
        <v>135.6</v>
      </c>
      <c r="N13" s="317">
        <v>134.78</v>
      </c>
      <c r="O13" s="298">
        <v>0.60839887223623179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2" t="s">
        <v>307</v>
      </c>
      <c r="K18" s="552" t="s">
        <v>308</v>
      </c>
      <c r="L18" s="552" t="s">
        <v>309</v>
      </c>
      <c r="M18" s="67" t="s">
        <v>233</v>
      </c>
      <c r="N18" s="68"/>
    </row>
    <row r="19" spans="9:14" ht="19.5" customHeight="1" thickBot="1" x14ac:dyDescent="0.25">
      <c r="I19" s="69"/>
      <c r="J19" s="553"/>
      <c r="K19" s="554"/>
      <c r="L19" s="553"/>
      <c r="M19" s="70" t="s">
        <v>280</v>
      </c>
      <c r="N19" s="71" t="s">
        <v>226</v>
      </c>
    </row>
    <row r="20" spans="9:14" ht="52.5" customHeight="1" thickBot="1" x14ac:dyDescent="0.3">
      <c r="I20" s="72" t="s">
        <v>140</v>
      </c>
      <c r="J20" s="377">
        <v>139.15</v>
      </c>
      <c r="K20" s="378">
        <v>139.1</v>
      </c>
      <c r="L20" s="379">
        <v>137.26</v>
      </c>
      <c r="M20" s="299">
        <v>3.5945363048174965E-2</v>
      </c>
      <c r="N20" s="300">
        <v>1.3769488561853525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0" sqref="L10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55" t="s">
        <v>83</v>
      </c>
      <c r="C5" s="504" t="s">
        <v>1</v>
      </c>
      <c r="D5" s="558"/>
      <c r="E5" s="558"/>
      <c r="F5" s="558"/>
      <c r="G5" s="558"/>
      <c r="H5" s="559"/>
    </row>
    <row r="6" spans="1:8" ht="13.5" customHeight="1" thickBot="1" x14ac:dyDescent="0.25">
      <c r="B6" s="556"/>
      <c r="C6" s="560"/>
      <c r="D6" s="561"/>
      <c r="E6" s="561"/>
      <c r="F6" s="561"/>
      <c r="G6" s="561"/>
      <c r="H6" s="562"/>
    </row>
    <row r="7" spans="1:8" ht="23.25" customHeight="1" thickBot="1" x14ac:dyDescent="0.25">
      <c r="B7" s="556"/>
      <c r="C7" s="563" t="s">
        <v>84</v>
      </c>
      <c r="D7" s="564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57"/>
      <c r="C8" s="79">
        <v>43912</v>
      </c>
      <c r="D8" s="348">
        <v>43905</v>
      </c>
      <c r="E8" s="38" t="s">
        <v>14</v>
      </c>
      <c r="F8" s="79">
        <v>43912</v>
      </c>
      <c r="G8" s="354">
        <v>43905</v>
      </c>
      <c r="H8" s="178" t="s">
        <v>14</v>
      </c>
    </row>
    <row r="9" spans="1:8" ht="27.75" customHeight="1" thickBot="1" x14ac:dyDescent="0.25">
      <c r="B9" s="186" t="s">
        <v>86</v>
      </c>
      <c r="C9" s="301">
        <v>1467.98</v>
      </c>
      <c r="D9" s="303">
        <v>1444.51</v>
      </c>
      <c r="E9" s="302">
        <v>1.6247724141750508</v>
      </c>
      <c r="F9" s="301">
        <v>326.76238174735676</v>
      </c>
      <c r="G9" s="303">
        <v>333.23567407954226</v>
      </c>
      <c r="H9" s="355">
        <v>-1.9425568256057586</v>
      </c>
    </row>
    <row r="10" spans="1:8" ht="33.75" customHeight="1" thickBot="1" x14ac:dyDescent="0.25">
      <c r="B10" s="186" t="s">
        <v>152</v>
      </c>
      <c r="C10" s="304">
        <v>1673.06</v>
      </c>
      <c r="D10" s="349">
        <v>1646.21</v>
      </c>
      <c r="E10" s="302">
        <v>1.6310191287867228</v>
      </c>
      <c r="F10" s="301">
        <v>372.41179744017808</v>
      </c>
      <c r="G10" s="303">
        <v>379.76607917320291</v>
      </c>
      <c r="H10" s="355">
        <v>-1.936529389100786</v>
      </c>
    </row>
    <row r="11" spans="1:8" ht="28.5" customHeight="1" thickBot="1" x14ac:dyDescent="0.25">
      <c r="B11" s="139" t="s">
        <v>87</v>
      </c>
      <c r="C11" s="305">
        <v>1052.18</v>
      </c>
      <c r="D11" s="350">
        <v>1080.08</v>
      </c>
      <c r="E11" s="302">
        <v>-2.583141989482248</v>
      </c>
      <c r="F11" s="301">
        <v>234.20812465219814</v>
      </c>
      <c r="G11" s="303">
        <v>249.16489803451137</v>
      </c>
      <c r="H11" s="355">
        <v>-6.0027610230400894</v>
      </c>
    </row>
    <row r="12" spans="1:8" ht="22.5" customHeight="1" thickBot="1" x14ac:dyDescent="0.25">
      <c r="B12" s="139" t="s">
        <v>88</v>
      </c>
      <c r="C12" s="305">
        <v>1262.8</v>
      </c>
      <c r="D12" s="350">
        <v>1263.76</v>
      </c>
      <c r="E12" s="302">
        <v>-7.5963790593153474E-2</v>
      </c>
      <c r="F12" s="301">
        <v>281.09070673344462</v>
      </c>
      <c r="G12" s="303">
        <v>291.53824859278393</v>
      </c>
      <c r="H12" s="355">
        <v>-3.5835921735032006</v>
      </c>
    </row>
    <row r="13" spans="1:8" ht="23.25" customHeight="1" thickBot="1" x14ac:dyDescent="0.25">
      <c r="B13" s="39" t="s">
        <v>89</v>
      </c>
      <c r="C13" s="301">
        <v>1412.97</v>
      </c>
      <c r="D13" s="303">
        <v>1376.74</v>
      </c>
      <c r="E13" s="306">
        <v>2.6315789473684221</v>
      </c>
      <c r="F13" s="301">
        <v>314.51752921535893</v>
      </c>
      <c r="G13" s="303">
        <v>317.60173479745316</v>
      </c>
      <c r="H13" s="356">
        <v>-0.9710921711624606</v>
      </c>
    </row>
    <row r="14" spans="1:8" ht="34.5" customHeight="1" thickBot="1" x14ac:dyDescent="0.25">
      <c r="B14" s="502" t="s">
        <v>90</v>
      </c>
      <c r="C14" s="304">
        <v>1409.7</v>
      </c>
      <c r="D14" s="349">
        <v>1372.76</v>
      </c>
      <c r="E14" s="307">
        <v>2.6909292228794586</v>
      </c>
      <c r="F14" s="301">
        <v>313.78964941569285</v>
      </c>
      <c r="G14" s="303">
        <v>316.68358401771707</v>
      </c>
      <c r="H14" s="357">
        <v>-0.91382526536718556</v>
      </c>
    </row>
    <row r="15" spans="1:8" ht="30.75" customHeight="1" thickBot="1" x14ac:dyDescent="0.25">
      <c r="B15" s="565" t="s">
        <v>91</v>
      </c>
      <c r="C15" s="566"/>
      <c r="D15" s="566"/>
      <c r="E15" s="567"/>
      <c r="F15" s="205" t="s">
        <v>310</v>
      </c>
      <c r="G15" s="205" t="s">
        <v>285</v>
      </c>
      <c r="H15" s="221" t="s">
        <v>230</v>
      </c>
    </row>
    <row r="16" spans="1:8" ht="15.75" thickBot="1" x14ac:dyDescent="0.25">
      <c r="B16" s="568"/>
      <c r="C16" s="569"/>
      <c r="D16" s="569"/>
      <c r="E16" s="570"/>
      <c r="F16" s="206">
        <v>4.4924999999999997</v>
      </c>
      <c r="G16" s="206">
        <v>4.3348000000000004</v>
      </c>
      <c r="H16" s="140">
        <v>3.6379994463412215</v>
      </c>
    </row>
    <row r="19" spans="2:4" ht="14.25" x14ac:dyDescent="0.2">
      <c r="B19" s="347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7" sqref="Q17"/>
    </sheetView>
  </sheetViews>
  <sheetFormatPr defaultRowHeight="12.75" x14ac:dyDescent="0.2"/>
  <cols>
    <col min="1" max="1" width="9.140625" style="179"/>
    <col min="2" max="2" width="23.28515625" style="179" customWidth="1"/>
    <col min="3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16.5" customHeight="1" thickBot="1" x14ac:dyDescent="0.25">
      <c r="B6" s="571" t="s">
        <v>83</v>
      </c>
      <c r="C6" s="573" t="s">
        <v>163</v>
      </c>
      <c r="D6" s="574"/>
      <c r="E6" s="574"/>
      <c r="F6" s="574"/>
      <c r="G6" s="574"/>
      <c r="H6" s="574"/>
      <c r="I6" s="573" t="s">
        <v>164</v>
      </c>
      <c r="J6" s="574"/>
      <c r="K6" s="574"/>
      <c r="L6" s="574"/>
      <c r="M6" s="575"/>
    </row>
    <row r="7" spans="2:13" ht="16.5" customHeight="1" thickBot="1" x14ac:dyDescent="0.25">
      <c r="B7" s="572"/>
      <c r="C7" s="578" t="s">
        <v>311</v>
      </c>
      <c r="D7" s="181" t="s">
        <v>268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269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03" t="s">
        <v>312</v>
      </c>
      <c r="C8" s="187">
        <v>139.15</v>
      </c>
      <c r="D8" s="188"/>
      <c r="E8" s="188">
        <v>139.18</v>
      </c>
      <c r="F8" s="189">
        <v>139.18</v>
      </c>
      <c r="G8" s="188">
        <v>139.05699999999999</v>
      </c>
      <c r="H8" s="190">
        <v>137.26</v>
      </c>
      <c r="I8" s="318"/>
      <c r="J8" s="319">
        <v>99.978445178905005</v>
      </c>
      <c r="K8" s="320">
        <v>99.978445178905005</v>
      </c>
      <c r="L8" s="319">
        <v>100.06687904959837</v>
      </c>
      <c r="M8" s="319">
        <v>101.37694885618535</v>
      </c>
    </row>
    <row r="9" spans="2:13" ht="30" customHeight="1" thickBot="1" x14ac:dyDescent="0.25">
      <c r="B9" s="503" t="s">
        <v>172</v>
      </c>
      <c r="C9" s="383">
        <v>1052.18</v>
      </c>
      <c r="D9" s="309">
        <v>1080.08</v>
      </c>
      <c r="E9" s="310">
        <v>1089.4100000000001</v>
      </c>
      <c r="F9" s="311">
        <v>1075.306</v>
      </c>
      <c r="G9" s="309">
        <v>774.27</v>
      </c>
      <c r="H9" s="312">
        <v>547.02</v>
      </c>
      <c r="I9" s="321">
        <v>97.416858010517743</v>
      </c>
      <c r="J9" s="319">
        <v>96.582553859428486</v>
      </c>
      <c r="K9" s="320">
        <v>97.849356369256753</v>
      </c>
      <c r="L9" s="319">
        <v>135.89316388339986</v>
      </c>
      <c r="M9" s="319">
        <v>192.34762897151842</v>
      </c>
    </row>
    <row r="10" spans="2:13" ht="30" customHeight="1" thickBot="1" x14ac:dyDescent="0.25">
      <c r="B10" s="503" t="s">
        <v>173</v>
      </c>
      <c r="C10" s="383">
        <v>1262.8</v>
      </c>
      <c r="D10" s="309">
        <v>1263.76</v>
      </c>
      <c r="E10" s="310">
        <v>1273.05</v>
      </c>
      <c r="F10" s="311">
        <v>1255.3720000000001</v>
      </c>
      <c r="G10" s="309">
        <v>1162.8</v>
      </c>
      <c r="H10" s="312">
        <v>1066.31</v>
      </c>
      <c r="I10" s="321">
        <v>99.92403620940685</v>
      </c>
      <c r="J10" s="319">
        <v>99.194847020933977</v>
      </c>
      <c r="K10" s="320">
        <v>100.59169712244656</v>
      </c>
      <c r="L10" s="319">
        <v>108.5999312005504</v>
      </c>
      <c r="M10" s="319">
        <v>118.42709906124861</v>
      </c>
    </row>
    <row r="11" spans="2:13" ht="30" customHeight="1" thickBot="1" x14ac:dyDescent="0.25">
      <c r="B11" s="503" t="s">
        <v>174</v>
      </c>
      <c r="C11" s="308">
        <v>1467.98</v>
      </c>
      <c r="D11" s="309">
        <v>1444.51</v>
      </c>
      <c r="E11" s="310">
        <v>1490.55</v>
      </c>
      <c r="F11" s="311">
        <v>1516.3240000000001</v>
      </c>
      <c r="G11" s="309">
        <v>1683.12</v>
      </c>
      <c r="H11" s="312">
        <v>1825.48</v>
      </c>
      <c r="I11" s="321">
        <v>101.62477241417506</v>
      </c>
      <c r="J11" s="319">
        <v>98.485793834490622</v>
      </c>
      <c r="K11" s="320">
        <v>96.811763185176773</v>
      </c>
      <c r="L11" s="319">
        <v>87.217786016445658</v>
      </c>
      <c r="M11" s="319">
        <v>80.416109735521616</v>
      </c>
    </row>
    <row r="12" spans="2:13" ht="30" customHeight="1" thickBot="1" x14ac:dyDescent="0.25">
      <c r="B12" s="503" t="s">
        <v>175</v>
      </c>
      <c r="C12" s="308">
        <v>1673.06</v>
      </c>
      <c r="D12" s="309">
        <v>1646.21</v>
      </c>
      <c r="E12" s="310">
        <v>1692.98</v>
      </c>
      <c r="F12" s="311">
        <v>1802.771</v>
      </c>
      <c r="G12" s="309">
        <v>1841.2</v>
      </c>
      <c r="H12" s="312">
        <v>2063.1999999999998</v>
      </c>
      <c r="I12" s="321">
        <v>101.63101912878673</v>
      </c>
      <c r="J12" s="319">
        <v>98.823376531323461</v>
      </c>
      <c r="K12" s="320">
        <v>92.804909775007474</v>
      </c>
      <c r="L12" s="319">
        <v>90.867912231153596</v>
      </c>
      <c r="M12" s="319">
        <v>81.090538968592483</v>
      </c>
    </row>
    <row r="13" spans="2:13" ht="30" customHeight="1" thickBot="1" x14ac:dyDescent="0.25">
      <c r="B13" s="503" t="s">
        <v>89</v>
      </c>
      <c r="C13" s="313">
        <v>1412.97</v>
      </c>
      <c r="D13" s="352">
        <v>1376.74</v>
      </c>
      <c r="E13" s="310">
        <v>1406.76</v>
      </c>
      <c r="F13" s="311">
        <v>1373.75</v>
      </c>
      <c r="G13" s="309">
        <v>1296.83</v>
      </c>
      <c r="H13" s="312">
        <v>1210.44</v>
      </c>
      <c r="I13" s="321">
        <v>102.63157894736842</v>
      </c>
      <c r="J13" s="319">
        <v>100.44143990446132</v>
      </c>
      <c r="K13" s="320">
        <v>102.85495905368516</v>
      </c>
      <c r="L13" s="319">
        <v>108.95568424542924</v>
      </c>
      <c r="M13" s="319">
        <v>116.73193218994746</v>
      </c>
    </row>
    <row r="14" spans="2:13" ht="30" customHeight="1" thickBot="1" x14ac:dyDescent="0.25">
      <c r="B14" s="503" t="s">
        <v>90</v>
      </c>
      <c r="C14" s="314">
        <v>1409.7</v>
      </c>
      <c r="D14" s="353">
        <v>1372.76</v>
      </c>
      <c r="E14" s="310">
        <v>1428.26</v>
      </c>
      <c r="F14" s="311">
        <v>1430.59</v>
      </c>
      <c r="G14" s="309">
        <v>1318.93</v>
      </c>
      <c r="H14" s="312">
        <v>1215.8599999999999</v>
      </c>
      <c r="I14" s="321">
        <v>102.69092922287946</v>
      </c>
      <c r="J14" s="319">
        <v>98.700516712643363</v>
      </c>
      <c r="K14" s="320">
        <v>98.539763314436712</v>
      </c>
      <c r="L14" s="319">
        <v>106.88209381847406</v>
      </c>
      <c r="M14" s="319">
        <v>115.94262497326996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S11"/>
  <sheetViews>
    <sheetView zoomScale="80" workbookViewId="0">
      <selection activeCell="AC22" sqref="AC22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9" ht="15.75" x14ac:dyDescent="0.25">
      <c r="A3" s="83" t="s">
        <v>162</v>
      </c>
    </row>
    <row r="4" spans="1:19" ht="15.75" x14ac:dyDescent="0.25">
      <c r="A4" s="83" t="s">
        <v>281</v>
      </c>
    </row>
    <row r="6" spans="1:19" s="12" customFormat="1" ht="15" x14ac:dyDescent="0.2"/>
    <row r="7" spans="1:19" s="12" customFormat="1" ht="15" x14ac:dyDescent="0.2">
      <c r="A7" s="1"/>
    </row>
    <row r="8" spans="1:19" x14ac:dyDescent="0.2">
      <c r="A8" s="1"/>
    </row>
    <row r="9" spans="1:19" ht="15" customHeight="1" x14ac:dyDescent="0.25">
      <c r="B9" s="42"/>
      <c r="C9" s="30"/>
      <c r="D9" s="30"/>
    </row>
    <row r="10" spans="1:19" ht="21" customHeight="1" x14ac:dyDescent="0.25">
      <c r="C10" s="31"/>
      <c r="E10" s="42"/>
      <c r="O10" s="42"/>
    </row>
    <row r="11" spans="1:19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2020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V13" sqref="V13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8" t="s">
        <v>234</v>
      </c>
    </row>
    <row r="5" spans="3:15" ht="15.75" x14ac:dyDescent="0.25">
      <c r="C5" s="359" t="s">
        <v>235</v>
      </c>
    </row>
    <row r="6" spans="3:15" ht="15.75" x14ac:dyDescent="0.25">
      <c r="C6" s="359" t="s">
        <v>204</v>
      </c>
    </row>
    <row r="7" spans="3:15" ht="18.75" x14ac:dyDescent="0.3">
      <c r="C7" s="360" t="s">
        <v>262</v>
      </c>
    </row>
    <row r="8" spans="3:15" ht="18.75" x14ac:dyDescent="0.3">
      <c r="C8" s="360" t="s">
        <v>236</v>
      </c>
    </row>
    <row r="9" spans="3:15" ht="15" x14ac:dyDescent="0.25">
      <c r="C9" s="361"/>
    </row>
    <row r="10" spans="3:15" ht="15" x14ac:dyDescent="0.25">
      <c r="C10" s="362" t="s">
        <v>237</v>
      </c>
    </row>
    <row r="12" spans="3:15" ht="15" x14ac:dyDescent="0.25">
      <c r="C12" s="363" t="s">
        <v>283</v>
      </c>
    </row>
    <row r="13" spans="3:15" ht="16.5" thickBot="1" x14ac:dyDescent="0.3">
      <c r="E13" s="364" t="s">
        <v>238</v>
      </c>
      <c r="G13" s="365"/>
      <c r="H13" s="366"/>
    </row>
    <row r="14" spans="3:15" ht="15.75" thickBot="1" x14ac:dyDescent="0.3">
      <c r="C14" s="490" t="s">
        <v>239</v>
      </c>
      <c r="D14" s="491" t="s">
        <v>240</v>
      </c>
      <c r="E14" s="492" t="s">
        <v>241</v>
      </c>
      <c r="F14" s="492" t="s">
        <v>242</v>
      </c>
      <c r="G14" s="492" t="s">
        <v>243</v>
      </c>
      <c r="H14" s="492" t="s">
        <v>244</v>
      </c>
      <c r="I14" s="492" t="s">
        <v>245</v>
      </c>
      <c r="J14" s="492" t="s">
        <v>246</v>
      </c>
      <c r="K14" s="492" t="s">
        <v>247</v>
      </c>
      <c r="L14" s="492" t="s">
        <v>248</v>
      </c>
      <c r="M14" s="492" t="s">
        <v>249</v>
      </c>
      <c r="N14" s="492" t="s">
        <v>250</v>
      </c>
      <c r="O14" s="493" t="s">
        <v>251</v>
      </c>
    </row>
    <row r="15" spans="3:15" ht="15.75" thickBot="1" x14ac:dyDescent="0.3">
      <c r="C15" s="367" t="s">
        <v>252</v>
      </c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9"/>
    </row>
    <row r="16" spans="3:15" ht="15.75" x14ac:dyDescent="0.25">
      <c r="C16" s="494" t="s">
        <v>253</v>
      </c>
      <c r="D16" s="495">
        <v>410.55031969879741</v>
      </c>
      <c r="E16" s="495">
        <v>405.92528932823404</v>
      </c>
      <c r="F16" s="495">
        <v>415.06587182503171</v>
      </c>
      <c r="G16" s="495">
        <v>415.78302153853031</v>
      </c>
      <c r="H16" s="495">
        <v>418.52051394641336</v>
      </c>
      <c r="I16" s="495">
        <v>420.92412497491244</v>
      </c>
      <c r="J16" s="495">
        <v>422.19084679763165</v>
      </c>
      <c r="K16" s="495">
        <v>425.93323237306373</v>
      </c>
      <c r="L16" s="495">
        <v>435.7515632080013</v>
      </c>
      <c r="M16" s="495">
        <v>429.60671679837998</v>
      </c>
      <c r="N16" s="495">
        <v>433.91962032017744</v>
      </c>
      <c r="O16" s="496">
        <v>445.27368131830997</v>
      </c>
    </row>
    <row r="17" spans="3:15" ht="15.75" x14ac:dyDescent="0.25">
      <c r="C17" s="375" t="s">
        <v>254</v>
      </c>
      <c r="D17" s="370">
        <v>430.47673989241491</v>
      </c>
      <c r="E17" s="370">
        <v>434.31869010571103</v>
      </c>
      <c r="F17" s="370">
        <v>424.76270764279673</v>
      </c>
      <c r="G17" s="370">
        <v>442.42112445636445</v>
      </c>
      <c r="H17" s="370">
        <v>438.71382021325684</v>
      </c>
      <c r="I17" s="370">
        <v>440.11127284111825</v>
      </c>
      <c r="J17" s="370">
        <v>443.65889578942466</v>
      </c>
      <c r="K17" s="370">
        <v>454.58917507394762</v>
      </c>
      <c r="L17" s="370">
        <v>438.99378313760712</v>
      </c>
      <c r="M17" s="370">
        <v>441.27738992724386</v>
      </c>
      <c r="N17" s="370">
        <v>438.65388942660439</v>
      </c>
      <c r="O17" s="371">
        <v>432.96931457738259</v>
      </c>
    </row>
    <row r="18" spans="3:15" ht="15.75" x14ac:dyDescent="0.25">
      <c r="C18" s="375" t="s">
        <v>255</v>
      </c>
      <c r="D18" s="370">
        <v>420.13210152512676</v>
      </c>
      <c r="E18" s="370">
        <v>425.96761396416781</v>
      </c>
      <c r="F18" s="370">
        <v>426.30105521121209</v>
      </c>
      <c r="G18" s="370">
        <v>430.27096185971311</v>
      </c>
      <c r="H18" s="370">
        <v>439.25979933305257</v>
      </c>
      <c r="I18" s="370">
        <v>429.11427739320129</v>
      </c>
      <c r="J18" s="370">
        <v>439.39069368261534</v>
      </c>
      <c r="K18" s="370">
        <v>447.05</v>
      </c>
      <c r="L18" s="497">
        <v>423.88</v>
      </c>
      <c r="M18" s="370">
        <v>432.85</v>
      </c>
      <c r="N18" s="370">
        <v>449.35</v>
      </c>
      <c r="O18" s="371">
        <v>454.03</v>
      </c>
    </row>
    <row r="19" spans="3:15" ht="16.5" thickBot="1" x14ac:dyDescent="0.3">
      <c r="C19" s="376">
        <v>2020</v>
      </c>
      <c r="D19" s="372">
        <v>467.76</v>
      </c>
      <c r="E19" s="372">
        <v>465.46</v>
      </c>
      <c r="F19" s="372"/>
      <c r="G19" s="372"/>
      <c r="H19" s="372"/>
      <c r="I19" s="372"/>
      <c r="J19" s="372"/>
      <c r="K19" s="372"/>
      <c r="L19" s="373"/>
      <c r="M19" s="372"/>
      <c r="N19" s="372"/>
      <c r="O19" s="374"/>
    </row>
    <row r="20" spans="3:15" ht="16.5" thickBot="1" x14ac:dyDescent="0.3">
      <c r="C20" s="498" t="s">
        <v>256</v>
      </c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9"/>
    </row>
    <row r="21" spans="3:15" ht="15.75" x14ac:dyDescent="0.25">
      <c r="C21" s="494" t="s">
        <v>253</v>
      </c>
      <c r="D21" s="495">
        <v>264.22742766883761</v>
      </c>
      <c r="E21" s="495">
        <v>261.62567290497998</v>
      </c>
      <c r="F21" s="495">
        <v>261.28898624261666</v>
      </c>
      <c r="G21" s="495">
        <v>265.38613274501455</v>
      </c>
      <c r="H21" s="495">
        <v>265.71767956715814</v>
      </c>
      <c r="I21" s="495">
        <v>265.33812232275858</v>
      </c>
      <c r="J21" s="495">
        <v>266.42231622832736</v>
      </c>
      <c r="K21" s="495">
        <v>263.11677423325443</v>
      </c>
      <c r="L21" s="495">
        <v>264.59488373323165</v>
      </c>
      <c r="M21" s="495">
        <v>266.93771630917144</v>
      </c>
      <c r="N21" s="495">
        <v>269.68730506228809</v>
      </c>
      <c r="O21" s="496">
        <v>268.29357100115919</v>
      </c>
    </row>
    <row r="22" spans="3:15" ht="15.75" x14ac:dyDescent="0.25">
      <c r="C22" s="375" t="s">
        <v>254</v>
      </c>
      <c r="D22" s="370">
        <v>268.85859894219772</v>
      </c>
      <c r="E22" s="370">
        <v>270.3032014665207</v>
      </c>
      <c r="F22" s="370">
        <v>269.71744215436058</v>
      </c>
      <c r="G22" s="370">
        <v>270.19519274180578</v>
      </c>
      <c r="H22" s="370">
        <v>267.62641594088478</v>
      </c>
      <c r="I22" s="370">
        <v>266.47931675608049</v>
      </c>
      <c r="J22" s="370">
        <v>267.46056337523163</v>
      </c>
      <c r="K22" s="370">
        <v>269.23633277556166</v>
      </c>
      <c r="L22" s="370">
        <v>270.87046599314772</v>
      </c>
      <c r="M22" s="370">
        <v>272.08234522250251</v>
      </c>
      <c r="N22" s="370">
        <v>276.03606759499712</v>
      </c>
      <c r="O22" s="371">
        <v>274.17552913068732</v>
      </c>
    </row>
    <row r="23" spans="3:15" ht="15.75" x14ac:dyDescent="0.25">
      <c r="C23" s="375" t="s">
        <v>255</v>
      </c>
      <c r="D23" s="370">
        <v>275.78930697349125</v>
      </c>
      <c r="E23" s="370">
        <v>274.1046753603286</v>
      </c>
      <c r="F23" s="370">
        <v>279.53787847007874</v>
      </c>
      <c r="G23" s="370">
        <v>277.14036033174909</v>
      </c>
      <c r="H23" s="370">
        <v>275.2848814044396</v>
      </c>
      <c r="I23" s="370">
        <v>275.38057847125026</v>
      </c>
      <c r="J23" s="370">
        <v>272.13539581574298</v>
      </c>
      <c r="K23" s="370">
        <v>279.41000000000003</v>
      </c>
      <c r="L23" s="370">
        <v>272.36</v>
      </c>
      <c r="M23" s="370">
        <v>273.02999999999997</v>
      </c>
      <c r="N23" s="370">
        <v>280.95999999999998</v>
      </c>
      <c r="O23" s="371">
        <v>276.52999999999997</v>
      </c>
    </row>
    <row r="24" spans="3:15" ht="16.5" thickBot="1" x14ac:dyDescent="0.3">
      <c r="C24" s="376">
        <v>2020</v>
      </c>
      <c r="D24" s="372">
        <v>275.81</v>
      </c>
      <c r="E24" s="372">
        <v>275.02</v>
      </c>
      <c r="F24" s="372"/>
      <c r="G24" s="372"/>
      <c r="H24" s="372"/>
      <c r="I24" s="372"/>
      <c r="J24" s="372"/>
      <c r="K24" s="372"/>
      <c r="L24" s="372"/>
      <c r="M24" s="372"/>
      <c r="N24" s="372"/>
      <c r="O24" s="374"/>
    </row>
    <row r="25" spans="3:15" ht="16.5" thickBot="1" x14ac:dyDescent="0.3">
      <c r="C25" s="498" t="s">
        <v>257</v>
      </c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9"/>
    </row>
    <row r="26" spans="3:15" ht="15.75" x14ac:dyDescent="0.25">
      <c r="C26" s="494" t="s">
        <v>253</v>
      </c>
      <c r="D26" s="495">
        <v>193.30284025213072</v>
      </c>
      <c r="E26" s="495">
        <v>191.2687581090714</v>
      </c>
      <c r="F26" s="495">
        <v>191.31561937634595</v>
      </c>
      <c r="G26" s="495">
        <v>191.49550049668539</v>
      </c>
      <c r="H26" s="495">
        <v>191.57102023627996</v>
      </c>
      <c r="I26" s="495">
        <v>192.43881971648969</v>
      </c>
      <c r="J26" s="495">
        <v>193.8248127220584</v>
      </c>
      <c r="K26" s="495">
        <v>193.56522855967538</v>
      </c>
      <c r="L26" s="495">
        <v>196.58869687496284</v>
      </c>
      <c r="M26" s="495">
        <v>199.76489920472477</v>
      </c>
      <c r="N26" s="495">
        <v>198.3893113076804</v>
      </c>
      <c r="O26" s="496">
        <v>197.67041596404326</v>
      </c>
    </row>
    <row r="27" spans="3:15" ht="15.75" x14ac:dyDescent="0.25">
      <c r="C27" s="375" t="s">
        <v>254</v>
      </c>
      <c r="D27" s="370">
        <v>193.75098783518038</v>
      </c>
      <c r="E27" s="370">
        <v>191.19468977405847</v>
      </c>
      <c r="F27" s="370">
        <v>190.60503492712346</v>
      </c>
      <c r="G27" s="370">
        <v>189.42223428075786</v>
      </c>
      <c r="H27" s="370">
        <v>185.25437800957252</v>
      </c>
      <c r="I27" s="370">
        <v>185.66839797997162</v>
      </c>
      <c r="J27" s="370">
        <v>185.57986872090791</v>
      </c>
      <c r="K27" s="370">
        <v>185.31188244297863</v>
      </c>
      <c r="L27" s="370">
        <v>188.25464393272142</v>
      </c>
      <c r="M27" s="370">
        <v>190.17470442587663</v>
      </c>
      <c r="N27" s="370">
        <v>189.17402883303177</v>
      </c>
      <c r="O27" s="371">
        <v>188.60104796424042</v>
      </c>
    </row>
    <row r="28" spans="3:15" ht="15.75" x14ac:dyDescent="0.25">
      <c r="C28" s="375" t="s">
        <v>255</v>
      </c>
      <c r="D28" s="370">
        <v>188.51265670531021</v>
      </c>
      <c r="E28" s="370">
        <v>188.9030714067259</v>
      </c>
      <c r="F28" s="370">
        <v>188.55538851404037</v>
      </c>
      <c r="G28" s="370">
        <v>187.90929469010396</v>
      </c>
      <c r="H28" s="370">
        <v>189.52578250042413</v>
      </c>
      <c r="I28" s="370">
        <v>188.95285758845154</v>
      </c>
      <c r="J28" s="370">
        <v>189.88146101817767</v>
      </c>
      <c r="K28" s="370">
        <v>189.91</v>
      </c>
      <c r="L28" s="370">
        <v>191.32</v>
      </c>
      <c r="M28" s="370">
        <v>193.38</v>
      </c>
      <c r="N28" s="370">
        <v>196.65</v>
      </c>
      <c r="O28" s="371">
        <v>201.65</v>
      </c>
    </row>
    <row r="29" spans="3:15" ht="16.5" thickBot="1" x14ac:dyDescent="0.3">
      <c r="C29" s="376">
        <v>2020</v>
      </c>
      <c r="D29" s="372">
        <v>203.95</v>
      </c>
      <c r="E29" s="372">
        <v>204.01</v>
      </c>
      <c r="F29" s="372"/>
      <c r="G29" s="372"/>
      <c r="H29" s="372"/>
      <c r="I29" s="372"/>
      <c r="J29" s="372"/>
      <c r="K29" s="372"/>
      <c r="L29" s="372"/>
      <c r="M29" s="372"/>
      <c r="N29" s="372"/>
      <c r="O29" s="374"/>
    </row>
    <row r="30" spans="3:15" ht="16.5" thickBot="1" x14ac:dyDescent="0.3">
      <c r="C30" s="498" t="s">
        <v>258</v>
      </c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9"/>
    </row>
    <row r="31" spans="3:15" ht="15.75" x14ac:dyDescent="0.25">
      <c r="C31" s="494" t="s">
        <v>253</v>
      </c>
      <c r="D31" s="495">
        <v>620.52584524708288</v>
      </c>
      <c r="E31" s="495">
        <v>610.98846942632053</v>
      </c>
      <c r="F31" s="495">
        <v>613.48284188853813</v>
      </c>
      <c r="G31" s="495">
        <v>613.72476430462393</v>
      </c>
      <c r="H31" s="495">
        <v>606.72034722305284</v>
      </c>
      <c r="I31" s="495">
        <v>601.6106220020215</v>
      </c>
      <c r="J31" s="495">
        <v>617.94396754570255</v>
      </c>
      <c r="K31" s="495">
        <v>637.27880462292717</v>
      </c>
      <c r="L31" s="495">
        <v>678.50605906520252</v>
      </c>
      <c r="M31" s="495">
        <v>691.78485236566894</v>
      </c>
      <c r="N31" s="495">
        <v>699.93533272826176</v>
      </c>
      <c r="O31" s="496">
        <v>707.76936754012718</v>
      </c>
    </row>
    <row r="32" spans="3:15" ht="15.75" x14ac:dyDescent="0.25">
      <c r="C32" s="375" t="s">
        <v>254</v>
      </c>
      <c r="D32" s="370">
        <v>693.59473269323564</v>
      </c>
      <c r="E32" s="370">
        <v>675.99452876056159</v>
      </c>
      <c r="F32" s="370">
        <v>692.84041344814841</v>
      </c>
      <c r="G32" s="370">
        <v>686.21997775755028</v>
      </c>
      <c r="H32" s="370">
        <v>674.8464758009153</v>
      </c>
      <c r="I32" s="370">
        <v>675.83558814176456</v>
      </c>
      <c r="J32" s="370">
        <v>670.36666604428126</v>
      </c>
      <c r="K32" s="370">
        <v>679.13478468613857</v>
      </c>
      <c r="L32" s="370">
        <v>679.48913195885189</v>
      </c>
      <c r="M32" s="370">
        <v>683.30685175304302</v>
      </c>
      <c r="N32" s="370">
        <v>694.81644019086241</v>
      </c>
      <c r="O32" s="371">
        <v>698.72596905238629</v>
      </c>
    </row>
    <row r="33" spans="3:15" ht="15.75" x14ac:dyDescent="0.25">
      <c r="C33" s="375" t="s">
        <v>255</v>
      </c>
      <c r="D33" s="370">
        <v>672.166966006964</v>
      </c>
      <c r="E33" s="370">
        <v>664.31951179811972</v>
      </c>
      <c r="F33" s="370">
        <v>668.69821690266849</v>
      </c>
      <c r="G33" s="370">
        <v>683.29560596332999</v>
      </c>
      <c r="H33" s="370">
        <v>675.44964853925399</v>
      </c>
      <c r="I33" s="370">
        <v>661.87817139602919</v>
      </c>
      <c r="J33" s="370">
        <v>677.09800581977072</v>
      </c>
      <c r="K33" s="370">
        <v>683.9</v>
      </c>
      <c r="L33" s="370">
        <v>683.06</v>
      </c>
      <c r="M33" s="370">
        <v>696.78</v>
      </c>
      <c r="N33" s="370">
        <v>704.11</v>
      </c>
      <c r="O33" s="371">
        <v>710.06</v>
      </c>
    </row>
    <row r="34" spans="3:15" ht="16.5" thickBot="1" x14ac:dyDescent="0.3">
      <c r="C34" s="376">
        <v>2020</v>
      </c>
      <c r="D34" s="372">
        <v>720.2</v>
      </c>
      <c r="E34" s="372">
        <v>710.55</v>
      </c>
      <c r="F34" s="372"/>
      <c r="G34" s="372"/>
      <c r="H34" s="372"/>
      <c r="I34" s="372"/>
      <c r="J34" s="372"/>
      <c r="K34" s="372"/>
      <c r="L34" s="372"/>
      <c r="M34" s="372"/>
      <c r="N34" s="372"/>
      <c r="O34" s="374"/>
    </row>
    <row r="35" spans="3:15" ht="16.5" thickBot="1" x14ac:dyDescent="0.3">
      <c r="C35" s="499" t="s">
        <v>259</v>
      </c>
      <c r="D35" s="500"/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1"/>
    </row>
    <row r="36" spans="3:15" ht="15.75" x14ac:dyDescent="0.25">
      <c r="C36" s="494" t="s">
        <v>253</v>
      </c>
      <c r="D36" s="495">
        <v>1926.1421840678215</v>
      </c>
      <c r="E36" s="495">
        <v>1773.7868616139083</v>
      </c>
      <c r="F36" s="495">
        <v>1808.8957992992707</v>
      </c>
      <c r="G36" s="495">
        <v>1844.6568611737403</v>
      </c>
      <c r="H36" s="495">
        <v>1922.2571546908466</v>
      </c>
      <c r="I36" s="495">
        <v>2078.5897925711802</v>
      </c>
      <c r="J36" s="495">
        <v>2325.7723170645709</v>
      </c>
      <c r="K36" s="495">
        <v>2537.6579416257568</v>
      </c>
      <c r="L36" s="495">
        <v>2703.9535927296647</v>
      </c>
      <c r="M36" s="495">
        <v>2585.3186243813607</v>
      </c>
      <c r="N36" s="495">
        <v>2366.8805661333772</v>
      </c>
      <c r="O36" s="496">
        <v>2262.8675436432918</v>
      </c>
    </row>
    <row r="37" spans="3:15" ht="15.75" x14ac:dyDescent="0.25">
      <c r="C37" s="375" t="s">
        <v>254</v>
      </c>
      <c r="D37" s="370">
        <v>1873.2002679661653</v>
      </c>
      <c r="E37" s="370">
        <v>1893.8193326719352</v>
      </c>
      <c r="F37" s="370">
        <v>2057.5096533110031</v>
      </c>
      <c r="G37" s="370">
        <v>2090.6877083454083</v>
      </c>
      <c r="H37" s="370">
        <v>2302.9194307484054</v>
      </c>
      <c r="I37" s="370">
        <v>2520.0592002636727</v>
      </c>
      <c r="J37" s="370">
        <v>2428.1960288736755</v>
      </c>
      <c r="K37" s="370">
        <v>2411.222343978005</v>
      </c>
      <c r="L37" s="370">
        <v>2458.9426482206609</v>
      </c>
      <c r="M37" s="370">
        <v>2271.8586469632287</v>
      </c>
      <c r="N37" s="370">
        <v>2164.5188294690201</v>
      </c>
      <c r="O37" s="371">
        <v>2144.3544219826263</v>
      </c>
    </row>
    <row r="38" spans="3:15" ht="15.75" x14ac:dyDescent="0.25">
      <c r="C38" s="375" t="s">
        <v>255</v>
      </c>
      <c r="D38" s="370">
        <v>2017.0063645368093</v>
      </c>
      <c r="E38" s="370">
        <v>1948.9945487324933</v>
      </c>
      <c r="F38" s="370">
        <v>1864.3118390555649</v>
      </c>
      <c r="G38" s="370">
        <v>1858.8882047137197</v>
      </c>
      <c r="H38" s="370">
        <v>1845.0357399097443</v>
      </c>
      <c r="I38" s="370">
        <v>1739.4288046926354</v>
      </c>
      <c r="J38" s="370">
        <v>1705.2552965441059</v>
      </c>
      <c r="K38" s="370">
        <v>1658.81</v>
      </c>
      <c r="L38" s="370">
        <v>1789.98</v>
      </c>
      <c r="M38" s="370">
        <v>1827.38</v>
      </c>
      <c r="N38" s="370">
        <v>1841.81</v>
      </c>
      <c r="O38" s="371">
        <v>1858.58</v>
      </c>
    </row>
    <row r="39" spans="3:15" ht="16.5" thickBot="1" x14ac:dyDescent="0.3">
      <c r="C39" s="376">
        <v>2020</v>
      </c>
      <c r="D39" s="372">
        <v>1741.92</v>
      </c>
      <c r="E39" s="372">
        <v>1687.33</v>
      </c>
      <c r="F39" s="372"/>
      <c r="G39" s="372"/>
      <c r="H39" s="372"/>
      <c r="I39" s="372"/>
      <c r="J39" s="372"/>
      <c r="K39" s="372"/>
      <c r="L39" s="372"/>
      <c r="M39" s="372"/>
      <c r="N39" s="372"/>
      <c r="O39" s="374"/>
    </row>
    <row r="40" spans="3:15" ht="16.5" thickBot="1" x14ac:dyDescent="0.3">
      <c r="C40" s="499" t="s">
        <v>260</v>
      </c>
      <c r="D40" s="500"/>
      <c r="E40" s="500"/>
      <c r="F40" s="500"/>
      <c r="G40" s="500"/>
      <c r="H40" s="500"/>
      <c r="I40" s="500"/>
      <c r="J40" s="500"/>
      <c r="K40" s="500"/>
      <c r="L40" s="500"/>
      <c r="M40" s="500"/>
      <c r="N40" s="500"/>
      <c r="O40" s="501"/>
    </row>
    <row r="41" spans="3:15" ht="15.75" x14ac:dyDescent="0.25">
      <c r="C41" s="494" t="s">
        <v>253</v>
      </c>
      <c r="D41" s="495">
        <v>1452.5251642694029</v>
      </c>
      <c r="E41" s="495">
        <v>1376.6544964519305</v>
      </c>
      <c r="F41" s="495">
        <v>1342.4452040065605</v>
      </c>
      <c r="G41" s="495">
        <v>1321.3071438891709</v>
      </c>
      <c r="H41" s="495">
        <v>1332.4732010931732</v>
      </c>
      <c r="I41" s="495">
        <v>1416.8343946849866</v>
      </c>
      <c r="J41" s="495">
        <v>1429.7900427036757</v>
      </c>
      <c r="K41" s="495">
        <v>1455.3007570329535</v>
      </c>
      <c r="L41" s="495">
        <v>1460.934465025194</v>
      </c>
      <c r="M41" s="495">
        <v>1477.8137838684058</v>
      </c>
      <c r="N41" s="495">
        <v>1411.6336555187961</v>
      </c>
      <c r="O41" s="496">
        <v>1359.7079885396727</v>
      </c>
    </row>
    <row r="42" spans="3:15" ht="15.75" x14ac:dyDescent="0.25">
      <c r="C42" s="375" t="s">
        <v>254</v>
      </c>
      <c r="D42" s="370">
        <v>1247.7930053069374</v>
      </c>
      <c r="E42" s="370">
        <v>1219.5883260832732</v>
      </c>
      <c r="F42" s="370">
        <v>1221.3431610182636</v>
      </c>
      <c r="G42" s="370">
        <v>1183.3869429217527</v>
      </c>
      <c r="H42" s="370">
        <v>1198.2849917896754</v>
      </c>
      <c r="I42" s="370">
        <v>1239.5740232840269</v>
      </c>
      <c r="J42" s="370">
        <v>1271.60648473885</v>
      </c>
      <c r="K42" s="370">
        <v>1283.813012150076</v>
      </c>
      <c r="L42" s="370">
        <v>1311.0179147942529</v>
      </c>
      <c r="M42" s="370">
        <v>1341.4216259397981</v>
      </c>
      <c r="N42" s="370">
        <v>1329.2819200190711</v>
      </c>
      <c r="O42" s="371">
        <v>1328.1587453006657</v>
      </c>
    </row>
    <row r="43" spans="3:15" ht="15.75" x14ac:dyDescent="0.25">
      <c r="C43" s="375" t="s">
        <v>255</v>
      </c>
      <c r="D43" s="370">
        <v>1344.3309050466173</v>
      </c>
      <c r="E43" s="370">
        <v>1317.692895014957</v>
      </c>
      <c r="F43" s="370">
        <v>1323.903921956658</v>
      </c>
      <c r="G43" s="370">
        <v>1309.8906834494144</v>
      </c>
      <c r="H43" s="370">
        <v>1289.6288116279882</v>
      </c>
      <c r="I43" s="370">
        <v>1304.6791289590351</v>
      </c>
      <c r="J43" s="370">
        <v>1294.5048403940486</v>
      </c>
      <c r="K43" s="370">
        <v>1307.96</v>
      </c>
      <c r="L43" s="370">
        <v>1349.14</v>
      </c>
      <c r="M43" s="370">
        <v>1364.95</v>
      </c>
      <c r="N43" s="370">
        <v>1368.4</v>
      </c>
      <c r="O43" s="371">
        <v>1403.88</v>
      </c>
    </row>
    <row r="44" spans="3:15" ht="16.5" thickBot="1" x14ac:dyDescent="0.3">
      <c r="C44" s="376">
        <v>2020</v>
      </c>
      <c r="D44" s="372">
        <v>1446.09</v>
      </c>
      <c r="E44" s="372">
        <v>1443.02</v>
      </c>
      <c r="F44" s="372"/>
      <c r="G44" s="372"/>
      <c r="H44" s="372"/>
      <c r="I44" s="372"/>
      <c r="J44" s="372"/>
      <c r="K44" s="372"/>
      <c r="L44" s="372"/>
      <c r="M44" s="372"/>
      <c r="N44" s="372"/>
      <c r="O44" s="374"/>
    </row>
    <row r="45" spans="3:15" ht="16.5" thickBot="1" x14ac:dyDescent="0.3">
      <c r="C45" s="499" t="s">
        <v>261</v>
      </c>
      <c r="D45" s="500"/>
      <c r="E45" s="500"/>
      <c r="F45" s="500"/>
      <c r="G45" s="500"/>
      <c r="H45" s="500"/>
      <c r="I45" s="500"/>
      <c r="J45" s="500"/>
      <c r="K45" s="500"/>
      <c r="L45" s="500"/>
      <c r="M45" s="500"/>
      <c r="N45" s="500"/>
      <c r="O45" s="501"/>
    </row>
    <row r="46" spans="3:15" ht="15.75" x14ac:dyDescent="0.25">
      <c r="C46" s="494" t="s">
        <v>253</v>
      </c>
      <c r="D46" s="495">
        <v>1462.9299066481419</v>
      </c>
      <c r="E46" s="495">
        <v>1397.9329390309356</v>
      </c>
      <c r="F46" s="495">
        <v>1352.4593399176847</v>
      </c>
      <c r="G46" s="495">
        <v>1324.3285390454434</v>
      </c>
      <c r="H46" s="495">
        <v>1346.8945966895908</v>
      </c>
      <c r="I46" s="495">
        <v>1422.0022440548378</v>
      </c>
      <c r="J46" s="495">
        <v>1439.7446104090284</v>
      </c>
      <c r="K46" s="495">
        <v>1469.5305118007066</v>
      </c>
      <c r="L46" s="495">
        <v>1464.5198361234318</v>
      </c>
      <c r="M46" s="495">
        <v>1456.1117051037911</v>
      </c>
      <c r="N46" s="495">
        <v>1435.8943068806354</v>
      </c>
      <c r="O46" s="496">
        <v>1347.9728359574115</v>
      </c>
    </row>
    <row r="47" spans="3:15" ht="15.75" x14ac:dyDescent="0.25">
      <c r="C47" s="375" t="s">
        <v>254</v>
      </c>
      <c r="D47" s="370">
        <v>1217.2306317725502</v>
      </c>
      <c r="E47" s="370">
        <v>1219.9225640939258</v>
      </c>
      <c r="F47" s="370">
        <v>1228.6060793307527</v>
      </c>
      <c r="G47" s="370">
        <v>1190.0364269225856</v>
      </c>
      <c r="H47" s="370">
        <v>1216.8533835665212</v>
      </c>
      <c r="I47" s="370">
        <v>1268.6557166616051</v>
      </c>
      <c r="J47" s="370">
        <v>1280.8972883133727</v>
      </c>
      <c r="K47" s="370">
        <v>1270.5273567969125</v>
      </c>
      <c r="L47" s="370">
        <v>1318.4848992078084</v>
      </c>
      <c r="M47" s="370">
        <v>1326.2464158541839</v>
      </c>
      <c r="N47" s="370">
        <v>1338.5909965628271</v>
      </c>
      <c r="O47" s="371">
        <v>1331.7075587041454</v>
      </c>
    </row>
    <row r="48" spans="3:15" ht="15.75" x14ac:dyDescent="0.25">
      <c r="C48" s="375" t="s">
        <v>255</v>
      </c>
      <c r="D48" s="370">
        <v>1324.8807237906556</v>
      </c>
      <c r="E48" s="370">
        <v>1306.1704820536852</v>
      </c>
      <c r="F48" s="370">
        <v>1289.846128057527</v>
      </c>
      <c r="G48" s="370">
        <v>1271.913502123914</v>
      </c>
      <c r="H48" s="370">
        <v>1265.3591520232299</v>
      </c>
      <c r="I48" s="370">
        <v>1264.5344761789461</v>
      </c>
      <c r="J48" s="370">
        <v>1256.1351766957246</v>
      </c>
      <c r="K48" s="370">
        <v>1279.8800000000001</v>
      </c>
      <c r="L48" s="370">
        <v>1283.6500000000001</v>
      </c>
      <c r="M48" s="370">
        <v>1335.83</v>
      </c>
      <c r="N48" s="370">
        <v>1324.27</v>
      </c>
      <c r="O48" s="371">
        <v>1366.15</v>
      </c>
    </row>
    <row r="49" spans="3:15" ht="16.5" thickBot="1" x14ac:dyDescent="0.3">
      <c r="C49" s="376">
        <v>2020</v>
      </c>
      <c r="D49" s="372">
        <v>1395.59</v>
      </c>
      <c r="E49" s="372">
        <v>1401.12</v>
      </c>
      <c r="F49" s="372"/>
      <c r="G49" s="372"/>
      <c r="H49" s="372"/>
      <c r="I49" s="372"/>
      <c r="J49" s="372"/>
      <c r="K49" s="372"/>
      <c r="L49" s="372"/>
      <c r="M49" s="372"/>
      <c r="N49" s="372"/>
      <c r="O49" s="37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2020-03-26T07:04:29Z</dcterms:modified>
</cp:coreProperties>
</file>