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K:\ST3\Pliki dla RIO\2020\POW\"/>
    </mc:Choice>
  </mc:AlternateContent>
  <bookViews>
    <workbookView xWindow="-15" yWindow="6990" windowWidth="28770" windowHeight="6675"/>
  </bookViews>
  <sheets>
    <sheet name="kwartał IV" sheetId="37" r:id="rId1"/>
  </sheets>
  <definedNames>
    <definedName name="_1_050_II">#REF!</definedName>
    <definedName name="_xlnm._FilterDatabase" localSheetId="0" hidden="1">'kwartał IV'!$A$5:$EO$400</definedName>
    <definedName name="cit_pow">#REF!</definedName>
    <definedName name="CIT98_MM_SUM">#REF!</definedName>
    <definedName name="lud_pow">#REF!</definedName>
    <definedName name="_xlnm.Print_Area" localSheetId="0">'kwartał IV'!$A$1:$T$402</definedName>
    <definedName name="P_podtran">#REF!</definedName>
    <definedName name="_xlnm.Print_Titles" localSheetId="0">'kwartał IV'!$1:$3</definedName>
  </definedNames>
  <calcPr calcId="152511"/>
</workbook>
</file>

<file path=xl/calcChain.xml><?xml version="1.0" encoding="utf-8"?>
<calcChain xmlns="http://schemas.openxmlformats.org/spreadsheetml/2006/main">
  <c r="T401" i="37" l="1"/>
  <c r="S401" i="37"/>
  <c r="R401" i="37"/>
  <c r="Q401" i="37"/>
  <c r="P401" i="37"/>
  <c r="O401" i="37"/>
  <c r="N401" i="37"/>
  <c r="M401" i="37"/>
  <c r="L401" i="37"/>
  <c r="K401" i="37"/>
  <c r="J401" i="37"/>
  <c r="I401" i="37"/>
  <c r="H401" i="37"/>
  <c r="G401" i="37"/>
  <c r="F401" i="37"/>
  <c r="T379" i="37"/>
  <c r="S379" i="37"/>
  <c r="R379" i="37"/>
  <c r="Q379" i="37"/>
  <c r="P379" i="37"/>
  <c r="O379" i="37"/>
  <c r="N379" i="37"/>
  <c r="M379" i="37"/>
  <c r="L379" i="37"/>
  <c r="K379" i="37"/>
  <c r="J379" i="37"/>
  <c r="I379" i="37"/>
  <c r="H379" i="37"/>
  <c r="G379" i="37"/>
  <c r="F379" i="37"/>
  <c r="T343" i="37"/>
  <c r="S343" i="37"/>
  <c r="R343" i="37"/>
  <c r="Q343" i="37"/>
  <c r="P343" i="37"/>
  <c r="O343" i="37"/>
  <c r="N343" i="37"/>
  <c r="M343" i="37"/>
  <c r="L343" i="37"/>
  <c r="K343" i="37"/>
  <c r="J343" i="37"/>
  <c r="I343" i="37"/>
  <c r="H343" i="37"/>
  <c r="G343" i="37"/>
  <c r="F343" i="37"/>
  <c r="T321" i="37"/>
  <c r="S321" i="37"/>
  <c r="R321" i="37"/>
  <c r="Q321" i="37"/>
  <c r="P321" i="37"/>
  <c r="O321" i="37"/>
  <c r="N321" i="37"/>
  <c r="M321" i="37"/>
  <c r="L321" i="37"/>
  <c r="K321" i="37"/>
  <c r="J321" i="37"/>
  <c r="I321" i="37"/>
  <c r="H321" i="37"/>
  <c r="G321" i="37"/>
  <c r="F321" i="37"/>
  <c r="T306" i="37"/>
  <c r="S306" i="37"/>
  <c r="R306" i="37"/>
  <c r="Q306" i="37"/>
  <c r="P306" i="37"/>
  <c r="O306" i="37"/>
  <c r="N306" i="37"/>
  <c r="M306" i="37"/>
  <c r="L306" i="37"/>
  <c r="K306" i="37"/>
  <c r="J306" i="37"/>
  <c r="I306" i="37"/>
  <c r="H306" i="37"/>
  <c r="G306" i="37"/>
  <c r="F306" i="37"/>
  <c r="T269" i="37"/>
  <c r="S269" i="37"/>
  <c r="R269" i="37"/>
  <c r="Q269" i="37"/>
  <c r="P269" i="37"/>
  <c r="O269" i="37"/>
  <c r="N269" i="37"/>
  <c r="M269" i="37"/>
  <c r="L269" i="37"/>
  <c r="K269" i="37"/>
  <c r="J269" i="37"/>
  <c r="I269" i="37"/>
  <c r="H269" i="37"/>
  <c r="G269" i="37"/>
  <c r="F269" i="37"/>
  <c r="T248" i="37"/>
  <c r="S248" i="37"/>
  <c r="R248" i="37"/>
  <c r="Q248" i="37"/>
  <c r="P248" i="37"/>
  <c r="O248" i="37"/>
  <c r="N248" i="37"/>
  <c r="M248" i="37"/>
  <c r="L248" i="37"/>
  <c r="K248" i="37"/>
  <c r="J248" i="37"/>
  <c r="I248" i="37"/>
  <c r="H248" i="37"/>
  <c r="G248" i="37"/>
  <c r="F248" i="37"/>
  <c r="T230" i="37"/>
  <c r="S230" i="37"/>
  <c r="R230" i="37"/>
  <c r="Q230" i="37"/>
  <c r="P230" i="37"/>
  <c r="O230" i="37"/>
  <c r="N230" i="37"/>
  <c r="M230" i="37"/>
  <c r="L230" i="37"/>
  <c r="K230" i="37"/>
  <c r="J230" i="37"/>
  <c r="I230" i="37"/>
  <c r="H230" i="37"/>
  <c r="G230" i="37"/>
  <c r="F230" i="37"/>
  <c r="T204" i="37"/>
  <c r="S204" i="37"/>
  <c r="R204" i="37"/>
  <c r="Q204" i="37"/>
  <c r="P204" i="37"/>
  <c r="O204" i="37"/>
  <c r="N204" i="37"/>
  <c r="M204" i="37"/>
  <c r="L204" i="37"/>
  <c r="K204" i="37"/>
  <c r="J204" i="37"/>
  <c r="I204" i="37"/>
  <c r="H204" i="37"/>
  <c r="G204" i="37"/>
  <c r="F204" i="37"/>
  <c r="T191" i="37"/>
  <c r="S191" i="37"/>
  <c r="R191" i="37"/>
  <c r="Q191" i="37"/>
  <c r="P191" i="37"/>
  <c r="O191" i="37"/>
  <c r="N191" i="37"/>
  <c r="M191" i="37"/>
  <c r="L191" i="37"/>
  <c r="K191" i="37"/>
  <c r="J191" i="37"/>
  <c r="I191" i="37"/>
  <c r="H191" i="37"/>
  <c r="G191" i="37"/>
  <c r="F191" i="37"/>
  <c r="T148" i="37"/>
  <c r="S148" i="37"/>
  <c r="R148" i="37"/>
  <c r="Q148" i="37"/>
  <c r="P148" i="37"/>
  <c r="O148" i="37"/>
  <c r="N148" i="37"/>
  <c r="M148" i="37"/>
  <c r="L148" i="37"/>
  <c r="K148" i="37"/>
  <c r="J148" i="37"/>
  <c r="I148" i="37"/>
  <c r="H148" i="37"/>
  <c r="G148" i="37"/>
  <c r="F148" i="37"/>
  <c r="T125" i="37"/>
  <c r="S125" i="37"/>
  <c r="R125" i="37"/>
  <c r="Q125" i="37"/>
  <c r="P125" i="37"/>
  <c r="O125" i="37"/>
  <c r="N125" i="37"/>
  <c r="M125" i="37"/>
  <c r="L125" i="37"/>
  <c r="K125" i="37"/>
  <c r="J125" i="37"/>
  <c r="I125" i="37"/>
  <c r="H125" i="37"/>
  <c r="G125" i="37"/>
  <c r="F125" i="37"/>
  <c r="T100" i="37"/>
  <c r="S100" i="37"/>
  <c r="R100" i="37"/>
  <c r="Q100" i="37"/>
  <c r="P100" i="37"/>
  <c r="O100" i="37"/>
  <c r="N100" i="37"/>
  <c r="M100" i="37"/>
  <c r="L100" i="37"/>
  <c r="K100" i="37"/>
  <c r="J100" i="37"/>
  <c r="I100" i="37"/>
  <c r="H100" i="37"/>
  <c r="G100" i="37"/>
  <c r="F100" i="37"/>
  <c r="T85" i="37"/>
  <c r="S85" i="37"/>
  <c r="R85" i="37"/>
  <c r="Q85" i="37"/>
  <c r="P85" i="37"/>
  <c r="O85" i="37"/>
  <c r="N85" i="37"/>
  <c r="M85" i="37"/>
  <c r="L85" i="37"/>
  <c r="K85" i="37"/>
  <c r="J85" i="37"/>
  <c r="I85" i="37"/>
  <c r="H85" i="37"/>
  <c r="G85" i="37"/>
  <c r="F85" i="37"/>
  <c r="T60" i="37"/>
  <c r="S60" i="37"/>
  <c r="R60" i="37"/>
  <c r="Q60" i="37"/>
  <c r="P60" i="37"/>
  <c r="O60" i="37"/>
  <c r="N60" i="37"/>
  <c r="M60" i="37"/>
  <c r="L60" i="37"/>
  <c r="K60" i="37"/>
  <c r="J60" i="37"/>
  <c r="I60" i="37"/>
  <c r="H60" i="37"/>
  <c r="G60" i="37"/>
  <c r="F60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F402" i="37" l="1"/>
  <c r="H402" i="37"/>
  <c r="J402" i="37"/>
  <c r="L402" i="37"/>
  <c r="N402" i="37"/>
  <c r="P402" i="37"/>
  <c r="R402" i="37"/>
  <c r="T402" i="37"/>
  <c r="G402" i="37"/>
  <c r="I402" i="37"/>
  <c r="K402" i="37"/>
  <c r="M402" i="37"/>
  <c r="O402" i="37"/>
  <c r="Q402" i="37"/>
  <c r="S402" i="37"/>
  <c r="D6" i="37"/>
  <c r="E6" i="37"/>
  <c r="D7" i="37"/>
  <c r="E7" i="37"/>
  <c r="D8" i="37"/>
  <c r="E8" i="37"/>
  <c r="D9" i="37"/>
  <c r="E9" i="37"/>
  <c r="D10" i="37"/>
  <c r="E10" i="37"/>
  <c r="D11" i="37"/>
  <c r="E11" i="37"/>
  <c r="D12" i="37"/>
  <c r="E12" i="37"/>
  <c r="D13" i="37"/>
  <c r="E13" i="37"/>
  <c r="D14" i="37"/>
  <c r="E14" i="37"/>
  <c r="D15" i="37"/>
  <c r="E15" i="37"/>
  <c r="D16" i="37"/>
  <c r="E16" i="37"/>
  <c r="D17" i="37"/>
  <c r="E17" i="37"/>
  <c r="D18" i="37"/>
  <c r="E18" i="37"/>
  <c r="D19" i="37"/>
  <c r="E19" i="37"/>
  <c r="D20" i="37"/>
  <c r="E20" i="37"/>
  <c r="D21" i="37"/>
  <c r="E21" i="37"/>
  <c r="D22" i="37"/>
  <c r="E22" i="37"/>
  <c r="D23" i="37"/>
  <c r="E23" i="37"/>
  <c r="D24" i="37"/>
  <c r="E24" i="37"/>
  <c r="D25" i="37"/>
  <c r="E25" i="37"/>
  <c r="D26" i="37"/>
  <c r="E26" i="37"/>
  <c r="D27" i="37"/>
  <c r="E27" i="37"/>
  <c r="D28" i="37"/>
  <c r="E28" i="37"/>
  <c r="D29" i="37"/>
  <c r="E29" i="37"/>
  <c r="D30" i="37"/>
  <c r="E30" i="37"/>
  <c r="D31" i="37"/>
  <c r="E31" i="37"/>
  <c r="D32" i="37"/>
  <c r="E32" i="37"/>
  <c r="D33" i="37"/>
  <c r="E33" i="37"/>
  <c r="D34" i="37"/>
  <c r="E34" i="37"/>
  <c r="D35" i="37"/>
  <c r="E35" i="37"/>
  <c r="D37" i="37"/>
  <c r="E37" i="37"/>
  <c r="D38" i="37"/>
  <c r="E38" i="37"/>
  <c r="D39" i="37"/>
  <c r="E39" i="37"/>
  <c r="D40" i="37"/>
  <c r="E40" i="37"/>
  <c r="D41" i="37"/>
  <c r="E41" i="37"/>
  <c r="D42" i="37"/>
  <c r="E42" i="37"/>
  <c r="D43" i="37"/>
  <c r="E43" i="37"/>
  <c r="D44" i="37"/>
  <c r="E44" i="37"/>
  <c r="D45" i="37"/>
  <c r="E45" i="37"/>
  <c r="D46" i="37"/>
  <c r="E46" i="37"/>
  <c r="D47" i="37"/>
  <c r="E47" i="37"/>
  <c r="D48" i="37"/>
  <c r="E48" i="37"/>
  <c r="D49" i="37"/>
  <c r="E49" i="37"/>
  <c r="D50" i="37"/>
  <c r="E50" i="37"/>
  <c r="D51" i="37"/>
  <c r="E51" i="37"/>
  <c r="D52" i="37"/>
  <c r="E52" i="37"/>
  <c r="D53" i="37"/>
  <c r="E53" i="37"/>
  <c r="D54" i="37"/>
  <c r="E54" i="37"/>
  <c r="D55" i="37"/>
  <c r="E55" i="37"/>
  <c r="D56" i="37"/>
  <c r="E56" i="37"/>
  <c r="D57" i="37"/>
  <c r="E57" i="37"/>
  <c r="D58" i="37"/>
  <c r="E58" i="37"/>
  <c r="D59" i="37"/>
  <c r="E59" i="37"/>
  <c r="D61" i="37"/>
  <c r="E61" i="37"/>
  <c r="D62" i="37"/>
  <c r="E62" i="37"/>
  <c r="D63" i="37"/>
  <c r="E63" i="37"/>
  <c r="D64" i="37"/>
  <c r="E64" i="37"/>
  <c r="D65" i="37"/>
  <c r="E65" i="37"/>
  <c r="D66" i="37"/>
  <c r="E66" i="37"/>
  <c r="D67" i="37"/>
  <c r="E67" i="37"/>
  <c r="D68" i="37"/>
  <c r="E68" i="37"/>
  <c r="D69" i="37"/>
  <c r="E69" i="37"/>
  <c r="D70" i="37"/>
  <c r="E70" i="37"/>
  <c r="D71" i="37"/>
  <c r="E71" i="37"/>
  <c r="D72" i="37"/>
  <c r="E72" i="37"/>
  <c r="D73" i="37"/>
  <c r="E73" i="37"/>
  <c r="D74" i="37"/>
  <c r="E74" i="37"/>
  <c r="D75" i="37"/>
  <c r="E75" i="37"/>
  <c r="D76" i="37"/>
  <c r="E76" i="37"/>
  <c r="D77" i="37"/>
  <c r="E77" i="37"/>
  <c r="D78" i="37"/>
  <c r="E78" i="37"/>
  <c r="D79" i="37"/>
  <c r="E79" i="37"/>
  <c r="D80" i="37"/>
  <c r="E80" i="37"/>
  <c r="D81" i="37"/>
  <c r="E81" i="37"/>
  <c r="D82" i="37"/>
  <c r="E82" i="37"/>
  <c r="D83" i="37"/>
  <c r="E83" i="37"/>
  <c r="D84" i="37"/>
  <c r="E84" i="37"/>
  <c r="D86" i="37"/>
  <c r="E86" i="37"/>
  <c r="D87" i="37"/>
  <c r="E87" i="37"/>
  <c r="D88" i="37"/>
  <c r="E88" i="37"/>
  <c r="D89" i="37"/>
  <c r="E89" i="37"/>
  <c r="D90" i="37"/>
  <c r="E90" i="37"/>
  <c r="D91" i="37"/>
  <c r="E91" i="37"/>
  <c r="D92" i="37"/>
  <c r="E92" i="37"/>
  <c r="D93" i="37"/>
  <c r="E93" i="37"/>
  <c r="D94" i="37"/>
  <c r="E94" i="37"/>
  <c r="D95" i="37"/>
  <c r="E95" i="37"/>
  <c r="D96" i="37"/>
  <c r="E96" i="37"/>
  <c r="D97" i="37"/>
  <c r="E97" i="37"/>
  <c r="D98" i="37"/>
  <c r="E98" i="37"/>
  <c r="D99" i="37"/>
  <c r="E99" i="37"/>
  <c r="D101" i="37"/>
  <c r="E101" i="37"/>
  <c r="D102" i="37"/>
  <c r="E102" i="37"/>
  <c r="D103" i="37"/>
  <c r="E103" i="37"/>
  <c r="D104" i="37"/>
  <c r="E104" i="37"/>
  <c r="D105" i="37"/>
  <c r="E105" i="37"/>
  <c r="D106" i="37"/>
  <c r="E106" i="37"/>
  <c r="D107" i="37"/>
  <c r="E107" i="37"/>
  <c r="D108" i="37"/>
  <c r="E108" i="37"/>
  <c r="D109" i="37"/>
  <c r="E109" i="37"/>
  <c r="D110" i="37"/>
  <c r="E110" i="37"/>
  <c r="D111" i="37"/>
  <c r="E111" i="37"/>
  <c r="D112" i="37"/>
  <c r="E112" i="37"/>
  <c r="D113" i="37"/>
  <c r="E113" i="37"/>
  <c r="D114" i="37"/>
  <c r="E114" i="37"/>
  <c r="D115" i="37"/>
  <c r="E115" i="37"/>
  <c r="D116" i="37"/>
  <c r="E116" i="37"/>
  <c r="D117" i="37"/>
  <c r="E117" i="37"/>
  <c r="D118" i="37"/>
  <c r="E118" i="37"/>
  <c r="D119" i="37"/>
  <c r="E119" i="37"/>
  <c r="D120" i="37"/>
  <c r="E120" i="37"/>
  <c r="D121" i="37"/>
  <c r="E121" i="37"/>
  <c r="D122" i="37"/>
  <c r="E122" i="37"/>
  <c r="D123" i="37"/>
  <c r="E123" i="37"/>
  <c r="D124" i="37"/>
  <c r="E124" i="37"/>
  <c r="D126" i="37"/>
  <c r="E126" i="37"/>
  <c r="D127" i="37"/>
  <c r="E127" i="37"/>
  <c r="D128" i="37"/>
  <c r="E128" i="37"/>
  <c r="D129" i="37"/>
  <c r="E129" i="37"/>
  <c r="D130" i="37"/>
  <c r="E130" i="37"/>
  <c r="D131" i="37"/>
  <c r="E131" i="37"/>
  <c r="D132" i="37"/>
  <c r="E132" i="37"/>
  <c r="D133" i="37"/>
  <c r="E133" i="37"/>
  <c r="D134" i="37"/>
  <c r="E134" i="37"/>
  <c r="D135" i="37"/>
  <c r="E135" i="37"/>
  <c r="D136" i="37"/>
  <c r="E136" i="37"/>
  <c r="D137" i="37"/>
  <c r="E137" i="37"/>
  <c r="D138" i="37"/>
  <c r="E138" i="37"/>
  <c r="D139" i="37"/>
  <c r="E139" i="37"/>
  <c r="D140" i="37"/>
  <c r="E140" i="37"/>
  <c r="D141" i="37"/>
  <c r="E141" i="37"/>
  <c r="D142" i="37"/>
  <c r="E142" i="37"/>
  <c r="D143" i="37"/>
  <c r="E143" i="37"/>
  <c r="D144" i="37"/>
  <c r="E144" i="37"/>
  <c r="D145" i="37"/>
  <c r="E145" i="37"/>
  <c r="D146" i="37"/>
  <c r="E146" i="37"/>
  <c r="D147" i="37"/>
  <c r="E147" i="37"/>
  <c r="D149" i="37"/>
  <c r="E149" i="37"/>
  <c r="D150" i="37"/>
  <c r="E150" i="37"/>
  <c r="D151" i="37"/>
  <c r="E151" i="37"/>
  <c r="D152" i="37"/>
  <c r="E152" i="37"/>
  <c r="D153" i="37"/>
  <c r="E153" i="37"/>
  <c r="D154" i="37"/>
  <c r="E154" i="37"/>
  <c r="D155" i="37"/>
  <c r="E155" i="37"/>
  <c r="D156" i="37"/>
  <c r="E156" i="37"/>
  <c r="D157" i="37"/>
  <c r="E157" i="37"/>
  <c r="D158" i="37"/>
  <c r="E158" i="37"/>
  <c r="D159" i="37"/>
  <c r="E159" i="37"/>
  <c r="D160" i="37"/>
  <c r="E160" i="37"/>
  <c r="D161" i="37"/>
  <c r="E161" i="37"/>
  <c r="D162" i="37"/>
  <c r="E162" i="37"/>
  <c r="D163" i="37"/>
  <c r="E163" i="37"/>
  <c r="D164" i="37"/>
  <c r="E164" i="37"/>
  <c r="D165" i="37"/>
  <c r="E165" i="37"/>
  <c r="D166" i="37"/>
  <c r="E166" i="37"/>
  <c r="D167" i="37"/>
  <c r="E167" i="37"/>
  <c r="D168" i="37"/>
  <c r="E168" i="37"/>
  <c r="D169" i="37"/>
  <c r="E169" i="37"/>
  <c r="D170" i="37"/>
  <c r="E170" i="37"/>
  <c r="D171" i="37"/>
  <c r="E171" i="37"/>
  <c r="D172" i="37"/>
  <c r="E172" i="37"/>
  <c r="D173" i="37"/>
  <c r="E173" i="37"/>
  <c r="D174" i="37"/>
  <c r="E174" i="37"/>
  <c r="D175" i="37"/>
  <c r="E175" i="37"/>
  <c r="D176" i="37"/>
  <c r="E176" i="37"/>
  <c r="D177" i="37"/>
  <c r="E177" i="37"/>
  <c r="D178" i="37"/>
  <c r="E178" i="37"/>
  <c r="D179" i="37"/>
  <c r="E179" i="37"/>
  <c r="D180" i="37"/>
  <c r="E180" i="37"/>
  <c r="D181" i="37"/>
  <c r="E181" i="37"/>
  <c r="D182" i="37"/>
  <c r="E182" i="37"/>
  <c r="D183" i="37"/>
  <c r="E183" i="37"/>
  <c r="D184" i="37"/>
  <c r="E184" i="37"/>
  <c r="D185" i="37"/>
  <c r="E185" i="37"/>
  <c r="D186" i="37"/>
  <c r="E186" i="37"/>
  <c r="D187" i="37"/>
  <c r="E187" i="37"/>
  <c r="D188" i="37"/>
  <c r="E188" i="37"/>
  <c r="D189" i="37"/>
  <c r="E189" i="37"/>
  <c r="D190" i="37"/>
  <c r="E190" i="37"/>
  <c r="D192" i="37"/>
  <c r="E192" i="37"/>
  <c r="D193" i="37"/>
  <c r="E193" i="37"/>
  <c r="D194" i="37"/>
  <c r="E194" i="37"/>
  <c r="D195" i="37"/>
  <c r="E195" i="37"/>
  <c r="D196" i="37"/>
  <c r="E196" i="37"/>
  <c r="D197" i="37"/>
  <c r="E197" i="37"/>
  <c r="D198" i="37"/>
  <c r="E198" i="37"/>
  <c r="D199" i="37"/>
  <c r="E199" i="37"/>
  <c r="D200" i="37"/>
  <c r="E200" i="37"/>
  <c r="D201" i="37"/>
  <c r="E201" i="37"/>
  <c r="D202" i="37"/>
  <c r="E202" i="37"/>
  <c r="D203" i="37"/>
  <c r="E203" i="37"/>
  <c r="D205" i="37"/>
  <c r="E205" i="37"/>
  <c r="D206" i="37"/>
  <c r="E206" i="37"/>
  <c r="D207" i="37"/>
  <c r="E207" i="37"/>
  <c r="D208" i="37"/>
  <c r="E208" i="37"/>
  <c r="D209" i="37"/>
  <c r="E209" i="37"/>
  <c r="D210" i="37"/>
  <c r="E210" i="37"/>
  <c r="D211" i="37"/>
  <c r="E211" i="37"/>
  <c r="D212" i="37"/>
  <c r="E212" i="37"/>
  <c r="D213" i="37"/>
  <c r="E213" i="37"/>
  <c r="D214" i="37"/>
  <c r="E214" i="37"/>
  <c r="D215" i="37"/>
  <c r="E215" i="37"/>
  <c r="D216" i="37"/>
  <c r="E216" i="37"/>
  <c r="D217" i="37"/>
  <c r="E217" i="37"/>
  <c r="D218" i="37"/>
  <c r="E218" i="37"/>
  <c r="D219" i="37"/>
  <c r="E219" i="37"/>
  <c r="D220" i="37"/>
  <c r="E220" i="37"/>
  <c r="D221" i="37"/>
  <c r="E221" i="37"/>
  <c r="D222" i="37"/>
  <c r="E222" i="37"/>
  <c r="D223" i="37"/>
  <c r="E223" i="37"/>
  <c r="D224" i="37"/>
  <c r="E224" i="37"/>
  <c r="D225" i="37"/>
  <c r="E225" i="37"/>
  <c r="D226" i="37"/>
  <c r="E226" i="37"/>
  <c r="D227" i="37"/>
  <c r="E227" i="37"/>
  <c r="D228" i="37"/>
  <c r="E228" i="37"/>
  <c r="D229" i="37"/>
  <c r="E229" i="37"/>
  <c r="D231" i="37"/>
  <c r="E231" i="37"/>
  <c r="D232" i="37"/>
  <c r="E232" i="37"/>
  <c r="D233" i="37"/>
  <c r="E233" i="37"/>
  <c r="D234" i="37"/>
  <c r="E234" i="37"/>
  <c r="D235" i="37"/>
  <c r="E235" i="37"/>
  <c r="D236" i="37"/>
  <c r="E236" i="37"/>
  <c r="D237" i="37"/>
  <c r="E237" i="37"/>
  <c r="D238" i="37"/>
  <c r="E238" i="37"/>
  <c r="D239" i="37"/>
  <c r="E239" i="37"/>
  <c r="D240" i="37"/>
  <c r="E240" i="37"/>
  <c r="D241" i="37"/>
  <c r="E241" i="37"/>
  <c r="D242" i="37"/>
  <c r="E242" i="37"/>
  <c r="D243" i="37"/>
  <c r="E243" i="37"/>
  <c r="D244" i="37"/>
  <c r="E244" i="37"/>
  <c r="D245" i="37"/>
  <c r="E245" i="37"/>
  <c r="D246" i="37"/>
  <c r="E246" i="37"/>
  <c r="D247" i="37"/>
  <c r="E247" i="37"/>
  <c r="D249" i="37"/>
  <c r="E249" i="37"/>
  <c r="D250" i="37"/>
  <c r="E250" i="37"/>
  <c r="D251" i="37"/>
  <c r="E251" i="37"/>
  <c r="D252" i="37"/>
  <c r="E252" i="37"/>
  <c r="D253" i="37"/>
  <c r="E253" i="37"/>
  <c r="D254" i="37"/>
  <c r="E254" i="37"/>
  <c r="D255" i="37"/>
  <c r="E255" i="37"/>
  <c r="D256" i="37"/>
  <c r="E256" i="37"/>
  <c r="D257" i="37"/>
  <c r="E257" i="37"/>
  <c r="D258" i="37"/>
  <c r="E258" i="37"/>
  <c r="D259" i="37"/>
  <c r="E259" i="37"/>
  <c r="D260" i="37"/>
  <c r="E260" i="37"/>
  <c r="D261" i="37"/>
  <c r="E261" i="37"/>
  <c r="D262" i="37"/>
  <c r="E262" i="37"/>
  <c r="D263" i="37"/>
  <c r="E263" i="37"/>
  <c r="D264" i="37"/>
  <c r="E264" i="37"/>
  <c r="D265" i="37"/>
  <c r="E265" i="37"/>
  <c r="D266" i="37"/>
  <c r="E266" i="37"/>
  <c r="D267" i="37"/>
  <c r="E267" i="37"/>
  <c r="D268" i="37"/>
  <c r="E268" i="37"/>
  <c r="D270" i="37"/>
  <c r="E270" i="37"/>
  <c r="D271" i="37"/>
  <c r="E271" i="37"/>
  <c r="D272" i="37"/>
  <c r="E272" i="37"/>
  <c r="D273" i="37"/>
  <c r="E273" i="37"/>
  <c r="D274" i="37"/>
  <c r="E274" i="37"/>
  <c r="D275" i="37"/>
  <c r="E275" i="37"/>
  <c r="D276" i="37"/>
  <c r="E276" i="37"/>
  <c r="D277" i="37"/>
  <c r="E277" i="37"/>
  <c r="D278" i="37"/>
  <c r="E278" i="37"/>
  <c r="D279" i="37"/>
  <c r="E279" i="37"/>
  <c r="D280" i="37"/>
  <c r="E280" i="37"/>
  <c r="D281" i="37"/>
  <c r="E281" i="37"/>
  <c r="D282" i="37"/>
  <c r="E282" i="37"/>
  <c r="D283" i="37"/>
  <c r="E283" i="37"/>
  <c r="D284" i="37"/>
  <c r="E284" i="37"/>
  <c r="D285" i="37"/>
  <c r="E285" i="37"/>
  <c r="D286" i="37"/>
  <c r="E286" i="37"/>
  <c r="D287" i="37"/>
  <c r="E287" i="37"/>
  <c r="D288" i="37"/>
  <c r="E288" i="37"/>
  <c r="D289" i="37"/>
  <c r="E289" i="37"/>
  <c r="D290" i="37"/>
  <c r="E290" i="37"/>
  <c r="D291" i="37"/>
  <c r="E291" i="37"/>
  <c r="D292" i="37"/>
  <c r="E292" i="37"/>
  <c r="D293" i="37"/>
  <c r="E293" i="37"/>
  <c r="D294" i="37"/>
  <c r="E294" i="37"/>
  <c r="D295" i="37"/>
  <c r="E295" i="37"/>
  <c r="D296" i="37"/>
  <c r="E296" i="37"/>
  <c r="D297" i="37"/>
  <c r="E297" i="37"/>
  <c r="D298" i="37"/>
  <c r="E298" i="37"/>
  <c r="D299" i="37"/>
  <c r="E299" i="37"/>
  <c r="D300" i="37"/>
  <c r="E300" i="37"/>
  <c r="D301" i="37"/>
  <c r="E301" i="37"/>
  <c r="D302" i="37"/>
  <c r="E302" i="37"/>
  <c r="D303" i="37"/>
  <c r="E303" i="37"/>
  <c r="D304" i="37"/>
  <c r="E304" i="37"/>
  <c r="D305" i="37"/>
  <c r="E305" i="37"/>
  <c r="D307" i="37"/>
  <c r="E307" i="37"/>
  <c r="D308" i="37"/>
  <c r="E308" i="37"/>
  <c r="D309" i="37"/>
  <c r="E309" i="37"/>
  <c r="D310" i="37"/>
  <c r="E310" i="37"/>
  <c r="D311" i="37"/>
  <c r="E311" i="37"/>
  <c r="D312" i="37"/>
  <c r="E312" i="37"/>
  <c r="D313" i="37"/>
  <c r="E313" i="37"/>
  <c r="D314" i="37"/>
  <c r="E314" i="37"/>
  <c r="D315" i="37"/>
  <c r="E315" i="37"/>
  <c r="D316" i="37"/>
  <c r="E316" i="37"/>
  <c r="D317" i="37"/>
  <c r="E317" i="37"/>
  <c r="D318" i="37"/>
  <c r="E318" i="37"/>
  <c r="D319" i="37"/>
  <c r="E319" i="37"/>
  <c r="D320" i="37"/>
  <c r="E320" i="37"/>
  <c r="D322" i="37"/>
  <c r="E322" i="37"/>
  <c r="D323" i="37"/>
  <c r="E323" i="37"/>
  <c r="D324" i="37"/>
  <c r="E324" i="37"/>
  <c r="D325" i="37"/>
  <c r="E325" i="37"/>
  <c r="D326" i="37"/>
  <c r="E326" i="37"/>
  <c r="D327" i="37"/>
  <c r="E327" i="37"/>
  <c r="D328" i="37"/>
  <c r="E328" i="37"/>
  <c r="D329" i="37"/>
  <c r="E329" i="37"/>
  <c r="D330" i="37"/>
  <c r="E330" i="37"/>
  <c r="D331" i="37"/>
  <c r="E331" i="37"/>
  <c r="D332" i="37"/>
  <c r="E332" i="37"/>
  <c r="D333" i="37"/>
  <c r="E333" i="37"/>
  <c r="D334" i="37"/>
  <c r="E334" i="37"/>
  <c r="D335" i="37"/>
  <c r="E335" i="37"/>
  <c r="D336" i="37"/>
  <c r="E336" i="37"/>
  <c r="D337" i="37"/>
  <c r="E337" i="37"/>
  <c r="D338" i="37"/>
  <c r="E338" i="37"/>
  <c r="D339" i="37"/>
  <c r="E339" i="37"/>
  <c r="D340" i="37"/>
  <c r="E340" i="37"/>
  <c r="D341" i="37"/>
  <c r="E341" i="37"/>
  <c r="D342" i="37"/>
  <c r="E342" i="37"/>
  <c r="D344" i="37"/>
  <c r="E344" i="37"/>
  <c r="D345" i="37"/>
  <c r="E345" i="37"/>
  <c r="D346" i="37"/>
  <c r="E346" i="37"/>
  <c r="D347" i="37"/>
  <c r="E347" i="37"/>
  <c r="D348" i="37"/>
  <c r="E348" i="37"/>
  <c r="D349" i="37"/>
  <c r="E349" i="37"/>
  <c r="D350" i="37"/>
  <c r="E350" i="37"/>
  <c r="D351" i="37"/>
  <c r="E351" i="37"/>
  <c r="D352" i="37"/>
  <c r="E352" i="37"/>
  <c r="D353" i="37"/>
  <c r="E353" i="37"/>
  <c r="D354" i="37"/>
  <c r="E354" i="37"/>
  <c r="D355" i="37"/>
  <c r="E355" i="37"/>
  <c r="D356" i="37"/>
  <c r="E356" i="37"/>
  <c r="D357" i="37"/>
  <c r="E357" i="37"/>
  <c r="D358" i="37"/>
  <c r="E358" i="37"/>
  <c r="D359" i="37"/>
  <c r="E359" i="37"/>
  <c r="D360" i="37"/>
  <c r="E360" i="37"/>
  <c r="D361" i="37"/>
  <c r="E361" i="37"/>
  <c r="D362" i="37"/>
  <c r="E362" i="37"/>
  <c r="D363" i="37"/>
  <c r="E363" i="37"/>
  <c r="D364" i="37"/>
  <c r="E364" i="37"/>
  <c r="D365" i="37"/>
  <c r="E365" i="37"/>
  <c r="D366" i="37"/>
  <c r="E366" i="37"/>
  <c r="D367" i="37"/>
  <c r="E367" i="37"/>
  <c r="D368" i="37"/>
  <c r="E368" i="37"/>
  <c r="D369" i="37"/>
  <c r="E369" i="37"/>
  <c r="D370" i="37"/>
  <c r="E370" i="37"/>
  <c r="D371" i="37"/>
  <c r="E371" i="37"/>
  <c r="D372" i="37"/>
  <c r="E372" i="37"/>
  <c r="D373" i="37"/>
  <c r="E373" i="37"/>
  <c r="D374" i="37"/>
  <c r="E374" i="37"/>
  <c r="D375" i="37"/>
  <c r="E375" i="37"/>
  <c r="D376" i="37"/>
  <c r="E376" i="37"/>
  <c r="D377" i="37"/>
  <c r="E377" i="37"/>
  <c r="D378" i="37"/>
  <c r="E378" i="37"/>
  <c r="D380" i="37"/>
  <c r="E380" i="37"/>
  <c r="D381" i="37"/>
  <c r="E381" i="37"/>
  <c r="D382" i="37"/>
  <c r="E382" i="37"/>
  <c r="D383" i="37"/>
  <c r="E383" i="37"/>
  <c r="D384" i="37"/>
  <c r="E384" i="37"/>
  <c r="D385" i="37"/>
  <c r="E385" i="37"/>
  <c r="D386" i="37"/>
  <c r="E386" i="37"/>
  <c r="D387" i="37"/>
  <c r="E387" i="37"/>
  <c r="D388" i="37"/>
  <c r="E388" i="37"/>
  <c r="D389" i="37"/>
  <c r="E389" i="37"/>
  <c r="D390" i="37"/>
  <c r="E390" i="37"/>
  <c r="D391" i="37"/>
  <c r="E391" i="37"/>
  <c r="D392" i="37"/>
  <c r="E392" i="37"/>
  <c r="D393" i="37"/>
  <c r="E393" i="37"/>
  <c r="D394" i="37"/>
  <c r="E394" i="37"/>
  <c r="D395" i="37"/>
  <c r="E395" i="37"/>
  <c r="D396" i="37"/>
  <c r="E396" i="37"/>
  <c r="D397" i="37"/>
  <c r="E397" i="37"/>
  <c r="D398" i="37"/>
  <c r="E398" i="37"/>
  <c r="D399" i="37"/>
  <c r="E399" i="37"/>
  <c r="D379" i="37" l="1"/>
  <c r="D343" i="37"/>
  <c r="D321" i="37"/>
  <c r="D306" i="37"/>
  <c r="D269" i="37"/>
  <c r="D248" i="37"/>
  <c r="D230" i="37"/>
  <c r="D204" i="37"/>
  <c r="D191" i="37"/>
  <c r="D148" i="37"/>
  <c r="D125" i="37"/>
  <c r="D100" i="37"/>
  <c r="D85" i="37"/>
  <c r="D60" i="37"/>
  <c r="D36" i="37"/>
  <c r="E379" i="37"/>
  <c r="E343" i="37"/>
  <c r="E321" i="37"/>
  <c r="E306" i="37"/>
  <c r="E269" i="37"/>
  <c r="E248" i="37"/>
  <c r="E230" i="37"/>
  <c r="E204" i="37"/>
  <c r="E191" i="37"/>
  <c r="E148" i="37"/>
  <c r="E125" i="37"/>
  <c r="E100" i="37"/>
  <c r="E85" i="37"/>
  <c r="E60" i="37"/>
  <c r="E36" i="37"/>
  <c r="E400" i="37"/>
  <c r="E401" i="37" s="1"/>
  <c r="E402" i="37" l="1"/>
  <c r="D400" i="37"/>
  <c r="D401" i="37" s="1"/>
  <c r="D402" i="37" l="1"/>
</calcChain>
</file>

<file path=xl/sharedStrings.xml><?xml version="1.0" encoding="utf-8"?>
<sst xmlns="http://schemas.openxmlformats.org/spreadsheetml/2006/main" count="1203" uniqueCount="476">
  <si>
    <t>bieruńsko-lędziński</t>
  </si>
  <si>
    <t>bolesławiecki</t>
  </si>
  <si>
    <t>dzierżoniowski</t>
  </si>
  <si>
    <t>głogowski</t>
  </si>
  <si>
    <t>górowski</t>
  </si>
  <si>
    <t>jaworski</t>
  </si>
  <si>
    <t>jeleniogórski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</si>
  <si>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</si>
  <si>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</si>
  <si>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</si>
  <si>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</si>
  <si>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</si>
  <si>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</si>
  <si>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</si>
  <si>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</si>
  <si>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</si>
  <si>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</si>
  <si>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</si>
  <si>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świdnicki</t>
  </si>
  <si>
    <t>trzebnicki</t>
  </si>
  <si>
    <t>wołowski</t>
  </si>
  <si>
    <t>wrocławski</t>
  </si>
  <si>
    <t>zgorzelecki</t>
  </si>
  <si>
    <t>złotoryjski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</si>
  <si>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</si>
  <si>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</si>
  <si>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</si>
  <si>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</si>
  <si>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</si>
  <si>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</si>
  <si>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</si>
  <si>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</si>
  <si>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</si>
  <si>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</si>
  <si>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</si>
  <si>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</si>
  <si>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</si>
  <si>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</si>
  <si>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</si>
  <si>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</si>
  <si>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</si>
  <si>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</si>
  <si>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</si>
  <si>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</si>
  <si>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</si>
  <si>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</si>
  <si>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</si>
  <si>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</si>
  <si>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</si>
  <si>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</si>
  <si>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</si>
  <si>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</si>
  <si>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</si>
  <si>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</si>
  <si>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parczewski</t>
  </si>
  <si>
    <t>puławski</t>
  </si>
  <si>
    <t>radzyński</t>
  </si>
  <si>
    <t>rycki</t>
  </si>
  <si>
    <t>włodawski</t>
  </si>
  <si>
    <t>zamojski</t>
  </si>
  <si>
    <t>gorzowski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</si>
  <si>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</si>
  <si>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</si>
  <si>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</si>
  <si>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</si>
  <si>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</si>
  <si>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</si>
  <si>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</si>
  <si>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</si>
  <si>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</si>
  <si>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</si>
  <si>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</si>
  <si>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</si>
  <si>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</si>
  <si>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</si>
  <si>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</si>
  <si>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</si>
  <si>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</si>
  <si>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</si>
  <si>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</si>
  <si>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</si>
  <si>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</si>
  <si>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</si>
  <si>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</si>
  <si>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</si>
  <si>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</si>
  <si>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</si>
  <si>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</si>
  <si>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</si>
  <si>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</si>
  <si>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</si>
  <si>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</si>
  <si>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</si>
  <si>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</si>
  <si>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</si>
  <si>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</si>
  <si>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</si>
  <si>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</si>
  <si>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</si>
  <si>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</si>
  <si>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</si>
  <si>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</si>
  <si>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</si>
  <si>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</si>
  <si>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</si>
  <si>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</si>
  <si>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</si>
  <si>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</si>
  <si>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</si>
  <si>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</si>
  <si>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</si>
  <si>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</si>
  <si>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</si>
  <si>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</si>
  <si>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</si>
  <si>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</si>
  <si>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</si>
  <si>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</si>
  <si>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</si>
  <si>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</si>
  <si>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</si>
  <si>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</si>
  <si>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</si>
  <si>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ostrołęcki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</si>
  <si>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</si>
  <si>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</si>
  <si>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</si>
  <si>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</si>
  <si>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</si>
  <si>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</si>
  <si>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</si>
  <si>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</si>
  <si>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</si>
  <si>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</si>
  <si>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</si>
  <si>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</si>
  <si>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</si>
  <si>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</si>
  <si>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</si>
  <si>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</si>
  <si>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</si>
  <si>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</si>
  <si>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</si>
  <si>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</si>
  <si>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</si>
  <si>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</si>
  <si>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</si>
  <si>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</si>
  <si>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</si>
  <si>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</si>
  <si>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</si>
  <si>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</si>
  <si>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opolski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</si>
  <si>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</si>
  <si>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</si>
  <si>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</si>
  <si>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</si>
  <si>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</si>
  <si>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</si>
  <si>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</si>
  <si>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</si>
  <si>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</si>
  <si>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</si>
  <si>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</si>
  <si>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</si>
  <si>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</si>
  <si>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</si>
  <si>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</si>
  <si>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</si>
  <si>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</si>
  <si>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</si>
  <si>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</si>
  <si>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</si>
  <si>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</si>
  <si>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</si>
  <si>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</si>
  <si>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</si>
  <si>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</si>
  <si>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</si>
  <si>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</si>
  <si>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</si>
  <si>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</si>
  <si>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</si>
  <si>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</si>
  <si>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</si>
  <si>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</si>
  <si>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</si>
  <si>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</si>
  <si>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</si>
  <si>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</si>
  <si>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</si>
  <si>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</si>
  <si>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</si>
  <si>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</si>
  <si>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</si>
  <si>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</si>
  <si>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</si>
  <si>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</si>
  <si>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</si>
  <si>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</si>
  <si>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</si>
  <si>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</si>
  <si>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</si>
  <si>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</si>
  <si>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bielski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</si>
  <si>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</si>
  <si>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</si>
  <si>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</si>
  <si>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</si>
  <si>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</si>
  <si>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</si>
  <si>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</si>
  <si>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</si>
  <si>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</si>
  <si>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</si>
  <si>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</si>
  <si>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</si>
  <si>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</si>
  <si>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</si>
  <si>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</si>
  <si>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</si>
  <si>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</si>
  <si>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</si>
  <si>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</si>
  <si>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</si>
  <si>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</si>
  <si>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</si>
  <si>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</si>
  <si>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</si>
  <si>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</si>
  <si>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</si>
  <si>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</si>
  <si>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</si>
  <si>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</si>
  <si>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</si>
  <si>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</si>
  <si>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</si>
  <si>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</si>
  <si>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</si>
  <si>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</si>
  <si>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</si>
  <si>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</si>
  <si>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</si>
  <si>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</si>
  <si>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</si>
  <si>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</si>
  <si>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</si>
  <si>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</si>
  <si>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</si>
  <si>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</si>
  <si>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</si>
  <si>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</si>
  <si>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</si>
  <si>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</si>
  <si>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</si>
  <si>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</si>
  <si>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</si>
  <si>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</si>
  <si>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</si>
  <si>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</si>
  <si>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</si>
  <si>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</si>
  <si>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</si>
  <si>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</si>
  <si>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</si>
  <si>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</si>
  <si>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</si>
  <si>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</si>
  <si>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</si>
  <si>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</si>
  <si>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</si>
  <si>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</si>
  <si>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</si>
  <si>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</si>
  <si>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</si>
  <si>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</si>
  <si>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</si>
  <si>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</si>
  <si>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</si>
  <si>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</si>
  <si>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</si>
  <si>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</si>
  <si>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</si>
  <si>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</si>
  <si>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</si>
  <si>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</si>
  <si>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</si>
  <si>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</si>
  <si>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</si>
  <si>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</si>
  <si>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</si>
  <si>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</si>
  <si>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</si>
  <si>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</si>
  <si>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</si>
  <si>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</si>
  <si>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</si>
  <si>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</si>
  <si>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</si>
  <si>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</si>
  <si>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</si>
  <si>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</si>
  <si>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</si>
  <si>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</si>
  <si>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</si>
  <si>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</si>
  <si>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</si>
  <si>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</si>
  <si>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</si>
  <si>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</si>
  <si>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</si>
  <si>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</si>
  <si>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</si>
  <si>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</si>
  <si>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</si>
  <si>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</si>
  <si>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</si>
  <si>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</si>
  <si>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</si>
  <si>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</si>
  <si>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</si>
  <si>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ząbkowicki</t>
  </si>
  <si>
    <t>25</t>
  </si>
  <si>
    <t>26</t>
  </si>
  <si>
    <t>61</t>
  </si>
  <si>
    <t>62</t>
  </si>
  <si>
    <t>64</t>
  </si>
  <si>
    <t>63</t>
  </si>
  <si>
    <t>grodziski</t>
  </si>
  <si>
    <t>nowodworski</t>
  </si>
  <si>
    <t>ostrowski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</si>
  <si>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</si>
  <si>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</si>
  <si>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</si>
  <si>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</si>
  <si>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</si>
  <si>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</si>
  <si>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</si>
  <si>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</si>
  <si>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</si>
  <si>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</si>
  <si>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</si>
  <si>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</si>
  <si>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ropczycko-sędziszowski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</si>
  <si>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</si>
  <si>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</si>
  <si>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</si>
  <si>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</si>
  <si>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</si>
  <si>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</si>
  <si>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</si>
  <si>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</si>
  <si>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</si>
  <si>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</si>
  <si>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</si>
  <si>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</si>
  <si>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</si>
  <si>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</si>
  <si>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</si>
  <si>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nowotomyski</t>
  </si>
  <si>
    <t>wałbrzyski</t>
  </si>
  <si>
    <t>Kod</t>
  </si>
  <si>
    <t>P o w i a t</t>
  </si>
  <si>
    <t>Łączna kwota</t>
  </si>
  <si>
    <r>
      <t>S u b w e n c j a   o g ó l n a   d l a   p o w i a t ó w</t>
    </r>
    <r>
      <rPr>
        <sz val="10"/>
        <rFont val="Times New Roman CE"/>
        <family val="1"/>
        <charset val="238"/>
      </rPr>
      <t xml:space="preserve">   </t>
    </r>
    <r>
      <rPr>
        <sz val="8"/>
        <rFont val="Times New Roman CE"/>
        <family val="1"/>
        <charset val="238"/>
      </rPr>
      <t>(część 82 dział 758)</t>
    </r>
  </si>
  <si>
    <t>WK</t>
  </si>
  <si>
    <t>PK</t>
  </si>
  <si>
    <t>POW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</si>
  <si>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</si>
  <si>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</si>
  <si>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</si>
  <si>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</si>
  <si>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</si>
  <si>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</si>
  <si>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</si>
  <si>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</si>
  <si>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</si>
  <si>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</si>
  <si>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(rozdział 75832 §2930)</t>
  </si>
  <si>
    <t>(rozdział 75622 §001)</t>
  </si>
  <si>
    <r>
      <t xml:space="preserve">Subwencja oświatowa
</t>
    </r>
    <r>
      <rPr>
        <sz val="8"/>
        <rFont val="Times New Roman CE"/>
        <family val="1"/>
        <charset val="238"/>
      </rPr>
      <t>(rozdział 75801 §2920)</t>
    </r>
  </si>
  <si>
    <r>
      <t xml:space="preserve">Subwencja równoważąca
</t>
    </r>
    <r>
      <rPr>
        <sz val="8"/>
        <rFont val="Times New Roman CE"/>
        <family val="1"/>
        <charset val="238"/>
      </rPr>
      <t>(rozdział 75832 §2920)</t>
    </r>
  </si>
  <si>
    <r>
      <t xml:space="preserve">Subwencja wyrównawcza
</t>
    </r>
    <r>
      <rPr>
        <sz val="8"/>
        <rFont val="Times New Roman CE"/>
        <family val="1"/>
        <charset val="238"/>
      </rPr>
      <t>(rozdział 75803 §2920)</t>
    </r>
  </si>
  <si>
    <r>
      <t xml:space="preserve">Doch. z tyt. udziału w </t>
    </r>
    <r>
      <rPr>
        <b/>
        <sz val="8.5"/>
        <rFont val="Times New Roman CE"/>
        <family val="1"/>
        <charset val="238"/>
      </rPr>
      <t>PIT</t>
    </r>
  </si>
  <si>
    <t>Jelenia Góra</t>
  </si>
  <si>
    <t>Legnica</t>
  </si>
  <si>
    <t>Wrocław</t>
  </si>
  <si>
    <t>Wałbrzych</t>
  </si>
  <si>
    <t>Bydgoszcz</t>
  </si>
  <si>
    <t>Grudziądz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</si>
  <si>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</si>
  <si>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</si>
  <si>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</si>
  <si>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</si>
  <si>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</si>
  <si>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</si>
  <si>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</si>
  <si>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</si>
  <si>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</si>
  <si>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</si>
  <si>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</si>
  <si>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</si>
  <si>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</si>
  <si>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</si>
  <si>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</si>
  <si>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</si>
  <si>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</si>
  <si>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</si>
  <si>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</si>
  <si>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</si>
  <si>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</si>
  <si>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</si>
  <si>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</si>
  <si>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</si>
  <si>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</si>
  <si>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</si>
  <si>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</si>
  <si>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</si>
  <si>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</si>
  <si>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</si>
  <si>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</si>
  <si>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</si>
  <si>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</si>
  <si>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</si>
  <si>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</si>
  <si>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</si>
  <si>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</si>
  <si>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</si>
  <si>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</si>
  <si>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</si>
  <si>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</si>
  <si>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</si>
  <si>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</si>
  <si>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</si>
  <si>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</si>
  <si>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</si>
  <si>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</si>
  <si>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</si>
  <si>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</si>
  <si>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</si>
  <si>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</si>
  <si>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</si>
  <si>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</si>
  <si>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</si>
  <si>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</si>
  <si>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</si>
  <si>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</si>
  <si>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</si>
  <si>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</si>
  <si>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</si>
  <si>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M</t>
  </si>
  <si>
    <r>
      <t xml:space="preserve">Kwota  </t>
    </r>
    <r>
      <rPr>
        <b/>
        <sz val="9"/>
        <rFont val="Times New Roman CE"/>
        <family val="1"/>
        <charset val="238"/>
      </rPr>
      <t>W p ł a t</t>
    </r>
  </si>
  <si>
    <t>Suma końcowa</t>
  </si>
  <si>
    <t>2020 rok</t>
  </si>
  <si>
    <r>
      <t>Rezerwa</t>
    </r>
    <r>
      <rPr>
        <sz val="9"/>
        <rFont val="Times New Roman CE"/>
        <family val="1"/>
        <charset val="238"/>
      </rPr>
      <t xml:space="preserve"> subwencji ogólnej</t>
    </r>
  </si>
  <si>
    <r>
      <t>(rozdział 75802 §27</t>
    </r>
    <r>
      <rPr>
        <b/>
        <sz val="8"/>
        <rFont val="Times New Roman CE"/>
        <family val="1"/>
        <charset val="238"/>
      </rPr>
      <t>60</t>
    </r>
    <r>
      <rPr>
        <sz val="8"/>
        <rFont val="Times New Roman CE"/>
        <family val="1"/>
        <charset val="238"/>
      </rPr>
      <t>)</t>
    </r>
  </si>
  <si>
    <t>(rozdział 75802 §6180)</t>
  </si>
  <si>
    <t>(rozdział 75802 §2790)</t>
  </si>
  <si>
    <t>02 Suma</t>
  </si>
  <si>
    <t>04 Suma</t>
  </si>
  <si>
    <t>06 Suma</t>
  </si>
  <si>
    <t>08 Suma</t>
  </si>
  <si>
    <t>10 Suma</t>
  </si>
  <si>
    <t>12 Suma</t>
  </si>
  <si>
    <t>14 Suma</t>
  </si>
  <si>
    <t>16 Suma</t>
  </si>
  <si>
    <t>18 Suma</t>
  </si>
  <si>
    <t>20 Suma</t>
  </si>
  <si>
    <t>22 Suma</t>
  </si>
  <si>
    <t>24 Suma</t>
  </si>
  <si>
    <t>26 Suma</t>
  </si>
  <si>
    <t>28 Suma</t>
  </si>
  <si>
    <t>30 Suma</t>
  </si>
  <si>
    <t>32 Suma</t>
  </si>
  <si>
    <t>IV kwartał</t>
  </si>
  <si>
    <t>2020 rok wyk. IV kwartał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</si>
</sst>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name val="Arial CE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sz val="7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7.5"/>
      <name val="Times New Roman CE"/>
      <charset val="238"/>
    </font>
    <font>
      <sz val="8.5"/>
      <name val="Times New Roman CE"/>
      <family val="1"/>
      <charset val="238"/>
    </font>
    <font>
      <b/>
      <sz val="8.5"/>
      <name val="Times New Roman CE"/>
      <family val="1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7"/>
      <color theme="7" tint="0.59999389629810485"/>
      <name val="Times New Roman CE"/>
      <family val="1"/>
      <charset val="238"/>
    </font>
    <font>
      <sz val="8"/>
      <color theme="7" tint="0.59999389629810485"/>
      <name val="Times New Roman CE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15" applyNumberFormat="0" applyAlignment="0" applyProtection="0"/>
    <xf numFmtId="0" fontId="16" fillId="29" borderId="16" applyNumberFormat="0" applyAlignment="0" applyProtection="0"/>
    <xf numFmtId="0" fontId="17" fillId="30" borderId="0" applyNumberFormat="0" applyBorder="0" applyAlignment="0" applyProtection="0"/>
    <xf numFmtId="0" fontId="18" fillId="0" borderId="17" applyNumberFormat="0" applyFill="0" applyAlignment="0" applyProtection="0"/>
    <xf numFmtId="0" fontId="19" fillId="31" borderId="18" applyNumberFormat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13" fillId="0" borderId="0"/>
    <xf numFmtId="0" fontId="24" fillId="29" borderId="15" applyNumberFormat="0" applyAlignment="0" applyProtection="0"/>
    <xf numFmtId="0" fontId="25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33" borderId="23" applyNumberFormat="0" applyFont="0" applyAlignment="0" applyProtection="0"/>
    <xf numFmtId="0" fontId="29" fillId="34" borderId="0" applyNumberFormat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vertical="center"/>
    </xf>
    <xf numFmtId="1" fontId="7" fillId="0" borderId="5" xfId="0" applyNumberFormat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1" fontId="6" fillId="0" borderId="5" xfId="0" applyNumberFormat="1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164" fontId="1" fillId="3" borderId="5" xfId="0" applyNumberFormat="1" applyFont="1" applyFill="1" applyBorder="1" applyAlignment="1">
      <alignment horizontal="center" vertical="center"/>
    </xf>
    <xf numFmtId="1" fontId="3" fillId="0" borderId="24" xfId="0" applyNumberFormat="1" applyFont="1" applyBorder="1" applyAlignment="1">
      <alignment horizontal="left" vertical="center"/>
    </xf>
    <xf numFmtId="1" fontId="3" fillId="0" borderId="24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1" fillId="0" borderId="24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4" fontId="1" fillId="0" borderId="24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1" fontId="3" fillId="0" borderId="25" xfId="0" applyNumberFormat="1" applyFont="1" applyBorder="1" applyAlignment="1">
      <alignment horizontal="left" vertical="center"/>
    </xf>
    <xf numFmtId="1" fontId="3" fillId="0" borderId="25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1" fillId="0" borderId="25" xfId="0" applyNumberFormat="1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4" fontId="1" fillId="0" borderId="25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1" fontId="7" fillId="0" borderId="25" xfId="0" applyNumberFormat="1" applyFont="1" applyBorder="1" applyAlignment="1">
      <alignment horizontal="left" vertical="center"/>
    </xf>
    <xf numFmtId="1" fontId="3" fillId="0" borderId="26" xfId="0" applyNumberFormat="1" applyFont="1" applyBorder="1" applyAlignment="1">
      <alignment horizontal="left" vertical="center"/>
    </xf>
    <xf numFmtId="1" fontId="3" fillId="0" borderId="26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3" fontId="11" fillId="0" borderId="26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4" fontId="1" fillId="0" borderId="26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1" fontId="3" fillId="0" borderId="27" xfId="0" applyNumberFormat="1" applyFont="1" applyBorder="1" applyAlignment="1">
      <alignment horizontal="left" vertical="center"/>
    </xf>
    <xf numFmtId="1" fontId="3" fillId="0" borderId="27" xfId="0" applyNumberFormat="1" applyFont="1" applyBorder="1" applyAlignment="1">
      <alignment horizontal="center" vertical="center"/>
    </xf>
    <xf numFmtId="1" fontId="6" fillId="0" borderId="2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3" fontId="11" fillId="0" borderId="27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4" fontId="1" fillId="0" borderId="27" xfId="0" applyNumberFormat="1" applyFont="1" applyBorder="1" applyAlignment="1">
      <alignment vertical="center"/>
    </xf>
    <xf numFmtId="4" fontId="2" fillId="0" borderId="27" xfId="0" applyNumberFormat="1" applyFont="1" applyBorder="1" applyAlignment="1">
      <alignment vertical="center"/>
    </xf>
    <xf numFmtId="1" fontId="7" fillId="0" borderId="27" xfId="0" applyNumberFormat="1" applyFont="1" applyBorder="1" applyAlignment="1">
      <alignment horizontal="left" vertical="center"/>
    </xf>
    <xf numFmtId="1" fontId="7" fillId="0" borderId="26" xfId="0" applyNumberFormat="1" applyFont="1" applyBorder="1" applyAlignment="1">
      <alignment horizontal="left" vertical="center"/>
    </xf>
    <xf numFmtId="1" fontId="7" fillId="0" borderId="24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</cellXfs>
  <cellStyles count="43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2" xfId="35"/>
    <cellStyle name="Obliczenia 2" xfId="36"/>
    <cellStyle name="Suma 2" xfId="37"/>
    <cellStyle name="Tekst objaśnienia 2" xfId="38"/>
    <cellStyle name="Tekst ostrzeżenia 2" xfId="39"/>
    <cellStyle name="Tytuł" xfId="40" builtinId="15" customBuiltin="1"/>
    <cellStyle name="Uwaga 2" xfId="41"/>
    <cellStyle name="Złe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EO411"/>
  <sheetViews>
    <sheetView tabSelected="1" zoomScaleNormal="100" zoomScaleSheetLayoutView="118" workbookViewId="0">
      <pane xSplit="2" ySplit="5" topLeftCell="C351" activePane="bottomRight" state="frozen"/>
      <selection pane="topRight" activeCell="C1" sqref="C1"/>
      <selection pane="bottomLeft" activeCell="A6" sqref="A6"/>
      <selection pane="bottomRight" activeCell="C406" sqref="C406"/>
    </sheetView>
  </sheetViews>
  <sheetFormatPr defaultRowHeight="12.75" outlineLevelRow="2" x14ac:dyDescent="0.2"/>
  <cols>
    <col min="1" max="2" width="3.7109375" style="5" customWidth="1"/>
    <col min="3" max="3" width="17.42578125" style="6" customWidth="1"/>
    <col min="4" max="11" width="11.7109375" style="7" customWidth="1"/>
    <col min="12" max="12" width="18.7109375" style="8" customWidth="1"/>
    <col min="13" max="13" width="13.140625" style="8" bestFit="1" customWidth="1"/>
    <col min="14" max="14" width="13.140625" style="21" bestFit="1" customWidth="1"/>
    <col min="15" max="16" width="10.85546875" style="1" bestFit="1" customWidth="1"/>
    <col min="17" max="17" width="11.7109375" style="1" bestFit="1" customWidth="1"/>
    <col min="18" max="18" width="12.28515625" style="1" customWidth="1"/>
    <col min="19" max="19" width="10.85546875" style="1" bestFit="1" customWidth="1"/>
    <col min="20" max="20" width="12.42578125" style="1" customWidth="1"/>
    <col min="21" max="16384" width="9.140625" style="1"/>
  </cols>
  <sheetData>
    <row r="1" spans="1:145" s="2" customFormat="1" x14ac:dyDescent="0.2">
      <c r="A1" s="78" t="s">
        <v>361</v>
      </c>
      <c r="B1" s="79"/>
      <c r="C1" s="84" t="s">
        <v>362</v>
      </c>
      <c r="D1" s="87" t="s">
        <v>364</v>
      </c>
      <c r="E1" s="88"/>
      <c r="F1" s="88"/>
      <c r="G1" s="88"/>
      <c r="H1" s="88"/>
      <c r="I1" s="88"/>
      <c r="J1" s="88"/>
      <c r="K1" s="89"/>
      <c r="L1" s="19" t="s">
        <v>383</v>
      </c>
      <c r="M1" s="72" t="s">
        <v>451</v>
      </c>
      <c r="N1" s="73"/>
      <c r="O1" s="69" t="s">
        <v>454</v>
      </c>
      <c r="P1" s="69"/>
      <c r="Q1" s="69"/>
      <c r="R1" s="69"/>
      <c r="S1" s="69"/>
      <c r="T1" s="69"/>
    </row>
    <row r="2" spans="1:145" s="3" customFormat="1" ht="24.75" customHeight="1" outlineLevel="1" x14ac:dyDescent="0.2">
      <c r="A2" s="80"/>
      <c r="B2" s="81"/>
      <c r="C2" s="85"/>
      <c r="D2" s="90" t="s">
        <v>363</v>
      </c>
      <c r="E2" s="91"/>
      <c r="F2" s="76" t="s">
        <v>380</v>
      </c>
      <c r="G2" s="77"/>
      <c r="H2" s="76" t="s">
        <v>381</v>
      </c>
      <c r="I2" s="77"/>
      <c r="J2" s="76" t="s">
        <v>382</v>
      </c>
      <c r="K2" s="77"/>
      <c r="L2" s="30" t="s">
        <v>379</v>
      </c>
      <c r="M2" s="74" t="s">
        <v>378</v>
      </c>
      <c r="N2" s="75"/>
      <c r="O2" s="70" t="s">
        <v>455</v>
      </c>
      <c r="P2" s="70"/>
      <c r="Q2" s="71" t="s">
        <v>456</v>
      </c>
      <c r="R2" s="71"/>
      <c r="S2" s="71" t="s">
        <v>457</v>
      </c>
      <c r="T2" s="71"/>
    </row>
    <row r="3" spans="1:145" s="3" customFormat="1" ht="14.25" customHeight="1" outlineLevel="1" x14ac:dyDescent="0.2">
      <c r="A3" s="82"/>
      <c r="B3" s="83"/>
      <c r="C3" s="86"/>
      <c r="D3" s="16" t="s">
        <v>453</v>
      </c>
      <c r="E3" s="17" t="s">
        <v>474</v>
      </c>
      <c r="F3" s="16" t="s">
        <v>453</v>
      </c>
      <c r="G3" s="17" t="s">
        <v>474</v>
      </c>
      <c r="H3" s="16" t="s">
        <v>453</v>
      </c>
      <c r="I3" s="17" t="s">
        <v>474</v>
      </c>
      <c r="J3" s="16" t="s">
        <v>453</v>
      </c>
      <c r="K3" s="17" t="s">
        <v>474</v>
      </c>
      <c r="L3" s="18" t="s">
        <v>475</v>
      </c>
      <c r="M3" s="16" t="s">
        <v>453</v>
      </c>
      <c r="N3" s="17" t="s">
        <v>474</v>
      </c>
      <c r="O3" s="16" t="s">
        <v>453</v>
      </c>
      <c r="P3" s="17" t="s">
        <v>474</v>
      </c>
      <c r="Q3" s="16" t="s">
        <v>453</v>
      </c>
      <c r="R3" s="17" t="s">
        <v>474</v>
      </c>
      <c r="S3" s="16" t="s">
        <v>453</v>
      </c>
      <c r="T3" s="17" t="s">
        <v>474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</row>
    <row r="4" spans="1:145" s="13" customFormat="1" ht="12" hidden="1" outlineLevel="1" x14ac:dyDescent="0.2">
      <c r="A4" s="9"/>
      <c r="B4" s="10"/>
      <c r="C4" s="11"/>
      <c r="D4" s="12"/>
      <c r="E4" s="11"/>
      <c r="F4" s="10"/>
      <c r="G4" s="11"/>
      <c r="H4" s="10"/>
      <c r="I4" s="11"/>
      <c r="J4" s="10"/>
      <c r="K4" s="11"/>
      <c r="L4" s="10"/>
      <c r="M4" s="10"/>
      <c r="N4" s="20"/>
      <c r="O4" s="4"/>
      <c r="P4" s="4"/>
      <c r="Q4" s="4"/>
      <c r="R4" s="4"/>
      <c r="S4" s="4"/>
      <c r="T4" s="67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</row>
    <row r="5" spans="1:145" s="13" customFormat="1" ht="10.5" hidden="1" x14ac:dyDescent="0.2">
      <c r="A5" s="14" t="s">
        <v>365</v>
      </c>
      <c r="B5" s="15" t="s">
        <v>366</v>
      </c>
      <c r="C5" s="15" t="s">
        <v>367</v>
      </c>
      <c r="D5" s="15" t="s">
        <v>368</v>
      </c>
      <c r="E5" s="15" t="s">
        <v>369</v>
      </c>
      <c r="F5" s="15" t="s">
        <v>370</v>
      </c>
      <c r="G5" s="15" t="s">
        <v>371</v>
      </c>
      <c r="H5" s="15" t="s">
        <v>372</v>
      </c>
      <c r="I5" s="15" t="s">
        <v>373</v>
      </c>
      <c r="J5" s="15" t="s">
        <v>374</v>
      </c>
      <c r="K5" s="15" t="s">
        <v>375</v>
      </c>
      <c r="L5" s="15" t="s">
        <v>376</v>
      </c>
      <c r="M5" s="15" t="s">
        <v>450</v>
      </c>
      <c r="N5" s="15" t="s">
        <v>377</v>
      </c>
      <c r="T5" s="68"/>
    </row>
    <row r="6" spans="1:145" s="4" customFormat="1" ht="12" outlineLevel="2" x14ac:dyDescent="0.2">
      <c r="A6" s="31" t="s">
        <v>297</v>
      </c>
      <c r="B6" s="32" t="s">
        <v>298</v>
      </c>
      <c r="C6" s="33" t="s">
        <v>1</v>
      </c>
      <c r="D6" s="34">
        <f>F6+H6+J6</f>
        <v>46843233</v>
      </c>
      <c r="E6" s="35">
        <f>G6+I6+K6</f>
        <v>46843233</v>
      </c>
      <c r="F6" s="34">
        <v>41259636</v>
      </c>
      <c r="G6" s="36">
        <v>41259636</v>
      </c>
      <c r="H6" s="34">
        <v>890581</v>
      </c>
      <c r="I6" s="36">
        <v>890581</v>
      </c>
      <c r="J6" s="34">
        <v>4693016</v>
      </c>
      <c r="K6" s="36">
        <v>4693016</v>
      </c>
      <c r="L6" s="36">
        <v>21276533</v>
      </c>
      <c r="M6" s="37">
        <v>0</v>
      </c>
      <c r="N6" s="38">
        <v>0</v>
      </c>
      <c r="O6" s="37">
        <v>316244</v>
      </c>
      <c r="P6" s="38">
        <v>316244</v>
      </c>
      <c r="Q6" s="37"/>
      <c r="R6" s="38"/>
      <c r="S6" s="37"/>
      <c r="T6" s="38"/>
    </row>
    <row r="7" spans="1:145" s="4" customFormat="1" ht="12" outlineLevel="2" x14ac:dyDescent="0.2">
      <c r="A7" s="39" t="s">
        <v>297</v>
      </c>
      <c r="B7" s="40" t="s">
        <v>297</v>
      </c>
      <c r="C7" s="41" t="s">
        <v>2</v>
      </c>
      <c r="D7" s="42">
        <f t="shared" ref="D7:D72" si="0">F7+H7+J7</f>
        <v>50476158</v>
      </c>
      <c r="E7" s="43">
        <f t="shared" ref="E7:E72" si="1">G7+I7+K7</f>
        <v>50476158</v>
      </c>
      <c r="F7" s="42">
        <v>40826782</v>
      </c>
      <c r="G7" s="44">
        <v>40826782</v>
      </c>
      <c r="H7" s="42">
        <v>1732421</v>
      </c>
      <c r="I7" s="44">
        <v>1732421</v>
      </c>
      <c r="J7" s="42">
        <v>7916955</v>
      </c>
      <c r="K7" s="44">
        <v>7916955</v>
      </c>
      <c r="L7" s="44">
        <v>21328692</v>
      </c>
      <c r="M7" s="45">
        <v>0</v>
      </c>
      <c r="N7" s="46">
        <v>0</v>
      </c>
      <c r="O7" s="45">
        <v>289412</v>
      </c>
      <c r="P7" s="46">
        <v>289412</v>
      </c>
      <c r="Q7" s="45"/>
      <c r="R7" s="46"/>
      <c r="S7" s="45"/>
      <c r="T7" s="46"/>
    </row>
    <row r="8" spans="1:145" s="4" customFormat="1" ht="12" outlineLevel="2" x14ac:dyDescent="0.2">
      <c r="A8" s="39" t="s">
        <v>297</v>
      </c>
      <c r="B8" s="40" t="s">
        <v>299</v>
      </c>
      <c r="C8" s="41" t="s">
        <v>3</v>
      </c>
      <c r="D8" s="42">
        <f t="shared" si="0"/>
        <v>62587475</v>
      </c>
      <c r="E8" s="43">
        <f t="shared" si="1"/>
        <v>62587475</v>
      </c>
      <c r="F8" s="42">
        <v>59851864</v>
      </c>
      <c r="G8" s="44">
        <v>59851864</v>
      </c>
      <c r="H8" s="42">
        <v>0</v>
      </c>
      <c r="I8" s="44">
        <v>0</v>
      </c>
      <c r="J8" s="42">
        <v>2735611</v>
      </c>
      <c r="K8" s="44">
        <v>2735611</v>
      </c>
      <c r="L8" s="44">
        <v>28916309</v>
      </c>
      <c r="M8" s="45">
        <v>1439461</v>
      </c>
      <c r="N8" s="46">
        <v>1439461</v>
      </c>
      <c r="O8" s="45">
        <v>44738</v>
      </c>
      <c r="P8" s="46">
        <v>44738</v>
      </c>
      <c r="Q8" s="45"/>
      <c r="R8" s="46"/>
      <c r="S8" s="45"/>
      <c r="T8" s="46"/>
    </row>
    <row r="9" spans="1:145" s="4" customFormat="1" ht="12" outlineLevel="2" x14ac:dyDescent="0.2">
      <c r="A9" s="39" t="s">
        <v>297</v>
      </c>
      <c r="B9" s="40" t="s">
        <v>300</v>
      </c>
      <c r="C9" s="41" t="s">
        <v>4</v>
      </c>
      <c r="D9" s="42">
        <f t="shared" si="0"/>
        <v>23490054</v>
      </c>
      <c r="E9" s="43">
        <f t="shared" si="1"/>
        <v>23490054</v>
      </c>
      <c r="F9" s="42">
        <v>11622187</v>
      </c>
      <c r="G9" s="44">
        <v>11622187</v>
      </c>
      <c r="H9" s="42">
        <v>2169310</v>
      </c>
      <c r="I9" s="44">
        <v>2169310</v>
      </c>
      <c r="J9" s="42">
        <v>9698557</v>
      </c>
      <c r="K9" s="44">
        <v>9698557</v>
      </c>
      <c r="L9" s="44">
        <v>5682116</v>
      </c>
      <c r="M9" s="45">
        <v>0</v>
      </c>
      <c r="N9" s="46">
        <v>0</v>
      </c>
      <c r="O9" s="45">
        <v>21048</v>
      </c>
      <c r="P9" s="46">
        <v>21048</v>
      </c>
      <c r="Q9" s="45"/>
      <c r="R9" s="46"/>
      <c r="S9" s="45"/>
      <c r="T9" s="46"/>
    </row>
    <row r="10" spans="1:145" s="4" customFormat="1" ht="12" outlineLevel="2" x14ac:dyDescent="0.2">
      <c r="A10" s="39" t="s">
        <v>297</v>
      </c>
      <c r="B10" s="40" t="s">
        <v>301</v>
      </c>
      <c r="C10" s="41" t="s">
        <v>5</v>
      </c>
      <c r="D10" s="42">
        <f t="shared" si="0"/>
        <v>27400031</v>
      </c>
      <c r="E10" s="43">
        <f t="shared" si="1"/>
        <v>27400031</v>
      </c>
      <c r="F10" s="42">
        <v>16269506</v>
      </c>
      <c r="G10" s="44">
        <v>16269506</v>
      </c>
      <c r="H10" s="42">
        <v>1945290</v>
      </c>
      <c r="I10" s="44">
        <v>1945290</v>
      </c>
      <c r="J10" s="42">
        <v>9185235</v>
      </c>
      <c r="K10" s="44">
        <v>9185235</v>
      </c>
      <c r="L10" s="44">
        <v>10450783</v>
      </c>
      <c r="M10" s="45">
        <v>0</v>
      </c>
      <c r="N10" s="46">
        <v>0</v>
      </c>
      <c r="O10" s="45">
        <v>27316</v>
      </c>
      <c r="P10" s="46">
        <v>27316</v>
      </c>
      <c r="Q10" s="45"/>
      <c r="R10" s="46"/>
      <c r="S10" s="45"/>
      <c r="T10" s="46"/>
    </row>
    <row r="11" spans="1:145" s="4" customFormat="1" ht="12" outlineLevel="2" x14ac:dyDescent="0.2">
      <c r="A11" s="39" t="s">
        <v>297</v>
      </c>
      <c r="B11" s="40" t="s">
        <v>302</v>
      </c>
      <c r="C11" s="41" t="s">
        <v>6</v>
      </c>
      <c r="D11" s="42">
        <f t="shared" si="0"/>
        <v>22308725</v>
      </c>
      <c r="E11" s="43">
        <f t="shared" si="1"/>
        <v>22308725</v>
      </c>
      <c r="F11" s="42">
        <v>15950347</v>
      </c>
      <c r="G11" s="44">
        <v>15950347</v>
      </c>
      <c r="H11" s="42">
        <v>860243</v>
      </c>
      <c r="I11" s="44">
        <v>860243</v>
      </c>
      <c r="J11" s="42">
        <v>5498135</v>
      </c>
      <c r="K11" s="44">
        <v>5498135</v>
      </c>
      <c r="L11" s="44">
        <v>15444321</v>
      </c>
      <c r="M11" s="45">
        <v>0</v>
      </c>
      <c r="N11" s="46">
        <v>0</v>
      </c>
      <c r="O11" s="45">
        <v>232899</v>
      </c>
      <c r="P11" s="46">
        <v>232899</v>
      </c>
      <c r="Q11" s="45"/>
      <c r="R11" s="46"/>
      <c r="S11" s="45"/>
      <c r="T11" s="46"/>
    </row>
    <row r="12" spans="1:145" s="4" customFormat="1" ht="12" outlineLevel="2" x14ac:dyDescent="0.2">
      <c r="A12" s="39" t="s">
        <v>297</v>
      </c>
      <c r="B12" s="40" t="s">
        <v>303</v>
      </c>
      <c r="C12" s="41" t="s">
        <v>7</v>
      </c>
      <c r="D12" s="42">
        <f t="shared" si="0"/>
        <v>20616547</v>
      </c>
      <c r="E12" s="43">
        <f t="shared" si="1"/>
        <v>20616547</v>
      </c>
      <c r="F12" s="42">
        <v>15671347</v>
      </c>
      <c r="G12" s="44">
        <v>15671347</v>
      </c>
      <c r="H12" s="42">
        <v>1002821</v>
      </c>
      <c r="I12" s="44">
        <v>1002821</v>
      </c>
      <c r="J12" s="42">
        <v>3942379</v>
      </c>
      <c r="K12" s="44">
        <v>3942379</v>
      </c>
      <c r="L12" s="44">
        <v>8693178</v>
      </c>
      <c r="M12" s="45">
        <v>0</v>
      </c>
      <c r="N12" s="46">
        <v>0</v>
      </c>
      <c r="O12" s="45">
        <v>232957</v>
      </c>
      <c r="P12" s="46">
        <v>232957</v>
      </c>
      <c r="Q12" s="45"/>
      <c r="R12" s="46"/>
      <c r="S12" s="45"/>
      <c r="T12" s="46"/>
    </row>
    <row r="13" spans="1:145" s="4" customFormat="1" ht="12" outlineLevel="2" x14ac:dyDescent="0.2">
      <c r="A13" s="39" t="s">
        <v>297</v>
      </c>
      <c r="B13" s="40" t="s">
        <v>304</v>
      </c>
      <c r="C13" s="41" t="s">
        <v>8</v>
      </c>
      <c r="D13" s="42">
        <f t="shared" si="0"/>
        <v>104681620</v>
      </c>
      <c r="E13" s="43">
        <f t="shared" si="1"/>
        <v>104681620</v>
      </c>
      <c r="F13" s="42">
        <v>74202417</v>
      </c>
      <c r="G13" s="44">
        <v>74202417</v>
      </c>
      <c r="H13" s="42">
        <v>3214829</v>
      </c>
      <c r="I13" s="44">
        <v>3214829</v>
      </c>
      <c r="J13" s="42">
        <v>27264374</v>
      </c>
      <c r="K13" s="44">
        <v>27264374</v>
      </c>
      <c r="L13" s="44">
        <v>31198430</v>
      </c>
      <c r="M13" s="45">
        <v>0</v>
      </c>
      <c r="N13" s="46">
        <v>0</v>
      </c>
      <c r="O13" s="45">
        <v>312099</v>
      </c>
      <c r="P13" s="46">
        <v>312099</v>
      </c>
      <c r="Q13" s="45"/>
      <c r="R13" s="46"/>
      <c r="S13" s="45"/>
      <c r="T13" s="46"/>
    </row>
    <row r="14" spans="1:145" s="4" customFormat="1" ht="12" outlineLevel="2" x14ac:dyDescent="0.2">
      <c r="A14" s="39" t="s">
        <v>297</v>
      </c>
      <c r="B14" s="40" t="s">
        <v>305</v>
      </c>
      <c r="C14" s="41" t="s">
        <v>9</v>
      </c>
      <c r="D14" s="42">
        <f t="shared" si="0"/>
        <v>14281153</v>
      </c>
      <c r="E14" s="43">
        <f t="shared" si="1"/>
        <v>14281153</v>
      </c>
      <c r="F14" s="42">
        <v>5830900</v>
      </c>
      <c r="G14" s="44">
        <v>5830900</v>
      </c>
      <c r="H14" s="42">
        <v>1992648</v>
      </c>
      <c r="I14" s="44">
        <v>1992648</v>
      </c>
      <c r="J14" s="42">
        <v>6457605</v>
      </c>
      <c r="K14" s="44">
        <v>6457605</v>
      </c>
      <c r="L14" s="44">
        <v>14128323</v>
      </c>
      <c r="M14" s="45">
        <v>0</v>
      </c>
      <c r="N14" s="46">
        <v>0</v>
      </c>
      <c r="O14" s="45">
        <v>303045</v>
      </c>
      <c r="P14" s="46">
        <v>303045</v>
      </c>
      <c r="Q14" s="45"/>
      <c r="R14" s="46"/>
      <c r="S14" s="45"/>
      <c r="T14" s="46"/>
    </row>
    <row r="15" spans="1:145" s="4" customFormat="1" ht="12" outlineLevel="2" x14ac:dyDescent="0.2">
      <c r="A15" s="39" t="s">
        <v>297</v>
      </c>
      <c r="B15" s="40" t="s">
        <v>306</v>
      </c>
      <c r="C15" s="41" t="s">
        <v>10</v>
      </c>
      <c r="D15" s="42">
        <f t="shared" si="0"/>
        <v>29251637</v>
      </c>
      <c r="E15" s="43">
        <f t="shared" si="1"/>
        <v>29251637</v>
      </c>
      <c r="F15" s="42">
        <v>23534456</v>
      </c>
      <c r="G15" s="44">
        <v>23534456</v>
      </c>
      <c r="H15" s="42">
        <v>1085766</v>
      </c>
      <c r="I15" s="44">
        <v>1085766</v>
      </c>
      <c r="J15" s="42">
        <v>4631415</v>
      </c>
      <c r="K15" s="44">
        <v>4631415</v>
      </c>
      <c r="L15" s="44">
        <v>11467273</v>
      </c>
      <c r="M15" s="45">
        <v>0</v>
      </c>
      <c r="N15" s="46">
        <v>0</v>
      </c>
      <c r="O15" s="45">
        <v>127730</v>
      </c>
      <c r="P15" s="46">
        <v>127730</v>
      </c>
      <c r="Q15" s="45"/>
      <c r="R15" s="46"/>
      <c r="S15" s="45"/>
      <c r="T15" s="46"/>
    </row>
    <row r="16" spans="1:145" s="4" customFormat="1" ht="12" outlineLevel="2" x14ac:dyDescent="0.2">
      <c r="A16" s="39" t="s">
        <v>297</v>
      </c>
      <c r="B16" s="40" t="s">
        <v>307</v>
      </c>
      <c r="C16" s="41" t="s">
        <v>11</v>
      </c>
      <c r="D16" s="42">
        <f t="shared" si="0"/>
        <v>58773036</v>
      </c>
      <c r="E16" s="43">
        <f t="shared" si="1"/>
        <v>58773036</v>
      </c>
      <c r="F16" s="42">
        <v>57714846</v>
      </c>
      <c r="G16" s="44">
        <v>57714846</v>
      </c>
      <c r="H16" s="42">
        <v>1058190</v>
      </c>
      <c r="I16" s="44">
        <v>1058190</v>
      </c>
      <c r="J16" s="42">
        <v>0</v>
      </c>
      <c r="K16" s="44">
        <v>0</v>
      </c>
      <c r="L16" s="44">
        <v>41416909</v>
      </c>
      <c r="M16" s="45">
        <v>9977152</v>
      </c>
      <c r="N16" s="46">
        <v>9977152.0000000019</v>
      </c>
      <c r="O16" s="45"/>
      <c r="P16" s="46"/>
      <c r="Q16" s="45"/>
      <c r="R16" s="46"/>
      <c r="S16" s="45"/>
      <c r="T16" s="46"/>
    </row>
    <row r="17" spans="1:20" s="4" customFormat="1" ht="12" outlineLevel="2" x14ac:dyDescent="0.2">
      <c r="A17" s="39" t="s">
        <v>297</v>
      </c>
      <c r="B17" s="40" t="s">
        <v>308</v>
      </c>
      <c r="C17" s="41" t="s">
        <v>12</v>
      </c>
      <c r="D17" s="42">
        <f t="shared" si="0"/>
        <v>34673518</v>
      </c>
      <c r="E17" s="43">
        <f t="shared" si="1"/>
        <v>34673518</v>
      </c>
      <c r="F17" s="42">
        <v>22940144</v>
      </c>
      <c r="G17" s="44">
        <v>22940144</v>
      </c>
      <c r="H17" s="42">
        <v>2333709</v>
      </c>
      <c r="I17" s="44">
        <v>2333709</v>
      </c>
      <c r="J17" s="42">
        <v>9399665</v>
      </c>
      <c r="K17" s="44">
        <v>9399665</v>
      </c>
      <c r="L17" s="44">
        <v>7780648</v>
      </c>
      <c r="M17" s="45">
        <v>0</v>
      </c>
      <c r="N17" s="46">
        <v>0</v>
      </c>
      <c r="O17" s="45">
        <v>72407</v>
      </c>
      <c r="P17" s="46">
        <v>72407</v>
      </c>
      <c r="Q17" s="45">
        <v>239948</v>
      </c>
      <c r="R17" s="46">
        <v>239948</v>
      </c>
      <c r="S17" s="45"/>
      <c r="T17" s="46"/>
    </row>
    <row r="18" spans="1:20" s="4" customFormat="1" ht="12" outlineLevel="2" x14ac:dyDescent="0.2">
      <c r="A18" s="39" t="s">
        <v>297</v>
      </c>
      <c r="B18" s="40" t="s">
        <v>309</v>
      </c>
      <c r="C18" s="41" t="s">
        <v>13</v>
      </c>
      <c r="D18" s="42">
        <f t="shared" si="0"/>
        <v>24900140</v>
      </c>
      <c r="E18" s="43">
        <f t="shared" si="1"/>
        <v>24900140</v>
      </c>
      <c r="F18" s="42">
        <v>19611390</v>
      </c>
      <c r="G18" s="44">
        <v>19611390</v>
      </c>
      <c r="H18" s="42">
        <v>2251047</v>
      </c>
      <c r="I18" s="44">
        <v>2251047</v>
      </c>
      <c r="J18" s="42">
        <v>3037703</v>
      </c>
      <c r="K18" s="44">
        <v>3037703</v>
      </c>
      <c r="L18" s="44">
        <v>8158847</v>
      </c>
      <c r="M18" s="45">
        <v>0</v>
      </c>
      <c r="N18" s="46">
        <v>0</v>
      </c>
      <c r="O18" s="45">
        <v>87384</v>
      </c>
      <c r="P18" s="46">
        <v>87384</v>
      </c>
      <c r="Q18" s="45"/>
      <c r="R18" s="46"/>
      <c r="S18" s="45"/>
      <c r="T18" s="46"/>
    </row>
    <row r="19" spans="1:20" s="4" customFormat="1" ht="12" outlineLevel="2" x14ac:dyDescent="0.2">
      <c r="A19" s="39" t="s">
        <v>297</v>
      </c>
      <c r="B19" s="40" t="s">
        <v>310</v>
      </c>
      <c r="C19" s="41" t="s">
        <v>14</v>
      </c>
      <c r="D19" s="42">
        <f t="shared" si="0"/>
        <v>46903174</v>
      </c>
      <c r="E19" s="43">
        <f t="shared" si="1"/>
        <v>46903174</v>
      </c>
      <c r="F19" s="42">
        <v>41260913</v>
      </c>
      <c r="G19" s="44">
        <v>41260913</v>
      </c>
      <c r="H19" s="42">
        <v>1908474</v>
      </c>
      <c r="I19" s="44">
        <v>1908474</v>
      </c>
      <c r="J19" s="42">
        <v>3733787</v>
      </c>
      <c r="K19" s="44">
        <v>3733787</v>
      </c>
      <c r="L19" s="44">
        <v>27515854</v>
      </c>
      <c r="M19" s="45">
        <v>0</v>
      </c>
      <c r="N19" s="46">
        <v>0</v>
      </c>
      <c r="O19" s="45">
        <v>391874</v>
      </c>
      <c r="P19" s="46">
        <v>391874</v>
      </c>
      <c r="Q19" s="45">
        <v>1792286</v>
      </c>
      <c r="R19" s="46">
        <v>1792286</v>
      </c>
      <c r="S19" s="45"/>
      <c r="T19" s="46"/>
    </row>
    <row r="20" spans="1:20" s="4" customFormat="1" ht="12" outlineLevel="2" x14ac:dyDescent="0.2">
      <c r="A20" s="39" t="s">
        <v>297</v>
      </c>
      <c r="B20" s="40" t="s">
        <v>311</v>
      </c>
      <c r="C20" s="41" t="s">
        <v>15</v>
      </c>
      <c r="D20" s="42">
        <f t="shared" si="0"/>
        <v>31903466</v>
      </c>
      <c r="E20" s="43">
        <f t="shared" si="1"/>
        <v>31903466</v>
      </c>
      <c r="F20" s="42">
        <v>30527439</v>
      </c>
      <c r="G20" s="44">
        <v>30527439</v>
      </c>
      <c r="H20" s="42">
        <v>1376027</v>
      </c>
      <c r="I20" s="44">
        <v>1376027</v>
      </c>
      <c r="J20" s="42">
        <v>0</v>
      </c>
      <c r="K20" s="44">
        <v>0</v>
      </c>
      <c r="L20" s="44">
        <v>24576929</v>
      </c>
      <c r="M20" s="45">
        <v>0</v>
      </c>
      <c r="N20" s="46">
        <v>0</v>
      </c>
      <c r="O20" s="45">
        <v>13203</v>
      </c>
      <c r="P20" s="46">
        <v>13203</v>
      </c>
      <c r="Q20" s="45"/>
      <c r="R20" s="46"/>
      <c r="S20" s="45"/>
      <c r="T20" s="46"/>
    </row>
    <row r="21" spans="1:20" s="4" customFormat="1" ht="12" outlineLevel="2" x14ac:dyDescent="0.2">
      <c r="A21" s="39" t="s">
        <v>297</v>
      </c>
      <c r="B21" s="40" t="s">
        <v>312</v>
      </c>
      <c r="C21" s="41" t="s">
        <v>16</v>
      </c>
      <c r="D21" s="42">
        <f t="shared" si="0"/>
        <v>14014129</v>
      </c>
      <c r="E21" s="43">
        <f t="shared" si="1"/>
        <v>14014129</v>
      </c>
      <c r="F21" s="42">
        <v>13208316</v>
      </c>
      <c r="G21" s="44">
        <v>13208316</v>
      </c>
      <c r="H21" s="42">
        <v>805813</v>
      </c>
      <c r="I21" s="44">
        <v>805813</v>
      </c>
      <c r="J21" s="42">
        <v>0</v>
      </c>
      <c r="K21" s="44">
        <v>0</v>
      </c>
      <c r="L21" s="44">
        <v>20304639</v>
      </c>
      <c r="M21" s="45">
        <v>4418419</v>
      </c>
      <c r="N21" s="46">
        <v>4418419</v>
      </c>
      <c r="O21" s="45"/>
      <c r="P21" s="46"/>
      <c r="Q21" s="45"/>
      <c r="R21" s="46"/>
      <c r="S21" s="45"/>
      <c r="T21" s="46"/>
    </row>
    <row r="22" spans="1:20" s="4" customFormat="1" ht="12" outlineLevel="2" x14ac:dyDescent="0.2">
      <c r="A22" s="39" t="s">
        <v>297</v>
      </c>
      <c r="B22" s="40" t="s">
        <v>313</v>
      </c>
      <c r="C22" s="41" t="s">
        <v>17</v>
      </c>
      <c r="D22" s="42">
        <f t="shared" si="0"/>
        <v>30175443</v>
      </c>
      <c r="E22" s="43">
        <f t="shared" si="1"/>
        <v>30175443</v>
      </c>
      <c r="F22" s="42">
        <v>21279963</v>
      </c>
      <c r="G22" s="44">
        <v>21279963</v>
      </c>
      <c r="H22" s="42">
        <v>3066006</v>
      </c>
      <c r="I22" s="44">
        <v>3066006</v>
      </c>
      <c r="J22" s="42">
        <v>5829474</v>
      </c>
      <c r="K22" s="44">
        <v>5829474</v>
      </c>
      <c r="L22" s="44">
        <v>9612188</v>
      </c>
      <c r="M22" s="45">
        <v>0</v>
      </c>
      <c r="N22" s="46">
        <v>0</v>
      </c>
      <c r="O22" s="45"/>
      <c r="P22" s="46"/>
      <c r="Q22" s="45"/>
      <c r="R22" s="46"/>
      <c r="S22" s="45"/>
      <c r="T22" s="46"/>
    </row>
    <row r="23" spans="1:20" s="4" customFormat="1" ht="12" outlineLevel="2" x14ac:dyDescent="0.2">
      <c r="A23" s="39" t="s">
        <v>297</v>
      </c>
      <c r="B23" s="40" t="s">
        <v>314</v>
      </c>
      <c r="C23" s="41" t="s">
        <v>272</v>
      </c>
      <c r="D23" s="42">
        <f t="shared" si="0"/>
        <v>14745448</v>
      </c>
      <c r="E23" s="43">
        <f t="shared" si="1"/>
        <v>14745448</v>
      </c>
      <c r="F23" s="42">
        <v>11066658</v>
      </c>
      <c r="G23" s="44">
        <v>11066658</v>
      </c>
      <c r="H23" s="42">
        <v>2354681</v>
      </c>
      <c r="I23" s="44">
        <v>2354681</v>
      </c>
      <c r="J23" s="42">
        <v>1324109</v>
      </c>
      <c r="K23" s="44">
        <v>1324109</v>
      </c>
      <c r="L23" s="44">
        <v>15265056</v>
      </c>
      <c r="M23" s="45">
        <v>0</v>
      </c>
      <c r="N23" s="46">
        <v>0</v>
      </c>
      <c r="O23" s="45"/>
      <c r="P23" s="46"/>
      <c r="Q23" s="45"/>
      <c r="R23" s="46"/>
      <c r="S23" s="45"/>
      <c r="T23" s="46"/>
    </row>
    <row r="24" spans="1:20" s="4" customFormat="1" ht="12" outlineLevel="2" x14ac:dyDescent="0.2">
      <c r="A24" s="39" t="s">
        <v>297</v>
      </c>
      <c r="B24" s="40" t="s">
        <v>315</v>
      </c>
      <c r="C24" s="41" t="s">
        <v>18</v>
      </c>
      <c r="D24" s="42">
        <f t="shared" si="0"/>
        <v>83490908</v>
      </c>
      <c r="E24" s="43">
        <f t="shared" si="1"/>
        <v>83490908</v>
      </c>
      <c r="F24" s="42">
        <v>78680576</v>
      </c>
      <c r="G24" s="44">
        <v>78680576</v>
      </c>
      <c r="H24" s="42">
        <v>831341</v>
      </c>
      <c r="I24" s="44">
        <v>831341</v>
      </c>
      <c r="J24" s="42">
        <v>3978991</v>
      </c>
      <c r="K24" s="44">
        <v>3978991</v>
      </c>
      <c r="L24" s="44">
        <v>43174130</v>
      </c>
      <c r="M24" s="45">
        <v>0</v>
      </c>
      <c r="N24" s="46">
        <v>0</v>
      </c>
      <c r="O24" s="45">
        <v>516620</v>
      </c>
      <c r="P24" s="46">
        <v>516620</v>
      </c>
      <c r="Q24" s="45"/>
      <c r="R24" s="46"/>
      <c r="S24" s="45"/>
      <c r="T24" s="46"/>
    </row>
    <row r="25" spans="1:20" s="4" customFormat="1" ht="12" outlineLevel="2" x14ac:dyDescent="0.2">
      <c r="A25" s="39" t="s">
        <v>297</v>
      </c>
      <c r="B25" s="40" t="s">
        <v>316</v>
      </c>
      <c r="C25" s="41" t="s">
        <v>19</v>
      </c>
      <c r="D25" s="42">
        <f t="shared" si="0"/>
        <v>29531178</v>
      </c>
      <c r="E25" s="43">
        <f t="shared" si="1"/>
        <v>29531178</v>
      </c>
      <c r="F25" s="42">
        <v>25499567</v>
      </c>
      <c r="G25" s="44">
        <v>25499567</v>
      </c>
      <c r="H25" s="42">
        <v>2679377</v>
      </c>
      <c r="I25" s="44">
        <v>2679377</v>
      </c>
      <c r="J25" s="42">
        <v>1352234</v>
      </c>
      <c r="K25" s="44">
        <v>1352234</v>
      </c>
      <c r="L25" s="44">
        <v>25790772</v>
      </c>
      <c r="M25" s="45">
        <v>0</v>
      </c>
      <c r="N25" s="46">
        <v>0</v>
      </c>
      <c r="O25" s="45">
        <v>75049</v>
      </c>
      <c r="P25" s="46">
        <v>75049</v>
      </c>
      <c r="Q25" s="45"/>
      <c r="R25" s="46"/>
      <c r="S25" s="45"/>
      <c r="T25" s="46"/>
    </row>
    <row r="26" spans="1:20" s="4" customFormat="1" ht="12" outlineLevel="2" x14ac:dyDescent="0.2">
      <c r="A26" s="39" t="s">
        <v>297</v>
      </c>
      <c r="B26" s="40" t="s">
        <v>317</v>
      </c>
      <c r="C26" s="41" t="s">
        <v>360</v>
      </c>
      <c r="D26" s="42">
        <f t="shared" si="0"/>
        <v>23523049</v>
      </c>
      <c r="E26" s="43">
        <f t="shared" si="1"/>
        <v>23523049</v>
      </c>
      <c r="F26" s="42">
        <v>12297838</v>
      </c>
      <c r="G26" s="44">
        <v>12297838</v>
      </c>
      <c r="H26" s="42">
        <v>624964</v>
      </c>
      <c r="I26" s="44">
        <v>624964</v>
      </c>
      <c r="J26" s="42">
        <v>10600247</v>
      </c>
      <c r="K26" s="44">
        <v>10600247</v>
      </c>
      <c r="L26" s="44">
        <v>12632910</v>
      </c>
      <c r="M26" s="45">
        <v>0</v>
      </c>
      <c r="N26" s="46">
        <v>0</v>
      </c>
      <c r="O26" s="45"/>
      <c r="P26" s="46"/>
      <c r="Q26" s="45"/>
      <c r="R26" s="46"/>
      <c r="S26" s="45"/>
      <c r="T26" s="46"/>
    </row>
    <row r="27" spans="1:20" s="4" customFormat="1" ht="12" outlineLevel="2" x14ac:dyDescent="0.2">
      <c r="A27" s="39" t="s">
        <v>297</v>
      </c>
      <c r="B27" s="40" t="s">
        <v>318</v>
      </c>
      <c r="C27" s="41" t="s">
        <v>20</v>
      </c>
      <c r="D27" s="42">
        <f t="shared" si="0"/>
        <v>31520350</v>
      </c>
      <c r="E27" s="43">
        <f t="shared" si="1"/>
        <v>31520350</v>
      </c>
      <c r="F27" s="42">
        <v>24433108</v>
      </c>
      <c r="G27" s="44">
        <v>24433108</v>
      </c>
      <c r="H27" s="42">
        <v>1012600</v>
      </c>
      <c r="I27" s="44">
        <v>1012600</v>
      </c>
      <c r="J27" s="42">
        <v>6074642</v>
      </c>
      <c r="K27" s="44">
        <v>6074642</v>
      </c>
      <c r="L27" s="44">
        <v>11415424</v>
      </c>
      <c r="M27" s="45">
        <v>0</v>
      </c>
      <c r="N27" s="46">
        <v>0</v>
      </c>
      <c r="O27" s="45"/>
      <c r="P27" s="46"/>
      <c r="Q27" s="45"/>
      <c r="R27" s="46"/>
      <c r="S27" s="45"/>
      <c r="T27" s="46"/>
    </row>
    <row r="28" spans="1:20" s="4" customFormat="1" ht="12" outlineLevel="2" x14ac:dyDescent="0.2">
      <c r="A28" s="39" t="s">
        <v>297</v>
      </c>
      <c r="B28" s="40" t="s">
        <v>319</v>
      </c>
      <c r="C28" s="41" t="s">
        <v>21</v>
      </c>
      <c r="D28" s="42">
        <f t="shared" si="0"/>
        <v>35953016</v>
      </c>
      <c r="E28" s="43">
        <f t="shared" si="1"/>
        <v>35953016</v>
      </c>
      <c r="F28" s="42">
        <v>23091671</v>
      </c>
      <c r="G28" s="44">
        <v>23091671</v>
      </c>
      <c r="H28" s="42">
        <v>12861345</v>
      </c>
      <c r="I28" s="44">
        <v>12861345</v>
      </c>
      <c r="J28" s="42">
        <v>0</v>
      </c>
      <c r="K28" s="44">
        <v>0</v>
      </c>
      <c r="L28" s="44">
        <v>71320786</v>
      </c>
      <c r="M28" s="45">
        <v>16832462</v>
      </c>
      <c r="N28" s="46">
        <v>16832462</v>
      </c>
      <c r="O28" s="45"/>
      <c r="P28" s="46"/>
      <c r="Q28" s="45"/>
      <c r="R28" s="46"/>
      <c r="S28" s="45"/>
      <c r="T28" s="46"/>
    </row>
    <row r="29" spans="1:20" s="4" customFormat="1" ht="12" outlineLevel="2" x14ac:dyDescent="0.2">
      <c r="A29" s="39" t="s">
        <v>297</v>
      </c>
      <c r="B29" s="40" t="s">
        <v>320</v>
      </c>
      <c r="C29" s="41" t="s">
        <v>321</v>
      </c>
      <c r="D29" s="42">
        <f t="shared" si="0"/>
        <v>41544367</v>
      </c>
      <c r="E29" s="43">
        <f t="shared" si="1"/>
        <v>41544367</v>
      </c>
      <c r="F29" s="42">
        <v>28943042</v>
      </c>
      <c r="G29" s="44">
        <v>28943042</v>
      </c>
      <c r="H29" s="42">
        <v>2468240</v>
      </c>
      <c r="I29" s="44">
        <v>2468240</v>
      </c>
      <c r="J29" s="42">
        <v>10133085</v>
      </c>
      <c r="K29" s="44">
        <v>10133085</v>
      </c>
      <c r="L29" s="44">
        <v>13495376</v>
      </c>
      <c r="M29" s="45">
        <v>0</v>
      </c>
      <c r="N29" s="46">
        <v>0</v>
      </c>
      <c r="O29" s="45">
        <v>195675</v>
      </c>
      <c r="P29" s="46">
        <v>195675</v>
      </c>
      <c r="Q29" s="45"/>
      <c r="R29" s="46"/>
      <c r="S29" s="45"/>
      <c r="T29" s="46"/>
    </row>
    <row r="30" spans="1:20" s="4" customFormat="1" ht="12" outlineLevel="2" x14ac:dyDescent="0.2">
      <c r="A30" s="39" t="s">
        <v>297</v>
      </c>
      <c r="B30" s="40" t="s">
        <v>322</v>
      </c>
      <c r="C30" s="41" t="s">
        <v>22</v>
      </c>
      <c r="D30" s="42">
        <f t="shared" si="0"/>
        <v>37612169</v>
      </c>
      <c r="E30" s="43">
        <f t="shared" si="1"/>
        <v>37612169</v>
      </c>
      <c r="F30" s="42">
        <v>35863130</v>
      </c>
      <c r="G30" s="44">
        <v>35863130</v>
      </c>
      <c r="H30" s="42">
        <v>1749039</v>
      </c>
      <c r="I30" s="44">
        <v>1749039</v>
      </c>
      <c r="J30" s="42">
        <v>0</v>
      </c>
      <c r="K30" s="44">
        <v>0</v>
      </c>
      <c r="L30" s="44">
        <v>24045677</v>
      </c>
      <c r="M30" s="45">
        <v>0</v>
      </c>
      <c r="N30" s="46">
        <v>0</v>
      </c>
      <c r="O30" s="45">
        <v>263293</v>
      </c>
      <c r="P30" s="46">
        <v>263293</v>
      </c>
      <c r="Q30" s="45"/>
      <c r="R30" s="46"/>
      <c r="S30" s="45"/>
      <c r="T30" s="46"/>
    </row>
    <row r="31" spans="1:20" s="4" customFormat="1" ht="12" outlineLevel="2" x14ac:dyDescent="0.2">
      <c r="A31" s="39" t="s">
        <v>297</v>
      </c>
      <c r="B31" s="40" t="s">
        <v>323</v>
      </c>
      <c r="C31" s="41" t="s">
        <v>23</v>
      </c>
      <c r="D31" s="42">
        <f t="shared" si="0"/>
        <v>24643573</v>
      </c>
      <c r="E31" s="43">
        <f t="shared" si="1"/>
        <v>24643573</v>
      </c>
      <c r="F31" s="42">
        <v>13987559</v>
      </c>
      <c r="G31" s="44">
        <v>13987559</v>
      </c>
      <c r="H31" s="42">
        <v>1080316</v>
      </c>
      <c r="I31" s="44">
        <v>1080316</v>
      </c>
      <c r="J31" s="42">
        <v>9575698</v>
      </c>
      <c r="K31" s="44">
        <v>9575698</v>
      </c>
      <c r="L31" s="44">
        <v>9045393</v>
      </c>
      <c r="M31" s="45">
        <v>0</v>
      </c>
      <c r="N31" s="46">
        <v>0</v>
      </c>
      <c r="O31" s="45"/>
      <c r="P31" s="46"/>
      <c r="Q31" s="45"/>
      <c r="R31" s="46"/>
      <c r="S31" s="45"/>
      <c r="T31" s="46"/>
    </row>
    <row r="32" spans="1:20" s="4" customFormat="1" ht="12" outlineLevel="2" x14ac:dyDescent="0.2">
      <c r="A32" s="39" t="s">
        <v>297</v>
      </c>
      <c r="B32" s="40" t="s">
        <v>324</v>
      </c>
      <c r="C32" s="41" t="s">
        <v>384</v>
      </c>
      <c r="D32" s="42">
        <f t="shared" si="0"/>
        <v>70221254</v>
      </c>
      <c r="E32" s="43">
        <f t="shared" si="1"/>
        <v>70221254</v>
      </c>
      <c r="F32" s="42">
        <v>60613369</v>
      </c>
      <c r="G32" s="44">
        <v>60613369</v>
      </c>
      <c r="H32" s="42">
        <v>8901864</v>
      </c>
      <c r="I32" s="44">
        <v>8901864</v>
      </c>
      <c r="J32" s="42">
        <v>706021</v>
      </c>
      <c r="K32" s="44">
        <v>706021</v>
      </c>
      <c r="L32" s="44">
        <v>21975498</v>
      </c>
      <c r="M32" s="45">
        <v>0</v>
      </c>
      <c r="N32" s="46">
        <v>0</v>
      </c>
      <c r="O32" s="45"/>
      <c r="P32" s="46"/>
      <c r="Q32" s="45">
        <v>902004</v>
      </c>
      <c r="R32" s="46">
        <v>902004</v>
      </c>
      <c r="S32" s="45"/>
      <c r="T32" s="46"/>
    </row>
    <row r="33" spans="1:20" s="4" customFormat="1" ht="12" outlineLevel="2" x14ac:dyDescent="0.2">
      <c r="A33" s="39" t="s">
        <v>297</v>
      </c>
      <c r="B33" s="40" t="s">
        <v>325</v>
      </c>
      <c r="C33" s="41" t="s">
        <v>385</v>
      </c>
      <c r="D33" s="42">
        <f t="shared" si="0"/>
        <v>85340177</v>
      </c>
      <c r="E33" s="43">
        <f t="shared" si="1"/>
        <v>85340177</v>
      </c>
      <c r="F33" s="42">
        <v>76985723</v>
      </c>
      <c r="G33" s="44">
        <v>76985723</v>
      </c>
      <c r="H33" s="42">
        <v>8354454</v>
      </c>
      <c r="I33" s="44">
        <v>8354454</v>
      </c>
      <c r="J33" s="42">
        <v>0</v>
      </c>
      <c r="K33" s="44">
        <v>0</v>
      </c>
      <c r="L33" s="44">
        <v>29754622</v>
      </c>
      <c r="M33" s="45">
        <v>0</v>
      </c>
      <c r="N33" s="46">
        <v>0</v>
      </c>
      <c r="O33" s="45">
        <v>41249</v>
      </c>
      <c r="P33" s="46">
        <v>41249</v>
      </c>
      <c r="Q33" s="45"/>
      <c r="R33" s="46"/>
      <c r="S33" s="45"/>
      <c r="T33" s="46"/>
    </row>
    <row r="34" spans="1:20" s="4" customFormat="1" ht="12" outlineLevel="2" x14ac:dyDescent="0.2">
      <c r="A34" s="39" t="s">
        <v>297</v>
      </c>
      <c r="B34" s="40" t="s">
        <v>326</v>
      </c>
      <c r="C34" s="41" t="s">
        <v>386</v>
      </c>
      <c r="D34" s="42">
        <f t="shared" si="0"/>
        <v>387981800</v>
      </c>
      <c r="E34" s="43">
        <f t="shared" si="1"/>
        <v>387981800</v>
      </c>
      <c r="F34" s="42">
        <v>341512534</v>
      </c>
      <c r="G34" s="44">
        <v>341512534</v>
      </c>
      <c r="H34" s="42">
        <v>46469266</v>
      </c>
      <c r="I34" s="44">
        <v>46469266</v>
      </c>
      <c r="J34" s="42">
        <v>0</v>
      </c>
      <c r="K34" s="44">
        <v>0</v>
      </c>
      <c r="L34" s="44">
        <v>309080671</v>
      </c>
      <c r="M34" s="45">
        <v>93086202</v>
      </c>
      <c r="N34" s="46">
        <v>93086202</v>
      </c>
      <c r="O34" s="45">
        <v>182057</v>
      </c>
      <c r="P34" s="46">
        <v>182057</v>
      </c>
      <c r="Q34" s="45"/>
      <c r="R34" s="46"/>
      <c r="S34" s="45"/>
      <c r="T34" s="46"/>
    </row>
    <row r="35" spans="1:20" s="4" customFormat="1" ht="12" outlineLevel="2" x14ac:dyDescent="0.2">
      <c r="A35" s="48" t="s">
        <v>297</v>
      </c>
      <c r="B35" s="49" t="s">
        <v>344</v>
      </c>
      <c r="C35" s="50" t="s">
        <v>387</v>
      </c>
      <c r="D35" s="51">
        <f t="shared" si="0"/>
        <v>70663956</v>
      </c>
      <c r="E35" s="52">
        <f t="shared" si="1"/>
        <v>70663956</v>
      </c>
      <c r="F35" s="51">
        <v>54363896</v>
      </c>
      <c r="G35" s="53">
        <v>54363896</v>
      </c>
      <c r="H35" s="51">
        <v>12235529</v>
      </c>
      <c r="I35" s="53">
        <v>12235529</v>
      </c>
      <c r="J35" s="51">
        <v>4064531</v>
      </c>
      <c r="K35" s="53">
        <v>4064531</v>
      </c>
      <c r="L35" s="53">
        <v>26188130</v>
      </c>
      <c r="M35" s="54">
        <v>0</v>
      </c>
      <c r="N35" s="55">
        <v>0</v>
      </c>
      <c r="O35" s="54"/>
      <c r="P35" s="55"/>
      <c r="Q35" s="54">
        <v>6410832</v>
      </c>
      <c r="R35" s="55">
        <v>6410832</v>
      </c>
      <c r="S35" s="54"/>
      <c r="T35" s="55"/>
    </row>
    <row r="36" spans="1:20" s="4" customFormat="1" ht="12" outlineLevel="1" x14ac:dyDescent="0.2">
      <c r="A36" s="22" t="s">
        <v>458</v>
      </c>
      <c r="B36" s="23"/>
      <c r="C36" s="28"/>
      <c r="D36" s="24">
        <f t="shared" ref="D36:T36" si="2">SUBTOTAL(9,D6:D35)</f>
        <v>1580050784</v>
      </c>
      <c r="E36" s="29">
        <f t="shared" si="2"/>
        <v>1580050784</v>
      </c>
      <c r="F36" s="24">
        <f t="shared" si="2"/>
        <v>1298901124</v>
      </c>
      <c r="G36" s="25">
        <f t="shared" si="2"/>
        <v>1298901124</v>
      </c>
      <c r="H36" s="24">
        <f t="shared" si="2"/>
        <v>129316191</v>
      </c>
      <c r="I36" s="25">
        <f t="shared" si="2"/>
        <v>129316191</v>
      </c>
      <c r="J36" s="24">
        <f t="shared" si="2"/>
        <v>151833469</v>
      </c>
      <c r="K36" s="25">
        <f t="shared" si="2"/>
        <v>151833469</v>
      </c>
      <c r="L36" s="25">
        <f t="shared" si="2"/>
        <v>921136417</v>
      </c>
      <c r="M36" s="26">
        <f t="shared" si="2"/>
        <v>125753696</v>
      </c>
      <c r="N36" s="27">
        <f t="shared" si="2"/>
        <v>125753696</v>
      </c>
      <c r="O36" s="26">
        <f t="shared" si="2"/>
        <v>3746299</v>
      </c>
      <c r="P36" s="27">
        <f t="shared" si="2"/>
        <v>3746299</v>
      </c>
      <c r="Q36" s="26">
        <f t="shared" si="2"/>
        <v>9345070</v>
      </c>
      <c r="R36" s="27">
        <f t="shared" si="2"/>
        <v>9345070</v>
      </c>
      <c r="S36" s="26">
        <f t="shared" si="2"/>
        <v>0</v>
      </c>
      <c r="T36" s="27">
        <f t="shared" si="2"/>
        <v>0</v>
      </c>
    </row>
    <row r="37" spans="1:20" s="4" customFormat="1" ht="12" outlineLevel="2" x14ac:dyDescent="0.2">
      <c r="A37" s="56" t="s">
        <v>300</v>
      </c>
      <c r="B37" s="57" t="s">
        <v>298</v>
      </c>
      <c r="C37" s="58" t="s">
        <v>24</v>
      </c>
      <c r="D37" s="59">
        <f t="shared" si="0"/>
        <v>30661664</v>
      </c>
      <c r="E37" s="60">
        <f t="shared" si="1"/>
        <v>30661664</v>
      </c>
      <c r="F37" s="59">
        <v>18245305</v>
      </c>
      <c r="G37" s="61">
        <v>18245305</v>
      </c>
      <c r="H37" s="59">
        <v>580330</v>
      </c>
      <c r="I37" s="61">
        <v>580330</v>
      </c>
      <c r="J37" s="59">
        <v>11836029</v>
      </c>
      <c r="K37" s="61">
        <v>11836029</v>
      </c>
      <c r="L37" s="61">
        <v>10185480</v>
      </c>
      <c r="M37" s="62">
        <v>0</v>
      </c>
      <c r="N37" s="63">
        <v>0</v>
      </c>
      <c r="O37" s="62">
        <v>55910</v>
      </c>
      <c r="P37" s="63">
        <v>55910</v>
      </c>
      <c r="Q37" s="62"/>
      <c r="R37" s="63"/>
      <c r="S37" s="62"/>
      <c r="T37" s="63"/>
    </row>
    <row r="38" spans="1:20" s="4" customFormat="1" ht="12" outlineLevel="2" x14ac:dyDescent="0.2">
      <c r="A38" s="39" t="s">
        <v>300</v>
      </c>
      <c r="B38" s="40" t="s">
        <v>297</v>
      </c>
      <c r="C38" s="41" t="s">
        <v>25</v>
      </c>
      <c r="D38" s="42">
        <f t="shared" si="0"/>
        <v>43675245</v>
      </c>
      <c r="E38" s="43">
        <f t="shared" si="1"/>
        <v>43675245</v>
      </c>
      <c r="F38" s="42">
        <v>35233209</v>
      </c>
      <c r="G38" s="44">
        <v>35233209</v>
      </c>
      <c r="H38" s="42">
        <v>1544490</v>
      </c>
      <c r="I38" s="44">
        <v>1544490</v>
      </c>
      <c r="J38" s="42">
        <v>6897546</v>
      </c>
      <c r="K38" s="44">
        <v>6897546</v>
      </c>
      <c r="L38" s="44">
        <v>16205489</v>
      </c>
      <c r="M38" s="45">
        <v>0</v>
      </c>
      <c r="N38" s="46">
        <v>0</v>
      </c>
      <c r="O38" s="45">
        <v>201111</v>
      </c>
      <c r="P38" s="46">
        <v>201111</v>
      </c>
      <c r="Q38" s="45"/>
      <c r="R38" s="46"/>
      <c r="S38" s="45"/>
      <c r="T38" s="46"/>
    </row>
    <row r="39" spans="1:20" s="4" customFormat="1" ht="12" outlineLevel="2" x14ac:dyDescent="0.2">
      <c r="A39" s="39" t="s">
        <v>300</v>
      </c>
      <c r="B39" s="40" t="s">
        <v>299</v>
      </c>
      <c r="C39" s="41" t="s">
        <v>26</v>
      </c>
      <c r="D39" s="42">
        <f t="shared" si="0"/>
        <v>18302461</v>
      </c>
      <c r="E39" s="43">
        <f t="shared" si="1"/>
        <v>18302461</v>
      </c>
      <c r="F39" s="42">
        <v>15028484</v>
      </c>
      <c r="G39" s="44">
        <v>15028484</v>
      </c>
      <c r="H39" s="42">
        <v>3273977</v>
      </c>
      <c r="I39" s="44">
        <v>3273977</v>
      </c>
      <c r="J39" s="42">
        <v>0</v>
      </c>
      <c r="K39" s="44">
        <v>0</v>
      </c>
      <c r="L39" s="44">
        <v>41800867</v>
      </c>
      <c r="M39" s="45">
        <v>949394</v>
      </c>
      <c r="N39" s="46">
        <v>949394</v>
      </c>
      <c r="O39" s="45">
        <v>131193</v>
      </c>
      <c r="P39" s="46">
        <v>131193</v>
      </c>
      <c r="Q39" s="45"/>
      <c r="R39" s="46"/>
      <c r="S39" s="45"/>
      <c r="T39" s="46"/>
    </row>
    <row r="40" spans="1:20" s="4" customFormat="1" ht="12" outlineLevel="2" x14ac:dyDescent="0.2">
      <c r="A40" s="39" t="s">
        <v>300</v>
      </c>
      <c r="B40" s="40" t="s">
        <v>300</v>
      </c>
      <c r="C40" s="41" t="s">
        <v>27</v>
      </c>
      <c r="D40" s="42">
        <f t="shared" si="0"/>
        <v>36641492</v>
      </c>
      <c r="E40" s="43">
        <f t="shared" si="1"/>
        <v>36641492</v>
      </c>
      <c r="F40" s="42">
        <v>25537030</v>
      </c>
      <c r="G40" s="44">
        <v>25537030</v>
      </c>
      <c r="H40" s="42">
        <v>950407</v>
      </c>
      <c r="I40" s="44">
        <v>950407</v>
      </c>
      <c r="J40" s="42">
        <v>10154055</v>
      </c>
      <c r="K40" s="44">
        <v>10154055</v>
      </c>
      <c r="L40" s="44">
        <v>10224402</v>
      </c>
      <c r="M40" s="45">
        <v>0</v>
      </c>
      <c r="N40" s="46">
        <v>0</v>
      </c>
      <c r="O40" s="45">
        <v>160963</v>
      </c>
      <c r="P40" s="46">
        <v>160963</v>
      </c>
      <c r="Q40" s="45"/>
      <c r="R40" s="46"/>
      <c r="S40" s="45"/>
      <c r="T40" s="46"/>
    </row>
    <row r="41" spans="1:20" s="4" customFormat="1" ht="12" outlineLevel="2" x14ac:dyDescent="0.2">
      <c r="A41" s="39" t="s">
        <v>300</v>
      </c>
      <c r="B41" s="40" t="s">
        <v>301</v>
      </c>
      <c r="C41" s="41" t="s">
        <v>28</v>
      </c>
      <c r="D41" s="42">
        <f t="shared" si="0"/>
        <v>26365797</v>
      </c>
      <c r="E41" s="43">
        <f t="shared" si="1"/>
        <v>26365797</v>
      </c>
      <c r="F41" s="42">
        <v>17980629</v>
      </c>
      <c r="G41" s="44">
        <v>17980629</v>
      </c>
      <c r="H41" s="42">
        <v>1260719</v>
      </c>
      <c r="I41" s="44">
        <v>1260719</v>
      </c>
      <c r="J41" s="42">
        <v>7124449</v>
      </c>
      <c r="K41" s="44">
        <v>7124449</v>
      </c>
      <c r="L41" s="44">
        <v>8657411</v>
      </c>
      <c r="M41" s="45">
        <v>0</v>
      </c>
      <c r="N41" s="46">
        <v>0</v>
      </c>
      <c r="O41" s="45">
        <v>16389</v>
      </c>
      <c r="P41" s="46">
        <v>16389</v>
      </c>
      <c r="Q41" s="45"/>
      <c r="R41" s="46"/>
      <c r="S41" s="45"/>
      <c r="T41" s="46"/>
    </row>
    <row r="42" spans="1:20" s="4" customFormat="1" ht="12" outlineLevel="2" x14ac:dyDescent="0.2">
      <c r="A42" s="39" t="s">
        <v>300</v>
      </c>
      <c r="B42" s="40" t="s">
        <v>302</v>
      </c>
      <c r="C42" s="41" t="s">
        <v>29</v>
      </c>
      <c r="D42" s="42">
        <f t="shared" si="0"/>
        <v>17172087</v>
      </c>
      <c r="E42" s="43">
        <f t="shared" si="1"/>
        <v>17172087</v>
      </c>
      <c r="F42" s="42">
        <v>3025832</v>
      </c>
      <c r="G42" s="44">
        <v>3025832</v>
      </c>
      <c r="H42" s="42">
        <v>4654658</v>
      </c>
      <c r="I42" s="44">
        <v>4654658</v>
      </c>
      <c r="J42" s="42">
        <v>9491597</v>
      </c>
      <c r="K42" s="44">
        <v>9491597</v>
      </c>
      <c r="L42" s="44">
        <v>7082511</v>
      </c>
      <c r="M42" s="45">
        <v>0</v>
      </c>
      <c r="N42" s="46">
        <v>0</v>
      </c>
      <c r="O42" s="45"/>
      <c r="P42" s="46"/>
      <c r="Q42" s="45">
        <v>316878</v>
      </c>
      <c r="R42" s="46">
        <v>316878</v>
      </c>
      <c r="S42" s="45"/>
      <c r="T42" s="46"/>
    </row>
    <row r="43" spans="1:20" s="4" customFormat="1" ht="12" outlineLevel="2" x14ac:dyDescent="0.2">
      <c r="A43" s="39" t="s">
        <v>300</v>
      </c>
      <c r="B43" s="40" t="s">
        <v>303</v>
      </c>
      <c r="C43" s="41" t="s">
        <v>30</v>
      </c>
      <c r="D43" s="42">
        <f t="shared" si="0"/>
        <v>97868311</v>
      </c>
      <c r="E43" s="43">
        <f t="shared" si="1"/>
        <v>97868311</v>
      </c>
      <c r="F43" s="42">
        <v>70030813</v>
      </c>
      <c r="G43" s="44">
        <v>70030813</v>
      </c>
      <c r="H43" s="42">
        <v>991412</v>
      </c>
      <c r="I43" s="44">
        <v>991412</v>
      </c>
      <c r="J43" s="42">
        <v>26846086</v>
      </c>
      <c r="K43" s="44">
        <v>26846086</v>
      </c>
      <c r="L43" s="44">
        <v>35122666</v>
      </c>
      <c r="M43" s="45">
        <v>0</v>
      </c>
      <c r="N43" s="46">
        <v>0</v>
      </c>
      <c r="O43" s="45">
        <v>282186</v>
      </c>
      <c r="P43" s="46">
        <v>282186</v>
      </c>
      <c r="Q43" s="45"/>
      <c r="R43" s="46"/>
      <c r="S43" s="45"/>
      <c r="T43" s="46"/>
    </row>
    <row r="44" spans="1:20" s="4" customFormat="1" ht="12" outlineLevel="2" x14ac:dyDescent="0.2">
      <c r="A44" s="39" t="s">
        <v>300</v>
      </c>
      <c r="B44" s="40" t="s">
        <v>304</v>
      </c>
      <c r="C44" s="41" t="s">
        <v>31</v>
      </c>
      <c r="D44" s="42">
        <f t="shared" si="0"/>
        <v>45332378</v>
      </c>
      <c r="E44" s="43">
        <f t="shared" si="1"/>
        <v>45332378</v>
      </c>
      <c r="F44" s="42">
        <v>22111977</v>
      </c>
      <c r="G44" s="44">
        <v>22111977</v>
      </c>
      <c r="H44" s="42">
        <v>1827835</v>
      </c>
      <c r="I44" s="44">
        <v>1827835</v>
      </c>
      <c r="J44" s="42">
        <v>21392566</v>
      </c>
      <c r="K44" s="44">
        <v>21392566</v>
      </c>
      <c r="L44" s="44">
        <v>9717457</v>
      </c>
      <c r="M44" s="45">
        <v>0</v>
      </c>
      <c r="N44" s="46">
        <v>0</v>
      </c>
      <c r="O44" s="45">
        <v>72200</v>
      </c>
      <c r="P44" s="46">
        <v>72200</v>
      </c>
      <c r="Q44" s="45"/>
      <c r="R44" s="46"/>
      <c r="S44" s="45"/>
      <c r="T44" s="46"/>
    </row>
    <row r="45" spans="1:20" s="4" customFormat="1" ht="12" outlineLevel="2" x14ac:dyDescent="0.2">
      <c r="A45" s="39" t="s">
        <v>300</v>
      </c>
      <c r="B45" s="40" t="s">
        <v>305</v>
      </c>
      <c r="C45" s="41" t="s">
        <v>32</v>
      </c>
      <c r="D45" s="42">
        <f t="shared" si="0"/>
        <v>42286628</v>
      </c>
      <c r="E45" s="43">
        <f t="shared" si="1"/>
        <v>42286628</v>
      </c>
      <c r="F45" s="42">
        <v>32368815</v>
      </c>
      <c r="G45" s="44">
        <v>32368815</v>
      </c>
      <c r="H45" s="42">
        <v>2934121</v>
      </c>
      <c r="I45" s="44">
        <v>2934121</v>
      </c>
      <c r="J45" s="42">
        <v>6983692</v>
      </c>
      <c r="K45" s="44">
        <v>6983692</v>
      </c>
      <c r="L45" s="44">
        <v>9049712</v>
      </c>
      <c r="M45" s="45">
        <v>0</v>
      </c>
      <c r="N45" s="46">
        <v>0</v>
      </c>
      <c r="O45" s="45">
        <v>62153</v>
      </c>
      <c r="P45" s="46">
        <v>62153</v>
      </c>
      <c r="Q45" s="45"/>
      <c r="R45" s="46"/>
      <c r="S45" s="45"/>
      <c r="T45" s="46"/>
    </row>
    <row r="46" spans="1:20" s="4" customFormat="1" ht="12" outlineLevel="2" x14ac:dyDescent="0.2">
      <c r="A46" s="39" t="s">
        <v>300</v>
      </c>
      <c r="B46" s="40" t="s">
        <v>306</v>
      </c>
      <c r="C46" s="41" t="s">
        <v>33</v>
      </c>
      <c r="D46" s="42">
        <f t="shared" si="0"/>
        <v>60643823</v>
      </c>
      <c r="E46" s="43">
        <f t="shared" si="1"/>
        <v>60643823</v>
      </c>
      <c r="F46" s="42">
        <v>42749398</v>
      </c>
      <c r="G46" s="44">
        <v>42749398</v>
      </c>
      <c r="H46" s="42">
        <v>1952470</v>
      </c>
      <c r="I46" s="44">
        <v>1952470</v>
      </c>
      <c r="J46" s="42">
        <v>15941955</v>
      </c>
      <c r="K46" s="44">
        <v>15941955</v>
      </c>
      <c r="L46" s="44">
        <v>16862065</v>
      </c>
      <c r="M46" s="45">
        <v>0</v>
      </c>
      <c r="N46" s="46">
        <v>0</v>
      </c>
      <c r="O46" s="45">
        <v>15471</v>
      </c>
      <c r="P46" s="46">
        <v>15471</v>
      </c>
      <c r="Q46" s="45">
        <v>548584</v>
      </c>
      <c r="R46" s="46">
        <v>548584</v>
      </c>
      <c r="S46" s="45"/>
      <c r="T46" s="46"/>
    </row>
    <row r="47" spans="1:20" s="4" customFormat="1" ht="12" outlineLevel="2" x14ac:dyDescent="0.2">
      <c r="A47" s="39" t="s">
        <v>300</v>
      </c>
      <c r="B47" s="40" t="s">
        <v>307</v>
      </c>
      <c r="C47" s="41" t="s">
        <v>34</v>
      </c>
      <c r="D47" s="42">
        <f t="shared" si="0"/>
        <v>35457779</v>
      </c>
      <c r="E47" s="43">
        <f t="shared" si="1"/>
        <v>35457779</v>
      </c>
      <c r="F47" s="42">
        <v>20610632</v>
      </c>
      <c r="G47" s="44">
        <v>20610632</v>
      </c>
      <c r="H47" s="42">
        <v>1853115</v>
      </c>
      <c r="I47" s="44">
        <v>1853115</v>
      </c>
      <c r="J47" s="42">
        <v>12994032</v>
      </c>
      <c r="K47" s="44">
        <v>12994032</v>
      </c>
      <c r="L47" s="44">
        <v>6402556</v>
      </c>
      <c r="M47" s="45">
        <v>0</v>
      </c>
      <c r="N47" s="46">
        <v>0</v>
      </c>
      <c r="O47" s="45"/>
      <c r="P47" s="46"/>
      <c r="Q47" s="45"/>
      <c r="R47" s="46"/>
      <c r="S47" s="45"/>
      <c r="T47" s="46"/>
    </row>
    <row r="48" spans="1:20" s="4" customFormat="1" ht="12" outlineLevel="2" x14ac:dyDescent="0.2">
      <c r="A48" s="39" t="s">
        <v>300</v>
      </c>
      <c r="B48" s="40" t="s">
        <v>308</v>
      </c>
      <c r="C48" s="41" t="s">
        <v>35</v>
      </c>
      <c r="D48" s="42">
        <f t="shared" si="0"/>
        <v>34116867</v>
      </c>
      <c r="E48" s="43">
        <f t="shared" si="1"/>
        <v>34116867</v>
      </c>
      <c r="F48" s="42">
        <v>25091654</v>
      </c>
      <c r="G48" s="44">
        <v>25091654</v>
      </c>
      <c r="H48" s="42">
        <v>913548</v>
      </c>
      <c r="I48" s="44">
        <v>913548</v>
      </c>
      <c r="J48" s="42">
        <v>8111665</v>
      </c>
      <c r="K48" s="44">
        <v>8111665</v>
      </c>
      <c r="L48" s="44">
        <v>7489007</v>
      </c>
      <c r="M48" s="45">
        <v>0</v>
      </c>
      <c r="N48" s="46">
        <v>0</v>
      </c>
      <c r="O48" s="45">
        <v>11237</v>
      </c>
      <c r="P48" s="46">
        <v>11237</v>
      </c>
      <c r="Q48" s="45"/>
      <c r="R48" s="46"/>
      <c r="S48" s="45"/>
      <c r="T48" s="46"/>
    </row>
    <row r="49" spans="1:20" s="4" customFormat="1" ht="12" outlineLevel="2" x14ac:dyDescent="0.2">
      <c r="A49" s="39" t="s">
        <v>300</v>
      </c>
      <c r="B49" s="40" t="s">
        <v>309</v>
      </c>
      <c r="C49" s="41" t="s">
        <v>36</v>
      </c>
      <c r="D49" s="42">
        <f t="shared" si="0"/>
        <v>25631993</v>
      </c>
      <c r="E49" s="43">
        <f t="shared" si="1"/>
        <v>25631993</v>
      </c>
      <c r="F49" s="42">
        <v>14074044</v>
      </c>
      <c r="G49" s="44">
        <v>14074044</v>
      </c>
      <c r="H49" s="42">
        <v>1870479</v>
      </c>
      <c r="I49" s="44">
        <v>1870479</v>
      </c>
      <c r="J49" s="42">
        <v>9687470</v>
      </c>
      <c r="K49" s="44">
        <v>9687470</v>
      </c>
      <c r="L49" s="44">
        <v>6348164</v>
      </c>
      <c r="M49" s="45">
        <v>0</v>
      </c>
      <c r="N49" s="46">
        <v>0</v>
      </c>
      <c r="O49" s="45">
        <v>99533</v>
      </c>
      <c r="P49" s="46">
        <v>99533</v>
      </c>
      <c r="Q49" s="45"/>
      <c r="R49" s="46"/>
      <c r="S49" s="45"/>
      <c r="T49" s="46"/>
    </row>
    <row r="50" spans="1:20" s="4" customFormat="1" ht="12" outlineLevel="2" x14ac:dyDescent="0.2">
      <c r="A50" s="39" t="s">
        <v>300</v>
      </c>
      <c r="B50" s="40" t="s">
        <v>310</v>
      </c>
      <c r="C50" s="41" t="s">
        <v>37</v>
      </c>
      <c r="D50" s="42">
        <f t="shared" si="0"/>
        <v>50523840</v>
      </c>
      <c r="E50" s="43">
        <f t="shared" si="1"/>
        <v>50523840</v>
      </c>
      <c r="F50" s="42">
        <v>39262490</v>
      </c>
      <c r="G50" s="44">
        <v>39262490</v>
      </c>
      <c r="H50" s="42">
        <v>3378786</v>
      </c>
      <c r="I50" s="44">
        <v>3378786</v>
      </c>
      <c r="J50" s="42">
        <v>7882564</v>
      </c>
      <c r="K50" s="44">
        <v>7882564</v>
      </c>
      <c r="L50" s="44">
        <v>21079526</v>
      </c>
      <c r="M50" s="45">
        <v>0</v>
      </c>
      <c r="N50" s="46">
        <v>0</v>
      </c>
      <c r="O50" s="45">
        <v>80903</v>
      </c>
      <c r="P50" s="46">
        <v>80903</v>
      </c>
      <c r="Q50" s="45"/>
      <c r="R50" s="46"/>
      <c r="S50" s="45"/>
      <c r="T50" s="46"/>
    </row>
    <row r="51" spans="1:20" s="4" customFormat="1" ht="12" outlineLevel="2" x14ac:dyDescent="0.2">
      <c r="A51" s="39" t="s">
        <v>300</v>
      </c>
      <c r="B51" s="40" t="s">
        <v>311</v>
      </c>
      <c r="C51" s="41" t="s">
        <v>38</v>
      </c>
      <c r="D51" s="42">
        <f t="shared" si="0"/>
        <v>35168507</v>
      </c>
      <c r="E51" s="43">
        <f t="shared" si="1"/>
        <v>35168507</v>
      </c>
      <c r="F51" s="42">
        <v>20489969</v>
      </c>
      <c r="G51" s="44">
        <v>20489969</v>
      </c>
      <c r="H51" s="42">
        <v>616496</v>
      </c>
      <c r="I51" s="44">
        <v>616496</v>
      </c>
      <c r="J51" s="42">
        <v>14062042</v>
      </c>
      <c r="K51" s="44">
        <v>14062042</v>
      </c>
      <c r="L51" s="44">
        <v>27161429</v>
      </c>
      <c r="M51" s="45">
        <v>0</v>
      </c>
      <c r="N51" s="46">
        <v>0</v>
      </c>
      <c r="O51" s="45">
        <v>85629</v>
      </c>
      <c r="P51" s="46">
        <v>85629</v>
      </c>
      <c r="Q51" s="45"/>
      <c r="R51" s="46"/>
      <c r="S51" s="45"/>
      <c r="T51" s="46"/>
    </row>
    <row r="52" spans="1:20" s="4" customFormat="1" ht="12" outlineLevel="2" x14ac:dyDescent="0.2">
      <c r="A52" s="39" t="s">
        <v>300</v>
      </c>
      <c r="B52" s="40" t="s">
        <v>312</v>
      </c>
      <c r="C52" s="41" t="s">
        <v>39</v>
      </c>
      <c r="D52" s="42">
        <f t="shared" si="0"/>
        <v>38094922</v>
      </c>
      <c r="E52" s="43">
        <f t="shared" si="1"/>
        <v>38094922</v>
      </c>
      <c r="F52" s="42">
        <v>26220597</v>
      </c>
      <c r="G52" s="44">
        <v>26220597</v>
      </c>
      <c r="H52" s="42">
        <v>3214126</v>
      </c>
      <c r="I52" s="44">
        <v>3214126</v>
      </c>
      <c r="J52" s="42">
        <v>8660199</v>
      </c>
      <c r="K52" s="44">
        <v>8660199</v>
      </c>
      <c r="L52" s="44">
        <v>9165770</v>
      </c>
      <c r="M52" s="45">
        <v>0</v>
      </c>
      <c r="N52" s="46">
        <v>0</v>
      </c>
      <c r="O52" s="45"/>
      <c r="P52" s="46"/>
      <c r="Q52" s="45"/>
      <c r="R52" s="46"/>
      <c r="S52" s="45"/>
      <c r="T52" s="46"/>
    </row>
    <row r="53" spans="1:20" s="4" customFormat="1" ht="12" outlineLevel="2" x14ac:dyDescent="0.2">
      <c r="A53" s="39" t="s">
        <v>300</v>
      </c>
      <c r="B53" s="40" t="s">
        <v>313</v>
      </c>
      <c r="C53" s="41" t="s">
        <v>40</v>
      </c>
      <c r="D53" s="42">
        <f t="shared" si="0"/>
        <v>21013812</v>
      </c>
      <c r="E53" s="43">
        <f t="shared" si="1"/>
        <v>21013812</v>
      </c>
      <c r="F53" s="42">
        <v>12911758</v>
      </c>
      <c r="G53" s="44">
        <v>12911758</v>
      </c>
      <c r="H53" s="42">
        <v>1240763</v>
      </c>
      <c r="I53" s="44">
        <v>1240763</v>
      </c>
      <c r="J53" s="42">
        <v>6861291</v>
      </c>
      <c r="K53" s="44">
        <v>6861291</v>
      </c>
      <c r="L53" s="44">
        <v>5856838</v>
      </c>
      <c r="M53" s="45">
        <v>0</v>
      </c>
      <c r="N53" s="46">
        <v>0</v>
      </c>
      <c r="O53" s="45">
        <v>63314</v>
      </c>
      <c r="P53" s="46">
        <v>63314</v>
      </c>
      <c r="Q53" s="45"/>
      <c r="R53" s="46"/>
      <c r="S53" s="45"/>
      <c r="T53" s="46"/>
    </row>
    <row r="54" spans="1:20" s="4" customFormat="1" ht="12" outlineLevel="2" x14ac:dyDescent="0.2">
      <c r="A54" s="39" t="s">
        <v>300</v>
      </c>
      <c r="B54" s="40" t="s">
        <v>314</v>
      </c>
      <c r="C54" s="41" t="s">
        <v>41</v>
      </c>
      <c r="D54" s="42">
        <f t="shared" si="0"/>
        <v>37927979</v>
      </c>
      <c r="E54" s="43">
        <f t="shared" si="1"/>
        <v>37927979</v>
      </c>
      <c r="F54" s="42">
        <v>11709074</v>
      </c>
      <c r="G54" s="44">
        <v>11709074</v>
      </c>
      <c r="H54" s="42">
        <v>1491061</v>
      </c>
      <c r="I54" s="44">
        <v>1491061</v>
      </c>
      <c r="J54" s="42">
        <v>24727844</v>
      </c>
      <c r="K54" s="44">
        <v>24727844</v>
      </c>
      <c r="L54" s="44">
        <v>15598521</v>
      </c>
      <c r="M54" s="45">
        <v>0</v>
      </c>
      <c r="N54" s="46">
        <v>0</v>
      </c>
      <c r="O54" s="45">
        <v>156474</v>
      </c>
      <c r="P54" s="46">
        <v>156474</v>
      </c>
      <c r="Q54" s="45"/>
      <c r="R54" s="46"/>
      <c r="S54" s="45"/>
      <c r="T54" s="46"/>
    </row>
    <row r="55" spans="1:20" s="4" customFormat="1" ht="12" outlineLevel="2" x14ac:dyDescent="0.2">
      <c r="A55" s="39" t="s">
        <v>300</v>
      </c>
      <c r="B55" s="40" t="s">
        <v>315</v>
      </c>
      <c r="C55" s="41" t="s">
        <v>42</v>
      </c>
      <c r="D55" s="42">
        <f t="shared" si="0"/>
        <v>42034494</v>
      </c>
      <c r="E55" s="43">
        <f t="shared" si="1"/>
        <v>42034494</v>
      </c>
      <c r="F55" s="42">
        <v>26981792</v>
      </c>
      <c r="G55" s="44">
        <v>26981792</v>
      </c>
      <c r="H55" s="42">
        <v>3154209</v>
      </c>
      <c r="I55" s="44">
        <v>3154209</v>
      </c>
      <c r="J55" s="42">
        <v>11898493</v>
      </c>
      <c r="K55" s="44">
        <v>11898493</v>
      </c>
      <c r="L55" s="44">
        <v>12806891</v>
      </c>
      <c r="M55" s="45">
        <v>0</v>
      </c>
      <c r="N55" s="46">
        <v>0</v>
      </c>
      <c r="O55" s="45">
        <v>84353</v>
      </c>
      <c r="P55" s="46">
        <v>84353</v>
      </c>
      <c r="Q55" s="45">
        <v>851725</v>
      </c>
      <c r="R55" s="46">
        <v>851725</v>
      </c>
      <c r="S55" s="45"/>
      <c r="T55" s="46"/>
    </row>
    <row r="56" spans="1:20" s="4" customFormat="1" ht="12" outlineLevel="2" x14ac:dyDescent="0.2">
      <c r="A56" s="39" t="s">
        <v>300</v>
      </c>
      <c r="B56" s="40" t="s">
        <v>324</v>
      </c>
      <c r="C56" s="41" t="s">
        <v>388</v>
      </c>
      <c r="D56" s="42">
        <f t="shared" si="0"/>
        <v>233802317</v>
      </c>
      <c r="E56" s="43">
        <f t="shared" si="1"/>
        <v>233802317</v>
      </c>
      <c r="F56" s="42">
        <v>224185489</v>
      </c>
      <c r="G56" s="44">
        <v>224185489</v>
      </c>
      <c r="H56" s="42">
        <v>9616828</v>
      </c>
      <c r="I56" s="44">
        <v>9616828</v>
      </c>
      <c r="J56" s="42">
        <v>0</v>
      </c>
      <c r="K56" s="44">
        <v>0</v>
      </c>
      <c r="L56" s="44">
        <v>108900402</v>
      </c>
      <c r="M56" s="45">
        <v>0</v>
      </c>
      <c r="N56" s="46">
        <v>0</v>
      </c>
      <c r="O56" s="45">
        <v>87914</v>
      </c>
      <c r="P56" s="46">
        <v>87914</v>
      </c>
      <c r="Q56" s="45"/>
      <c r="R56" s="46"/>
      <c r="S56" s="45"/>
      <c r="T56" s="46"/>
    </row>
    <row r="57" spans="1:20" s="4" customFormat="1" ht="12" outlineLevel="2" x14ac:dyDescent="0.2">
      <c r="A57" s="39" t="s">
        <v>300</v>
      </c>
      <c r="B57" s="40" t="s">
        <v>325</v>
      </c>
      <c r="C57" s="41" t="s">
        <v>389</v>
      </c>
      <c r="D57" s="42">
        <f t="shared" si="0"/>
        <v>102608101</v>
      </c>
      <c r="E57" s="43">
        <f t="shared" si="1"/>
        <v>102608101</v>
      </c>
      <c r="F57" s="42">
        <v>86719823</v>
      </c>
      <c r="G57" s="44">
        <v>86719823</v>
      </c>
      <c r="H57" s="42">
        <v>7816595</v>
      </c>
      <c r="I57" s="44">
        <v>7816595</v>
      </c>
      <c r="J57" s="42">
        <v>8071683</v>
      </c>
      <c r="K57" s="44">
        <v>8071683</v>
      </c>
      <c r="L57" s="44">
        <v>21583757</v>
      </c>
      <c r="M57" s="45">
        <v>0</v>
      </c>
      <c r="N57" s="46">
        <v>0</v>
      </c>
      <c r="O57" s="45">
        <v>197592</v>
      </c>
      <c r="P57" s="46">
        <v>197592</v>
      </c>
      <c r="Q57" s="45"/>
      <c r="R57" s="46"/>
      <c r="S57" s="45">
        <v>915833</v>
      </c>
      <c r="T57" s="46">
        <v>915833</v>
      </c>
    </row>
    <row r="58" spans="1:20" s="4" customFormat="1" ht="12" outlineLevel="2" x14ac:dyDescent="0.2">
      <c r="A58" s="39" t="s">
        <v>300</v>
      </c>
      <c r="B58" s="40" t="s">
        <v>327</v>
      </c>
      <c r="C58" s="41" t="s">
        <v>390</v>
      </c>
      <c r="D58" s="42">
        <f t="shared" si="0"/>
        <v>174691881</v>
      </c>
      <c r="E58" s="43">
        <f t="shared" si="1"/>
        <v>174691881</v>
      </c>
      <c r="F58" s="42">
        <v>162206655</v>
      </c>
      <c r="G58" s="44">
        <v>162206655</v>
      </c>
      <c r="H58" s="42">
        <v>12485226</v>
      </c>
      <c r="I58" s="44">
        <v>12485226</v>
      </c>
      <c r="J58" s="42">
        <v>0</v>
      </c>
      <c r="K58" s="44">
        <v>0</v>
      </c>
      <c r="L58" s="44">
        <v>64969681</v>
      </c>
      <c r="M58" s="45">
        <v>1528488</v>
      </c>
      <c r="N58" s="46">
        <v>1528488</v>
      </c>
      <c r="O58" s="45">
        <v>24034</v>
      </c>
      <c r="P58" s="46">
        <v>24034</v>
      </c>
      <c r="Q58" s="45">
        <v>45791659</v>
      </c>
      <c r="R58" s="46">
        <v>45791659</v>
      </c>
      <c r="S58" s="45"/>
      <c r="T58" s="46"/>
    </row>
    <row r="59" spans="1:20" s="4" customFormat="1" ht="12" outlineLevel="2" x14ac:dyDescent="0.2">
      <c r="A59" s="48" t="s">
        <v>300</v>
      </c>
      <c r="B59" s="49" t="s">
        <v>326</v>
      </c>
      <c r="C59" s="50" t="s">
        <v>391</v>
      </c>
      <c r="D59" s="51">
        <f t="shared" si="0"/>
        <v>123743807</v>
      </c>
      <c r="E59" s="52">
        <f t="shared" si="1"/>
        <v>123743807</v>
      </c>
      <c r="F59" s="51">
        <v>103789839</v>
      </c>
      <c r="G59" s="53">
        <v>103789839</v>
      </c>
      <c r="H59" s="51">
        <v>10041387</v>
      </c>
      <c r="I59" s="53">
        <v>10041387</v>
      </c>
      <c r="J59" s="51">
        <v>9912581</v>
      </c>
      <c r="K59" s="53">
        <v>9912581</v>
      </c>
      <c r="L59" s="53">
        <v>27022587</v>
      </c>
      <c r="M59" s="54">
        <v>0</v>
      </c>
      <c r="N59" s="55">
        <v>0</v>
      </c>
      <c r="O59" s="54">
        <v>18866</v>
      </c>
      <c r="P59" s="55">
        <v>18866</v>
      </c>
      <c r="Q59" s="54"/>
      <c r="R59" s="55"/>
      <c r="S59" s="54"/>
      <c r="T59" s="55"/>
    </row>
    <row r="60" spans="1:20" s="4" customFormat="1" ht="12" outlineLevel="1" x14ac:dyDescent="0.2">
      <c r="A60" s="22" t="s">
        <v>459</v>
      </c>
      <c r="B60" s="23"/>
      <c r="C60" s="28"/>
      <c r="D60" s="24">
        <f t="shared" ref="D60:T60" si="3">SUBTOTAL(9,D37:D59)</f>
        <v>1373766185</v>
      </c>
      <c r="E60" s="29">
        <f t="shared" si="3"/>
        <v>1373766185</v>
      </c>
      <c r="F60" s="24">
        <f t="shared" si="3"/>
        <v>1056565308</v>
      </c>
      <c r="G60" s="25">
        <f t="shared" si="3"/>
        <v>1056565308</v>
      </c>
      <c r="H60" s="24">
        <f t="shared" si="3"/>
        <v>77663038</v>
      </c>
      <c r="I60" s="25">
        <f t="shared" si="3"/>
        <v>77663038</v>
      </c>
      <c r="J60" s="24">
        <f t="shared" si="3"/>
        <v>239537839</v>
      </c>
      <c r="K60" s="25">
        <f t="shared" si="3"/>
        <v>239537839</v>
      </c>
      <c r="L60" s="25">
        <f t="shared" si="3"/>
        <v>499293189</v>
      </c>
      <c r="M60" s="26">
        <f t="shared" si="3"/>
        <v>2477882</v>
      </c>
      <c r="N60" s="27">
        <f t="shared" si="3"/>
        <v>2477882</v>
      </c>
      <c r="O60" s="26">
        <f t="shared" si="3"/>
        <v>1907425</v>
      </c>
      <c r="P60" s="27">
        <f t="shared" si="3"/>
        <v>1907425</v>
      </c>
      <c r="Q60" s="26">
        <f t="shared" si="3"/>
        <v>47508846</v>
      </c>
      <c r="R60" s="27">
        <f t="shared" si="3"/>
        <v>47508846</v>
      </c>
      <c r="S60" s="26">
        <f t="shared" si="3"/>
        <v>915833</v>
      </c>
      <c r="T60" s="27">
        <f t="shared" si="3"/>
        <v>915833</v>
      </c>
    </row>
    <row r="61" spans="1:20" s="4" customFormat="1" ht="12" outlineLevel="2" x14ac:dyDescent="0.2">
      <c r="A61" s="66" t="s">
        <v>302</v>
      </c>
      <c r="B61" s="32" t="s">
        <v>298</v>
      </c>
      <c r="C61" s="33" t="s">
        <v>43</v>
      </c>
      <c r="D61" s="34">
        <f t="shared" si="0"/>
        <v>53646742</v>
      </c>
      <c r="E61" s="35">
        <f t="shared" si="1"/>
        <v>53646742</v>
      </c>
      <c r="F61" s="34">
        <v>23634443</v>
      </c>
      <c r="G61" s="36">
        <v>23634443</v>
      </c>
      <c r="H61" s="34">
        <v>8463403</v>
      </c>
      <c r="I61" s="36">
        <v>8463403</v>
      </c>
      <c r="J61" s="34">
        <v>21548896</v>
      </c>
      <c r="K61" s="36">
        <v>21548896</v>
      </c>
      <c r="L61" s="36">
        <v>15831137</v>
      </c>
      <c r="M61" s="37">
        <v>0</v>
      </c>
      <c r="N61" s="38">
        <v>0</v>
      </c>
      <c r="O61" s="62">
        <v>118533</v>
      </c>
      <c r="P61" s="63">
        <v>118533</v>
      </c>
      <c r="Q61" s="62">
        <v>879200</v>
      </c>
      <c r="R61" s="63">
        <v>879200</v>
      </c>
      <c r="S61" s="62"/>
      <c r="T61" s="63"/>
    </row>
    <row r="62" spans="1:20" s="4" customFormat="1" ht="12" outlineLevel="2" x14ac:dyDescent="0.2">
      <c r="A62" s="47" t="s">
        <v>302</v>
      </c>
      <c r="B62" s="40" t="s">
        <v>297</v>
      </c>
      <c r="C62" s="41" t="s">
        <v>44</v>
      </c>
      <c r="D62" s="42">
        <f t="shared" si="0"/>
        <v>61208006</v>
      </c>
      <c r="E62" s="43">
        <f t="shared" si="1"/>
        <v>61208006</v>
      </c>
      <c r="F62" s="42">
        <v>44060768</v>
      </c>
      <c r="G62" s="44">
        <v>44060768</v>
      </c>
      <c r="H62" s="42">
        <v>2989752</v>
      </c>
      <c r="I62" s="44">
        <v>2989752</v>
      </c>
      <c r="J62" s="42">
        <v>14157486</v>
      </c>
      <c r="K62" s="44">
        <v>14157486</v>
      </c>
      <c r="L62" s="44">
        <v>14301789</v>
      </c>
      <c r="M62" s="45">
        <v>0</v>
      </c>
      <c r="N62" s="46">
        <v>0</v>
      </c>
      <c r="O62" s="45">
        <v>452282</v>
      </c>
      <c r="P62" s="46">
        <v>452282</v>
      </c>
      <c r="Q62" s="45"/>
      <c r="R62" s="46"/>
      <c r="S62" s="45"/>
      <c r="T62" s="46"/>
    </row>
    <row r="63" spans="1:20" s="4" customFormat="1" ht="12" outlineLevel="2" x14ac:dyDescent="0.2">
      <c r="A63" s="47" t="s">
        <v>302</v>
      </c>
      <c r="B63" s="40" t="s">
        <v>299</v>
      </c>
      <c r="C63" s="41" t="s">
        <v>45</v>
      </c>
      <c r="D63" s="42">
        <f t="shared" si="0"/>
        <v>36179018</v>
      </c>
      <c r="E63" s="43">
        <f t="shared" si="1"/>
        <v>36179018</v>
      </c>
      <c r="F63" s="42">
        <v>9150916</v>
      </c>
      <c r="G63" s="44">
        <v>9150916</v>
      </c>
      <c r="H63" s="42">
        <v>5480503</v>
      </c>
      <c r="I63" s="44">
        <v>5480503</v>
      </c>
      <c r="J63" s="42">
        <v>21547599</v>
      </c>
      <c r="K63" s="44">
        <v>21547599</v>
      </c>
      <c r="L63" s="44">
        <v>9523390</v>
      </c>
      <c r="M63" s="45">
        <v>0</v>
      </c>
      <c r="N63" s="46">
        <v>0</v>
      </c>
      <c r="O63" s="45">
        <v>159525</v>
      </c>
      <c r="P63" s="46">
        <v>159525</v>
      </c>
      <c r="Q63" s="45"/>
      <c r="R63" s="46"/>
      <c r="S63" s="45"/>
      <c r="T63" s="46"/>
    </row>
    <row r="64" spans="1:20" s="4" customFormat="1" ht="12" outlineLevel="2" x14ac:dyDescent="0.2">
      <c r="A64" s="47" t="s">
        <v>302</v>
      </c>
      <c r="B64" s="40" t="s">
        <v>300</v>
      </c>
      <c r="C64" s="41" t="s">
        <v>46</v>
      </c>
      <c r="D64" s="42">
        <f t="shared" si="0"/>
        <v>45026628</v>
      </c>
      <c r="E64" s="43">
        <f t="shared" si="1"/>
        <v>45026628</v>
      </c>
      <c r="F64" s="42">
        <v>24007514</v>
      </c>
      <c r="G64" s="44">
        <v>24007514</v>
      </c>
      <c r="H64" s="42">
        <v>4132771</v>
      </c>
      <c r="I64" s="44">
        <v>4132771</v>
      </c>
      <c r="J64" s="42">
        <v>16886343</v>
      </c>
      <c r="K64" s="44">
        <v>16886343</v>
      </c>
      <c r="L64" s="44">
        <v>7866119</v>
      </c>
      <c r="M64" s="45">
        <v>0</v>
      </c>
      <c r="N64" s="46">
        <v>0</v>
      </c>
      <c r="O64" s="45"/>
      <c r="P64" s="46"/>
      <c r="Q64" s="45">
        <v>1387487</v>
      </c>
      <c r="R64" s="46">
        <v>1387487</v>
      </c>
      <c r="S64" s="45"/>
      <c r="T64" s="46"/>
    </row>
    <row r="65" spans="1:20" s="4" customFormat="1" ht="12" outlineLevel="2" x14ac:dyDescent="0.2">
      <c r="A65" s="47" t="s">
        <v>302</v>
      </c>
      <c r="B65" s="40" t="s">
        <v>301</v>
      </c>
      <c r="C65" s="41" t="s">
        <v>47</v>
      </c>
      <c r="D65" s="42">
        <f t="shared" si="0"/>
        <v>26839745</v>
      </c>
      <c r="E65" s="43">
        <f t="shared" si="1"/>
        <v>26839745</v>
      </c>
      <c r="F65" s="42">
        <v>17448378</v>
      </c>
      <c r="G65" s="44">
        <v>17448378</v>
      </c>
      <c r="H65" s="42">
        <v>1958584</v>
      </c>
      <c r="I65" s="44">
        <v>1958584</v>
      </c>
      <c r="J65" s="42">
        <v>7432783</v>
      </c>
      <c r="K65" s="44">
        <v>7432783</v>
      </c>
      <c r="L65" s="44">
        <v>6661369</v>
      </c>
      <c r="M65" s="45">
        <v>0</v>
      </c>
      <c r="N65" s="46">
        <v>0</v>
      </c>
      <c r="O65" s="45">
        <v>22586</v>
      </c>
      <c r="P65" s="46">
        <v>22586</v>
      </c>
      <c r="Q65" s="45"/>
      <c r="R65" s="46"/>
      <c r="S65" s="45"/>
      <c r="T65" s="46"/>
    </row>
    <row r="66" spans="1:20" s="4" customFormat="1" ht="12" outlineLevel="2" x14ac:dyDescent="0.2">
      <c r="A66" s="47" t="s">
        <v>302</v>
      </c>
      <c r="B66" s="40" t="s">
        <v>302</v>
      </c>
      <c r="C66" s="41" t="s">
        <v>48</v>
      </c>
      <c r="D66" s="42">
        <f t="shared" si="0"/>
        <v>36918153</v>
      </c>
      <c r="E66" s="43">
        <f t="shared" si="1"/>
        <v>36918153</v>
      </c>
      <c r="F66" s="42">
        <v>20488878</v>
      </c>
      <c r="G66" s="44">
        <v>20488878</v>
      </c>
      <c r="H66" s="42">
        <v>3011330</v>
      </c>
      <c r="I66" s="44">
        <v>3011330</v>
      </c>
      <c r="J66" s="42">
        <v>13417945</v>
      </c>
      <c r="K66" s="44">
        <v>13417945</v>
      </c>
      <c r="L66" s="44">
        <v>9539171</v>
      </c>
      <c r="M66" s="45">
        <v>0</v>
      </c>
      <c r="N66" s="46">
        <v>0</v>
      </c>
      <c r="O66" s="45">
        <v>232057</v>
      </c>
      <c r="P66" s="46">
        <v>232057</v>
      </c>
      <c r="Q66" s="45"/>
      <c r="R66" s="46"/>
      <c r="S66" s="45"/>
      <c r="T66" s="46"/>
    </row>
    <row r="67" spans="1:20" s="4" customFormat="1" ht="12" outlineLevel="2" x14ac:dyDescent="0.2">
      <c r="A67" s="47" t="s">
        <v>302</v>
      </c>
      <c r="B67" s="40" t="s">
        <v>303</v>
      </c>
      <c r="C67" s="41" t="s">
        <v>49</v>
      </c>
      <c r="D67" s="42">
        <f t="shared" si="0"/>
        <v>60204929</v>
      </c>
      <c r="E67" s="43">
        <f t="shared" si="1"/>
        <v>60204929</v>
      </c>
      <c r="F67" s="42">
        <v>40988512</v>
      </c>
      <c r="G67" s="44">
        <v>40988512</v>
      </c>
      <c r="H67" s="42">
        <v>1511082</v>
      </c>
      <c r="I67" s="44">
        <v>1511082</v>
      </c>
      <c r="J67" s="42">
        <v>17705335</v>
      </c>
      <c r="K67" s="44">
        <v>17705335</v>
      </c>
      <c r="L67" s="44">
        <v>14522381</v>
      </c>
      <c r="M67" s="45">
        <v>0</v>
      </c>
      <c r="N67" s="46">
        <v>0</v>
      </c>
      <c r="O67" s="45">
        <v>82946</v>
      </c>
      <c r="P67" s="46">
        <v>82946</v>
      </c>
      <c r="Q67" s="45">
        <v>1033609</v>
      </c>
      <c r="R67" s="46">
        <v>1033609</v>
      </c>
      <c r="S67" s="45"/>
      <c r="T67" s="46"/>
    </row>
    <row r="68" spans="1:20" s="4" customFormat="1" ht="12" outlineLevel="2" x14ac:dyDescent="0.2">
      <c r="A68" s="47" t="s">
        <v>302</v>
      </c>
      <c r="B68" s="40" t="s">
        <v>304</v>
      </c>
      <c r="C68" s="41" t="s">
        <v>50</v>
      </c>
      <c r="D68" s="42">
        <f t="shared" si="0"/>
        <v>45773187</v>
      </c>
      <c r="E68" s="43">
        <f t="shared" si="1"/>
        <v>45773187</v>
      </c>
      <c r="F68" s="42">
        <v>25630276</v>
      </c>
      <c r="G68" s="44">
        <v>25630276</v>
      </c>
      <c r="H68" s="42">
        <v>3226517</v>
      </c>
      <c r="I68" s="44">
        <v>3226517</v>
      </c>
      <c r="J68" s="42">
        <v>16916394</v>
      </c>
      <c r="K68" s="44">
        <v>16916394</v>
      </c>
      <c r="L68" s="44">
        <v>14533228</v>
      </c>
      <c r="M68" s="45">
        <v>0</v>
      </c>
      <c r="N68" s="46">
        <v>0</v>
      </c>
      <c r="O68" s="45">
        <v>63478</v>
      </c>
      <c r="P68" s="46">
        <v>63478</v>
      </c>
      <c r="Q68" s="45"/>
      <c r="R68" s="46"/>
      <c r="S68" s="45"/>
      <c r="T68" s="46"/>
    </row>
    <row r="69" spans="1:20" s="4" customFormat="1" ht="12" outlineLevel="2" x14ac:dyDescent="0.2">
      <c r="A69" s="47" t="s">
        <v>302</v>
      </c>
      <c r="B69" s="40" t="s">
        <v>305</v>
      </c>
      <c r="C69" s="41" t="s">
        <v>51</v>
      </c>
      <c r="D69" s="42">
        <f t="shared" si="0"/>
        <v>55507567</v>
      </c>
      <c r="E69" s="43">
        <f t="shared" si="1"/>
        <v>55507567</v>
      </c>
      <c r="F69" s="42">
        <v>39608294</v>
      </c>
      <c r="G69" s="44">
        <v>39608294</v>
      </c>
      <c r="H69" s="42">
        <v>3451453</v>
      </c>
      <c r="I69" s="44">
        <v>3451453</v>
      </c>
      <c r="J69" s="42">
        <v>12447820</v>
      </c>
      <c r="K69" s="44">
        <v>12447820</v>
      </c>
      <c r="L69" s="44">
        <v>34801974</v>
      </c>
      <c r="M69" s="45">
        <v>0</v>
      </c>
      <c r="N69" s="46">
        <v>0</v>
      </c>
      <c r="O69" s="45">
        <v>538504</v>
      </c>
      <c r="P69" s="46">
        <v>538504</v>
      </c>
      <c r="Q69" s="45">
        <v>1449306</v>
      </c>
      <c r="R69" s="46">
        <v>1449306</v>
      </c>
      <c r="S69" s="45"/>
      <c r="T69" s="46"/>
    </row>
    <row r="70" spans="1:20" s="4" customFormat="1" ht="12" outlineLevel="2" x14ac:dyDescent="0.2">
      <c r="A70" s="47" t="s">
        <v>302</v>
      </c>
      <c r="B70" s="40" t="s">
        <v>306</v>
      </c>
      <c r="C70" s="41" t="s">
        <v>52</v>
      </c>
      <c r="D70" s="42">
        <f t="shared" si="0"/>
        <v>27182622</v>
      </c>
      <c r="E70" s="43">
        <f t="shared" si="1"/>
        <v>27182622</v>
      </c>
      <c r="F70" s="42">
        <v>21732244</v>
      </c>
      <c r="G70" s="44">
        <v>21732244</v>
      </c>
      <c r="H70" s="42">
        <v>1060606</v>
      </c>
      <c r="I70" s="44">
        <v>1060606</v>
      </c>
      <c r="J70" s="42">
        <v>4389772</v>
      </c>
      <c r="K70" s="44">
        <v>4389772</v>
      </c>
      <c r="L70" s="44">
        <v>12192997</v>
      </c>
      <c r="M70" s="45">
        <v>0</v>
      </c>
      <c r="N70" s="46">
        <v>0</v>
      </c>
      <c r="O70" s="45">
        <v>110407</v>
      </c>
      <c r="P70" s="46">
        <v>110407</v>
      </c>
      <c r="Q70" s="45"/>
      <c r="R70" s="46"/>
      <c r="S70" s="45"/>
      <c r="T70" s="46"/>
    </row>
    <row r="71" spans="1:20" s="4" customFormat="1" ht="12" outlineLevel="2" x14ac:dyDescent="0.2">
      <c r="A71" s="47" t="s">
        <v>302</v>
      </c>
      <c r="B71" s="40" t="s">
        <v>307</v>
      </c>
      <c r="C71" s="41" t="s">
        <v>53</v>
      </c>
      <c r="D71" s="42">
        <f t="shared" si="0"/>
        <v>69632281</v>
      </c>
      <c r="E71" s="43">
        <f t="shared" si="1"/>
        <v>69632281</v>
      </c>
      <c r="F71" s="42">
        <v>55238729</v>
      </c>
      <c r="G71" s="44">
        <v>55238729</v>
      </c>
      <c r="H71" s="42">
        <v>2366463</v>
      </c>
      <c r="I71" s="44">
        <v>2366463</v>
      </c>
      <c r="J71" s="42">
        <v>12027089</v>
      </c>
      <c r="K71" s="44">
        <v>12027089</v>
      </c>
      <c r="L71" s="44">
        <v>18966166</v>
      </c>
      <c r="M71" s="45">
        <v>0</v>
      </c>
      <c r="N71" s="46">
        <v>0</v>
      </c>
      <c r="O71" s="45">
        <v>439243</v>
      </c>
      <c r="P71" s="46">
        <v>439243</v>
      </c>
      <c r="Q71" s="45"/>
      <c r="R71" s="46"/>
      <c r="S71" s="45"/>
      <c r="T71" s="46"/>
    </row>
    <row r="72" spans="1:20" s="4" customFormat="1" ht="12" outlineLevel="2" x14ac:dyDescent="0.2">
      <c r="A72" s="47" t="s">
        <v>302</v>
      </c>
      <c r="B72" s="40" t="s">
        <v>308</v>
      </c>
      <c r="C72" s="41" t="s">
        <v>152</v>
      </c>
      <c r="D72" s="42">
        <f t="shared" si="0"/>
        <v>29066845</v>
      </c>
      <c r="E72" s="43">
        <f t="shared" si="1"/>
        <v>29066845</v>
      </c>
      <c r="F72" s="42">
        <v>15514270</v>
      </c>
      <c r="G72" s="44">
        <v>15514270</v>
      </c>
      <c r="H72" s="42">
        <v>2672298</v>
      </c>
      <c r="I72" s="44">
        <v>2672298</v>
      </c>
      <c r="J72" s="42">
        <v>10880277</v>
      </c>
      <c r="K72" s="44">
        <v>10880277</v>
      </c>
      <c r="L72" s="44">
        <v>7484555</v>
      </c>
      <c r="M72" s="45">
        <v>0</v>
      </c>
      <c r="N72" s="46">
        <v>0</v>
      </c>
      <c r="O72" s="45"/>
      <c r="P72" s="46"/>
      <c r="Q72" s="45"/>
      <c r="R72" s="46"/>
      <c r="S72" s="45"/>
      <c r="T72" s="46"/>
    </row>
    <row r="73" spans="1:20" s="4" customFormat="1" ht="12" outlineLevel="2" x14ac:dyDescent="0.2">
      <c r="A73" s="47" t="s">
        <v>302</v>
      </c>
      <c r="B73" s="40" t="s">
        <v>309</v>
      </c>
      <c r="C73" s="41" t="s">
        <v>54</v>
      </c>
      <c r="D73" s="42">
        <f t="shared" ref="D73:D139" si="4">F73+H73+J73</f>
        <v>14885483</v>
      </c>
      <c r="E73" s="43">
        <f t="shared" ref="E73:E139" si="5">G73+I73+K73</f>
        <v>14885483</v>
      </c>
      <c r="F73" s="42">
        <v>7728138</v>
      </c>
      <c r="G73" s="44">
        <v>7728138</v>
      </c>
      <c r="H73" s="42">
        <v>2559072</v>
      </c>
      <c r="I73" s="44">
        <v>2559072</v>
      </c>
      <c r="J73" s="42">
        <v>4598273</v>
      </c>
      <c r="K73" s="44">
        <v>4598273</v>
      </c>
      <c r="L73" s="44">
        <v>5077126</v>
      </c>
      <c r="M73" s="45">
        <v>0</v>
      </c>
      <c r="N73" s="46">
        <v>0</v>
      </c>
      <c r="O73" s="45">
        <v>31639</v>
      </c>
      <c r="P73" s="46">
        <v>31639</v>
      </c>
      <c r="Q73" s="45"/>
      <c r="R73" s="46"/>
      <c r="S73" s="45"/>
      <c r="T73" s="46"/>
    </row>
    <row r="74" spans="1:20" s="4" customFormat="1" ht="12" outlineLevel="2" x14ac:dyDescent="0.2">
      <c r="A74" s="47" t="s">
        <v>302</v>
      </c>
      <c r="B74" s="40" t="s">
        <v>310</v>
      </c>
      <c r="C74" s="41" t="s">
        <v>55</v>
      </c>
      <c r="D74" s="42">
        <f t="shared" si="4"/>
        <v>78733785</v>
      </c>
      <c r="E74" s="43">
        <f t="shared" si="5"/>
        <v>78733785</v>
      </c>
      <c r="F74" s="42">
        <v>72037060</v>
      </c>
      <c r="G74" s="44">
        <v>72037060</v>
      </c>
      <c r="H74" s="42">
        <v>845377</v>
      </c>
      <c r="I74" s="44">
        <v>845377</v>
      </c>
      <c r="J74" s="42">
        <v>5851348</v>
      </c>
      <c r="K74" s="44">
        <v>5851348</v>
      </c>
      <c r="L74" s="44">
        <v>25873224</v>
      </c>
      <c r="M74" s="45">
        <v>0</v>
      </c>
      <c r="N74" s="46">
        <v>0</v>
      </c>
      <c r="O74" s="45">
        <v>438380</v>
      </c>
      <c r="P74" s="46">
        <v>438380</v>
      </c>
      <c r="Q74" s="45"/>
      <c r="R74" s="46"/>
      <c r="S74" s="45"/>
      <c r="T74" s="46"/>
    </row>
    <row r="75" spans="1:20" s="4" customFormat="1" ht="12" outlineLevel="2" x14ac:dyDescent="0.2">
      <c r="A75" s="47" t="s">
        <v>302</v>
      </c>
      <c r="B75" s="40" t="s">
        <v>311</v>
      </c>
      <c r="C75" s="41" t="s">
        <v>56</v>
      </c>
      <c r="D75" s="42">
        <f t="shared" si="4"/>
        <v>36558956</v>
      </c>
      <c r="E75" s="43">
        <f t="shared" si="5"/>
        <v>36558956</v>
      </c>
      <c r="F75" s="42">
        <v>25938814</v>
      </c>
      <c r="G75" s="44">
        <v>25938814</v>
      </c>
      <c r="H75" s="42">
        <v>2744938</v>
      </c>
      <c r="I75" s="44">
        <v>2744938</v>
      </c>
      <c r="J75" s="42">
        <v>7875204</v>
      </c>
      <c r="K75" s="44">
        <v>7875204</v>
      </c>
      <c r="L75" s="44">
        <v>8858594</v>
      </c>
      <c r="M75" s="45">
        <v>0</v>
      </c>
      <c r="N75" s="46">
        <v>0</v>
      </c>
      <c r="O75" s="45">
        <v>50713</v>
      </c>
      <c r="P75" s="46">
        <v>50713</v>
      </c>
      <c r="Q75" s="45"/>
      <c r="R75" s="46"/>
      <c r="S75" s="45"/>
      <c r="T75" s="46"/>
    </row>
    <row r="76" spans="1:20" s="4" customFormat="1" ht="12" outlineLevel="2" x14ac:dyDescent="0.2">
      <c r="A76" s="47" t="s">
        <v>302</v>
      </c>
      <c r="B76" s="40" t="s">
        <v>312</v>
      </c>
      <c r="C76" s="41" t="s">
        <v>57</v>
      </c>
      <c r="D76" s="42">
        <f t="shared" si="4"/>
        <v>33920659</v>
      </c>
      <c r="E76" s="43">
        <f t="shared" si="5"/>
        <v>33920659</v>
      </c>
      <c r="F76" s="42">
        <v>26727941</v>
      </c>
      <c r="G76" s="44">
        <v>26727941</v>
      </c>
      <c r="H76" s="42">
        <v>1918539</v>
      </c>
      <c r="I76" s="44">
        <v>1918539</v>
      </c>
      <c r="J76" s="42">
        <v>5274179</v>
      </c>
      <c r="K76" s="44">
        <v>5274179</v>
      </c>
      <c r="L76" s="44">
        <v>11780674</v>
      </c>
      <c r="M76" s="45">
        <v>0</v>
      </c>
      <c r="N76" s="46">
        <v>0</v>
      </c>
      <c r="O76" s="45"/>
      <c r="P76" s="46"/>
      <c r="Q76" s="45"/>
      <c r="R76" s="46"/>
      <c r="S76" s="45"/>
      <c r="T76" s="46"/>
    </row>
    <row r="77" spans="1:20" s="4" customFormat="1" ht="12" outlineLevel="2" x14ac:dyDescent="0.2">
      <c r="A77" s="47" t="s">
        <v>302</v>
      </c>
      <c r="B77" s="40" t="s">
        <v>313</v>
      </c>
      <c r="C77" s="41" t="s">
        <v>18</v>
      </c>
      <c r="D77" s="42">
        <f t="shared" si="4"/>
        <v>31491649</v>
      </c>
      <c r="E77" s="43">
        <f t="shared" si="5"/>
        <v>31491649</v>
      </c>
      <c r="F77" s="42">
        <v>24092623</v>
      </c>
      <c r="G77" s="44">
        <v>24092623</v>
      </c>
      <c r="H77" s="42">
        <v>356292</v>
      </c>
      <c r="I77" s="44">
        <v>356292</v>
      </c>
      <c r="J77" s="42">
        <v>7042734</v>
      </c>
      <c r="K77" s="44">
        <v>7042734</v>
      </c>
      <c r="L77" s="44">
        <v>15686994</v>
      </c>
      <c r="M77" s="45">
        <v>0</v>
      </c>
      <c r="N77" s="46">
        <v>0</v>
      </c>
      <c r="O77" s="45">
        <v>220607</v>
      </c>
      <c r="P77" s="46">
        <v>220607</v>
      </c>
      <c r="Q77" s="45"/>
      <c r="R77" s="46"/>
      <c r="S77" s="45"/>
      <c r="T77" s="46"/>
    </row>
    <row r="78" spans="1:20" s="4" customFormat="1" ht="12" outlineLevel="2" x14ac:dyDescent="0.2">
      <c r="A78" s="47" t="s">
        <v>302</v>
      </c>
      <c r="B78" s="40" t="s">
        <v>314</v>
      </c>
      <c r="C78" s="41" t="s">
        <v>86</v>
      </c>
      <c r="D78" s="42">
        <f t="shared" si="4"/>
        <v>50655976</v>
      </c>
      <c r="E78" s="43">
        <f t="shared" si="5"/>
        <v>50655976</v>
      </c>
      <c r="F78" s="42">
        <v>33621847</v>
      </c>
      <c r="G78" s="44">
        <v>33621847</v>
      </c>
      <c r="H78" s="42">
        <v>4822937</v>
      </c>
      <c r="I78" s="44">
        <v>4822937</v>
      </c>
      <c r="J78" s="42">
        <v>12211192</v>
      </c>
      <c r="K78" s="44">
        <v>12211192</v>
      </c>
      <c r="L78" s="44">
        <v>11025328</v>
      </c>
      <c r="M78" s="45">
        <v>0</v>
      </c>
      <c r="N78" s="46">
        <v>0</v>
      </c>
      <c r="O78" s="45">
        <v>30563</v>
      </c>
      <c r="P78" s="46">
        <v>30563</v>
      </c>
      <c r="Q78" s="45"/>
      <c r="R78" s="46"/>
      <c r="S78" s="45"/>
      <c r="T78" s="46"/>
    </row>
    <row r="79" spans="1:20" s="4" customFormat="1" ht="12" outlineLevel="2" x14ac:dyDescent="0.2">
      <c r="A79" s="47" t="s">
        <v>302</v>
      </c>
      <c r="B79" s="40" t="s">
        <v>315</v>
      </c>
      <c r="C79" s="41" t="s">
        <v>58</v>
      </c>
      <c r="D79" s="42">
        <f t="shared" si="4"/>
        <v>31839838</v>
      </c>
      <c r="E79" s="43">
        <f t="shared" si="5"/>
        <v>31839838</v>
      </c>
      <c r="F79" s="42">
        <v>17706198</v>
      </c>
      <c r="G79" s="44">
        <v>17706198</v>
      </c>
      <c r="H79" s="42">
        <v>2830739</v>
      </c>
      <c r="I79" s="44">
        <v>2830739</v>
      </c>
      <c r="J79" s="42">
        <v>11302901</v>
      </c>
      <c r="K79" s="44">
        <v>11302901</v>
      </c>
      <c r="L79" s="44">
        <v>5888256</v>
      </c>
      <c r="M79" s="45">
        <v>0</v>
      </c>
      <c r="N79" s="46">
        <v>0</v>
      </c>
      <c r="O79" s="45">
        <v>20795</v>
      </c>
      <c r="P79" s="46">
        <v>20795</v>
      </c>
      <c r="Q79" s="45"/>
      <c r="R79" s="46"/>
      <c r="S79" s="45"/>
      <c r="T79" s="46"/>
    </row>
    <row r="80" spans="1:20" s="4" customFormat="1" ht="12" outlineLevel="2" x14ac:dyDescent="0.2">
      <c r="A80" s="47" t="s">
        <v>302</v>
      </c>
      <c r="B80" s="40" t="s">
        <v>316</v>
      </c>
      <c r="C80" s="41" t="s">
        <v>59</v>
      </c>
      <c r="D80" s="42">
        <f t="shared" si="4"/>
        <v>32783293</v>
      </c>
      <c r="E80" s="43">
        <f t="shared" si="5"/>
        <v>32783293</v>
      </c>
      <c r="F80" s="42">
        <v>4688370</v>
      </c>
      <c r="G80" s="44">
        <v>4688370</v>
      </c>
      <c r="H80" s="42">
        <v>8474077</v>
      </c>
      <c r="I80" s="44">
        <v>8474077</v>
      </c>
      <c r="J80" s="42">
        <v>19620846</v>
      </c>
      <c r="K80" s="44">
        <v>19620846</v>
      </c>
      <c r="L80" s="44">
        <v>14776079</v>
      </c>
      <c r="M80" s="45">
        <v>0</v>
      </c>
      <c r="N80" s="46">
        <v>0</v>
      </c>
      <c r="O80" s="45">
        <v>107124</v>
      </c>
      <c r="P80" s="46">
        <v>107124</v>
      </c>
      <c r="Q80" s="45"/>
      <c r="R80" s="46"/>
      <c r="S80" s="45"/>
      <c r="T80" s="46"/>
    </row>
    <row r="81" spans="1:20" s="4" customFormat="1" ht="12" outlineLevel="2" x14ac:dyDescent="0.2">
      <c r="A81" s="47" t="s">
        <v>302</v>
      </c>
      <c r="B81" s="40" t="s">
        <v>324</v>
      </c>
      <c r="C81" s="41" t="s">
        <v>392</v>
      </c>
      <c r="D81" s="42">
        <f t="shared" si="4"/>
        <v>74687863</v>
      </c>
      <c r="E81" s="43">
        <f t="shared" si="5"/>
        <v>74687863</v>
      </c>
      <c r="F81" s="42">
        <v>63526016</v>
      </c>
      <c r="G81" s="44">
        <v>63526016</v>
      </c>
      <c r="H81" s="42">
        <v>5159950</v>
      </c>
      <c r="I81" s="44">
        <v>5159950</v>
      </c>
      <c r="J81" s="42">
        <v>6001897</v>
      </c>
      <c r="K81" s="44">
        <v>6001897</v>
      </c>
      <c r="L81" s="44">
        <v>13806103</v>
      </c>
      <c r="M81" s="45">
        <v>0</v>
      </c>
      <c r="N81" s="46">
        <v>0</v>
      </c>
      <c r="O81" s="45"/>
      <c r="P81" s="46"/>
      <c r="Q81" s="45"/>
      <c r="R81" s="46"/>
      <c r="S81" s="45"/>
      <c r="T81" s="46"/>
    </row>
    <row r="82" spans="1:20" s="4" customFormat="1" ht="12" outlineLevel="2" x14ac:dyDescent="0.2">
      <c r="A82" s="47" t="s">
        <v>302</v>
      </c>
      <c r="B82" s="40" t="s">
        <v>325</v>
      </c>
      <c r="C82" s="41" t="s">
        <v>393</v>
      </c>
      <c r="D82" s="42">
        <f t="shared" si="4"/>
        <v>82310020</v>
      </c>
      <c r="E82" s="43">
        <f t="shared" si="5"/>
        <v>82310020</v>
      </c>
      <c r="F82" s="42">
        <v>69062829</v>
      </c>
      <c r="G82" s="44">
        <v>69062829</v>
      </c>
      <c r="H82" s="42">
        <v>4960277</v>
      </c>
      <c r="I82" s="44">
        <v>4960277</v>
      </c>
      <c r="J82" s="42">
        <v>8286914</v>
      </c>
      <c r="K82" s="44">
        <v>8286914</v>
      </c>
      <c r="L82" s="44">
        <v>13990442</v>
      </c>
      <c r="M82" s="45">
        <v>0</v>
      </c>
      <c r="N82" s="46">
        <v>0</v>
      </c>
      <c r="O82" s="45"/>
      <c r="P82" s="46"/>
      <c r="Q82" s="45"/>
      <c r="R82" s="46"/>
      <c r="S82" s="45">
        <v>402967</v>
      </c>
      <c r="T82" s="46">
        <v>402967</v>
      </c>
    </row>
    <row r="83" spans="1:20" s="4" customFormat="1" ht="12" outlineLevel="2" x14ac:dyDescent="0.2">
      <c r="A83" s="47" t="s">
        <v>302</v>
      </c>
      <c r="B83" s="40" t="s">
        <v>327</v>
      </c>
      <c r="C83" s="41" t="s">
        <v>394</v>
      </c>
      <c r="D83" s="42">
        <f t="shared" si="4"/>
        <v>285949100</v>
      </c>
      <c r="E83" s="43">
        <f t="shared" si="5"/>
        <v>285949100</v>
      </c>
      <c r="F83" s="42">
        <v>277591964</v>
      </c>
      <c r="G83" s="44">
        <v>277591964</v>
      </c>
      <c r="H83" s="42">
        <v>8357136</v>
      </c>
      <c r="I83" s="44">
        <v>8357136</v>
      </c>
      <c r="J83" s="42">
        <v>0</v>
      </c>
      <c r="K83" s="44">
        <v>0</v>
      </c>
      <c r="L83" s="44">
        <v>110097580</v>
      </c>
      <c r="M83" s="45">
        <v>3400896</v>
      </c>
      <c r="N83" s="46">
        <v>3400896</v>
      </c>
      <c r="O83" s="45">
        <v>85235</v>
      </c>
      <c r="P83" s="46">
        <v>85235</v>
      </c>
      <c r="Q83" s="45"/>
      <c r="R83" s="46"/>
      <c r="S83" s="45"/>
      <c r="T83" s="46"/>
    </row>
    <row r="84" spans="1:20" s="4" customFormat="1" ht="12" outlineLevel="2" x14ac:dyDescent="0.2">
      <c r="A84" s="65" t="s">
        <v>302</v>
      </c>
      <c r="B84" s="49" t="s">
        <v>326</v>
      </c>
      <c r="C84" s="50" t="s">
        <v>395</v>
      </c>
      <c r="D84" s="51">
        <f t="shared" si="4"/>
        <v>110961642</v>
      </c>
      <c r="E84" s="52">
        <f t="shared" si="5"/>
        <v>110961642</v>
      </c>
      <c r="F84" s="51">
        <v>101293617</v>
      </c>
      <c r="G84" s="53">
        <v>101293617</v>
      </c>
      <c r="H84" s="51">
        <v>3840071</v>
      </c>
      <c r="I84" s="53">
        <v>3840071</v>
      </c>
      <c r="J84" s="51">
        <v>5827954</v>
      </c>
      <c r="K84" s="53">
        <v>5827954</v>
      </c>
      <c r="L84" s="53">
        <v>14783535</v>
      </c>
      <c r="M84" s="54">
        <v>0</v>
      </c>
      <c r="N84" s="55">
        <v>0</v>
      </c>
      <c r="O84" s="54">
        <v>39002</v>
      </c>
      <c r="P84" s="55">
        <v>39002</v>
      </c>
      <c r="Q84" s="54">
        <v>1433004</v>
      </c>
      <c r="R84" s="55">
        <v>1433004</v>
      </c>
      <c r="S84" s="54"/>
      <c r="T84" s="55"/>
    </row>
    <row r="85" spans="1:20" s="4" customFormat="1" ht="12" outlineLevel="1" x14ac:dyDescent="0.2">
      <c r="A85" s="22" t="s">
        <v>460</v>
      </c>
      <c r="B85" s="23"/>
      <c r="C85" s="28"/>
      <c r="D85" s="24">
        <f t="shared" ref="D85:T85" si="6">SUBTOTAL(9,D61:D84)</f>
        <v>1411963987</v>
      </c>
      <c r="E85" s="29">
        <f t="shared" si="6"/>
        <v>1411963987</v>
      </c>
      <c r="F85" s="24">
        <f t="shared" si="6"/>
        <v>1061518639</v>
      </c>
      <c r="G85" s="25">
        <f t="shared" si="6"/>
        <v>1061518639</v>
      </c>
      <c r="H85" s="24">
        <f t="shared" si="6"/>
        <v>87194167</v>
      </c>
      <c r="I85" s="25">
        <f t="shared" si="6"/>
        <v>87194167</v>
      </c>
      <c r="J85" s="24">
        <f t="shared" si="6"/>
        <v>263251181</v>
      </c>
      <c r="K85" s="25">
        <f t="shared" si="6"/>
        <v>263251181</v>
      </c>
      <c r="L85" s="25">
        <f t="shared" si="6"/>
        <v>417868211</v>
      </c>
      <c r="M85" s="26">
        <f t="shared" si="6"/>
        <v>3400896</v>
      </c>
      <c r="N85" s="27">
        <f t="shared" si="6"/>
        <v>3400896</v>
      </c>
      <c r="O85" s="26">
        <f t="shared" si="6"/>
        <v>3243619</v>
      </c>
      <c r="P85" s="27">
        <f t="shared" si="6"/>
        <v>3243619</v>
      </c>
      <c r="Q85" s="26">
        <f t="shared" si="6"/>
        <v>6182606</v>
      </c>
      <c r="R85" s="27">
        <f t="shared" si="6"/>
        <v>6182606</v>
      </c>
      <c r="S85" s="26">
        <f t="shared" si="6"/>
        <v>402967</v>
      </c>
      <c r="T85" s="27">
        <f t="shared" si="6"/>
        <v>402967</v>
      </c>
    </row>
    <row r="86" spans="1:20" s="4" customFormat="1" ht="12" outlineLevel="2" x14ac:dyDescent="0.2">
      <c r="A86" s="64" t="s">
        <v>304</v>
      </c>
      <c r="B86" s="57" t="s">
        <v>298</v>
      </c>
      <c r="C86" s="58" t="s">
        <v>60</v>
      </c>
      <c r="D86" s="59">
        <f t="shared" si="4"/>
        <v>13745859</v>
      </c>
      <c r="E86" s="60">
        <f t="shared" si="5"/>
        <v>13745859</v>
      </c>
      <c r="F86" s="59">
        <v>9522820</v>
      </c>
      <c r="G86" s="61">
        <v>9522820</v>
      </c>
      <c r="H86" s="59">
        <v>2836634</v>
      </c>
      <c r="I86" s="61">
        <v>2836634</v>
      </c>
      <c r="J86" s="59">
        <v>1386405</v>
      </c>
      <c r="K86" s="61">
        <v>1386405</v>
      </c>
      <c r="L86" s="61">
        <v>20068574</v>
      </c>
      <c r="M86" s="62">
        <v>0</v>
      </c>
      <c r="N86" s="63">
        <v>0</v>
      </c>
      <c r="O86" s="62">
        <v>64862</v>
      </c>
      <c r="P86" s="63">
        <v>64862</v>
      </c>
      <c r="Q86" s="62"/>
      <c r="R86" s="63"/>
      <c r="S86" s="62"/>
      <c r="T86" s="63"/>
    </row>
    <row r="87" spans="1:20" s="4" customFormat="1" ht="12" outlineLevel="2" x14ac:dyDescent="0.2">
      <c r="A87" s="47" t="s">
        <v>304</v>
      </c>
      <c r="B87" s="40" t="s">
        <v>297</v>
      </c>
      <c r="C87" s="41" t="s">
        <v>161</v>
      </c>
      <c r="D87" s="42">
        <f t="shared" si="4"/>
        <v>25328147</v>
      </c>
      <c r="E87" s="43">
        <f t="shared" si="5"/>
        <v>25328147</v>
      </c>
      <c r="F87" s="42">
        <v>15486495</v>
      </c>
      <c r="G87" s="44">
        <v>15486495</v>
      </c>
      <c r="H87" s="42">
        <v>3182297</v>
      </c>
      <c r="I87" s="44">
        <v>3182297</v>
      </c>
      <c r="J87" s="42">
        <v>6659355</v>
      </c>
      <c r="K87" s="44">
        <v>6659355</v>
      </c>
      <c r="L87" s="44">
        <v>10888221</v>
      </c>
      <c r="M87" s="45">
        <v>0</v>
      </c>
      <c r="N87" s="46">
        <v>0</v>
      </c>
      <c r="O87" s="45">
        <v>52532</v>
      </c>
      <c r="P87" s="46">
        <v>52532</v>
      </c>
      <c r="Q87" s="45"/>
      <c r="R87" s="46"/>
      <c r="S87" s="45"/>
      <c r="T87" s="46"/>
    </row>
    <row r="88" spans="1:20" s="4" customFormat="1" ht="12" outlineLevel="2" x14ac:dyDescent="0.2">
      <c r="A88" s="47" t="s">
        <v>304</v>
      </c>
      <c r="B88" s="40" t="s">
        <v>299</v>
      </c>
      <c r="C88" s="41" t="s">
        <v>61</v>
      </c>
      <c r="D88" s="42">
        <f t="shared" si="4"/>
        <v>28631303</v>
      </c>
      <c r="E88" s="43">
        <f t="shared" si="5"/>
        <v>28631303</v>
      </c>
      <c r="F88" s="42">
        <v>15984248</v>
      </c>
      <c r="G88" s="44">
        <v>15984248</v>
      </c>
      <c r="H88" s="42">
        <v>2570612</v>
      </c>
      <c r="I88" s="44">
        <v>2570612</v>
      </c>
      <c r="J88" s="42">
        <v>10076443</v>
      </c>
      <c r="K88" s="44">
        <v>10076443</v>
      </c>
      <c r="L88" s="44">
        <v>12274324</v>
      </c>
      <c r="M88" s="45">
        <v>0</v>
      </c>
      <c r="N88" s="46">
        <v>0</v>
      </c>
      <c r="O88" s="45">
        <v>315057</v>
      </c>
      <c r="P88" s="46">
        <v>315057</v>
      </c>
      <c r="Q88" s="45">
        <v>1688888</v>
      </c>
      <c r="R88" s="46">
        <v>1688888</v>
      </c>
      <c r="S88" s="45"/>
      <c r="T88" s="46"/>
    </row>
    <row r="89" spans="1:20" s="4" customFormat="1" ht="12" outlineLevel="2" x14ac:dyDescent="0.2">
      <c r="A89" s="47" t="s">
        <v>304</v>
      </c>
      <c r="B89" s="40" t="s">
        <v>300</v>
      </c>
      <c r="C89" s="41" t="s">
        <v>62</v>
      </c>
      <c r="D89" s="42">
        <f t="shared" si="4"/>
        <v>42746091</v>
      </c>
      <c r="E89" s="43">
        <f t="shared" si="5"/>
        <v>42746091</v>
      </c>
      <c r="F89" s="42">
        <v>31960778</v>
      </c>
      <c r="G89" s="44">
        <v>31960778</v>
      </c>
      <c r="H89" s="42">
        <v>1178273</v>
      </c>
      <c r="I89" s="44">
        <v>1178273</v>
      </c>
      <c r="J89" s="42">
        <v>9607040</v>
      </c>
      <c r="K89" s="44">
        <v>9607040</v>
      </c>
      <c r="L89" s="44">
        <v>17287845</v>
      </c>
      <c r="M89" s="45">
        <v>0</v>
      </c>
      <c r="N89" s="46">
        <v>0</v>
      </c>
      <c r="O89" s="45">
        <v>140489</v>
      </c>
      <c r="P89" s="46">
        <v>140489</v>
      </c>
      <c r="Q89" s="45"/>
      <c r="R89" s="46"/>
      <c r="S89" s="45"/>
      <c r="T89" s="46"/>
    </row>
    <row r="90" spans="1:20" s="4" customFormat="1" ht="12" outlineLevel="2" x14ac:dyDescent="0.2">
      <c r="A90" s="47" t="s">
        <v>304</v>
      </c>
      <c r="B90" s="40" t="s">
        <v>301</v>
      </c>
      <c r="C90" s="41" t="s">
        <v>63</v>
      </c>
      <c r="D90" s="42">
        <f t="shared" si="4"/>
        <v>21385548</v>
      </c>
      <c r="E90" s="43">
        <f t="shared" si="5"/>
        <v>21385548</v>
      </c>
      <c r="F90" s="42">
        <v>17236665</v>
      </c>
      <c r="G90" s="44">
        <v>17236665</v>
      </c>
      <c r="H90" s="42">
        <v>1514712</v>
      </c>
      <c r="I90" s="44">
        <v>1514712</v>
      </c>
      <c r="J90" s="42">
        <v>2634171</v>
      </c>
      <c r="K90" s="44">
        <v>2634171</v>
      </c>
      <c r="L90" s="44">
        <v>10843700</v>
      </c>
      <c r="M90" s="45">
        <v>0</v>
      </c>
      <c r="N90" s="46">
        <v>0</v>
      </c>
      <c r="O90" s="45">
        <v>45790</v>
      </c>
      <c r="P90" s="46">
        <v>45790</v>
      </c>
      <c r="Q90" s="45"/>
      <c r="R90" s="46"/>
      <c r="S90" s="45"/>
      <c r="T90" s="46"/>
    </row>
    <row r="91" spans="1:20" s="4" customFormat="1" ht="12" outlineLevel="2" x14ac:dyDescent="0.2">
      <c r="A91" s="47" t="s">
        <v>304</v>
      </c>
      <c r="B91" s="40" t="s">
        <v>302</v>
      </c>
      <c r="C91" s="41" t="s">
        <v>64</v>
      </c>
      <c r="D91" s="42">
        <f t="shared" si="4"/>
        <v>27221044</v>
      </c>
      <c r="E91" s="43">
        <f t="shared" si="5"/>
        <v>27221044</v>
      </c>
      <c r="F91" s="42">
        <v>18143965</v>
      </c>
      <c r="G91" s="44">
        <v>18143965</v>
      </c>
      <c r="H91" s="42">
        <v>883478</v>
      </c>
      <c r="I91" s="44">
        <v>883478</v>
      </c>
      <c r="J91" s="42">
        <v>8193601</v>
      </c>
      <c r="K91" s="44">
        <v>8193601</v>
      </c>
      <c r="L91" s="44">
        <v>9119030</v>
      </c>
      <c r="M91" s="45">
        <v>0</v>
      </c>
      <c r="N91" s="46">
        <v>0</v>
      </c>
      <c r="O91" s="45"/>
      <c r="P91" s="46"/>
      <c r="Q91" s="45"/>
      <c r="R91" s="46"/>
      <c r="S91" s="45"/>
      <c r="T91" s="46"/>
    </row>
    <row r="92" spans="1:20" s="4" customFormat="1" ht="12" outlineLevel="2" x14ac:dyDescent="0.2">
      <c r="A92" s="47" t="s">
        <v>304</v>
      </c>
      <c r="B92" s="40" t="s">
        <v>303</v>
      </c>
      <c r="C92" s="41" t="s">
        <v>65</v>
      </c>
      <c r="D92" s="42">
        <f t="shared" si="4"/>
        <v>18584084</v>
      </c>
      <c r="E92" s="43">
        <f t="shared" si="5"/>
        <v>18584084</v>
      </c>
      <c r="F92" s="42">
        <v>13350561</v>
      </c>
      <c r="G92" s="44">
        <v>13350561</v>
      </c>
      <c r="H92" s="42">
        <v>2292316</v>
      </c>
      <c r="I92" s="44">
        <v>2292316</v>
      </c>
      <c r="J92" s="42">
        <v>2941207</v>
      </c>
      <c r="K92" s="44">
        <v>2941207</v>
      </c>
      <c r="L92" s="44">
        <v>7578512</v>
      </c>
      <c r="M92" s="45">
        <v>0</v>
      </c>
      <c r="N92" s="46">
        <v>0</v>
      </c>
      <c r="O92" s="45">
        <v>29919</v>
      </c>
      <c r="P92" s="46">
        <v>29919</v>
      </c>
      <c r="Q92" s="45"/>
      <c r="R92" s="46"/>
      <c r="S92" s="45"/>
      <c r="T92" s="46"/>
    </row>
    <row r="93" spans="1:20" s="4" customFormat="1" ht="12" outlineLevel="2" x14ac:dyDescent="0.2">
      <c r="A93" s="47" t="s">
        <v>304</v>
      </c>
      <c r="B93" s="40" t="s">
        <v>304</v>
      </c>
      <c r="C93" s="41" t="s">
        <v>66</v>
      </c>
      <c r="D93" s="42">
        <f t="shared" si="4"/>
        <v>24637451</v>
      </c>
      <c r="E93" s="43">
        <f t="shared" si="5"/>
        <v>24637451</v>
      </c>
      <c r="F93" s="42">
        <v>19146464</v>
      </c>
      <c r="G93" s="44">
        <v>19146464</v>
      </c>
      <c r="H93" s="42">
        <v>2983715</v>
      </c>
      <c r="I93" s="44">
        <v>2983715</v>
      </c>
      <c r="J93" s="42">
        <v>2507272</v>
      </c>
      <c r="K93" s="44">
        <v>2507272</v>
      </c>
      <c r="L93" s="44">
        <v>13788792</v>
      </c>
      <c r="M93" s="45">
        <v>0</v>
      </c>
      <c r="N93" s="46">
        <v>0</v>
      </c>
      <c r="O93" s="45">
        <v>132119</v>
      </c>
      <c r="P93" s="46">
        <v>132119</v>
      </c>
      <c r="Q93" s="45">
        <v>342613</v>
      </c>
      <c r="R93" s="46">
        <v>342613</v>
      </c>
      <c r="S93" s="45"/>
      <c r="T93" s="46"/>
    </row>
    <row r="94" spans="1:20" s="4" customFormat="1" ht="12" outlineLevel="2" x14ac:dyDescent="0.2">
      <c r="A94" s="47" t="s">
        <v>304</v>
      </c>
      <c r="B94" s="40" t="s">
        <v>305</v>
      </c>
      <c r="C94" s="41" t="s">
        <v>67</v>
      </c>
      <c r="D94" s="42">
        <f t="shared" si="4"/>
        <v>29722083</v>
      </c>
      <c r="E94" s="43">
        <f t="shared" si="5"/>
        <v>29722083</v>
      </c>
      <c r="F94" s="42">
        <v>23089825</v>
      </c>
      <c r="G94" s="44">
        <v>23089825</v>
      </c>
      <c r="H94" s="42">
        <v>1774660</v>
      </c>
      <c r="I94" s="44">
        <v>1774660</v>
      </c>
      <c r="J94" s="42">
        <v>4857598</v>
      </c>
      <c r="K94" s="44">
        <v>4857598</v>
      </c>
      <c r="L94" s="44">
        <v>17816474</v>
      </c>
      <c r="M94" s="45">
        <v>0</v>
      </c>
      <c r="N94" s="46">
        <v>0</v>
      </c>
      <c r="O94" s="45">
        <v>113752</v>
      </c>
      <c r="P94" s="46">
        <v>113752</v>
      </c>
      <c r="Q94" s="45"/>
      <c r="R94" s="46"/>
      <c r="S94" s="45"/>
      <c r="T94" s="46"/>
    </row>
    <row r="95" spans="1:20" s="4" customFormat="1" ht="12" outlineLevel="2" x14ac:dyDescent="0.2">
      <c r="A95" s="47" t="s">
        <v>304</v>
      </c>
      <c r="B95" s="40" t="s">
        <v>306</v>
      </c>
      <c r="C95" s="41" t="s">
        <v>68</v>
      </c>
      <c r="D95" s="42">
        <f t="shared" si="4"/>
        <v>38909362</v>
      </c>
      <c r="E95" s="43">
        <f t="shared" si="5"/>
        <v>38909362</v>
      </c>
      <c r="F95" s="42">
        <v>27305365</v>
      </c>
      <c r="G95" s="44">
        <v>27305365</v>
      </c>
      <c r="H95" s="42">
        <v>1932759</v>
      </c>
      <c r="I95" s="44">
        <v>1932759</v>
      </c>
      <c r="J95" s="42">
        <v>9671238</v>
      </c>
      <c r="K95" s="44">
        <v>9671238</v>
      </c>
      <c r="L95" s="44">
        <v>15789297</v>
      </c>
      <c r="M95" s="45">
        <v>0</v>
      </c>
      <c r="N95" s="46">
        <v>0</v>
      </c>
      <c r="O95" s="45"/>
      <c r="P95" s="46"/>
      <c r="Q95" s="45"/>
      <c r="R95" s="46"/>
      <c r="S95" s="45"/>
      <c r="T95" s="46"/>
    </row>
    <row r="96" spans="1:20" s="4" customFormat="1" ht="12" outlineLevel="2" x14ac:dyDescent="0.2">
      <c r="A96" s="47" t="s">
        <v>304</v>
      </c>
      <c r="B96" s="40" t="s">
        <v>307</v>
      </c>
      <c r="C96" s="41" t="s">
        <v>69</v>
      </c>
      <c r="D96" s="42">
        <f t="shared" si="4"/>
        <v>54334211</v>
      </c>
      <c r="E96" s="43">
        <f t="shared" si="5"/>
        <v>54334211</v>
      </c>
      <c r="F96" s="42">
        <v>46460572</v>
      </c>
      <c r="G96" s="44">
        <v>46460572</v>
      </c>
      <c r="H96" s="42">
        <v>2205521</v>
      </c>
      <c r="I96" s="44">
        <v>2205521</v>
      </c>
      <c r="J96" s="42">
        <v>5668118</v>
      </c>
      <c r="K96" s="44">
        <v>5668118</v>
      </c>
      <c r="L96" s="44">
        <v>20402541</v>
      </c>
      <c r="M96" s="45">
        <v>0</v>
      </c>
      <c r="N96" s="46">
        <v>0</v>
      </c>
      <c r="O96" s="45">
        <v>397203</v>
      </c>
      <c r="P96" s="46">
        <v>397203</v>
      </c>
      <c r="Q96" s="45"/>
      <c r="R96" s="46"/>
      <c r="S96" s="45"/>
      <c r="T96" s="46"/>
    </row>
    <row r="97" spans="1:20" s="4" customFormat="1" ht="12" outlineLevel="2" x14ac:dyDescent="0.2">
      <c r="A97" s="47" t="s">
        <v>304</v>
      </c>
      <c r="B97" s="40" t="s">
        <v>308</v>
      </c>
      <c r="C97" s="41" t="s">
        <v>70</v>
      </c>
      <c r="D97" s="42">
        <f t="shared" si="4"/>
        <v>22398417</v>
      </c>
      <c r="E97" s="43">
        <f t="shared" si="5"/>
        <v>22398417</v>
      </c>
      <c r="F97" s="42">
        <v>18266366</v>
      </c>
      <c r="G97" s="44">
        <v>18266366</v>
      </c>
      <c r="H97" s="42">
        <v>753011</v>
      </c>
      <c r="I97" s="44">
        <v>753011</v>
      </c>
      <c r="J97" s="42">
        <v>3379040</v>
      </c>
      <c r="K97" s="44">
        <v>3379040</v>
      </c>
      <c r="L97" s="44">
        <v>7999764</v>
      </c>
      <c r="M97" s="45">
        <v>0</v>
      </c>
      <c r="N97" s="46">
        <v>0</v>
      </c>
      <c r="O97" s="45">
        <v>79874</v>
      </c>
      <c r="P97" s="46">
        <v>79874</v>
      </c>
      <c r="Q97" s="45"/>
      <c r="R97" s="46"/>
      <c r="S97" s="45"/>
      <c r="T97" s="46"/>
    </row>
    <row r="98" spans="1:20" s="4" customFormat="1" ht="12" outlineLevel="2" x14ac:dyDescent="0.2">
      <c r="A98" s="47" t="s">
        <v>304</v>
      </c>
      <c r="B98" s="40" t="s">
        <v>324</v>
      </c>
      <c r="C98" s="41" t="s">
        <v>396</v>
      </c>
      <c r="D98" s="42">
        <f t="shared" si="4"/>
        <v>117480090</v>
      </c>
      <c r="E98" s="43">
        <f t="shared" si="5"/>
        <v>117480090</v>
      </c>
      <c r="F98" s="42">
        <v>106841378</v>
      </c>
      <c r="G98" s="44">
        <v>106841378</v>
      </c>
      <c r="H98" s="42">
        <v>9313749</v>
      </c>
      <c r="I98" s="44">
        <v>9313749</v>
      </c>
      <c r="J98" s="42">
        <v>1324963</v>
      </c>
      <c r="K98" s="44">
        <v>1324963</v>
      </c>
      <c r="L98" s="44">
        <v>33814103</v>
      </c>
      <c r="M98" s="45">
        <v>0</v>
      </c>
      <c r="N98" s="46">
        <v>0</v>
      </c>
      <c r="O98" s="45">
        <v>80628</v>
      </c>
      <c r="P98" s="46">
        <v>80628</v>
      </c>
      <c r="Q98" s="45">
        <v>2429065</v>
      </c>
      <c r="R98" s="46">
        <v>2429065</v>
      </c>
      <c r="S98" s="45"/>
      <c r="T98" s="46"/>
    </row>
    <row r="99" spans="1:20" s="4" customFormat="1" ht="12" outlineLevel="2" x14ac:dyDescent="0.2">
      <c r="A99" s="65" t="s">
        <v>304</v>
      </c>
      <c r="B99" s="49" t="s">
        <v>325</v>
      </c>
      <c r="C99" s="50" t="s">
        <v>397</v>
      </c>
      <c r="D99" s="51">
        <f t="shared" si="4"/>
        <v>116619423</v>
      </c>
      <c r="E99" s="52">
        <f t="shared" si="5"/>
        <v>116619423</v>
      </c>
      <c r="F99" s="51">
        <v>97987782</v>
      </c>
      <c r="G99" s="53">
        <v>97987782</v>
      </c>
      <c r="H99" s="51">
        <v>18631641</v>
      </c>
      <c r="I99" s="53">
        <v>18631641</v>
      </c>
      <c r="J99" s="51">
        <v>0</v>
      </c>
      <c r="K99" s="53">
        <v>0</v>
      </c>
      <c r="L99" s="53">
        <v>51504607</v>
      </c>
      <c r="M99" s="54">
        <v>5812487</v>
      </c>
      <c r="N99" s="55">
        <v>5812487</v>
      </c>
      <c r="O99" s="54">
        <v>23655</v>
      </c>
      <c r="P99" s="55">
        <v>23655</v>
      </c>
      <c r="Q99" s="54"/>
      <c r="R99" s="55"/>
      <c r="S99" s="54"/>
      <c r="T99" s="55"/>
    </row>
    <row r="100" spans="1:20" s="4" customFormat="1" ht="12" outlineLevel="1" x14ac:dyDescent="0.2">
      <c r="A100" s="22" t="s">
        <v>461</v>
      </c>
      <c r="B100" s="23"/>
      <c r="C100" s="28"/>
      <c r="D100" s="24">
        <f t="shared" ref="D100:T100" si="7">SUBTOTAL(9,D86:D99)</f>
        <v>581743113</v>
      </c>
      <c r="E100" s="29">
        <f t="shared" si="7"/>
        <v>581743113</v>
      </c>
      <c r="F100" s="24">
        <f t="shared" si="7"/>
        <v>460783284</v>
      </c>
      <c r="G100" s="25">
        <f t="shared" si="7"/>
        <v>460783284</v>
      </c>
      <c r="H100" s="24">
        <f t="shared" si="7"/>
        <v>52053378</v>
      </c>
      <c r="I100" s="25">
        <f t="shared" si="7"/>
        <v>52053378</v>
      </c>
      <c r="J100" s="24">
        <f t="shared" si="7"/>
        <v>68906451</v>
      </c>
      <c r="K100" s="25">
        <f t="shared" si="7"/>
        <v>68906451</v>
      </c>
      <c r="L100" s="25">
        <f t="shared" si="7"/>
        <v>249175784</v>
      </c>
      <c r="M100" s="26">
        <f t="shared" si="7"/>
        <v>5812487</v>
      </c>
      <c r="N100" s="27">
        <f t="shared" si="7"/>
        <v>5812487</v>
      </c>
      <c r="O100" s="26">
        <f t="shared" si="7"/>
        <v>1475880</v>
      </c>
      <c r="P100" s="27">
        <f t="shared" si="7"/>
        <v>1475880</v>
      </c>
      <c r="Q100" s="26">
        <f t="shared" si="7"/>
        <v>4460566</v>
      </c>
      <c r="R100" s="27">
        <f t="shared" si="7"/>
        <v>4460566</v>
      </c>
      <c r="S100" s="26">
        <f t="shared" si="7"/>
        <v>0</v>
      </c>
      <c r="T100" s="27">
        <f t="shared" si="7"/>
        <v>0</v>
      </c>
    </row>
    <row r="101" spans="1:20" s="4" customFormat="1" ht="12" outlineLevel="2" x14ac:dyDescent="0.2">
      <c r="A101" s="64" t="s">
        <v>306</v>
      </c>
      <c r="B101" s="57" t="s">
        <v>298</v>
      </c>
      <c r="C101" s="58" t="s">
        <v>71</v>
      </c>
      <c r="D101" s="59">
        <f t="shared" si="4"/>
        <v>45324067</v>
      </c>
      <c r="E101" s="60">
        <f t="shared" si="5"/>
        <v>45324067</v>
      </c>
      <c r="F101" s="59">
        <v>44886721</v>
      </c>
      <c r="G101" s="61">
        <v>44886721</v>
      </c>
      <c r="H101" s="59">
        <v>437346</v>
      </c>
      <c r="I101" s="61">
        <v>437346</v>
      </c>
      <c r="J101" s="59">
        <v>0</v>
      </c>
      <c r="K101" s="61">
        <v>0</v>
      </c>
      <c r="L101" s="61">
        <v>35503276</v>
      </c>
      <c r="M101" s="62">
        <v>3189114</v>
      </c>
      <c r="N101" s="63">
        <v>3189114</v>
      </c>
      <c r="O101" s="62">
        <v>167898</v>
      </c>
      <c r="P101" s="63">
        <v>167898</v>
      </c>
      <c r="Q101" s="62"/>
      <c r="R101" s="63"/>
      <c r="S101" s="62"/>
      <c r="T101" s="63"/>
    </row>
    <row r="102" spans="1:20" s="4" customFormat="1" ht="12" outlineLevel="2" x14ac:dyDescent="0.2">
      <c r="A102" s="47" t="s">
        <v>306</v>
      </c>
      <c r="B102" s="40" t="s">
        <v>297</v>
      </c>
      <c r="C102" s="41" t="s">
        <v>72</v>
      </c>
      <c r="D102" s="42">
        <f t="shared" si="4"/>
        <v>56835379</v>
      </c>
      <c r="E102" s="43">
        <f t="shared" si="5"/>
        <v>56835379</v>
      </c>
      <c r="F102" s="42">
        <v>45767540</v>
      </c>
      <c r="G102" s="44">
        <v>45767540</v>
      </c>
      <c r="H102" s="42">
        <v>2461367</v>
      </c>
      <c r="I102" s="44">
        <v>2461367</v>
      </c>
      <c r="J102" s="42">
        <v>8606472</v>
      </c>
      <c r="K102" s="44">
        <v>8606472</v>
      </c>
      <c r="L102" s="44">
        <v>22523042</v>
      </c>
      <c r="M102" s="45">
        <v>0</v>
      </c>
      <c r="N102" s="46">
        <v>0</v>
      </c>
      <c r="O102" s="45">
        <v>226239</v>
      </c>
      <c r="P102" s="46">
        <v>226239</v>
      </c>
      <c r="Q102" s="45"/>
      <c r="R102" s="46"/>
      <c r="S102" s="45"/>
      <c r="T102" s="46"/>
    </row>
    <row r="103" spans="1:20" s="4" customFormat="1" ht="12" outlineLevel="2" x14ac:dyDescent="0.2">
      <c r="A103" s="47" t="s">
        <v>306</v>
      </c>
      <c r="B103" s="40" t="s">
        <v>299</v>
      </c>
      <c r="C103" s="41" t="s">
        <v>73</v>
      </c>
      <c r="D103" s="42">
        <f t="shared" si="4"/>
        <v>20907281</v>
      </c>
      <c r="E103" s="43">
        <f t="shared" si="5"/>
        <v>20907281</v>
      </c>
      <c r="F103" s="42">
        <v>16071393</v>
      </c>
      <c r="G103" s="44">
        <v>16071393</v>
      </c>
      <c r="H103" s="42">
        <v>881377</v>
      </c>
      <c r="I103" s="44">
        <v>881377</v>
      </c>
      <c r="J103" s="42">
        <v>3954511</v>
      </c>
      <c r="K103" s="44">
        <v>3954511</v>
      </c>
      <c r="L103" s="44">
        <v>11701136</v>
      </c>
      <c r="M103" s="45">
        <v>0</v>
      </c>
      <c r="N103" s="46">
        <v>0</v>
      </c>
      <c r="O103" s="45">
        <v>58566</v>
      </c>
      <c r="P103" s="46">
        <v>58566</v>
      </c>
      <c r="Q103" s="45"/>
      <c r="R103" s="46"/>
      <c r="S103" s="45"/>
      <c r="T103" s="46"/>
    </row>
    <row r="104" spans="1:20" s="4" customFormat="1" ht="12" outlineLevel="2" x14ac:dyDescent="0.2">
      <c r="A104" s="47" t="s">
        <v>306</v>
      </c>
      <c r="B104" s="40" t="s">
        <v>300</v>
      </c>
      <c r="C104" s="41" t="s">
        <v>74</v>
      </c>
      <c r="D104" s="42">
        <f t="shared" si="4"/>
        <v>34414330</v>
      </c>
      <c r="E104" s="43">
        <f t="shared" si="5"/>
        <v>34414330</v>
      </c>
      <c r="F104" s="42">
        <v>26083501</v>
      </c>
      <c r="G104" s="44">
        <v>26083501</v>
      </c>
      <c r="H104" s="42">
        <v>2526419</v>
      </c>
      <c r="I104" s="44">
        <v>2526419</v>
      </c>
      <c r="J104" s="42">
        <v>5804410</v>
      </c>
      <c r="K104" s="44">
        <v>5804410</v>
      </c>
      <c r="L104" s="44">
        <v>8689980</v>
      </c>
      <c r="M104" s="45">
        <v>0</v>
      </c>
      <c r="N104" s="46">
        <v>0</v>
      </c>
      <c r="O104" s="45">
        <v>34984</v>
      </c>
      <c r="P104" s="46">
        <v>34984</v>
      </c>
      <c r="Q104" s="45"/>
      <c r="R104" s="46"/>
      <c r="S104" s="45"/>
      <c r="T104" s="46"/>
    </row>
    <row r="105" spans="1:20" s="4" customFormat="1" ht="12" outlineLevel="2" x14ac:dyDescent="0.2">
      <c r="A105" s="47" t="s">
        <v>306</v>
      </c>
      <c r="B105" s="40" t="s">
        <v>301</v>
      </c>
      <c r="C105" s="41" t="s">
        <v>75</v>
      </c>
      <c r="D105" s="42">
        <f t="shared" si="4"/>
        <v>45859105</v>
      </c>
      <c r="E105" s="43">
        <f t="shared" si="5"/>
        <v>45859105</v>
      </c>
      <c r="F105" s="42">
        <v>36728768</v>
      </c>
      <c r="G105" s="44">
        <v>36728768</v>
      </c>
      <c r="H105" s="42">
        <v>3576824</v>
      </c>
      <c r="I105" s="44">
        <v>3576824</v>
      </c>
      <c r="J105" s="42">
        <v>5553513</v>
      </c>
      <c r="K105" s="44">
        <v>5553513</v>
      </c>
      <c r="L105" s="44">
        <v>17624810</v>
      </c>
      <c r="M105" s="45">
        <v>0</v>
      </c>
      <c r="N105" s="46">
        <v>0</v>
      </c>
      <c r="O105" s="45">
        <v>60262</v>
      </c>
      <c r="P105" s="46">
        <v>60262</v>
      </c>
      <c r="Q105" s="45"/>
      <c r="R105" s="46"/>
      <c r="S105" s="45"/>
      <c r="T105" s="46"/>
    </row>
    <row r="106" spans="1:20" s="4" customFormat="1" ht="12" outlineLevel="2" x14ac:dyDescent="0.2">
      <c r="A106" s="47" t="s">
        <v>306</v>
      </c>
      <c r="B106" s="40" t="s">
        <v>302</v>
      </c>
      <c r="C106" s="41" t="s">
        <v>76</v>
      </c>
      <c r="D106" s="42">
        <f t="shared" si="4"/>
        <v>13513957</v>
      </c>
      <c r="E106" s="43">
        <f t="shared" si="5"/>
        <v>13513957</v>
      </c>
      <c r="F106" s="42">
        <v>11972074</v>
      </c>
      <c r="G106" s="44">
        <v>11972074</v>
      </c>
      <c r="H106" s="42">
        <v>1285855</v>
      </c>
      <c r="I106" s="44">
        <v>1285855</v>
      </c>
      <c r="J106" s="42">
        <v>256028</v>
      </c>
      <c r="K106" s="44">
        <v>256028</v>
      </c>
      <c r="L106" s="44">
        <v>26213602</v>
      </c>
      <c r="M106" s="45">
        <v>1021940</v>
      </c>
      <c r="N106" s="46">
        <v>1021940</v>
      </c>
      <c r="O106" s="45">
        <v>84783</v>
      </c>
      <c r="P106" s="46">
        <v>84783</v>
      </c>
      <c r="Q106" s="45">
        <v>218243</v>
      </c>
      <c r="R106" s="46">
        <v>218243</v>
      </c>
      <c r="S106" s="45"/>
      <c r="T106" s="46"/>
    </row>
    <row r="107" spans="1:20" s="4" customFormat="1" ht="12" outlineLevel="2" x14ac:dyDescent="0.2">
      <c r="A107" s="47" t="s">
        <v>306</v>
      </c>
      <c r="B107" s="40" t="s">
        <v>303</v>
      </c>
      <c r="C107" s="41" t="s">
        <v>77</v>
      </c>
      <c r="D107" s="42">
        <f t="shared" si="4"/>
        <v>38934997</v>
      </c>
      <c r="E107" s="43">
        <f t="shared" si="5"/>
        <v>38934997</v>
      </c>
      <c r="F107" s="42">
        <v>29911869</v>
      </c>
      <c r="G107" s="44">
        <v>29911869</v>
      </c>
      <c r="H107" s="42">
        <v>1211260</v>
      </c>
      <c r="I107" s="44">
        <v>1211260</v>
      </c>
      <c r="J107" s="42">
        <v>7811868</v>
      </c>
      <c r="K107" s="44">
        <v>7811868</v>
      </c>
      <c r="L107" s="44">
        <v>13944650</v>
      </c>
      <c r="M107" s="45">
        <v>0</v>
      </c>
      <c r="N107" s="46">
        <v>0</v>
      </c>
      <c r="O107" s="45">
        <v>302069</v>
      </c>
      <c r="P107" s="46">
        <v>302069</v>
      </c>
      <c r="Q107" s="45"/>
      <c r="R107" s="46"/>
      <c r="S107" s="45"/>
      <c r="T107" s="46"/>
    </row>
    <row r="108" spans="1:20" s="4" customFormat="1" ht="12" outlineLevel="2" x14ac:dyDescent="0.2">
      <c r="A108" s="47" t="s">
        <v>306</v>
      </c>
      <c r="B108" s="40" t="s">
        <v>304</v>
      </c>
      <c r="C108" s="41" t="s">
        <v>78</v>
      </c>
      <c r="D108" s="42">
        <f t="shared" si="4"/>
        <v>33034286</v>
      </c>
      <c r="E108" s="43">
        <f t="shared" si="5"/>
        <v>33034286</v>
      </c>
      <c r="F108" s="42">
        <v>31249179</v>
      </c>
      <c r="G108" s="44">
        <v>31249179</v>
      </c>
      <c r="H108" s="42">
        <v>909103</v>
      </c>
      <c r="I108" s="44">
        <v>909103</v>
      </c>
      <c r="J108" s="42">
        <v>876004</v>
      </c>
      <c r="K108" s="44">
        <v>876004</v>
      </c>
      <c r="L108" s="44">
        <v>35842172</v>
      </c>
      <c r="M108" s="45">
        <v>0</v>
      </c>
      <c r="N108" s="46">
        <v>0</v>
      </c>
      <c r="O108" s="45">
        <v>373953</v>
      </c>
      <c r="P108" s="46">
        <v>373953</v>
      </c>
      <c r="Q108" s="45"/>
      <c r="R108" s="46"/>
      <c r="S108" s="45"/>
      <c r="T108" s="46"/>
    </row>
    <row r="109" spans="1:20" s="4" customFormat="1" ht="12" outlineLevel="2" x14ac:dyDescent="0.2">
      <c r="A109" s="47" t="s">
        <v>306</v>
      </c>
      <c r="B109" s="40" t="s">
        <v>305</v>
      </c>
      <c r="C109" s="41" t="s">
        <v>79</v>
      </c>
      <c r="D109" s="42">
        <f t="shared" si="4"/>
        <v>18677833</v>
      </c>
      <c r="E109" s="43">
        <f t="shared" si="5"/>
        <v>18677833</v>
      </c>
      <c r="F109" s="42">
        <v>13466882</v>
      </c>
      <c r="G109" s="44">
        <v>13466882</v>
      </c>
      <c r="H109" s="42">
        <v>1576359</v>
      </c>
      <c r="I109" s="44">
        <v>1576359</v>
      </c>
      <c r="J109" s="42">
        <v>3634592</v>
      </c>
      <c r="K109" s="44">
        <v>3634592</v>
      </c>
      <c r="L109" s="44">
        <v>11068760</v>
      </c>
      <c r="M109" s="45">
        <v>0</v>
      </c>
      <c r="N109" s="46">
        <v>0</v>
      </c>
      <c r="O109" s="45">
        <v>100965</v>
      </c>
      <c r="P109" s="46">
        <v>100965</v>
      </c>
      <c r="Q109" s="45"/>
      <c r="R109" s="46"/>
      <c r="S109" s="45"/>
      <c r="T109" s="46"/>
    </row>
    <row r="110" spans="1:20" s="4" customFormat="1" ht="12" outlineLevel="2" x14ac:dyDescent="0.2">
      <c r="A110" s="47" t="s">
        <v>306</v>
      </c>
      <c r="B110" s="40" t="s">
        <v>306</v>
      </c>
      <c r="C110" s="41" t="s">
        <v>80</v>
      </c>
      <c r="D110" s="42">
        <f t="shared" si="4"/>
        <v>26756732</v>
      </c>
      <c r="E110" s="43">
        <f t="shared" si="5"/>
        <v>26756732</v>
      </c>
      <c r="F110" s="42">
        <v>15761302</v>
      </c>
      <c r="G110" s="44">
        <v>15761302</v>
      </c>
      <c r="H110" s="42">
        <v>2681747</v>
      </c>
      <c r="I110" s="44">
        <v>2681747</v>
      </c>
      <c r="J110" s="42">
        <v>8313683</v>
      </c>
      <c r="K110" s="44">
        <v>8313683</v>
      </c>
      <c r="L110" s="44">
        <v>18578022</v>
      </c>
      <c r="M110" s="45">
        <v>0</v>
      </c>
      <c r="N110" s="46">
        <v>0</v>
      </c>
      <c r="O110" s="45">
        <v>256055</v>
      </c>
      <c r="P110" s="46">
        <v>256055</v>
      </c>
      <c r="Q110" s="45"/>
      <c r="R110" s="46"/>
      <c r="S110" s="45"/>
      <c r="T110" s="46"/>
    </row>
    <row r="111" spans="1:20" s="4" customFormat="1" ht="12" outlineLevel="2" x14ac:dyDescent="0.2">
      <c r="A111" s="47" t="s">
        <v>306</v>
      </c>
      <c r="B111" s="40" t="s">
        <v>307</v>
      </c>
      <c r="C111" s="41" t="s">
        <v>81</v>
      </c>
      <c r="D111" s="42">
        <f t="shared" si="4"/>
        <v>18845126</v>
      </c>
      <c r="E111" s="43">
        <f t="shared" si="5"/>
        <v>18845126</v>
      </c>
      <c r="F111" s="42">
        <v>11979227</v>
      </c>
      <c r="G111" s="44">
        <v>11979227</v>
      </c>
      <c r="H111" s="42">
        <v>2339521</v>
      </c>
      <c r="I111" s="44">
        <v>2339521</v>
      </c>
      <c r="J111" s="42">
        <v>4526378</v>
      </c>
      <c r="K111" s="44">
        <v>4526378</v>
      </c>
      <c r="L111" s="44">
        <v>7411462</v>
      </c>
      <c r="M111" s="45">
        <v>0</v>
      </c>
      <c r="N111" s="46">
        <v>0</v>
      </c>
      <c r="O111" s="45">
        <v>39691</v>
      </c>
      <c r="P111" s="46">
        <v>39691</v>
      </c>
      <c r="Q111" s="45"/>
      <c r="R111" s="46"/>
      <c r="S111" s="45"/>
      <c r="T111" s="46"/>
    </row>
    <row r="112" spans="1:20" s="4" customFormat="1" ht="12" outlineLevel="2" x14ac:dyDescent="0.2">
      <c r="A112" s="47" t="s">
        <v>306</v>
      </c>
      <c r="B112" s="40" t="s">
        <v>308</v>
      </c>
      <c r="C112" s="41" t="s">
        <v>82</v>
      </c>
      <c r="D112" s="42">
        <f t="shared" si="4"/>
        <v>58229024</v>
      </c>
      <c r="E112" s="43">
        <f t="shared" si="5"/>
        <v>58229024</v>
      </c>
      <c r="F112" s="42">
        <v>48559152</v>
      </c>
      <c r="G112" s="44">
        <v>48559152</v>
      </c>
      <c r="H112" s="42">
        <v>1502013</v>
      </c>
      <c r="I112" s="44">
        <v>1502013</v>
      </c>
      <c r="J112" s="42">
        <v>8167859</v>
      </c>
      <c r="K112" s="44">
        <v>8167859</v>
      </c>
      <c r="L112" s="44">
        <v>25379894</v>
      </c>
      <c r="M112" s="45">
        <v>0</v>
      </c>
      <c r="N112" s="46">
        <v>0</v>
      </c>
      <c r="O112" s="45">
        <v>346327</v>
      </c>
      <c r="P112" s="46">
        <v>346327</v>
      </c>
      <c r="Q112" s="45">
        <v>572396</v>
      </c>
      <c r="R112" s="46">
        <v>572396</v>
      </c>
      <c r="S112" s="45"/>
      <c r="T112" s="46"/>
    </row>
    <row r="113" spans="1:20" s="4" customFormat="1" ht="12" outlineLevel="2" x14ac:dyDescent="0.2">
      <c r="A113" s="47" t="s">
        <v>306</v>
      </c>
      <c r="B113" s="40" t="s">
        <v>309</v>
      </c>
      <c r="C113" s="41" t="s">
        <v>83</v>
      </c>
      <c r="D113" s="42">
        <f t="shared" si="4"/>
        <v>33254976</v>
      </c>
      <c r="E113" s="43">
        <f t="shared" si="5"/>
        <v>33254976</v>
      </c>
      <c r="F113" s="42">
        <v>28568263</v>
      </c>
      <c r="G113" s="44">
        <v>28568263</v>
      </c>
      <c r="H113" s="42">
        <v>2257539</v>
      </c>
      <c r="I113" s="44">
        <v>2257539</v>
      </c>
      <c r="J113" s="42">
        <v>2429174</v>
      </c>
      <c r="K113" s="44">
        <v>2429174</v>
      </c>
      <c r="L113" s="44">
        <v>12255586</v>
      </c>
      <c r="M113" s="45">
        <v>0</v>
      </c>
      <c r="N113" s="46">
        <v>0</v>
      </c>
      <c r="O113" s="45"/>
      <c r="P113" s="46"/>
      <c r="Q113" s="45"/>
      <c r="R113" s="46"/>
      <c r="S113" s="45"/>
      <c r="T113" s="46"/>
    </row>
    <row r="114" spans="1:20" s="4" customFormat="1" ht="12" outlineLevel="2" x14ac:dyDescent="0.2">
      <c r="A114" s="47" t="s">
        <v>306</v>
      </c>
      <c r="B114" s="40" t="s">
        <v>310</v>
      </c>
      <c r="C114" s="41" t="s">
        <v>84</v>
      </c>
      <c r="D114" s="42">
        <f t="shared" si="4"/>
        <v>62320733</v>
      </c>
      <c r="E114" s="43">
        <f t="shared" si="5"/>
        <v>62320733</v>
      </c>
      <c r="F114" s="42">
        <v>49392380</v>
      </c>
      <c r="G114" s="44">
        <v>49392380</v>
      </c>
      <c r="H114" s="42">
        <v>2977393</v>
      </c>
      <c r="I114" s="44">
        <v>2977393</v>
      </c>
      <c r="J114" s="42">
        <v>9950960</v>
      </c>
      <c r="K114" s="44">
        <v>9950960</v>
      </c>
      <c r="L114" s="44">
        <v>24270199</v>
      </c>
      <c r="M114" s="45">
        <v>0</v>
      </c>
      <c r="N114" s="46">
        <v>0</v>
      </c>
      <c r="O114" s="45">
        <v>432038</v>
      </c>
      <c r="P114" s="46">
        <v>432038</v>
      </c>
      <c r="Q114" s="45">
        <v>1313305</v>
      </c>
      <c r="R114" s="46">
        <v>1313305</v>
      </c>
      <c r="S114" s="45"/>
      <c r="T114" s="46"/>
    </row>
    <row r="115" spans="1:20" s="4" customFormat="1" ht="12" outlineLevel="2" x14ac:dyDescent="0.2">
      <c r="A115" s="47" t="s">
        <v>306</v>
      </c>
      <c r="B115" s="40" t="s">
        <v>311</v>
      </c>
      <c r="C115" s="41" t="s">
        <v>85</v>
      </c>
      <c r="D115" s="42">
        <f t="shared" si="4"/>
        <v>10189303</v>
      </c>
      <c r="E115" s="43">
        <f t="shared" si="5"/>
        <v>10189303</v>
      </c>
      <c r="F115" s="42">
        <v>3615934</v>
      </c>
      <c r="G115" s="44">
        <v>3615934</v>
      </c>
      <c r="H115" s="42">
        <v>2830908</v>
      </c>
      <c r="I115" s="44">
        <v>2830908</v>
      </c>
      <c r="J115" s="42">
        <v>3742461</v>
      </c>
      <c r="K115" s="44">
        <v>3742461</v>
      </c>
      <c r="L115" s="44">
        <v>7733422</v>
      </c>
      <c r="M115" s="45">
        <v>0</v>
      </c>
      <c r="N115" s="46">
        <v>0</v>
      </c>
      <c r="O115" s="45"/>
      <c r="P115" s="46"/>
      <c r="Q115" s="45"/>
      <c r="R115" s="46"/>
      <c r="S115" s="45"/>
      <c r="T115" s="46"/>
    </row>
    <row r="116" spans="1:20" s="4" customFormat="1" ht="12" outlineLevel="2" x14ac:dyDescent="0.2">
      <c r="A116" s="47" t="s">
        <v>306</v>
      </c>
      <c r="B116" s="40" t="s">
        <v>312</v>
      </c>
      <c r="C116" s="41" t="s">
        <v>86</v>
      </c>
      <c r="D116" s="42">
        <f t="shared" si="4"/>
        <v>58741987</v>
      </c>
      <c r="E116" s="43">
        <f t="shared" si="5"/>
        <v>58741987</v>
      </c>
      <c r="F116" s="42">
        <v>50798951</v>
      </c>
      <c r="G116" s="44">
        <v>50798951</v>
      </c>
      <c r="H116" s="42">
        <v>772188</v>
      </c>
      <c r="I116" s="44">
        <v>772188</v>
      </c>
      <c r="J116" s="42">
        <v>7170848</v>
      </c>
      <c r="K116" s="44">
        <v>7170848</v>
      </c>
      <c r="L116" s="44">
        <v>28339295</v>
      </c>
      <c r="M116" s="45">
        <v>0</v>
      </c>
      <c r="N116" s="46">
        <v>0</v>
      </c>
      <c r="O116" s="45">
        <v>405093</v>
      </c>
      <c r="P116" s="46">
        <v>405093</v>
      </c>
      <c r="Q116" s="45"/>
      <c r="R116" s="46"/>
      <c r="S116" s="45"/>
      <c r="T116" s="46"/>
    </row>
    <row r="117" spans="1:20" s="4" customFormat="1" ht="12" outlineLevel="2" x14ac:dyDescent="0.2">
      <c r="A117" s="47" t="s">
        <v>306</v>
      </c>
      <c r="B117" s="40" t="s">
        <v>313</v>
      </c>
      <c r="C117" s="41" t="s">
        <v>87</v>
      </c>
      <c r="D117" s="42">
        <f t="shared" si="4"/>
        <v>52881098</v>
      </c>
      <c r="E117" s="43">
        <f t="shared" si="5"/>
        <v>52881098</v>
      </c>
      <c r="F117" s="42">
        <v>44191485</v>
      </c>
      <c r="G117" s="44">
        <v>44191485</v>
      </c>
      <c r="H117" s="42">
        <v>1496381</v>
      </c>
      <c r="I117" s="44">
        <v>1496381</v>
      </c>
      <c r="J117" s="42">
        <v>7193232</v>
      </c>
      <c r="K117" s="44">
        <v>7193232</v>
      </c>
      <c r="L117" s="44">
        <v>15675448</v>
      </c>
      <c r="M117" s="45">
        <v>0</v>
      </c>
      <c r="N117" s="46">
        <v>0</v>
      </c>
      <c r="O117" s="45">
        <v>245228</v>
      </c>
      <c r="P117" s="46">
        <v>245228</v>
      </c>
      <c r="Q117" s="45"/>
      <c r="R117" s="46"/>
      <c r="S117" s="45"/>
      <c r="T117" s="46"/>
    </row>
    <row r="118" spans="1:20" s="4" customFormat="1" ht="12" outlineLevel="2" x14ac:dyDescent="0.2">
      <c r="A118" s="47" t="s">
        <v>306</v>
      </c>
      <c r="B118" s="40" t="s">
        <v>314</v>
      </c>
      <c r="C118" s="41" t="s">
        <v>88</v>
      </c>
      <c r="D118" s="42">
        <f t="shared" si="4"/>
        <v>16232152</v>
      </c>
      <c r="E118" s="43">
        <f t="shared" si="5"/>
        <v>16232152</v>
      </c>
      <c r="F118" s="42">
        <v>11444717</v>
      </c>
      <c r="G118" s="44">
        <v>11444717</v>
      </c>
      <c r="H118" s="42">
        <v>1654639</v>
      </c>
      <c r="I118" s="44">
        <v>1654639</v>
      </c>
      <c r="J118" s="42">
        <v>3132796</v>
      </c>
      <c r="K118" s="44">
        <v>3132796</v>
      </c>
      <c r="L118" s="44">
        <v>9171272</v>
      </c>
      <c r="M118" s="45">
        <v>0</v>
      </c>
      <c r="N118" s="46">
        <v>0</v>
      </c>
      <c r="O118" s="45">
        <v>92863</v>
      </c>
      <c r="P118" s="46">
        <v>92863</v>
      </c>
      <c r="Q118" s="45">
        <v>2381166</v>
      </c>
      <c r="R118" s="46">
        <v>2381166</v>
      </c>
      <c r="S118" s="45"/>
      <c r="T118" s="46"/>
    </row>
    <row r="119" spans="1:20" s="4" customFormat="1" ht="12" outlineLevel="2" x14ac:dyDescent="0.2">
      <c r="A119" s="47" t="s">
        <v>306</v>
      </c>
      <c r="B119" s="40" t="s">
        <v>315</v>
      </c>
      <c r="C119" s="41" t="s">
        <v>89</v>
      </c>
      <c r="D119" s="42">
        <f t="shared" si="4"/>
        <v>45841569</v>
      </c>
      <c r="E119" s="43">
        <f t="shared" si="5"/>
        <v>45841569</v>
      </c>
      <c r="F119" s="42">
        <v>41807930</v>
      </c>
      <c r="G119" s="44">
        <v>41807930</v>
      </c>
      <c r="H119" s="42">
        <v>286861</v>
      </c>
      <c r="I119" s="44">
        <v>286861</v>
      </c>
      <c r="J119" s="42">
        <v>3746778</v>
      </c>
      <c r="K119" s="44">
        <v>3746778</v>
      </c>
      <c r="L119" s="44">
        <v>15509651</v>
      </c>
      <c r="M119" s="45">
        <v>0</v>
      </c>
      <c r="N119" s="46">
        <v>0</v>
      </c>
      <c r="O119" s="45">
        <v>336766</v>
      </c>
      <c r="P119" s="46">
        <v>336766</v>
      </c>
      <c r="Q119" s="45"/>
      <c r="R119" s="46"/>
      <c r="S119" s="45"/>
      <c r="T119" s="46"/>
    </row>
    <row r="120" spans="1:20" s="4" customFormat="1" ht="12" outlineLevel="2" x14ac:dyDescent="0.2">
      <c r="A120" s="47" t="s">
        <v>306</v>
      </c>
      <c r="B120" s="40" t="s">
        <v>316</v>
      </c>
      <c r="C120" s="41" t="s">
        <v>90</v>
      </c>
      <c r="D120" s="42">
        <f t="shared" si="4"/>
        <v>56471622</v>
      </c>
      <c r="E120" s="43">
        <f t="shared" si="5"/>
        <v>56471622</v>
      </c>
      <c r="F120" s="42">
        <v>50528900</v>
      </c>
      <c r="G120" s="44">
        <v>50528900</v>
      </c>
      <c r="H120" s="42">
        <v>1546686</v>
      </c>
      <c r="I120" s="44">
        <v>1546686</v>
      </c>
      <c r="J120" s="42">
        <v>4396036</v>
      </c>
      <c r="K120" s="44">
        <v>4396036</v>
      </c>
      <c r="L120" s="44">
        <v>46807499</v>
      </c>
      <c r="M120" s="45">
        <v>0</v>
      </c>
      <c r="N120" s="46">
        <v>0</v>
      </c>
      <c r="O120" s="45">
        <v>383228</v>
      </c>
      <c r="P120" s="46">
        <v>383228</v>
      </c>
      <c r="Q120" s="45"/>
      <c r="R120" s="46"/>
      <c r="S120" s="45"/>
      <c r="T120" s="46"/>
    </row>
    <row r="121" spans="1:20" s="4" customFormat="1" ht="12" outlineLevel="2" x14ac:dyDescent="0.2">
      <c r="A121" s="47" t="s">
        <v>306</v>
      </c>
      <c r="B121" s="40" t="s">
        <v>317</v>
      </c>
      <c r="C121" s="41" t="s">
        <v>91</v>
      </c>
      <c r="D121" s="42">
        <f t="shared" si="4"/>
        <v>8499857</v>
      </c>
      <c r="E121" s="43">
        <f t="shared" si="5"/>
        <v>8499857</v>
      </c>
      <c r="F121" s="42">
        <v>5625668</v>
      </c>
      <c r="G121" s="44">
        <v>5625668</v>
      </c>
      <c r="H121" s="42">
        <v>542141</v>
      </c>
      <c r="I121" s="44">
        <v>542141</v>
      </c>
      <c r="J121" s="42">
        <v>2332048</v>
      </c>
      <c r="K121" s="44">
        <v>2332048</v>
      </c>
      <c r="L121" s="44">
        <v>7025091</v>
      </c>
      <c r="M121" s="45">
        <v>0</v>
      </c>
      <c r="N121" s="46">
        <v>0</v>
      </c>
      <c r="O121" s="45">
        <v>149153</v>
      </c>
      <c r="P121" s="46">
        <v>149153</v>
      </c>
      <c r="Q121" s="45"/>
      <c r="R121" s="46"/>
      <c r="S121" s="45"/>
      <c r="T121" s="46"/>
    </row>
    <row r="122" spans="1:20" s="4" customFormat="1" ht="12" outlineLevel="2" x14ac:dyDescent="0.2">
      <c r="A122" s="47" t="s">
        <v>306</v>
      </c>
      <c r="B122" s="40" t="s">
        <v>324</v>
      </c>
      <c r="C122" s="41" t="s">
        <v>398</v>
      </c>
      <c r="D122" s="42">
        <f t="shared" si="4"/>
        <v>385911855</v>
      </c>
      <c r="E122" s="43">
        <f t="shared" si="5"/>
        <v>385911855</v>
      </c>
      <c r="F122" s="42">
        <v>370054068</v>
      </c>
      <c r="G122" s="44">
        <v>370054068</v>
      </c>
      <c r="H122" s="42">
        <v>15857787</v>
      </c>
      <c r="I122" s="44">
        <v>15857787</v>
      </c>
      <c r="J122" s="42">
        <v>0</v>
      </c>
      <c r="K122" s="44">
        <v>0</v>
      </c>
      <c r="L122" s="44">
        <v>244613942</v>
      </c>
      <c r="M122" s="45">
        <v>26027313</v>
      </c>
      <c r="N122" s="46">
        <v>26027313</v>
      </c>
      <c r="O122" s="45">
        <v>590620</v>
      </c>
      <c r="P122" s="46">
        <v>590620</v>
      </c>
      <c r="Q122" s="45"/>
      <c r="R122" s="46"/>
      <c r="S122" s="45"/>
      <c r="T122" s="46"/>
    </row>
    <row r="123" spans="1:20" s="4" customFormat="1" ht="12" outlineLevel="2" x14ac:dyDescent="0.2">
      <c r="A123" s="47" t="s">
        <v>306</v>
      </c>
      <c r="B123" s="40" t="s">
        <v>325</v>
      </c>
      <c r="C123" s="41" t="s">
        <v>399</v>
      </c>
      <c r="D123" s="42">
        <f t="shared" si="4"/>
        <v>83595671</v>
      </c>
      <c r="E123" s="43">
        <f t="shared" si="5"/>
        <v>83595671</v>
      </c>
      <c r="F123" s="42">
        <v>78918717</v>
      </c>
      <c r="G123" s="44">
        <v>78918717</v>
      </c>
      <c r="H123" s="42">
        <v>4676954</v>
      </c>
      <c r="I123" s="44">
        <v>4676954</v>
      </c>
      <c r="J123" s="42">
        <v>0</v>
      </c>
      <c r="K123" s="44">
        <v>0</v>
      </c>
      <c r="L123" s="44">
        <v>22217045</v>
      </c>
      <c r="M123" s="45">
        <v>0</v>
      </c>
      <c r="N123" s="46">
        <v>0</v>
      </c>
      <c r="O123" s="45">
        <v>15936</v>
      </c>
      <c r="P123" s="46">
        <v>15936</v>
      </c>
      <c r="Q123" s="45"/>
      <c r="R123" s="46"/>
      <c r="S123" s="45">
        <v>2014833</v>
      </c>
      <c r="T123" s="46">
        <v>2014833</v>
      </c>
    </row>
    <row r="124" spans="1:20" s="4" customFormat="1" ht="12" outlineLevel="2" x14ac:dyDescent="0.2">
      <c r="A124" s="65" t="s">
        <v>306</v>
      </c>
      <c r="B124" s="49" t="s">
        <v>327</v>
      </c>
      <c r="C124" s="50" t="s">
        <v>400</v>
      </c>
      <c r="D124" s="51">
        <f t="shared" si="4"/>
        <v>45964478</v>
      </c>
      <c r="E124" s="52">
        <f t="shared" si="5"/>
        <v>45964478</v>
      </c>
      <c r="F124" s="51">
        <v>42204017</v>
      </c>
      <c r="G124" s="53">
        <v>42204017</v>
      </c>
      <c r="H124" s="51">
        <v>3760461</v>
      </c>
      <c r="I124" s="53">
        <v>3760461</v>
      </c>
      <c r="J124" s="51">
        <v>0</v>
      </c>
      <c r="K124" s="53">
        <v>0</v>
      </c>
      <c r="L124" s="53">
        <v>16904965</v>
      </c>
      <c r="M124" s="54">
        <v>1095953</v>
      </c>
      <c r="N124" s="55">
        <v>1095953</v>
      </c>
      <c r="O124" s="54"/>
      <c r="P124" s="55"/>
      <c r="Q124" s="54">
        <v>32389356</v>
      </c>
      <c r="R124" s="55">
        <v>32389356</v>
      </c>
      <c r="S124" s="54"/>
      <c r="T124" s="55"/>
    </row>
    <row r="125" spans="1:20" s="4" customFormat="1" ht="12" outlineLevel="1" x14ac:dyDescent="0.2">
      <c r="A125" s="22" t="s">
        <v>462</v>
      </c>
      <c r="B125" s="23"/>
      <c r="C125" s="28"/>
      <c r="D125" s="24">
        <f t="shared" ref="D125:T125" si="8">SUBTOTAL(9,D101:D124)</f>
        <v>1271237418</v>
      </c>
      <c r="E125" s="29">
        <f t="shared" si="8"/>
        <v>1271237418</v>
      </c>
      <c r="F125" s="24">
        <f t="shared" si="8"/>
        <v>1109588638</v>
      </c>
      <c r="G125" s="25">
        <f t="shared" si="8"/>
        <v>1109588638</v>
      </c>
      <c r="H125" s="24">
        <f t="shared" si="8"/>
        <v>60049129</v>
      </c>
      <c r="I125" s="25">
        <f t="shared" si="8"/>
        <v>60049129</v>
      </c>
      <c r="J125" s="24">
        <f t="shared" si="8"/>
        <v>101599651</v>
      </c>
      <c r="K125" s="25">
        <f t="shared" si="8"/>
        <v>101599651</v>
      </c>
      <c r="L125" s="25">
        <f t="shared" si="8"/>
        <v>685004221</v>
      </c>
      <c r="M125" s="26">
        <f t="shared" si="8"/>
        <v>31334320</v>
      </c>
      <c r="N125" s="27">
        <f t="shared" si="8"/>
        <v>31334320</v>
      </c>
      <c r="O125" s="26">
        <f t="shared" si="8"/>
        <v>4702717</v>
      </c>
      <c r="P125" s="27">
        <f t="shared" si="8"/>
        <v>4702717</v>
      </c>
      <c r="Q125" s="26">
        <f t="shared" si="8"/>
        <v>36874466</v>
      </c>
      <c r="R125" s="27">
        <f t="shared" si="8"/>
        <v>36874466</v>
      </c>
      <c r="S125" s="26">
        <f t="shared" si="8"/>
        <v>2014833</v>
      </c>
      <c r="T125" s="27">
        <f t="shared" si="8"/>
        <v>2014833</v>
      </c>
    </row>
    <row r="126" spans="1:20" s="4" customFormat="1" ht="12" outlineLevel="2" x14ac:dyDescent="0.2">
      <c r="A126" s="64" t="s">
        <v>308</v>
      </c>
      <c r="B126" s="57" t="s">
        <v>298</v>
      </c>
      <c r="C126" s="58" t="s">
        <v>92</v>
      </c>
      <c r="D126" s="59">
        <f t="shared" si="4"/>
        <v>59339053</v>
      </c>
      <c r="E126" s="60">
        <f t="shared" si="5"/>
        <v>59339053</v>
      </c>
      <c r="F126" s="59">
        <v>52385894</v>
      </c>
      <c r="G126" s="61">
        <v>52385894</v>
      </c>
      <c r="H126" s="59">
        <v>420123</v>
      </c>
      <c r="I126" s="61">
        <v>420123</v>
      </c>
      <c r="J126" s="59">
        <v>6533036</v>
      </c>
      <c r="K126" s="61">
        <v>6533036</v>
      </c>
      <c r="L126" s="61">
        <v>25242043</v>
      </c>
      <c r="M126" s="62">
        <v>0</v>
      </c>
      <c r="N126" s="63">
        <v>0</v>
      </c>
      <c r="O126" s="62">
        <v>471095</v>
      </c>
      <c r="P126" s="63">
        <v>471095</v>
      </c>
      <c r="Q126" s="62">
        <v>777542</v>
      </c>
      <c r="R126" s="63">
        <v>777542</v>
      </c>
      <c r="S126" s="62"/>
      <c r="T126" s="63"/>
    </row>
    <row r="127" spans="1:20" s="4" customFormat="1" ht="12" outlineLevel="2" x14ac:dyDescent="0.2">
      <c r="A127" s="47" t="s">
        <v>308</v>
      </c>
      <c r="B127" s="40" t="s">
        <v>297</v>
      </c>
      <c r="C127" s="41" t="s">
        <v>93</v>
      </c>
      <c r="D127" s="42">
        <f t="shared" si="4"/>
        <v>45913703</v>
      </c>
      <c r="E127" s="43">
        <f t="shared" si="5"/>
        <v>45913703</v>
      </c>
      <c r="F127" s="42">
        <v>36565839</v>
      </c>
      <c r="G127" s="44">
        <v>36565839</v>
      </c>
      <c r="H127" s="42">
        <v>182545</v>
      </c>
      <c r="I127" s="44">
        <v>182545</v>
      </c>
      <c r="J127" s="42">
        <v>9165319</v>
      </c>
      <c r="K127" s="44">
        <v>9165319</v>
      </c>
      <c r="L127" s="44">
        <v>17379988</v>
      </c>
      <c r="M127" s="45">
        <v>0</v>
      </c>
      <c r="N127" s="46">
        <v>0</v>
      </c>
      <c r="O127" s="45">
        <v>455777</v>
      </c>
      <c r="P127" s="46">
        <v>455777</v>
      </c>
      <c r="Q127" s="45"/>
      <c r="R127" s="46"/>
      <c r="S127" s="45"/>
      <c r="T127" s="46"/>
    </row>
    <row r="128" spans="1:20" s="4" customFormat="1" ht="12" outlineLevel="2" x14ac:dyDescent="0.2">
      <c r="A128" s="47" t="s">
        <v>308</v>
      </c>
      <c r="B128" s="40" t="s">
        <v>299</v>
      </c>
      <c r="C128" s="41" t="s">
        <v>94</v>
      </c>
      <c r="D128" s="42">
        <f t="shared" si="4"/>
        <v>46325922</v>
      </c>
      <c r="E128" s="43">
        <f t="shared" si="5"/>
        <v>46325922</v>
      </c>
      <c r="F128" s="42">
        <v>43999511</v>
      </c>
      <c r="G128" s="44">
        <v>43999511</v>
      </c>
      <c r="H128" s="42">
        <v>457997</v>
      </c>
      <c r="I128" s="44">
        <v>457997</v>
      </c>
      <c r="J128" s="42">
        <v>1868414</v>
      </c>
      <c r="K128" s="44">
        <v>1868414</v>
      </c>
      <c r="L128" s="44">
        <v>35936377</v>
      </c>
      <c r="M128" s="45">
        <v>0</v>
      </c>
      <c r="N128" s="46">
        <v>0</v>
      </c>
      <c r="O128" s="45">
        <v>313191</v>
      </c>
      <c r="P128" s="46">
        <v>313191</v>
      </c>
      <c r="Q128" s="45"/>
      <c r="R128" s="46"/>
      <c r="S128" s="45"/>
      <c r="T128" s="46"/>
    </row>
    <row r="129" spans="1:20" s="4" customFormat="1" ht="12" outlineLevel="2" x14ac:dyDescent="0.2">
      <c r="A129" s="47" t="s">
        <v>308</v>
      </c>
      <c r="B129" s="40" t="s">
        <v>300</v>
      </c>
      <c r="C129" s="41" t="s">
        <v>95</v>
      </c>
      <c r="D129" s="42">
        <f t="shared" si="4"/>
        <v>30806944</v>
      </c>
      <c r="E129" s="43">
        <f t="shared" si="5"/>
        <v>30806944</v>
      </c>
      <c r="F129" s="42">
        <v>16472779</v>
      </c>
      <c r="G129" s="44">
        <v>16472779</v>
      </c>
      <c r="H129" s="42">
        <v>994386</v>
      </c>
      <c r="I129" s="44">
        <v>994386</v>
      </c>
      <c r="J129" s="42">
        <v>13339779</v>
      </c>
      <c r="K129" s="44">
        <v>13339779</v>
      </c>
      <c r="L129" s="44">
        <v>7471015</v>
      </c>
      <c r="M129" s="45">
        <v>0</v>
      </c>
      <c r="N129" s="46">
        <v>0</v>
      </c>
      <c r="O129" s="45">
        <v>12182</v>
      </c>
      <c r="P129" s="46">
        <v>12182</v>
      </c>
      <c r="Q129" s="45"/>
      <c r="R129" s="46"/>
      <c r="S129" s="45"/>
      <c r="T129" s="46"/>
    </row>
    <row r="130" spans="1:20" s="4" customFormat="1" ht="12" outlineLevel="2" x14ac:dyDescent="0.2">
      <c r="A130" s="47" t="s">
        <v>308</v>
      </c>
      <c r="B130" s="40" t="s">
        <v>301</v>
      </c>
      <c r="C130" s="41" t="s">
        <v>96</v>
      </c>
      <c r="D130" s="42">
        <f t="shared" si="4"/>
        <v>66022817</v>
      </c>
      <c r="E130" s="43">
        <f t="shared" si="5"/>
        <v>66022817</v>
      </c>
      <c r="F130" s="42">
        <v>51740778</v>
      </c>
      <c r="G130" s="44">
        <v>51740778</v>
      </c>
      <c r="H130" s="42">
        <v>387645</v>
      </c>
      <c r="I130" s="44">
        <v>387645</v>
      </c>
      <c r="J130" s="42">
        <v>13894394</v>
      </c>
      <c r="K130" s="44">
        <v>13894394</v>
      </c>
      <c r="L130" s="44">
        <v>17106059</v>
      </c>
      <c r="M130" s="45">
        <v>0</v>
      </c>
      <c r="N130" s="46">
        <v>0</v>
      </c>
      <c r="O130" s="45">
        <v>599997</v>
      </c>
      <c r="P130" s="46">
        <v>599997</v>
      </c>
      <c r="Q130" s="45">
        <v>1373750</v>
      </c>
      <c r="R130" s="46">
        <v>1373750</v>
      </c>
      <c r="S130" s="45"/>
      <c r="T130" s="46"/>
    </row>
    <row r="131" spans="1:20" s="4" customFormat="1" ht="12" outlineLevel="2" x14ac:dyDescent="0.2">
      <c r="A131" s="47" t="s">
        <v>308</v>
      </c>
      <c r="B131" s="40" t="s">
        <v>302</v>
      </c>
      <c r="C131" s="41" t="s">
        <v>97</v>
      </c>
      <c r="D131" s="42">
        <f t="shared" si="4"/>
        <v>53350667</v>
      </c>
      <c r="E131" s="43">
        <f t="shared" si="5"/>
        <v>53350667</v>
      </c>
      <c r="F131" s="42">
        <v>49081782</v>
      </c>
      <c r="G131" s="44">
        <v>49081782</v>
      </c>
      <c r="H131" s="42">
        <v>4268885</v>
      </c>
      <c r="I131" s="44">
        <v>4268885</v>
      </c>
      <c r="J131" s="42">
        <v>0</v>
      </c>
      <c r="K131" s="44">
        <v>0</v>
      </c>
      <c r="L131" s="44">
        <v>99425852</v>
      </c>
      <c r="M131" s="45">
        <v>2366818</v>
      </c>
      <c r="N131" s="46">
        <v>2366818</v>
      </c>
      <c r="O131" s="45">
        <v>387792</v>
      </c>
      <c r="P131" s="46">
        <v>387792</v>
      </c>
      <c r="Q131" s="45">
        <v>2930666</v>
      </c>
      <c r="R131" s="46">
        <v>2930666</v>
      </c>
      <c r="S131" s="45"/>
      <c r="T131" s="46"/>
    </row>
    <row r="132" spans="1:20" s="4" customFormat="1" ht="12" outlineLevel="2" x14ac:dyDescent="0.2">
      <c r="A132" s="47" t="s">
        <v>308</v>
      </c>
      <c r="B132" s="40" t="s">
        <v>303</v>
      </c>
      <c r="C132" s="41" t="s">
        <v>98</v>
      </c>
      <c r="D132" s="42">
        <f t="shared" si="4"/>
        <v>83151915</v>
      </c>
      <c r="E132" s="43">
        <f t="shared" si="5"/>
        <v>83151915</v>
      </c>
      <c r="F132" s="42">
        <v>65585543</v>
      </c>
      <c r="G132" s="44">
        <v>65585543</v>
      </c>
      <c r="H132" s="42">
        <v>373226</v>
      </c>
      <c r="I132" s="44">
        <v>373226</v>
      </c>
      <c r="J132" s="42">
        <v>17193146</v>
      </c>
      <c r="K132" s="44">
        <v>17193146</v>
      </c>
      <c r="L132" s="44">
        <v>23344642</v>
      </c>
      <c r="M132" s="45">
        <v>0</v>
      </c>
      <c r="N132" s="46">
        <v>0</v>
      </c>
      <c r="O132" s="45">
        <v>585461</v>
      </c>
      <c r="P132" s="46">
        <v>585461</v>
      </c>
      <c r="Q132" s="45">
        <v>2198000</v>
      </c>
      <c r="R132" s="46">
        <v>2198000</v>
      </c>
      <c r="S132" s="45"/>
      <c r="T132" s="46"/>
    </row>
    <row r="133" spans="1:20" s="4" customFormat="1" ht="12" outlineLevel="2" x14ac:dyDescent="0.2">
      <c r="A133" s="47" t="s">
        <v>308</v>
      </c>
      <c r="B133" s="40" t="s">
        <v>304</v>
      </c>
      <c r="C133" s="41" t="s">
        <v>99</v>
      </c>
      <c r="D133" s="42">
        <f t="shared" si="4"/>
        <v>36181111</v>
      </c>
      <c r="E133" s="43">
        <f t="shared" si="5"/>
        <v>36181111</v>
      </c>
      <c r="F133" s="42">
        <v>26923232</v>
      </c>
      <c r="G133" s="44">
        <v>26923232</v>
      </c>
      <c r="H133" s="42">
        <v>3232454</v>
      </c>
      <c r="I133" s="44">
        <v>3232454</v>
      </c>
      <c r="J133" s="42">
        <v>6025425</v>
      </c>
      <c r="K133" s="44">
        <v>6025425</v>
      </c>
      <c r="L133" s="44">
        <v>8200940</v>
      </c>
      <c r="M133" s="45">
        <v>0</v>
      </c>
      <c r="N133" s="46">
        <v>0</v>
      </c>
      <c r="O133" s="45">
        <v>90677</v>
      </c>
      <c r="P133" s="46">
        <v>90677</v>
      </c>
      <c r="Q133" s="45">
        <v>711877</v>
      </c>
      <c r="R133" s="46">
        <v>711877</v>
      </c>
      <c r="S133" s="45"/>
      <c r="T133" s="46"/>
    </row>
    <row r="134" spans="1:20" s="4" customFormat="1" ht="12" outlineLevel="2" x14ac:dyDescent="0.2">
      <c r="A134" s="47" t="s">
        <v>308</v>
      </c>
      <c r="B134" s="40" t="s">
        <v>305</v>
      </c>
      <c r="C134" s="41" t="s">
        <v>100</v>
      </c>
      <c r="D134" s="42">
        <f t="shared" si="4"/>
        <v>60682659</v>
      </c>
      <c r="E134" s="43">
        <f t="shared" si="5"/>
        <v>60682659</v>
      </c>
      <c r="F134" s="42">
        <v>51304636</v>
      </c>
      <c r="G134" s="44">
        <v>51304636</v>
      </c>
      <c r="H134" s="42">
        <v>180561</v>
      </c>
      <c r="I134" s="44">
        <v>180561</v>
      </c>
      <c r="J134" s="42">
        <v>9197462</v>
      </c>
      <c r="K134" s="44">
        <v>9197462</v>
      </c>
      <c r="L134" s="44">
        <v>28643077</v>
      </c>
      <c r="M134" s="45">
        <v>0</v>
      </c>
      <c r="N134" s="46">
        <v>0</v>
      </c>
      <c r="O134" s="45">
        <v>592227</v>
      </c>
      <c r="P134" s="46">
        <v>592227</v>
      </c>
      <c r="Q134" s="45">
        <v>915833</v>
      </c>
      <c r="R134" s="46">
        <v>915833</v>
      </c>
      <c r="S134" s="45"/>
      <c r="T134" s="46"/>
    </row>
    <row r="135" spans="1:20" s="4" customFormat="1" ht="12" outlineLevel="2" x14ac:dyDescent="0.2">
      <c r="A135" s="47" t="s">
        <v>308</v>
      </c>
      <c r="B135" s="40" t="s">
        <v>306</v>
      </c>
      <c r="C135" s="41" t="s">
        <v>101</v>
      </c>
      <c r="D135" s="42">
        <f t="shared" si="4"/>
        <v>73399649</v>
      </c>
      <c r="E135" s="43">
        <f t="shared" si="5"/>
        <v>73399649</v>
      </c>
      <c r="F135" s="42">
        <v>44326073</v>
      </c>
      <c r="G135" s="44">
        <v>44326073</v>
      </c>
      <c r="H135" s="42">
        <v>465948</v>
      </c>
      <c r="I135" s="44">
        <v>465948</v>
      </c>
      <c r="J135" s="42">
        <v>28607628</v>
      </c>
      <c r="K135" s="44">
        <v>28607628</v>
      </c>
      <c r="L135" s="44">
        <v>38198743</v>
      </c>
      <c r="M135" s="45">
        <v>0</v>
      </c>
      <c r="N135" s="46">
        <v>0</v>
      </c>
      <c r="O135" s="45">
        <v>832271</v>
      </c>
      <c r="P135" s="46">
        <v>832271</v>
      </c>
      <c r="Q135" s="45">
        <v>1022711</v>
      </c>
      <c r="R135" s="46">
        <v>1022711</v>
      </c>
      <c r="S135" s="45"/>
      <c r="T135" s="46"/>
    </row>
    <row r="136" spans="1:20" s="4" customFormat="1" ht="12" outlineLevel="2" x14ac:dyDescent="0.2">
      <c r="A136" s="47" t="s">
        <v>308</v>
      </c>
      <c r="B136" s="40" t="s">
        <v>307</v>
      </c>
      <c r="C136" s="41" t="s">
        <v>102</v>
      </c>
      <c r="D136" s="42">
        <f t="shared" si="4"/>
        <v>118780340</v>
      </c>
      <c r="E136" s="43">
        <f t="shared" si="5"/>
        <v>118780340</v>
      </c>
      <c r="F136" s="42">
        <v>93063766</v>
      </c>
      <c r="G136" s="44">
        <v>93063766</v>
      </c>
      <c r="H136" s="42">
        <v>593789</v>
      </c>
      <c r="I136" s="44">
        <v>593789</v>
      </c>
      <c r="J136" s="42">
        <v>25122785</v>
      </c>
      <c r="K136" s="44">
        <v>25122785</v>
      </c>
      <c r="L136" s="44">
        <v>30183934</v>
      </c>
      <c r="M136" s="45">
        <v>0</v>
      </c>
      <c r="N136" s="46">
        <v>0</v>
      </c>
      <c r="O136" s="45">
        <v>1029995</v>
      </c>
      <c r="P136" s="46">
        <v>1029995</v>
      </c>
      <c r="Q136" s="45"/>
      <c r="R136" s="46"/>
      <c r="S136" s="45"/>
      <c r="T136" s="46"/>
    </row>
    <row r="137" spans="1:20" s="4" customFormat="1" ht="12" outlineLevel="2" x14ac:dyDescent="0.2">
      <c r="A137" s="47" t="s">
        <v>308</v>
      </c>
      <c r="B137" s="40" t="s">
        <v>308</v>
      </c>
      <c r="C137" s="41" t="s">
        <v>103</v>
      </c>
      <c r="D137" s="42">
        <f t="shared" si="4"/>
        <v>54315227</v>
      </c>
      <c r="E137" s="43">
        <f t="shared" si="5"/>
        <v>54315227</v>
      </c>
      <c r="F137" s="42">
        <v>52685211</v>
      </c>
      <c r="G137" s="44">
        <v>52685211</v>
      </c>
      <c r="H137" s="42">
        <v>936416</v>
      </c>
      <c r="I137" s="44">
        <v>936416</v>
      </c>
      <c r="J137" s="42">
        <v>693600</v>
      </c>
      <c r="K137" s="44">
        <v>693600</v>
      </c>
      <c r="L137" s="44">
        <v>32509343</v>
      </c>
      <c r="M137" s="45">
        <v>0</v>
      </c>
      <c r="N137" s="46">
        <v>0</v>
      </c>
      <c r="O137" s="45">
        <v>169666</v>
      </c>
      <c r="P137" s="46">
        <v>169666</v>
      </c>
      <c r="Q137" s="45"/>
      <c r="R137" s="46"/>
      <c r="S137" s="45"/>
      <c r="T137" s="46"/>
    </row>
    <row r="138" spans="1:20" s="4" customFormat="1" ht="12" outlineLevel="2" x14ac:dyDescent="0.2">
      <c r="A138" s="47" t="s">
        <v>308</v>
      </c>
      <c r="B138" s="40" t="s">
        <v>309</v>
      </c>
      <c r="C138" s="41" t="s">
        <v>104</v>
      </c>
      <c r="D138" s="42">
        <f t="shared" si="4"/>
        <v>86783514</v>
      </c>
      <c r="E138" s="43">
        <f t="shared" si="5"/>
        <v>86783514</v>
      </c>
      <c r="F138" s="42">
        <v>85483496</v>
      </c>
      <c r="G138" s="44">
        <v>85483496</v>
      </c>
      <c r="H138" s="42">
        <v>1300018</v>
      </c>
      <c r="I138" s="44">
        <v>1300018</v>
      </c>
      <c r="J138" s="42">
        <v>0</v>
      </c>
      <c r="K138" s="44">
        <v>0</v>
      </c>
      <c r="L138" s="44">
        <v>44389193</v>
      </c>
      <c r="M138" s="45">
        <v>0</v>
      </c>
      <c r="N138" s="46">
        <v>0</v>
      </c>
      <c r="O138" s="45">
        <v>719703</v>
      </c>
      <c r="P138" s="46">
        <v>719703</v>
      </c>
      <c r="Q138" s="45"/>
      <c r="R138" s="46"/>
      <c r="S138" s="45"/>
      <c r="T138" s="46"/>
    </row>
    <row r="139" spans="1:20" s="4" customFormat="1" ht="12" outlineLevel="2" x14ac:dyDescent="0.2">
      <c r="A139" s="47" t="s">
        <v>308</v>
      </c>
      <c r="B139" s="40" t="s">
        <v>310</v>
      </c>
      <c r="C139" s="41" t="s">
        <v>105</v>
      </c>
      <c r="D139" s="42">
        <f t="shared" si="4"/>
        <v>16592915</v>
      </c>
      <c r="E139" s="43">
        <f t="shared" si="5"/>
        <v>16592915</v>
      </c>
      <c r="F139" s="42">
        <v>9653808</v>
      </c>
      <c r="G139" s="44">
        <v>9653808</v>
      </c>
      <c r="H139" s="42">
        <v>1352190</v>
      </c>
      <c r="I139" s="44">
        <v>1352190</v>
      </c>
      <c r="J139" s="42">
        <v>5586917</v>
      </c>
      <c r="K139" s="44">
        <v>5586917</v>
      </c>
      <c r="L139" s="44">
        <v>7083285</v>
      </c>
      <c r="M139" s="45">
        <v>0</v>
      </c>
      <c r="N139" s="46">
        <v>0</v>
      </c>
      <c r="O139" s="45">
        <v>176573</v>
      </c>
      <c r="P139" s="46">
        <v>176573</v>
      </c>
      <c r="Q139" s="45"/>
      <c r="R139" s="46"/>
      <c r="S139" s="45"/>
      <c r="T139" s="46"/>
    </row>
    <row r="140" spans="1:20" s="4" customFormat="1" ht="12" outlineLevel="2" x14ac:dyDescent="0.2">
      <c r="A140" s="47" t="s">
        <v>308</v>
      </c>
      <c r="B140" s="40" t="s">
        <v>311</v>
      </c>
      <c r="C140" s="41" t="s">
        <v>106</v>
      </c>
      <c r="D140" s="42">
        <f t="shared" ref="D140:D206" si="9">F140+H140+J140</f>
        <v>50064979</v>
      </c>
      <c r="E140" s="43">
        <f t="shared" ref="E140:E206" si="10">G140+I140+K140</f>
        <v>50064979</v>
      </c>
      <c r="F140" s="42">
        <v>42063491</v>
      </c>
      <c r="G140" s="44">
        <v>42063491</v>
      </c>
      <c r="H140" s="42">
        <v>311618</v>
      </c>
      <c r="I140" s="44">
        <v>311618</v>
      </c>
      <c r="J140" s="42">
        <v>7689870</v>
      </c>
      <c r="K140" s="44">
        <v>7689870</v>
      </c>
      <c r="L140" s="44">
        <v>17101789</v>
      </c>
      <c r="M140" s="45">
        <v>0</v>
      </c>
      <c r="N140" s="46">
        <v>0</v>
      </c>
      <c r="O140" s="45">
        <v>518629</v>
      </c>
      <c r="P140" s="46">
        <v>518629</v>
      </c>
      <c r="Q140" s="45">
        <v>945140</v>
      </c>
      <c r="R140" s="46">
        <v>945140</v>
      </c>
      <c r="S140" s="45"/>
      <c r="T140" s="46"/>
    </row>
    <row r="141" spans="1:20" s="4" customFormat="1" ht="12" outlineLevel="2" x14ac:dyDescent="0.2">
      <c r="A141" s="47" t="s">
        <v>308</v>
      </c>
      <c r="B141" s="40" t="s">
        <v>312</v>
      </c>
      <c r="C141" s="41" t="s">
        <v>107</v>
      </c>
      <c r="D141" s="42">
        <f t="shared" si="9"/>
        <v>72844751</v>
      </c>
      <c r="E141" s="43">
        <f t="shared" si="10"/>
        <v>72844751</v>
      </c>
      <c r="F141" s="42">
        <v>43410464</v>
      </c>
      <c r="G141" s="44">
        <v>43410464</v>
      </c>
      <c r="H141" s="42">
        <v>4676635</v>
      </c>
      <c r="I141" s="44">
        <v>4676635</v>
      </c>
      <c r="J141" s="42">
        <v>24757652</v>
      </c>
      <c r="K141" s="44">
        <v>24757652</v>
      </c>
      <c r="L141" s="44">
        <v>33769223</v>
      </c>
      <c r="M141" s="45">
        <v>0</v>
      </c>
      <c r="N141" s="46">
        <v>0</v>
      </c>
      <c r="O141" s="45">
        <v>871371</v>
      </c>
      <c r="P141" s="46">
        <v>871371</v>
      </c>
      <c r="Q141" s="45">
        <v>1053208</v>
      </c>
      <c r="R141" s="46">
        <v>1053208</v>
      </c>
      <c r="S141" s="45"/>
      <c r="T141" s="46"/>
    </row>
    <row r="142" spans="1:20" s="4" customFormat="1" ht="12" outlineLevel="2" x14ac:dyDescent="0.2">
      <c r="A142" s="47" t="s">
        <v>308</v>
      </c>
      <c r="B142" s="40" t="s">
        <v>313</v>
      </c>
      <c r="C142" s="41" t="s">
        <v>108</v>
      </c>
      <c r="D142" s="42">
        <f t="shared" si="9"/>
        <v>31399309</v>
      </c>
      <c r="E142" s="43">
        <f t="shared" si="10"/>
        <v>31399309</v>
      </c>
      <c r="F142" s="42">
        <v>22766186</v>
      </c>
      <c r="G142" s="44">
        <v>22766186</v>
      </c>
      <c r="H142" s="42">
        <v>257697</v>
      </c>
      <c r="I142" s="44">
        <v>257697</v>
      </c>
      <c r="J142" s="42">
        <v>8375426</v>
      </c>
      <c r="K142" s="44">
        <v>8375426</v>
      </c>
      <c r="L142" s="44">
        <v>14276097</v>
      </c>
      <c r="M142" s="45">
        <v>0</v>
      </c>
      <c r="N142" s="46">
        <v>0</v>
      </c>
      <c r="O142" s="45">
        <v>72791</v>
      </c>
      <c r="P142" s="46">
        <v>72791</v>
      </c>
      <c r="Q142" s="45"/>
      <c r="R142" s="46"/>
      <c r="S142" s="45"/>
      <c r="T142" s="46"/>
    </row>
    <row r="143" spans="1:20" s="4" customFormat="1" ht="12" outlineLevel="2" x14ac:dyDescent="0.2">
      <c r="A143" s="47" t="s">
        <v>308</v>
      </c>
      <c r="B143" s="40" t="s">
        <v>314</v>
      </c>
      <c r="C143" s="41" t="s">
        <v>109</v>
      </c>
      <c r="D143" s="42">
        <f t="shared" si="9"/>
        <v>78211275</v>
      </c>
      <c r="E143" s="43">
        <f t="shared" si="10"/>
        <v>78211275</v>
      </c>
      <c r="F143" s="42">
        <v>69138815</v>
      </c>
      <c r="G143" s="44">
        <v>69138815</v>
      </c>
      <c r="H143" s="42">
        <v>612792</v>
      </c>
      <c r="I143" s="44">
        <v>612792</v>
      </c>
      <c r="J143" s="42">
        <v>8459668</v>
      </c>
      <c r="K143" s="44">
        <v>8459668</v>
      </c>
      <c r="L143" s="44">
        <v>39018122</v>
      </c>
      <c r="M143" s="45">
        <v>0</v>
      </c>
      <c r="N143" s="46">
        <v>0</v>
      </c>
      <c r="O143" s="45">
        <v>810608</v>
      </c>
      <c r="P143" s="46">
        <v>810608</v>
      </c>
      <c r="Q143" s="45">
        <v>926823</v>
      </c>
      <c r="R143" s="46">
        <v>926823</v>
      </c>
      <c r="S143" s="45"/>
      <c r="T143" s="46"/>
    </row>
    <row r="144" spans="1:20" s="4" customFormat="1" ht="12" outlineLevel="2" x14ac:dyDescent="0.2">
      <c r="A144" s="47" t="s">
        <v>308</v>
      </c>
      <c r="B144" s="40" t="s">
        <v>315</v>
      </c>
      <c r="C144" s="41" t="s">
        <v>110</v>
      </c>
      <c r="D144" s="42">
        <f t="shared" si="9"/>
        <v>32285187</v>
      </c>
      <c r="E144" s="43">
        <f t="shared" si="10"/>
        <v>32285187</v>
      </c>
      <c r="F144" s="42">
        <v>30553323</v>
      </c>
      <c r="G144" s="44">
        <v>30553323</v>
      </c>
      <c r="H144" s="42">
        <v>1731864</v>
      </c>
      <c r="I144" s="44">
        <v>1731864</v>
      </c>
      <c r="J144" s="42">
        <v>0</v>
      </c>
      <c r="K144" s="44">
        <v>0</v>
      </c>
      <c r="L144" s="44">
        <v>41914302</v>
      </c>
      <c r="M144" s="45">
        <v>0</v>
      </c>
      <c r="N144" s="46">
        <v>0</v>
      </c>
      <c r="O144" s="45">
        <v>18831</v>
      </c>
      <c r="P144" s="46">
        <v>18831</v>
      </c>
      <c r="Q144" s="45"/>
      <c r="R144" s="46"/>
      <c r="S144" s="45"/>
      <c r="T144" s="46"/>
    </row>
    <row r="145" spans="1:20" s="4" customFormat="1" ht="12" outlineLevel="2" x14ac:dyDescent="0.2">
      <c r="A145" s="47" t="s">
        <v>308</v>
      </c>
      <c r="B145" s="40" t="s">
        <v>324</v>
      </c>
      <c r="C145" s="41" t="s">
        <v>401</v>
      </c>
      <c r="D145" s="42">
        <f t="shared" si="9"/>
        <v>577855326</v>
      </c>
      <c r="E145" s="43">
        <f t="shared" si="10"/>
        <v>577855326</v>
      </c>
      <c r="F145" s="42">
        <v>527680131</v>
      </c>
      <c r="G145" s="44">
        <v>527680131</v>
      </c>
      <c r="H145" s="42">
        <v>50175195</v>
      </c>
      <c r="I145" s="44">
        <v>50175195</v>
      </c>
      <c r="J145" s="42">
        <v>0</v>
      </c>
      <c r="K145" s="44">
        <v>0</v>
      </c>
      <c r="L145" s="44">
        <v>375224378</v>
      </c>
      <c r="M145" s="45">
        <v>116562713</v>
      </c>
      <c r="N145" s="46">
        <v>116562713.00000001</v>
      </c>
      <c r="O145" s="45">
        <v>690395</v>
      </c>
      <c r="P145" s="46">
        <v>690395</v>
      </c>
      <c r="Q145" s="45"/>
      <c r="R145" s="46"/>
      <c r="S145" s="45">
        <v>4579166</v>
      </c>
      <c r="T145" s="46">
        <v>4579166</v>
      </c>
    </row>
    <row r="146" spans="1:20" s="4" customFormat="1" ht="12" outlineLevel="2" x14ac:dyDescent="0.2">
      <c r="A146" s="47" t="s">
        <v>308</v>
      </c>
      <c r="B146" s="40" t="s">
        <v>325</v>
      </c>
      <c r="C146" s="41" t="s">
        <v>402</v>
      </c>
      <c r="D146" s="42">
        <f t="shared" si="9"/>
        <v>133993772</v>
      </c>
      <c r="E146" s="43">
        <f t="shared" si="10"/>
        <v>133993772</v>
      </c>
      <c r="F146" s="42">
        <v>128208862</v>
      </c>
      <c r="G146" s="44">
        <v>128208862</v>
      </c>
      <c r="H146" s="42">
        <v>5784910</v>
      </c>
      <c r="I146" s="44">
        <v>5784910</v>
      </c>
      <c r="J146" s="42">
        <v>0</v>
      </c>
      <c r="K146" s="44">
        <v>0</v>
      </c>
      <c r="L146" s="44">
        <v>26411347</v>
      </c>
      <c r="M146" s="45">
        <v>0</v>
      </c>
      <c r="N146" s="46">
        <v>0</v>
      </c>
      <c r="O146" s="45">
        <v>153250</v>
      </c>
      <c r="P146" s="46">
        <v>153250</v>
      </c>
      <c r="Q146" s="45"/>
      <c r="R146" s="46"/>
      <c r="S146" s="45">
        <v>2747500</v>
      </c>
      <c r="T146" s="46">
        <v>2747500</v>
      </c>
    </row>
    <row r="147" spans="1:20" s="4" customFormat="1" ht="12" outlineLevel="2" x14ac:dyDescent="0.2">
      <c r="A147" s="65" t="s">
        <v>308</v>
      </c>
      <c r="B147" s="49" t="s">
        <v>327</v>
      </c>
      <c r="C147" s="50" t="s">
        <v>403</v>
      </c>
      <c r="D147" s="51">
        <f t="shared" si="9"/>
        <v>150320614</v>
      </c>
      <c r="E147" s="52">
        <f t="shared" si="10"/>
        <v>150320614</v>
      </c>
      <c r="F147" s="51">
        <v>143046688</v>
      </c>
      <c r="G147" s="53">
        <v>143046688</v>
      </c>
      <c r="H147" s="51">
        <v>5532642</v>
      </c>
      <c r="I147" s="53">
        <v>5532642</v>
      </c>
      <c r="J147" s="51">
        <v>1741284</v>
      </c>
      <c r="K147" s="53">
        <v>1741284</v>
      </c>
      <c r="L147" s="53">
        <v>28662026</v>
      </c>
      <c r="M147" s="54">
        <v>0</v>
      </c>
      <c r="N147" s="55">
        <v>0</v>
      </c>
      <c r="O147" s="54">
        <v>124514</v>
      </c>
      <c r="P147" s="55">
        <v>124514</v>
      </c>
      <c r="Q147" s="54">
        <v>2191772</v>
      </c>
      <c r="R147" s="55">
        <v>2191772</v>
      </c>
      <c r="S147" s="54"/>
      <c r="T147" s="55"/>
    </row>
    <row r="148" spans="1:20" s="4" customFormat="1" ht="12" outlineLevel="1" x14ac:dyDescent="0.2">
      <c r="A148" s="22" t="s">
        <v>463</v>
      </c>
      <c r="B148" s="23"/>
      <c r="C148" s="28"/>
      <c r="D148" s="24">
        <f t="shared" ref="D148:T148" si="11">SUBTOTAL(9,D126:D147)</f>
        <v>1958621649</v>
      </c>
      <c r="E148" s="29">
        <f t="shared" si="11"/>
        <v>1958621649</v>
      </c>
      <c r="F148" s="24">
        <f t="shared" si="11"/>
        <v>1686140308</v>
      </c>
      <c r="G148" s="25">
        <f t="shared" si="11"/>
        <v>1686140308</v>
      </c>
      <c r="H148" s="24">
        <f t="shared" si="11"/>
        <v>84229536</v>
      </c>
      <c r="I148" s="25">
        <f t="shared" si="11"/>
        <v>84229536</v>
      </c>
      <c r="J148" s="24">
        <f t="shared" si="11"/>
        <v>188251805</v>
      </c>
      <c r="K148" s="25">
        <f t="shared" si="11"/>
        <v>188251805</v>
      </c>
      <c r="L148" s="25">
        <f t="shared" si="11"/>
        <v>991491775</v>
      </c>
      <c r="M148" s="26">
        <f t="shared" si="11"/>
        <v>118929531</v>
      </c>
      <c r="N148" s="27">
        <f t="shared" si="11"/>
        <v>118929531.00000001</v>
      </c>
      <c r="O148" s="26">
        <f t="shared" si="11"/>
        <v>9696996</v>
      </c>
      <c r="P148" s="27">
        <f t="shared" si="11"/>
        <v>9696996</v>
      </c>
      <c r="Q148" s="26">
        <f t="shared" si="11"/>
        <v>15047322</v>
      </c>
      <c r="R148" s="27">
        <f t="shared" si="11"/>
        <v>15047322</v>
      </c>
      <c r="S148" s="26">
        <f t="shared" si="11"/>
        <v>7326666</v>
      </c>
      <c r="T148" s="27">
        <f t="shared" si="11"/>
        <v>7326666</v>
      </c>
    </row>
    <row r="149" spans="1:20" s="4" customFormat="1" ht="12" outlineLevel="2" x14ac:dyDescent="0.2">
      <c r="A149" s="64" t="s">
        <v>310</v>
      </c>
      <c r="B149" s="57" t="s">
        <v>298</v>
      </c>
      <c r="C149" s="58" t="s">
        <v>111</v>
      </c>
      <c r="D149" s="59">
        <f t="shared" si="9"/>
        <v>17677339</v>
      </c>
      <c r="E149" s="60">
        <f t="shared" si="10"/>
        <v>17677339</v>
      </c>
      <c r="F149" s="59">
        <v>11862573</v>
      </c>
      <c r="G149" s="61">
        <v>11862573</v>
      </c>
      <c r="H149" s="59">
        <v>1737766</v>
      </c>
      <c r="I149" s="61">
        <v>1737766</v>
      </c>
      <c r="J149" s="59">
        <v>4077000</v>
      </c>
      <c r="K149" s="61">
        <v>4077000</v>
      </c>
      <c r="L149" s="61">
        <v>5655053</v>
      </c>
      <c r="M149" s="62">
        <v>0</v>
      </c>
      <c r="N149" s="63">
        <v>0</v>
      </c>
      <c r="O149" s="62">
        <v>20396</v>
      </c>
      <c r="P149" s="63">
        <v>20396</v>
      </c>
      <c r="Q149" s="62"/>
      <c r="R149" s="63"/>
      <c r="S149" s="62"/>
      <c r="T149" s="63"/>
    </row>
    <row r="150" spans="1:20" s="4" customFormat="1" ht="12" outlineLevel="2" x14ac:dyDescent="0.2">
      <c r="A150" s="47" t="s">
        <v>310</v>
      </c>
      <c r="B150" s="40" t="s">
        <v>297</v>
      </c>
      <c r="C150" s="41" t="s">
        <v>112</v>
      </c>
      <c r="D150" s="42">
        <f t="shared" si="9"/>
        <v>55251107</v>
      </c>
      <c r="E150" s="43">
        <f t="shared" si="10"/>
        <v>55251107</v>
      </c>
      <c r="F150" s="42">
        <v>43825192</v>
      </c>
      <c r="G150" s="44">
        <v>43825192</v>
      </c>
      <c r="H150" s="42">
        <v>1824980</v>
      </c>
      <c r="I150" s="44">
        <v>1824980</v>
      </c>
      <c r="J150" s="42">
        <v>9600935</v>
      </c>
      <c r="K150" s="44">
        <v>9600935</v>
      </c>
      <c r="L150" s="44">
        <v>21815760</v>
      </c>
      <c r="M150" s="45">
        <v>0</v>
      </c>
      <c r="N150" s="46">
        <v>0</v>
      </c>
      <c r="O150" s="45">
        <v>65037</v>
      </c>
      <c r="P150" s="46">
        <v>65037</v>
      </c>
      <c r="Q150" s="45"/>
      <c r="R150" s="46"/>
      <c r="S150" s="45"/>
      <c r="T150" s="46"/>
    </row>
    <row r="151" spans="1:20" s="4" customFormat="1" ht="12" outlineLevel="2" x14ac:dyDescent="0.2">
      <c r="A151" s="47" t="s">
        <v>310</v>
      </c>
      <c r="B151" s="40" t="s">
        <v>299</v>
      </c>
      <c r="C151" s="41" t="s">
        <v>113</v>
      </c>
      <c r="D151" s="42">
        <f t="shared" si="9"/>
        <v>81260116</v>
      </c>
      <c r="E151" s="43">
        <f t="shared" si="10"/>
        <v>81260116</v>
      </c>
      <c r="F151" s="42">
        <v>67404361</v>
      </c>
      <c r="G151" s="44">
        <v>67404361</v>
      </c>
      <c r="H151" s="42">
        <v>2346879</v>
      </c>
      <c r="I151" s="44">
        <v>2346879</v>
      </c>
      <c r="J151" s="42">
        <v>11508876</v>
      </c>
      <c r="K151" s="44">
        <v>11508876</v>
      </c>
      <c r="L151" s="44">
        <v>24953664</v>
      </c>
      <c r="M151" s="45">
        <v>0</v>
      </c>
      <c r="N151" s="46">
        <v>0</v>
      </c>
      <c r="O151" s="45">
        <v>46100</v>
      </c>
      <c r="P151" s="46">
        <v>46100</v>
      </c>
      <c r="Q151" s="45"/>
      <c r="R151" s="46"/>
      <c r="S151" s="45"/>
      <c r="T151" s="46"/>
    </row>
    <row r="152" spans="1:20" s="4" customFormat="1" ht="12" outlineLevel="2" x14ac:dyDescent="0.2">
      <c r="A152" s="47" t="s">
        <v>310</v>
      </c>
      <c r="B152" s="40" t="s">
        <v>300</v>
      </c>
      <c r="C152" s="41" t="s">
        <v>114</v>
      </c>
      <c r="D152" s="42">
        <f t="shared" si="9"/>
        <v>32108233</v>
      </c>
      <c r="E152" s="43">
        <f t="shared" si="10"/>
        <v>32108233</v>
      </c>
      <c r="F152" s="42">
        <v>19115763</v>
      </c>
      <c r="G152" s="44">
        <v>19115763</v>
      </c>
      <c r="H152" s="42">
        <v>1916498</v>
      </c>
      <c r="I152" s="44">
        <v>1916498</v>
      </c>
      <c r="J152" s="42">
        <v>11075972</v>
      </c>
      <c r="K152" s="44">
        <v>11075972</v>
      </c>
      <c r="L152" s="44">
        <v>8406106</v>
      </c>
      <c r="M152" s="45">
        <v>0</v>
      </c>
      <c r="N152" s="46">
        <v>0</v>
      </c>
      <c r="O152" s="45">
        <v>82515</v>
      </c>
      <c r="P152" s="46">
        <v>82515</v>
      </c>
      <c r="Q152" s="45"/>
      <c r="R152" s="46"/>
      <c r="S152" s="45"/>
      <c r="T152" s="46"/>
    </row>
    <row r="153" spans="1:20" s="4" customFormat="1" ht="12" outlineLevel="2" x14ac:dyDescent="0.2">
      <c r="A153" s="47" t="s">
        <v>310</v>
      </c>
      <c r="B153" s="40" t="s">
        <v>301</v>
      </c>
      <c r="C153" s="41" t="s">
        <v>328</v>
      </c>
      <c r="D153" s="42">
        <f t="shared" si="9"/>
        <v>36608419</v>
      </c>
      <c r="E153" s="43">
        <f t="shared" si="10"/>
        <v>36608419</v>
      </c>
      <c r="F153" s="42">
        <v>32901433</v>
      </c>
      <c r="G153" s="44">
        <v>32901433</v>
      </c>
      <c r="H153" s="42">
        <v>3706986</v>
      </c>
      <c r="I153" s="44">
        <v>3706986</v>
      </c>
      <c r="J153" s="42">
        <v>0</v>
      </c>
      <c r="K153" s="44">
        <v>0</v>
      </c>
      <c r="L153" s="44">
        <v>45121280</v>
      </c>
      <c r="M153" s="45">
        <v>13659442</v>
      </c>
      <c r="N153" s="46">
        <v>13659442</v>
      </c>
      <c r="O153" s="45">
        <v>53615</v>
      </c>
      <c r="P153" s="46">
        <v>53615</v>
      </c>
      <c r="Q153" s="45"/>
      <c r="R153" s="46"/>
      <c r="S153" s="45"/>
      <c r="T153" s="46"/>
    </row>
    <row r="154" spans="1:20" s="4" customFormat="1" ht="12" outlineLevel="2" x14ac:dyDescent="0.2">
      <c r="A154" s="47" t="s">
        <v>310</v>
      </c>
      <c r="B154" s="40" t="s">
        <v>302</v>
      </c>
      <c r="C154" s="41" t="s">
        <v>115</v>
      </c>
      <c r="D154" s="42">
        <f t="shared" si="9"/>
        <v>51529097</v>
      </c>
      <c r="E154" s="43">
        <f t="shared" si="10"/>
        <v>51529097</v>
      </c>
      <c r="F154" s="42">
        <v>43172136</v>
      </c>
      <c r="G154" s="44">
        <v>43172136</v>
      </c>
      <c r="H154" s="42">
        <v>3425157</v>
      </c>
      <c r="I154" s="44">
        <v>3425157</v>
      </c>
      <c r="J154" s="42">
        <v>4931804</v>
      </c>
      <c r="K154" s="44">
        <v>4931804</v>
      </c>
      <c r="L154" s="44">
        <v>24127239</v>
      </c>
      <c r="M154" s="45">
        <v>0</v>
      </c>
      <c r="N154" s="46">
        <v>0</v>
      </c>
      <c r="O154" s="45">
        <v>223504</v>
      </c>
      <c r="P154" s="46">
        <v>223504</v>
      </c>
      <c r="Q154" s="45"/>
      <c r="R154" s="46"/>
      <c r="S154" s="45"/>
      <c r="T154" s="46"/>
    </row>
    <row r="155" spans="1:20" s="4" customFormat="1" ht="12" outlineLevel="2" x14ac:dyDescent="0.2">
      <c r="A155" s="47" t="s">
        <v>310</v>
      </c>
      <c r="B155" s="40" t="s">
        <v>303</v>
      </c>
      <c r="C155" s="41" t="s">
        <v>116</v>
      </c>
      <c r="D155" s="42">
        <f t="shared" si="9"/>
        <v>29171723</v>
      </c>
      <c r="E155" s="43">
        <f t="shared" si="10"/>
        <v>29171723</v>
      </c>
      <c r="F155" s="42">
        <v>20816786</v>
      </c>
      <c r="G155" s="44">
        <v>20816786</v>
      </c>
      <c r="H155" s="42">
        <v>1203127</v>
      </c>
      <c r="I155" s="44">
        <v>1203127</v>
      </c>
      <c r="J155" s="42">
        <v>7151810</v>
      </c>
      <c r="K155" s="44">
        <v>7151810</v>
      </c>
      <c r="L155" s="44">
        <v>13523967</v>
      </c>
      <c r="M155" s="45">
        <v>0</v>
      </c>
      <c r="N155" s="46">
        <v>0</v>
      </c>
      <c r="O155" s="45">
        <v>13356</v>
      </c>
      <c r="P155" s="46">
        <v>13356</v>
      </c>
      <c r="Q155" s="45"/>
      <c r="R155" s="46"/>
      <c r="S155" s="45"/>
      <c r="T155" s="46"/>
    </row>
    <row r="156" spans="1:20" s="4" customFormat="1" ht="12" outlineLevel="2" x14ac:dyDescent="0.2">
      <c r="A156" s="47" t="s">
        <v>310</v>
      </c>
      <c r="B156" s="40" t="s">
        <v>304</v>
      </c>
      <c r="C156" s="41" t="s">
        <v>117</v>
      </c>
      <c r="D156" s="42">
        <f t="shared" si="9"/>
        <v>30784281</v>
      </c>
      <c r="E156" s="43">
        <f t="shared" si="10"/>
        <v>30784281</v>
      </c>
      <c r="F156" s="42">
        <v>27551324</v>
      </c>
      <c r="G156" s="44">
        <v>27551324</v>
      </c>
      <c r="H156" s="42">
        <v>2873166</v>
      </c>
      <c r="I156" s="44">
        <v>2873166</v>
      </c>
      <c r="J156" s="42">
        <v>359791</v>
      </c>
      <c r="K156" s="44">
        <v>359791</v>
      </c>
      <c r="L156" s="44">
        <v>53527864</v>
      </c>
      <c r="M156" s="45">
        <v>11435411</v>
      </c>
      <c r="N156" s="46">
        <v>11435411.000000002</v>
      </c>
      <c r="O156" s="45">
        <v>13058</v>
      </c>
      <c r="P156" s="46">
        <v>13058</v>
      </c>
      <c r="Q156" s="45"/>
      <c r="R156" s="46"/>
      <c r="S156" s="45"/>
      <c r="T156" s="46"/>
    </row>
    <row r="157" spans="1:20" s="4" customFormat="1" ht="12" outlineLevel="2" x14ac:dyDescent="0.2">
      <c r="A157" s="47" t="s">
        <v>310</v>
      </c>
      <c r="B157" s="40" t="s">
        <v>305</v>
      </c>
      <c r="C157" s="41" t="s">
        <v>118</v>
      </c>
      <c r="D157" s="42">
        <f t="shared" si="9"/>
        <v>31027598</v>
      </c>
      <c r="E157" s="43">
        <f t="shared" si="10"/>
        <v>31027598</v>
      </c>
      <c r="F157" s="42">
        <v>22462495</v>
      </c>
      <c r="G157" s="44">
        <v>22462495</v>
      </c>
      <c r="H157" s="42">
        <v>2308951</v>
      </c>
      <c r="I157" s="44">
        <v>2308951</v>
      </c>
      <c r="J157" s="42">
        <v>6256152</v>
      </c>
      <c r="K157" s="44">
        <v>6256152</v>
      </c>
      <c r="L157" s="44">
        <v>4943514</v>
      </c>
      <c r="M157" s="45">
        <v>0</v>
      </c>
      <c r="N157" s="46">
        <v>0</v>
      </c>
      <c r="O157" s="45">
        <v>52460</v>
      </c>
      <c r="P157" s="46">
        <v>52460</v>
      </c>
      <c r="Q157" s="45"/>
      <c r="R157" s="46"/>
      <c r="S157" s="45"/>
      <c r="T157" s="46"/>
    </row>
    <row r="158" spans="1:20" s="4" customFormat="1" ht="12" outlineLevel="2" x14ac:dyDescent="0.2">
      <c r="A158" s="47" t="s">
        <v>310</v>
      </c>
      <c r="B158" s="40" t="s">
        <v>306</v>
      </c>
      <c r="C158" s="41" t="s">
        <v>119</v>
      </c>
      <c r="D158" s="42">
        <f t="shared" si="9"/>
        <v>23348135</v>
      </c>
      <c r="E158" s="43">
        <f t="shared" si="10"/>
        <v>23348135</v>
      </c>
      <c r="F158" s="42">
        <v>16399890</v>
      </c>
      <c r="G158" s="44">
        <v>16399890</v>
      </c>
      <c r="H158" s="42">
        <v>2999141</v>
      </c>
      <c r="I158" s="44">
        <v>2999141</v>
      </c>
      <c r="J158" s="42">
        <v>3949104</v>
      </c>
      <c r="K158" s="44">
        <v>3949104</v>
      </c>
      <c r="L158" s="44">
        <v>4645363</v>
      </c>
      <c r="M158" s="45">
        <v>0</v>
      </c>
      <c r="N158" s="46">
        <v>0</v>
      </c>
      <c r="O158" s="45"/>
      <c r="P158" s="46"/>
      <c r="Q158" s="45"/>
      <c r="R158" s="46"/>
      <c r="S158" s="45"/>
      <c r="T158" s="46"/>
    </row>
    <row r="159" spans="1:20" s="4" customFormat="1" ht="12" outlineLevel="2" x14ac:dyDescent="0.2">
      <c r="A159" s="47" t="s">
        <v>310</v>
      </c>
      <c r="B159" s="40" t="s">
        <v>307</v>
      </c>
      <c r="C159" s="41" t="s">
        <v>120</v>
      </c>
      <c r="D159" s="42">
        <f t="shared" si="9"/>
        <v>33611887</v>
      </c>
      <c r="E159" s="43">
        <f t="shared" si="10"/>
        <v>33611887</v>
      </c>
      <c r="F159" s="42">
        <v>17280619</v>
      </c>
      <c r="G159" s="44">
        <v>17280619</v>
      </c>
      <c r="H159" s="42">
        <v>2878276</v>
      </c>
      <c r="I159" s="44">
        <v>2878276</v>
      </c>
      <c r="J159" s="42">
        <v>13452992</v>
      </c>
      <c r="K159" s="44">
        <v>13452992</v>
      </c>
      <c r="L159" s="44">
        <v>7372628</v>
      </c>
      <c r="M159" s="45">
        <v>0</v>
      </c>
      <c r="N159" s="46">
        <v>0</v>
      </c>
      <c r="O159" s="45"/>
      <c r="P159" s="46"/>
      <c r="Q159" s="45">
        <v>336111</v>
      </c>
      <c r="R159" s="46">
        <v>336111</v>
      </c>
      <c r="S159" s="45"/>
      <c r="T159" s="46"/>
    </row>
    <row r="160" spans="1:20" s="4" customFormat="1" ht="12" outlineLevel="2" x14ac:dyDescent="0.2">
      <c r="A160" s="47" t="s">
        <v>310</v>
      </c>
      <c r="B160" s="40" t="s">
        <v>308</v>
      </c>
      <c r="C160" s="41" t="s">
        <v>121</v>
      </c>
      <c r="D160" s="42">
        <f t="shared" si="9"/>
        <v>69657503</v>
      </c>
      <c r="E160" s="43">
        <f t="shared" si="10"/>
        <v>69657503</v>
      </c>
      <c r="F160" s="42">
        <v>68975334</v>
      </c>
      <c r="G160" s="44">
        <v>68975334</v>
      </c>
      <c r="H160" s="42">
        <v>682169</v>
      </c>
      <c r="I160" s="44">
        <v>682169</v>
      </c>
      <c r="J160" s="42">
        <v>0</v>
      </c>
      <c r="K160" s="44">
        <v>0</v>
      </c>
      <c r="L160" s="44">
        <v>50586157</v>
      </c>
      <c r="M160" s="45">
        <v>0</v>
      </c>
      <c r="N160" s="46">
        <v>0</v>
      </c>
      <c r="O160" s="45">
        <v>348785</v>
      </c>
      <c r="P160" s="46">
        <v>348785</v>
      </c>
      <c r="Q160" s="45">
        <v>1144791</v>
      </c>
      <c r="R160" s="46">
        <v>1144791</v>
      </c>
      <c r="S160" s="45"/>
      <c r="T160" s="46"/>
    </row>
    <row r="161" spans="1:20" s="4" customFormat="1" ht="12" outlineLevel="2" x14ac:dyDescent="0.2">
      <c r="A161" s="47" t="s">
        <v>310</v>
      </c>
      <c r="B161" s="40" t="s">
        <v>309</v>
      </c>
      <c r="C161" s="41" t="s">
        <v>122</v>
      </c>
      <c r="D161" s="42">
        <f t="shared" si="9"/>
        <v>42641033</v>
      </c>
      <c r="E161" s="43">
        <f t="shared" si="10"/>
        <v>42641033</v>
      </c>
      <c r="F161" s="42">
        <v>34127868</v>
      </c>
      <c r="G161" s="44">
        <v>34127868</v>
      </c>
      <c r="H161" s="42">
        <v>3265611</v>
      </c>
      <c r="I161" s="44">
        <v>3265611</v>
      </c>
      <c r="J161" s="42">
        <v>5247554</v>
      </c>
      <c r="K161" s="44">
        <v>5247554</v>
      </c>
      <c r="L161" s="44">
        <v>17171892</v>
      </c>
      <c r="M161" s="45">
        <v>0</v>
      </c>
      <c r="N161" s="46">
        <v>0</v>
      </c>
      <c r="O161" s="45"/>
      <c r="P161" s="46"/>
      <c r="Q161" s="45">
        <v>2747500</v>
      </c>
      <c r="R161" s="46">
        <v>2747500</v>
      </c>
      <c r="S161" s="45"/>
      <c r="T161" s="46"/>
    </row>
    <row r="162" spans="1:20" s="4" customFormat="1" ht="12" outlineLevel="2" x14ac:dyDescent="0.2">
      <c r="A162" s="47" t="s">
        <v>310</v>
      </c>
      <c r="B162" s="40" t="s">
        <v>310</v>
      </c>
      <c r="C162" s="41" t="s">
        <v>329</v>
      </c>
      <c r="D162" s="42">
        <f t="shared" si="9"/>
        <v>18203109</v>
      </c>
      <c r="E162" s="43">
        <f t="shared" si="10"/>
        <v>18203109</v>
      </c>
      <c r="F162" s="42">
        <v>17715708</v>
      </c>
      <c r="G162" s="44">
        <v>17715708</v>
      </c>
      <c r="H162" s="42">
        <v>487401</v>
      </c>
      <c r="I162" s="44">
        <v>487401</v>
      </c>
      <c r="J162" s="42">
        <v>0</v>
      </c>
      <c r="K162" s="44">
        <v>0</v>
      </c>
      <c r="L162" s="44">
        <v>24473475</v>
      </c>
      <c r="M162" s="45">
        <v>0</v>
      </c>
      <c r="N162" s="46">
        <v>0</v>
      </c>
      <c r="O162" s="45">
        <v>126355</v>
      </c>
      <c r="P162" s="46">
        <v>126355</v>
      </c>
      <c r="Q162" s="45">
        <v>1247731</v>
      </c>
      <c r="R162" s="46">
        <v>1247731</v>
      </c>
      <c r="S162" s="45"/>
      <c r="T162" s="46"/>
    </row>
    <row r="163" spans="1:20" s="4" customFormat="1" ht="12" outlineLevel="2" x14ac:dyDescent="0.2">
      <c r="A163" s="47" t="s">
        <v>310</v>
      </c>
      <c r="B163" s="40" t="s">
        <v>311</v>
      </c>
      <c r="C163" s="41" t="s">
        <v>123</v>
      </c>
      <c r="D163" s="42">
        <f t="shared" si="9"/>
        <v>38139575</v>
      </c>
      <c r="E163" s="43">
        <f t="shared" si="10"/>
        <v>38139575</v>
      </c>
      <c r="F163" s="42">
        <v>17365824</v>
      </c>
      <c r="G163" s="44">
        <v>17365824</v>
      </c>
      <c r="H163" s="42">
        <v>6402137</v>
      </c>
      <c r="I163" s="44">
        <v>6402137</v>
      </c>
      <c r="J163" s="42">
        <v>14371614</v>
      </c>
      <c r="K163" s="44">
        <v>14371614</v>
      </c>
      <c r="L163" s="44">
        <v>16617404</v>
      </c>
      <c r="M163" s="45">
        <v>0</v>
      </c>
      <c r="N163" s="46">
        <v>0</v>
      </c>
      <c r="O163" s="45"/>
      <c r="P163" s="46"/>
      <c r="Q163" s="45">
        <v>4121249</v>
      </c>
      <c r="R163" s="46">
        <v>4121249</v>
      </c>
      <c r="S163" s="45"/>
      <c r="T163" s="46"/>
    </row>
    <row r="164" spans="1:20" s="4" customFormat="1" ht="12" outlineLevel="2" x14ac:dyDescent="0.2">
      <c r="A164" s="47" t="s">
        <v>310</v>
      </c>
      <c r="B164" s="40" t="s">
        <v>312</v>
      </c>
      <c r="C164" s="41" t="s">
        <v>330</v>
      </c>
      <c r="D164" s="42">
        <f t="shared" si="9"/>
        <v>40877691</v>
      </c>
      <c r="E164" s="43">
        <f t="shared" si="10"/>
        <v>40877691</v>
      </c>
      <c r="F164" s="42">
        <v>30072074</v>
      </c>
      <c r="G164" s="44">
        <v>30072074</v>
      </c>
      <c r="H164" s="42">
        <v>2830241</v>
      </c>
      <c r="I164" s="44">
        <v>2830241</v>
      </c>
      <c r="J164" s="42">
        <v>7975376</v>
      </c>
      <c r="K164" s="44">
        <v>7975376</v>
      </c>
      <c r="L164" s="44">
        <v>14478302</v>
      </c>
      <c r="M164" s="45">
        <v>0</v>
      </c>
      <c r="N164" s="46">
        <v>0</v>
      </c>
      <c r="O164" s="45"/>
      <c r="P164" s="46"/>
      <c r="Q164" s="45">
        <v>2289583</v>
      </c>
      <c r="R164" s="46">
        <v>2289583</v>
      </c>
      <c r="S164" s="45"/>
      <c r="T164" s="46"/>
    </row>
    <row r="165" spans="1:20" s="4" customFormat="1" ht="12" outlineLevel="2" x14ac:dyDescent="0.2">
      <c r="A165" s="47" t="s">
        <v>310</v>
      </c>
      <c r="B165" s="40" t="s">
        <v>313</v>
      </c>
      <c r="C165" s="41" t="s">
        <v>124</v>
      </c>
      <c r="D165" s="42">
        <f t="shared" si="9"/>
        <v>60613862</v>
      </c>
      <c r="E165" s="43">
        <f t="shared" si="10"/>
        <v>60613862</v>
      </c>
      <c r="F165" s="42">
        <v>56217948</v>
      </c>
      <c r="G165" s="44">
        <v>56217948</v>
      </c>
      <c r="H165" s="42">
        <v>4395914</v>
      </c>
      <c r="I165" s="44">
        <v>4395914</v>
      </c>
      <c r="J165" s="42">
        <v>0</v>
      </c>
      <c r="K165" s="44">
        <v>0</v>
      </c>
      <c r="L165" s="44">
        <v>53407050</v>
      </c>
      <c r="M165" s="45">
        <v>10839739</v>
      </c>
      <c r="N165" s="46">
        <v>10839739</v>
      </c>
      <c r="O165" s="45">
        <v>37212</v>
      </c>
      <c r="P165" s="46">
        <v>37212</v>
      </c>
      <c r="Q165" s="45"/>
      <c r="R165" s="46"/>
      <c r="S165" s="45"/>
      <c r="T165" s="46"/>
    </row>
    <row r="166" spans="1:20" s="4" customFormat="1" ht="12" outlineLevel="2" x14ac:dyDescent="0.2">
      <c r="A166" s="47" t="s">
        <v>310</v>
      </c>
      <c r="B166" s="40" t="s">
        <v>314</v>
      </c>
      <c r="C166" s="41" t="s">
        <v>125</v>
      </c>
      <c r="D166" s="42">
        <f t="shared" si="9"/>
        <v>84126473</v>
      </c>
      <c r="E166" s="43">
        <f t="shared" si="10"/>
        <v>84126473</v>
      </c>
      <c r="F166" s="42">
        <v>71422257</v>
      </c>
      <c r="G166" s="44">
        <v>71422257</v>
      </c>
      <c r="H166" s="42">
        <v>12704216</v>
      </c>
      <c r="I166" s="44">
        <v>12704216</v>
      </c>
      <c r="J166" s="42">
        <v>0</v>
      </c>
      <c r="K166" s="44">
        <v>0</v>
      </c>
      <c r="L166" s="44">
        <v>118824446</v>
      </c>
      <c r="M166" s="45">
        <v>54285944</v>
      </c>
      <c r="N166" s="46">
        <v>54285944</v>
      </c>
      <c r="O166" s="45">
        <v>415747</v>
      </c>
      <c r="P166" s="46">
        <v>415747</v>
      </c>
      <c r="Q166" s="45"/>
      <c r="R166" s="46"/>
      <c r="S166" s="45"/>
      <c r="T166" s="46"/>
    </row>
    <row r="167" spans="1:20" s="4" customFormat="1" ht="12" outlineLevel="2" x14ac:dyDescent="0.2">
      <c r="A167" s="47" t="s">
        <v>310</v>
      </c>
      <c r="B167" s="40" t="s">
        <v>315</v>
      </c>
      <c r="C167" s="41" t="s">
        <v>126</v>
      </c>
      <c r="D167" s="42">
        <f t="shared" si="9"/>
        <v>42651616</v>
      </c>
      <c r="E167" s="43">
        <f t="shared" si="10"/>
        <v>42651616</v>
      </c>
      <c r="F167" s="42">
        <v>20396811</v>
      </c>
      <c r="G167" s="44">
        <v>20396811</v>
      </c>
      <c r="H167" s="42">
        <v>4370589</v>
      </c>
      <c r="I167" s="44">
        <v>4370589</v>
      </c>
      <c r="J167" s="42">
        <v>17884216</v>
      </c>
      <c r="K167" s="44">
        <v>17884216</v>
      </c>
      <c r="L167" s="44">
        <v>24071997</v>
      </c>
      <c r="M167" s="45">
        <v>0</v>
      </c>
      <c r="N167" s="46">
        <v>0</v>
      </c>
      <c r="O167" s="45">
        <v>385331</v>
      </c>
      <c r="P167" s="46">
        <v>385331</v>
      </c>
      <c r="Q167" s="45"/>
      <c r="R167" s="46"/>
      <c r="S167" s="45"/>
      <c r="T167" s="46"/>
    </row>
    <row r="168" spans="1:20" s="4" customFormat="1" ht="12" outlineLevel="2" x14ac:dyDescent="0.2">
      <c r="A168" s="47" t="s">
        <v>310</v>
      </c>
      <c r="B168" s="40" t="s">
        <v>316</v>
      </c>
      <c r="C168" s="41" t="s">
        <v>127</v>
      </c>
      <c r="D168" s="42">
        <f t="shared" si="9"/>
        <v>68756058</v>
      </c>
      <c r="E168" s="43">
        <f t="shared" si="10"/>
        <v>68756058</v>
      </c>
      <c r="F168" s="42">
        <v>51803623</v>
      </c>
      <c r="G168" s="44">
        <v>51803623</v>
      </c>
      <c r="H168" s="42">
        <v>4005841</v>
      </c>
      <c r="I168" s="44">
        <v>4005841</v>
      </c>
      <c r="J168" s="42">
        <v>12946594</v>
      </c>
      <c r="K168" s="44">
        <v>12946594</v>
      </c>
      <c r="L168" s="44">
        <v>17732284</v>
      </c>
      <c r="M168" s="45">
        <v>0</v>
      </c>
      <c r="N168" s="46">
        <v>0</v>
      </c>
      <c r="O168" s="45"/>
      <c r="P168" s="46"/>
      <c r="Q168" s="45"/>
      <c r="R168" s="46"/>
      <c r="S168" s="45"/>
      <c r="T168" s="46"/>
    </row>
    <row r="169" spans="1:20" s="4" customFormat="1" ht="12" outlineLevel="2" x14ac:dyDescent="0.2">
      <c r="A169" s="47" t="s">
        <v>310</v>
      </c>
      <c r="B169" s="40" t="s">
        <v>317</v>
      </c>
      <c r="C169" s="41" t="s">
        <v>128</v>
      </c>
      <c r="D169" s="42">
        <f t="shared" si="9"/>
        <v>45576422</v>
      </c>
      <c r="E169" s="43">
        <f t="shared" si="10"/>
        <v>45576422</v>
      </c>
      <c r="F169" s="42">
        <v>38687015</v>
      </c>
      <c r="G169" s="44">
        <v>38687015</v>
      </c>
      <c r="H169" s="42">
        <v>6889407</v>
      </c>
      <c r="I169" s="44">
        <v>6889407</v>
      </c>
      <c r="J169" s="42">
        <v>0</v>
      </c>
      <c r="K169" s="44">
        <v>0</v>
      </c>
      <c r="L169" s="44">
        <v>91126295</v>
      </c>
      <c r="M169" s="45">
        <v>33790192</v>
      </c>
      <c r="N169" s="46">
        <v>33790192</v>
      </c>
      <c r="O169" s="45">
        <v>149390</v>
      </c>
      <c r="P169" s="46">
        <v>149390</v>
      </c>
      <c r="Q169" s="45">
        <v>1029580</v>
      </c>
      <c r="R169" s="46">
        <v>1029580</v>
      </c>
      <c r="S169" s="45"/>
      <c r="T169" s="46"/>
    </row>
    <row r="170" spans="1:20" s="4" customFormat="1" ht="12" outlineLevel="2" x14ac:dyDescent="0.2">
      <c r="A170" s="47" t="s">
        <v>310</v>
      </c>
      <c r="B170" s="40" t="s">
        <v>318</v>
      </c>
      <c r="C170" s="41" t="s">
        <v>129</v>
      </c>
      <c r="D170" s="42">
        <f t="shared" si="9"/>
        <v>42799255</v>
      </c>
      <c r="E170" s="43">
        <f t="shared" si="10"/>
        <v>42799255</v>
      </c>
      <c r="F170" s="42">
        <v>31354613</v>
      </c>
      <c r="G170" s="44">
        <v>31354613</v>
      </c>
      <c r="H170" s="42">
        <v>3085127</v>
      </c>
      <c r="I170" s="44">
        <v>3085127</v>
      </c>
      <c r="J170" s="42">
        <v>8359515</v>
      </c>
      <c r="K170" s="44">
        <v>8359515</v>
      </c>
      <c r="L170" s="44">
        <v>8678622</v>
      </c>
      <c r="M170" s="45">
        <v>0</v>
      </c>
      <c r="N170" s="46">
        <v>0</v>
      </c>
      <c r="O170" s="45">
        <v>136608</v>
      </c>
      <c r="P170" s="46">
        <v>136608</v>
      </c>
      <c r="Q170" s="45">
        <v>2477970</v>
      </c>
      <c r="R170" s="46">
        <v>2477970</v>
      </c>
      <c r="S170" s="45"/>
      <c r="T170" s="46"/>
    </row>
    <row r="171" spans="1:20" s="4" customFormat="1" ht="12" outlineLevel="2" x14ac:dyDescent="0.2">
      <c r="A171" s="47" t="s">
        <v>310</v>
      </c>
      <c r="B171" s="40" t="s">
        <v>319</v>
      </c>
      <c r="C171" s="41" t="s">
        <v>130</v>
      </c>
      <c r="D171" s="42">
        <f t="shared" si="9"/>
        <v>58490026</v>
      </c>
      <c r="E171" s="43">
        <f t="shared" si="10"/>
        <v>58490026</v>
      </c>
      <c r="F171" s="42">
        <v>41640962</v>
      </c>
      <c r="G171" s="44">
        <v>41640962</v>
      </c>
      <c r="H171" s="42">
        <v>1913418</v>
      </c>
      <c r="I171" s="44">
        <v>1913418</v>
      </c>
      <c r="J171" s="42">
        <v>14935646</v>
      </c>
      <c r="K171" s="44">
        <v>14935646</v>
      </c>
      <c r="L171" s="44">
        <v>5840787</v>
      </c>
      <c r="M171" s="45">
        <v>0</v>
      </c>
      <c r="N171" s="46">
        <v>0</v>
      </c>
      <c r="O171" s="45"/>
      <c r="P171" s="46"/>
      <c r="Q171" s="45"/>
      <c r="R171" s="46"/>
      <c r="S171" s="45"/>
      <c r="T171" s="46"/>
    </row>
    <row r="172" spans="1:20" s="4" customFormat="1" ht="12" outlineLevel="2" x14ac:dyDescent="0.2">
      <c r="A172" s="47" t="s">
        <v>310</v>
      </c>
      <c r="B172" s="40" t="s">
        <v>320</v>
      </c>
      <c r="C172" s="41" t="s">
        <v>131</v>
      </c>
      <c r="D172" s="42">
        <f t="shared" si="9"/>
        <v>34142285</v>
      </c>
      <c r="E172" s="43">
        <f t="shared" si="10"/>
        <v>34142285</v>
      </c>
      <c r="F172" s="42">
        <v>22545292</v>
      </c>
      <c r="G172" s="44">
        <v>22545292</v>
      </c>
      <c r="H172" s="42">
        <v>2155255</v>
      </c>
      <c r="I172" s="44">
        <v>2155255</v>
      </c>
      <c r="J172" s="42">
        <v>9441738</v>
      </c>
      <c r="K172" s="44">
        <v>9441738</v>
      </c>
      <c r="L172" s="44">
        <v>11226739</v>
      </c>
      <c r="M172" s="45">
        <v>0</v>
      </c>
      <c r="N172" s="46">
        <v>0</v>
      </c>
      <c r="O172" s="45">
        <v>189307</v>
      </c>
      <c r="P172" s="46">
        <v>189307</v>
      </c>
      <c r="Q172" s="45">
        <v>1007417</v>
      </c>
      <c r="R172" s="46">
        <v>1007417</v>
      </c>
      <c r="S172" s="45"/>
      <c r="T172" s="46"/>
    </row>
    <row r="173" spans="1:20" s="4" customFormat="1" ht="12" outlineLevel="2" x14ac:dyDescent="0.2">
      <c r="A173" s="47" t="s">
        <v>310</v>
      </c>
      <c r="B173" s="40" t="s">
        <v>322</v>
      </c>
      <c r="C173" s="41" t="s">
        <v>132</v>
      </c>
      <c r="D173" s="42">
        <f t="shared" si="9"/>
        <v>73707048</v>
      </c>
      <c r="E173" s="43">
        <f t="shared" si="10"/>
        <v>73707048</v>
      </c>
      <c r="F173" s="42">
        <v>24807721</v>
      </c>
      <c r="G173" s="44">
        <v>24807721</v>
      </c>
      <c r="H173" s="42">
        <v>1055528</v>
      </c>
      <c r="I173" s="44">
        <v>1055528</v>
      </c>
      <c r="J173" s="42">
        <v>47843799</v>
      </c>
      <c r="K173" s="44">
        <v>47843799</v>
      </c>
      <c r="L173" s="44">
        <v>28703722</v>
      </c>
      <c r="M173" s="45">
        <v>0</v>
      </c>
      <c r="N173" s="46">
        <v>0</v>
      </c>
      <c r="O173" s="45">
        <v>259363</v>
      </c>
      <c r="P173" s="46">
        <v>259363</v>
      </c>
      <c r="Q173" s="45"/>
      <c r="R173" s="46"/>
      <c r="S173" s="45"/>
      <c r="T173" s="46"/>
    </row>
    <row r="174" spans="1:20" s="4" customFormat="1" ht="12" outlineLevel="2" x14ac:dyDescent="0.2">
      <c r="A174" s="47" t="s">
        <v>310</v>
      </c>
      <c r="B174" s="40" t="s">
        <v>323</v>
      </c>
      <c r="C174" s="41" t="s">
        <v>133</v>
      </c>
      <c r="D174" s="42">
        <f t="shared" si="9"/>
        <v>30749958</v>
      </c>
      <c r="E174" s="43">
        <f t="shared" si="10"/>
        <v>30749958</v>
      </c>
      <c r="F174" s="42">
        <v>15822366</v>
      </c>
      <c r="G174" s="44">
        <v>15822366</v>
      </c>
      <c r="H174" s="42">
        <v>6567698</v>
      </c>
      <c r="I174" s="44">
        <v>6567698</v>
      </c>
      <c r="J174" s="42">
        <v>8359894</v>
      </c>
      <c r="K174" s="44">
        <v>8359894</v>
      </c>
      <c r="L174" s="44">
        <v>15842920</v>
      </c>
      <c r="M174" s="45">
        <v>0</v>
      </c>
      <c r="N174" s="46">
        <v>0</v>
      </c>
      <c r="O174" s="45"/>
      <c r="P174" s="46"/>
      <c r="Q174" s="45"/>
      <c r="R174" s="46"/>
      <c r="S174" s="45"/>
      <c r="T174" s="46"/>
    </row>
    <row r="175" spans="1:20" s="4" customFormat="1" ht="12" outlineLevel="2" x14ac:dyDescent="0.2">
      <c r="A175" s="47" t="s">
        <v>310</v>
      </c>
      <c r="B175" s="40" t="s">
        <v>331</v>
      </c>
      <c r="C175" s="41" t="s">
        <v>134</v>
      </c>
      <c r="D175" s="42">
        <f t="shared" si="9"/>
        <v>39998394</v>
      </c>
      <c r="E175" s="43">
        <f t="shared" si="10"/>
        <v>39998394</v>
      </c>
      <c r="F175" s="42">
        <v>21639473</v>
      </c>
      <c r="G175" s="44">
        <v>21639473</v>
      </c>
      <c r="H175" s="42">
        <v>3108739</v>
      </c>
      <c r="I175" s="44">
        <v>3108739</v>
      </c>
      <c r="J175" s="42">
        <v>15250182</v>
      </c>
      <c r="K175" s="44">
        <v>15250182</v>
      </c>
      <c r="L175" s="44">
        <v>8920478</v>
      </c>
      <c r="M175" s="45">
        <v>0</v>
      </c>
      <c r="N175" s="46">
        <v>0</v>
      </c>
      <c r="O175" s="45">
        <v>16649</v>
      </c>
      <c r="P175" s="46">
        <v>16649</v>
      </c>
      <c r="Q175" s="45"/>
      <c r="R175" s="46"/>
      <c r="S175" s="45"/>
      <c r="T175" s="46"/>
    </row>
    <row r="176" spans="1:20" s="4" customFormat="1" ht="12" outlineLevel="2" x14ac:dyDescent="0.2">
      <c r="A176" s="47" t="s">
        <v>310</v>
      </c>
      <c r="B176" s="40" t="s">
        <v>332</v>
      </c>
      <c r="C176" s="41" t="s">
        <v>135</v>
      </c>
      <c r="D176" s="42">
        <f t="shared" si="9"/>
        <v>44401111</v>
      </c>
      <c r="E176" s="43">
        <f t="shared" si="10"/>
        <v>44401111</v>
      </c>
      <c r="F176" s="42">
        <v>42483179</v>
      </c>
      <c r="G176" s="44">
        <v>42483179</v>
      </c>
      <c r="H176" s="42">
        <v>302554</v>
      </c>
      <c r="I176" s="44">
        <v>302554</v>
      </c>
      <c r="J176" s="42">
        <v>1615378</v>
      </c>
      <c r="K176" s="44">
        <v>1615378</v>
      </c>
      <c r="L176" s="44">
        <v>24350328</v>
      </c>
      <c r="M176" s="45">
        <v>0</v>
      </c>
      <c r="N176" s="46">
        <v>0</v>
      </c>
      <c r="O176" s="45">
        <v>207626</v>
      </c>
      <c r="P176" s="46">
        <v>207626</v>
      </c>
      <c r="Q176" s="45"/>
      <c r="R176" s="46"/>
      <c r="S176" s="45"/>
      <c r="T176" s="46"/>
    </row>
    <row r="177" spans="1:20" s="4" customFormat="1" ht="12" outlineLevel="2" x14ac:dyDescent="0.2">
      <c r="A177" s="47" t="s">
        <v>310</v>
      </c>
      <c r="B177" s="40" t="s">
        <v>333</v>
      </c>
      <c r="C177" s="41" t="s">
        <v>136</v>
      </c>
      <c r="D177" s="42">
        <f t="shared" si="9"/>
        <v>25683925</v>
      </c>
      <c r="E177" s="43">
        <f t="shared" si="10"/>
        <v>25683925</v>
      </c>
      <c r="F177" s="42">
        <v>18433743</v>
      </c>
      <c r="G177" s="44">
        <v>18433743</v>
      </c>
      <c r="H177" s="42">
        <v>3380227</v>
      </c>
      <c r="I177" s="44">
        <v>3380227</v>
      </c>
      <c r="J177" s="42">
        <v>3869955</v>
      </c>
      <c r="K177" s="44">
        <v>3869955</v>
      </c>
      <c r="L177" s="44">
        <v>11670721</v>
      </c>
      <c r="M177" s="45">
        <v>0</v>
      </c>
      <c r="N177" s="46">
        <v>0</v>
      </c>
      <c r="O177" s="45">
        <v>76313</v>
      </c>
      <c r="P177" s="46">
        <v>76313</v>
      </c>
      <c r="Q177" s="45"/>
      <c r="R177" s="46"/>
      <c r="S177" s="45"/>
      <c r="T177" s="46"/>
    </row>
    <row r="178" spans="1:20" s="4" customFormat="1" ht="12" outlineLevel="2" x14ac:dyDescent="0.2">
      <c r="A178" s="47" t="s">
        <v>310</v>
      </c>
      <c r="B178" s="40" t="s">
        <v>334</v>
      </c>
      <c r="C178" s="41" t="s">
        <v>137</v>
      </c>
      <c r="D178" s="42">
        <f t="shared" si="9"/>
        <v>30037649</v>
      </c>
      <c r="E178" s="43">
        <f t="shared" si="10"/>
        <v>30037649</v>
      </c>
      <c r="F178" s="42">
        <v>10456451</v>
      </c>
      <c r="G178" s="44">
        <v>10456451</v>
      </c>
      <c r="H178" s="42">
        <v>909236</v>
      </c>
      <c r="I178" s="44">
        <v>909236</v>
      </c>
      <c r="J178" s="42">
        <v>18671962</v>
      </c>
      <c r="K178" s="44">
        <v>18671962</v>
      </c>
      <c r="L178" s="44">
        <v>6017962</v>
      </c>
      <c r="M178" s="45">
        <v>0</v>
      </c>
      <c r="N178" s="46">
        <v>0</v>
      </c>
      <c r="O178" s="45"/>
      <c r="P178" s="46"/>
      <c r="Q178" s="45"/>
      <c r="R178" s="46"/>
      <c r="S178" s="45"/>
      <c r="T178" s="46"/>
    </row>
    <row r="179" spans="1:20" s="4" customFormat="1" ht="12" outlineLevel="2" x14ac:dyDescent="0.2">
      <c r="A179" s="47" t="s">
        <v>310</v>
      </c>
      <c r="B179" s="40" t="s">
        <v>336</v>
      </c>
      <c r="C179" s="41" t="s">
        <v>138</v>
      </c>
      <c r="D179" s="42">
        <f t="shared" si="9"/>
        <v>50480433</v>
      </c>
      <c r="E179" s="43">
        <f t="shared" si="10"/>
        <v>50480433</v>
      </c>
      <c r="F179" s="42">
        <v>41276856</v>
      </c>
      <c r="G179" s="44">
        <v>41276856</v>
      </c>
      <c r="H179" s="42">
        <v>9203577</v>
      </c>
      <c r="I179" s="44">
        <v>9203577</v>
      </c>
      <c r="J179" s="42">
        <v>0</v>
      </c>
      <c r="K179" s="44">
        <v>0</v>
      </c>
      <c r="L179" s="44">
        <v>72295487</v>
      </c>
      <c r="M179" s="45">
        <v>29949308</v>
      </c>
      <c r="N179" s="46">
        <v>29949308</v>
      </c>
      <c r="O179" s="45">
        <v>187865</v>
      </c>
      <c r="P179" s="46">
        <v>187865</v>
      </c>
      <c r="Q179" s="45">
        <v>706107</v>
      </c>
      <c r="R179" s="46">
        <v>706107</v>
      </c>
      <c r="S179" s="45"/>
      <c r="T179" s="46"/>
    </row>
    <row r="180" spans="1:20" s="4" customFormat="1" ht="12" outlineLevel="2" x14ac:dyDescent="0.2">
      <c r="A180" s="47" t="s">
        <v>310</v>
      </c>
      <c r="B180" s="40" t="s">
        <v>337</v>
      </c>
      <c r="C180" s="41" t="s">
        <v>139</v>
      </c>
      <c r="D180" s="42">
        <f t="shared" si="9"/>
        <v>45453999</v>
      </c>
      <c r="E180" s="43">
        <f t="shared" si="10"/>
        <v>45453999</v>
      </c>
      <c r="F180" s="42">
        <v>37232280</v>
      </c>
      <c r="G180" s="44">
        <v>37232280</v>
      </c>
      <c r="H180" s="42">
        <v>3109025</v>
      </c>
      <c r="I180" s="44">
        <v>3109025</v>
      </c>
      <c r="J180" s="42">
        <v>5112694</v>
      </c>
      <c r="K180" s="44">
        <v>5112694</v>
      </c>
      <c r="L180" s="44">
        <v>13595202</v>
      </c>
      <c r="M180" s="45">
        <v>0</v>
      </c>
      <c r="N180" s="46">
        <v>0</v>
      </c>
      <c r="O180" s="45">
        <v>45993</v>
      </c>
      <c r="P180" s="46">
        <v>45993</v>
      </c>
      <c r="Q180" s="45"/>
      <c r="R180" s="46"/>
      <c r="S180" s="45"/>
      <c r="T180" s="46"/>
    </row>
    <row r="181" spans="1:20" s="4" customFormat="1" ht="12" outlineLevel="2" x14ac:dyDescent="0.2">
      <c r="A181" s="47" t="s">
        <v>310</v>
      </c>
      <c r="B181" s="40" t="s">
        <v>338</v>
      </c>
      <c r="C181" s="41" t="s">
        <v>140</v>
      </c>
      <c r="D181" s="42">
        <f t="shared" si="9"/>
        <v>67651305</v>
      </c>
      <c r="E181" s="43">
        <f t="shared" si="10"/>
        <v>67651305</v>
      </c>
      <c r="F181" s="42">
        <v>63997133</v>
      </c>
      <c r="G181" s="44">
        <v>63997133</v>
      </c>
      <c r="H181" s="42">
        <v>2135185</v>
      </c>
      <c r="I181" s="44">
        <v>2135185</v>
      </c>
      <c r="J181" s="42">
        <v>1518987</v>
      </c>
      <c r="K181" s="44">
        <v>1518987</v>
      </c>
      <c r="L181" s="44">
        <v>93584628</v>
      </c>
      <c r="M181" s="45">
        <v>5796559</v>
      </c>
      <c r="N181" s="46">
        <v>5796559.0000000009</v>
      </c>
      <c r="O181" s="45">
        <v>36416</v>
      </c>
      <c r="P181" s="46">
        <v>36416</v>
      </c>
      <c r="Q181" s="45">
        <v>1244434</v>
      </c>
      <c r="R181" s="46">
        <v>1244434</v>
      </c>
      <c r="S181" s="45"/>
      <c r="T181" s="46"/>
    </row>
    <row r="182" spans="1:20" s="4" customFormat="1" ht="12" outlineLevel="2" x14ac:dyDescent="0.2">
      <c r="A182" s="47" t="s">
        <v>310</v>
      </c>
      <c r="B182" s="40" t="s">
        <v>339</v>
      </c>
      <c r="C182" s="41" t="s">
        <v>141</v>
      </c>
      <c r="D182" s="42">
        <f t="shared" si="9"/>
        <v>48212551</v>
      </c>
      <c r="E182" s="43">
        <f t="shared" si="10"/>
        <v>48212551</v>
      </c>
      <c r="F182" s="42">
        <v>42759335</v>
      </c>
      <c r="G182" s="44">
        <v>42759335</v>
      </c>
      <c r="H182" s="42">
        <v>819784</v>
      </c>
      <c r="I182" s="44">
        <v>819784</v>
      </c>
      <c r="J182" s="42">
        <v>4633432</v>
      </c>
      <c r="K182" s="44">
        <v>4633432</v>
      </c>
      <c r="L182" s="44">
        <v>17786031</v>
      </c>
      <c r="M182" s="45">
        <v>0</v>
      </c>
      <c r="N182" s="46">
        <v>0</v>
      </c>
      <c r="O182" s="45">
        <v>478131</v>
      </c>
      <c r="P182" s="46">
        <v>478131</v>
      </c>
      <c r="Q182" s="45">
        <v>228958</v>
      </c>
      <c r="R182" s="46">
        <v>228958</v>
      </c>
      <c r="S182" s="45"/>
      <c r="T182" s="46"/>
    </row>
    <row r="183" spans="1:20" s="4" customFormat="1" ht="12" outlineLevel="2" x14ac:dyDescent="0.2">
      <c r="A183" s="47" t="s">
        <v>310</v>
      </c>
      <c r="B183" s="40" t="s">
        <v>340</v>
      </c>
      <c r="C183" s="41" t="s">
        <v>142</v>
      </c>
      <c r="D183" s="42">
        <f t="shared" si="9"/>
        <v>19137739</v>
      </c>
      <c r="E183" s="43">
        <f t="shared" si="10"/>
        <v>19137739</v>
      </c>
      <c r="F183" s="42">
        <v>10555151</v>
      </c>
      <c r="G183" s="44">
        <v>10555151</v>
      </c>
      <c r="H183" s="42">
        <v>1455086</v>
      </c>
      <c r="I183" s="44">
        <v>1455086</v>
      </c>
      <c r="J183" s="42">
        <v>7127502</v>
      </c>
      <c r="K183" s="44">
        <v>7127502</v>
      </c>
      <c r="L183" s="44">
        <v>5595578</v>
      </c>
      <c r="M183" s="45">
        <v>0</v>
      </c>
      <c r="N183" s="46">
        <v>0</v>
      </c>
      <c r="O183" s="45">
        <v>44641</v>
      </c>
      <c r="P183" s="46">
        <v>44641</v>
      </c>
      <c r="Q183" s="45"/>
      <c r="R183" s="46"/>
      <c r="S183" s="45"/>
      <c r="T183" s="46"/>
    </row>
    <row r="184" spans="1:20" s="4" customFormat="1" ht="12" outlineLevel="2" x14ac:dyDescent="0.2">
      <c r="A184" s="47" t="s">
        <v>310</v>
      </c>
      <c r="B184" s="40" t="s">
        <v>341</v>
      </c>
      <c r="C184" s="41" t="s">
        <v>143</v>
      </c>
      <c r="D184" s="42">
        <f t="shared" si="9"/>
        <v>29780747</v>
      </c>
      <c r="E184" s="43">
        <f t="shared" si="10"/>
        <v>29780747</v>
      </c>
      <c r="F184" s="42">
        <v>16737817</v>
      </c>
      <c r="G184" s="44">
        <v>16737817</v>
      </c>
      <c r="H184" s="42">
        <v>2254555</v>
      </c>
      <c r="I184" s="44">
        <v>2254555</v>
      </c>
      <c r="J184" s="42">
        <v>10788375</v>
      </c>
      <c r="K184" s="44">
        <v>10788375</v>
      </c>
      <c r="L184" s="44">
        <v>6103096</v>
      </c>
      <c r="M184" s="45">
        <v>0</v>
      </c>
      <c r="N184" s="46">
        <v>0</v>
      </c>
      <c r="O184" s="45">
        <v>49615</v>
      </c>
      <c r="P184" s="46">
        <v>49615</v>
      </c>
      <c r="Q184" s="45">
        <v>578349</v>
      </c>
      <c r="R184" s="46">
        <v>578349</v>
      </c>
      <c r="S184" s="45"/>
      <c r="T184" s="46"/>
    </row>
    <row r="185" spans="1:20" s="4" customFormat="1" ht="12" outlineLevel="2" x14ac:dyDescent="0.2">
      <c r="A185" s="47" t="s">
        <v>310</v>
      </c>
      <c r="B185" s="40" t="s">
        <v>342</v>
      </c>
      <c r="C185" s="41" t="s">
        <v>144</v>
      </c>
      <c r="D185" s="42">
        <f t="shared" si="9"/>
        <v>31073201</v>
      </c>
      <c r="E185" s="43">
        <f t="shared" si="10"/>
        <v>31073201</v>
      </c>
      <c r="F185" s="42">
        <v>25463401</v>
      </c>
      <c r="G185" s="44">
        <v>25463401</v>
      </c>
      <c r="H185" s="42">
        <v>647288</v>
      </c>
      <c r="I185" s="44">
        <v>647288</v>
      </c>
      <c r="J185" s="42">
        <v>4962512</v>
      </c>
      <c r="K185" s="44">
        <v>4962512</v>
      </c>
      <c r="L185" s="44">
        <v>22289785</v>
      </c>
      <c r="M185" s="45">
        <v>0</v>
      </c>
      <c r="N185" s="46">
        <v>0</v>
      </c>
      <c r="O185" s="45">
        <v>50378</v>
      </c>
      <c r="P185" s="46">
        <v>50378</v>
      </c>
      <c r="Q185" s="45"/>
      <c r="R185" s="46"/>
      <c r="S185" s="45"/>
      <c r="T185" s="46"/>
    </row>
    <row r="186" spans="1:20" s="4" customFormat="1" ht="12" outlineLevel="2" x14ac:dyDescent="0.2">
      <c r="A186" s="47" t="s">
        <v>310</v>
      </c>
      <c r="B186" s="40" t="s">
        <v>324</v>
      </c>
      <c r="C186" s="41" t="s">
        <v>404</v>
      </c>
      <c r="D186" s="42">
        <f t="shared" si="9"/>
        <v>71127575</v>
      </c>
      <c r="E186" s="43">
        <f t="shared" si="10"/>
        <v>71127575</v>
      </c>
      <c r="F186" s="42">
        <v>64671915</v>
      </c>
      <c r="G186" s="44">
        <v>64671915</v>
      </c>
      <c r="H186" s="42">
        <v>4858978</v>
      </c>
      <c r="I186" s="44">
        <v>4858978</v>
      </c>
      <c r="J186" s="42">
        <v>1596682</v>
      </c>
      <c r="K186" s="44">
        <v>1596682</v>
      </c>
      <c r="L186" s="44">
        <v>14430953</v>
      </c>
      <c r="M186" s="45">
        <v>0</v>
      </c>
      <c r="N186" s="46">
        <v>0</v>
      </c>
      <c r="O186" s="45">
        <v>125398</v>
      </c>
      <c r="P186" s="46">
        <v>125398</v>
      </c>
      <c r="Q186" s="45"/>
      <c r="R186" s="46"/>
      <c r="S186" s="45"/>
      <c r="T186" s="46"/>
    </row>
    <row r="187" spans="1:20" s="4" customFormat="1" ht="12" outlineLevel="2" x14ac:dyDescent="0.2">
      <c r="A187" s="47" t="s">
        <v>310</v>
      </c>
      <c r="B187" s="40" t="s">
        <v>325</v>
      </c>
      <c r="C187" s="41" t="s">
        <v>405</v>
      </c>
      <c r="D187" s="42">
        <f t="shared" si="9"/>
        <v>119780767</v>
      </c>
      <c r="E187" s="43">
        <f t="shared" si="10"/>
        <v>119780767</v>
      </c>
      <c r="F187" s="42">
        <v>110762730</v>
      </c>
      <c r="G187" s="44">
        <v>110762730</v>
      </c>
      <c r="H187" s="42">
        <v>8769248</v>
      </c>
      <c r="I187" s="44">
        <v>8769248</v>
      </c>
      <c r="J187" s="42">
        <v>248789</v>
      </c>
      <c r="K187" s="44">
        <v>248789</v>
      </c>
      <c r="L187" s="44">
        <v>40963925</v>
      </c>
      <c r="M187" s="45">
        <v>9993105</v>
      </c>
      <c r="N187" s="46">
        <v>9993105</v>
      </c>
      <c r="O187" s="45">
        <v>78536</v>
      </c>
      <c r="P187" s="46">
        <v>78536</v>
      </c>
      <c r="Q187" s="45">
        <v>1923250</v>
      </c>
      <c r="R187" s="46">
        <v>1923250</v>
      </c>
      <c r="S187" s="45"/>
      <c r="T187" s="46"/>
    </row>
    <row r="188" spans="1:20" s="4" customFormat="1" ht="12" outlineLevel="2" x14ac:dyDescent="0.2">
      <c r="A188" s="47" t="s">
        <v>310</v>
      </c>
      <c r="B188" s="40" t="s">
        <v>327</v>
      </c>
      <c r="C188" s="41" t="s">
        <v>406</v>
      </c>
      <c r="D188" s="42">
        <f t="shared" si="9"/>
        <v>228730037</v>
      </c>
      <c r="E188" s="43">
        <f t="shared" si="10"/>
        <v>228730037</v>
      </c>
      <c r="F188" s="42">
        <v>188073738</v>
      </c>
      <c r="G188" s="44">
        <v>188073738</v>
      </c>
      <c r="H188" s="42">
        <v>17748895</v>
      </c>
      <c r="I188" s="44">
        <v>17748895</v>
      </c>
      <c r="J188" s="42">
        <v>22907404</v>
      </c>
      <c r="K188" s="44">
        <v>22907404</v>
      </c>
      <c r="L188" s="44">
        <v>58062919</v>
      </c>
      <c r="M188" s="45">
        <v>0</v>
      </c>
      <c r="N188" s="46">
        <v>0</v>
      </c>
      <c r="O188" s="45">
        <v>100060</v>
      </c>
      <c r="P188" s="46">
        <v>100060</v>
      </c>
      <c r="Q188" s="45">
        <v>1282166</v>
      </c>
      <c r="R188" s="46">
        <v>1282166</v>
      </c>
      <c r="S188" s="45"/>
      <c r="T188" s="46"/>
    </row>
    <row r="189" spans="1:20" s="4" customFormat="1" ht="12" outlineLevel="2" x14ac:dyDescent="0.2">
      <c r="A189" s="47" t="s">
        <v>310</v>
      </c>
      <c r="B189" s="40" t="s">
        <v>326</v>
      </c>
      <c r="C189" s="41" t="s">
        <v>407</v>
      </c>
      <c r="D189" s="42">
        <f t="shared" si="9"/>
        <v>85320262</v>
      </c>
      <c r="E189" s="43">
        <f t="shared" si="10"/>
        <v>85320262</v>
      </c>
      <c r="F189" s="42">
        <v>82524627</v>
      </c>
      <c r="G189" s="44">
        <v>82524627</v>
      </c>
      <c r="H189" s="42">
        <v>2795635</v>
      </c>
      <c r="I189" s="44">
        <v>2795635</v>
      </c>
      <c r="J189" s="42">
        <v>0</v>
      </c>
      <c r="K189" s="44">
        <v>0</v>
      </c>
      <c r="L189" s="44">
        <v>26017876</v>
      </c>
      <c r="M189" s="45">
        <v>468166</v>
      </c>
      <c r="N189" s="46">
        <v>468166.00000000012</v>
      </c>
      <c r="O189" s="45">
        <v>13498</v>
      </c>
      <c r="P189" s="46">
        <v>13498</v>
      </c>
      <c r="Q189" s="45"/>
      <c r="R189" s="46"/>
      <c r="S189" s="45"/>
      <c r="T189" s="46"/>
    </row>
    <row r="190" spans="1:20" s="4" customFormat="1" ht="12" outlineLevel="2" x14ac:dyDescent="0.2">
      <c r="A190" s="65" t="s">
        <v>310</v>
      </c>
      <c r="B190" s="49" t="s">
        <v>344</v>
      </c>
      <c r="C190" s="50" t="s">
        <v>408</v>
      </c>
      <c r="D190" s="51">
        <f t="shared" si="9"/>
        <v>1227889569</v>
      </c>
      <c r="E190" s="52">
        <f t="shared" si="10"/>
        <v>1227889569</v>
      </c>
      <c r="F190" s="51">
        <v>1002051139</v>
      </c>
      <c r="G190" s="53">
        <v>1002051139</v>
      </c>
      <c r="H190" s="51">
        <v>225838430</v>
      </c>
      <c r="I190" s="53">
        <v>225838430</v>
      </c>
      <c r="J190" s="51">
        <v>0</v>
      </c>
      <c r="K190" s="53">
        <v>0</v>
      </c>
      <c r="L190" s="53">
        <v>1301271209</v>
      </c>
      <c r="M190" s="54">
        <v>789374541</v>
      </c>
      <c r="N190" s="55">
        <v>789374541.00000012</v>
      </c>
      <c r="O190" s="54">
        <v>671604</v>
      </c>
      <c r="P190" s="55">
        <v>671604</v>
      </c>
      <c r="Q190" s="54">
        <v>9347909</v>
      </c>
      <c r="R190" s="55">
        <v>9347909</v>
      </c>
      <c r="S190" s="54"/>
      <c r="T190" s="55"/>
    </row>
    <row r="191" spans="1:20" s="4" customFormat="1" ht="12" outlineLevel="1" x14ac:dyDescent="0.2">
      <c r="A191" s="22" t="s">
        <v>464</v>
      </c>
      <c r="B191" s="23"/>
      <c r="C191" s="28"/>
      <c r="D191" s="24">
        <f t="shared" ref="D191:T191" si="12">SUBTOTAL(9,D149:D190)</f>
        <v>3338269113</v>
      </c>
      <c r="E191" s="29">
        <f t="shared" si="12"/>
        <v>3338269113</v>
      </c>
      <c r="F191" s="24">
        <f t="shared" si="12"/>
        <v>2644866956</v>
      </c>
      <c r="G191" s="25">
        <f t="shared" si="12"/>
        <v>2644866956</v>
      </c>
      <c r="H191" s="24">
        <f t="shared" si="12"/>
        <v>375367921</v>
      </c>
      <c r="I191" s="25">
        <f t="shared" si="12"/>
        <v>375367921</v>
      </c>
      <c r="J191" s="24">
        <f t="shared" si="12"/>
        <v>318034236</v>
      </c>
      <c r="K191" s="25">
        <f t="shared" si="12"/>
        <v>318034236</v>
      </c>
      <c r="L191" s="25">
        <f t="shared" si="12"/>
        <v>2435830708</v>
      </c>
      <c r="M191" s="26">
        <f t="shared" si="12"/>
        <v>959592407</v>
      </c>
      <c r="N191" s="27">
        <f t="shared" si="12"/>
        <v>959592407.00000012</v>
      </c>
      <c r="O191" s="26">
        <f t="shared" si="12"/>
        <v>4800862</v>
      </c>
      <c r="P191" s="27">
        <f t="shared" si="12"/>
        <v>4800862</v>
      </c>
      <c r="Q191" s="26">
        <f t="shared" si="12"/>
        <v>31713105</v>
      </c>
      <c r="R191" s="27">
        <f t="shared" si="12"/>
        <v>31713105</v>
      </c>
      <c r="S191" s="26">
        <f t="shared" si="12"/>
        <v>0</v>
      </c>
      <c r="T191" s="27">
        <f t="shared" si="12"/>
        <v>0</v>
      </c>
    </row>
    <row r="192" spans="1:20" s="4" customFormat="1" ht="12" outlineLevel="2" x14ac:dyDescent="0.2">
      <c r="A192" s="64" t="s">
        <v>312</v>
      </c>
      <c r="B192" s="57" t="s">
        <v>298</v>
      </c>
      <c r="C192" s="58" t="s">
        <v>93</v>
      </c>
      <c r="D192" s="59">
        <f t="shared" si="9"/>
        <v>43132319</v>
      </c>
      <c r="E192" s="60">
        <f t="shared" si="10"/>
        <v>43132319</v>
      </c>
      <c r="F192" s="59">
        <v>34159581</v>
      </c>
      <c r="G192" s="61">
        <v>34159581</v>
      </c>
      <c r="H192" s="59">
        <v>849117</v>
      </c>
      <c r="I192" s="61">
        <v>849117</v>
      </c>
      <c r="J192" s="59">
        <v>8123621</v>
      </c>
      <c r="K192" s="61">
        <v>8123621</v>
      </c>
      <c r="L192" s="61">
        <v>21501937</v>
      </c>
      <c r="M192" s="62">
        <v>0</v>
      </c>
      <c r="N192" s="63">
        <v>0</v>
      </c>
      <c r="O192" s="62">
        <v>85054</v>
      </c>
      <c r="P192" s="63">
        <v>85054</v>
      </c>
      <c r="Q192" s="62"/>
      <c r="R192" s="63"/>
      <c r="S192" s="62"/>
      <c r="T192" s="63"/>
    </row>
    <row r="193" spans="1:20" s="4" customFormat="1" ht="12" outlineLevel="2" x14ac:dyDescent="0.2">
      <c r="A193" s="47" t="s">
        <v>312</v>
      </c>
      <c r="B193" s="40" t="s">
        <v>297</v>
      </c>
      <c r="C193" s="41" t="s">
        <v>145</v>
      </c>
      <c r="D193" s="42">
        <f t="shared" si="9"/>
        <v>20257987</v>
      </c>
      <c r="E193" s="43">
        <f t="shared" si="10"/>
        <v>20257987</v>
      </c>
      <c r="F193" s="42">
        <v>11471754</v>
      </c>
      <c r="G193" s="44">
        <v>11471754</v>
      </c>
      <c r="H193" s="42">
        <v>2188339</v>
      </c>
      <c r="I193" s="44">
        <v>2188339</v>
      </c>
      <c r="J193" s="42">
        <v>6597894</v>
      </c>
      <c r="K193" s="44">
        <v>6597894</v>
      </c>
      <c r="L193" s="44">
        <v>8842438</v>
      </c>
      <c r="M193" s="45">
        <v>0</v>
      </c>
      <c r="N193" s="46">
        <v>0</v>
      </c>
      <c r="O193" s="45">
        <v>247211</v>
      </c>
      <c r="P193" s="46">
        <v>247211</v>
      </c>
      <c r="Q193" s="45"/>
      <c r="R193" s="46"/>
      <c r="S193" s="45"/>
      <c r="T193" s="46"/>
    </row>
    <row r="194" spans="1:20" s="4" customFormat="1" ht="12" outlineLevel="2" x14ac:dyDescent="0.2">
      <c r="A194" s="47" t="s">
        <v>312</v>
      </c>
      <c r="B194" s="40" t="s">
        <v>299</v>
      </c>
      <c r="C194" s="41" t="s">
        <v>146</v>
      </c>
      <c r="D194" s="42">
        <f t="shared" si="9"/>
        <v>49754306</v>
      </c>
      <c r="E194" s="43">
        <f t="shared" si="10"/>
        <v>49754306</v>
      </c>
      <c r="F194" s="42">
        <v>44604263</v>
      </c>
      <c r="G194" s="44">
        <v>44604263</v>
      </c>
      <c r="H194" s="42">
        <v>682354</v>
      </c>
      <c r="I194" s="44">
        <v>682354</v>
      </c>
      <c r="J194" s="42">
        <v>4467689</v>
      </c>
      <c r="K194" s="44">
        <v>4467689</v>
      </c>
      <c r="L194" s="44">
        <v>22487125</v>
      </c>
      <c r="M194" s="45">
        <v>0</v>
      </c>
      <c r="N194" s="46">
        <v>0</v>
      </c>
      <c r="O194" s="45">
        <v>374380</v>
      </c>
      <c r="P194" s="46">
        <v>374380</v>
      </c>
      <c r="Q194" s="45"/>
      <c r="R194" s="46"/>
      <c r="S194" s="45"/>
      <c r="T194" s="46"/>
    </row>
    <row r="195" spans="1:20" s="4" customFormat="1" ht="12" outlineLevel="2" x14ac:dyDescent="0.2">
      <c r="A195" s="47" t="s">
        <v>312</v>
      </c>
      <c r="B195" s="40" t="s">
        <v>300</v>
      </c>
      <c r="C195" s="41" t="s">
        <v>147</v>
      </c>
      <c r="D195" s="42">
        <f t="shared" si="9"/>
        <v>39563116</v>
      </c>
      <c r="E195" s="43">
        <f t="shared" si="10"/>
        <v>39563116</v>
      </c>
      <c r="F195" s="42">
        <v>30835695</v>
      </c>
      <c r="G195" s="44">
        <v>30835695</v>
      </c>
      <c r="H195" s="42">
        <v>2244588</v>
      </c>
      <c r="I195" s="44">
        <v>2244588</v>
      </c>
      <c r="J195" s="42">
        <v>6482833</v>
      </c>
      <c r="K195" s="44">
        <v>6482833</v>
      </c>
      <c r="L195" s="44">
        <v>12550518</v>
      </c>
      <c r="M195" s="45">
        <v>0</v>
      </c>
      <c r="N195" s="46">
        <v>0</v>
      </c>
      <c r="O195" s="45">
        <v>132484</v>
      </c>
      <c r="P195" s="46">
        <v>132484</v>
      </c>
      <c r="Q195" s="45"/>
      <c r="R195" s="46"/>
      <c r="S195" s="45"/>
      <c r="T195" s="46"/>
    </row>
    <row r="196" spans="1:20" s="4" customFormat="1" ht="12" outlineLevel="2" x14ac:dyDescent="0.2">
      <c r="A196" s="47" t="s">
        <v>312</v>
      </c>
      <c r="B196" s="40" t="s">
        <v>301</v>
      </c>
      <c r="C196" s="41" t="s">
        <v>148</v>
      </c>
      <c r="D196" s="42">
        <f t="shared" si="9"/>
        <v>16100809</v>
      </c>
      <c r="E196" s="43">
        <f t="shared" si="10"/>
        <v>16100809</v>
      </c>
      <c r="F196" s="42">
        <v>12080960</v>
      </c>
      <c r="G196" s="44">
        <v>12080960</v>
      </c>
      <c r="H196" s="42">
        <v>493895</v>
      </c>
      <c r="I196" s="44">
        <v>493895</v>
      </c>
      <c r="J196" s="42">
        <v>3525954</v>
      </c>
      <c r="K196" s="44">
        <v>3525954</v>
      </c>
      <c r="L196" s="44">
        <v>13982437</v>
      </c>
      <c r="M196" s="45">
        <v>0</v>
      </c>
      <c r="N196" s="46">
        <v>0</v>
      </c>
      <c r="O196" s="45">
        <v>246187</v>
      </c>
      <c r="P196" s="46">
        <v>246187</v>
      </c>
      <c r="Q196" s="45"/>
      <c r="R196" s="46"/>
      <c r="S196" s="45"/>
      <c r="T196" s="46"/>
    </row>
    <row r="197" spans="1:20" s="4" customFormat="1" ht="12" outlineLevel="2" x14ac:dyDescent="0.2">
      <c r="A197" s="47" t="s">
        <v>312</v>
      </c>
      <c r="B197" s="40" t="s">
        <v>302</v>
      </c>
      <c r="C197" s="41" t="s">
        <v>149</v>
      </c>
      <c r="D197" s="42">
        <f t="shared" si="9"/>
        <v>27656661</v>
      </c>
      <c r="E197" s="43">
        <f t="shared" si="10"/>
        <v>27656661</v>
      </c>
      <c r="F197" s="42">
        <v>22265442</v>
      </c>
      <c r="G197" s="44">
        <v>22265442</v>
      </c>
      <c r="H197" s="42">
        <v>2064547</v>
      </c>
      <c r="I197" s="44">
        <v>2064547</v>
      </c>
      <c r="J197" s="42">
        <v>3326672</v>
      </c>
      <c r="K197" s="44">
        <v>3326672</v>
      </c>
      <c r="L197" s="44">
        <v>9614643</v>
      </c>
      <c r="M197" s="45">
        <v>0</v>
      </c>
      <c r="N197" s="46">
        <v>0</v>
      </c>
      <c r="O197" s="45"/>
      <c r="P197" s="46"/>
      <c r="Q197" s="45"/>
      <c r="R197" s="46"/>
      <c r="S197" s="45"/>
      <c r="T197" s="46"/>
    </row>
    <row r="198" spans="1:20" s="4" customFormat="1" ht="12" outlineLevel="2" x14ac:dyDescent="0.2">
      <c r="A198" s="47" t="s">
        <v>312</v>
      </c>
      <c r="B198" s="40" t="s">
        <v>303</v>
      </c>
      <c r="C198" s="41" t="s">
        <v>150</v>
      </c>
      <c r="D198" s="42">
        <f t="shared" si="9"/>
        <v>78083213</v>
      </c>
      <c r="E198" s="43">
        <f t="shared" si="10"/>
        <v>78083213</v>
      </c>
      <c r="F198" s="42">
        <v>62030362</v>
      </c>
      <c r="G198" s="44">
        <v>62030362</v>
      </c>
      <c r="H198" s="42">
        <v>2147922</v>
      </c>
      <c r="I198" s="44">
        <v>2147922</v>
      </c>
      <c r="J198" s="42">
        <v>13904929</v>
      </c>
      <c r="K198" s="44">
        <v>13904929</v>
      </c>
      <c r="L198" s="44">
        <v>26947495</v>
      </c>
      <c r="M198" s="45">
        <v>0</v>
      </c>
      <c r="N198" s="46">
        <v>0</v>
      </c>
      <c r="O198" s="45">
        <v>400766</v>
      </c>
      <c r="P198" s="46">
        <v>400766</v>
      </c>
      <c r="Q198" s="45"/>
      <c r="R198" s="46"/>
      <c r="S198" s="45"/>
      <c r="T198" s="46"/>
    </row>
    <row r="199" spans="1:20" s="4" customFormat="1" ht="12" outlineLevel="2" x14ac:dyDescent="0.2">
      <c r="A199" s="47" t="s">
        <v>312</v>
      </c>
      <c r="B199" s="40" t="s">
        <v>304</v>
      </c>
      <c r="C199" s="41" t="s">
        <v>151</v>
      </c>
      <c r="D199" s="42">
        <f t="shared" si="9"/>
        <v>34819680</v>
      </c>
      <c r="E199" s="43">
        <f t="shared" si="10"/>
        <v>34819680</v>
      </c>
      <c r="F199" s="42">
        <v>26774711</v>
      </c>
      <c r="G199" s="44">
        <v>26774711</v>
      </c>
      <c r="H199" s="42">
        <v>1825541</v>
      </c>
      <c r="I199" s="44">
        <v>1825541</v>
      </c>
      <c r="J199" s="42">
        <v>6219428</v>
      </c>
      <c r="K199" s="44">
        <v>6219428</v>
      </c>
      <c r="L199" s="44">
        <v>12508726</v>
      </c>
      <c r="M199" s="45">
        <v>0</v>
      </c>
      <c r="N199" s="46">
        <v>0</v>
      </c>
      <c r="O199" s="45">
        <v>203092</v>
      </c>
      <c r="P199" s="46">
        <v>203092</v>
      </c>
      <c r="Q199" s="45"/>
      <c r="R199" s="46"/>
      <c r="S199" s="45"/>
      <c r="T199" s="46"/>
    </row>
    <row r="200" spans="1:20" s="4" customFormat="1" ht="12" outlineLevel="2" x14ac:dyDescent="0.2">
      <c r="A200" s="47" t="s">
        <v>312</v>
      </c>
      <c r="B200" s="40" t="s">
        <v>305</v>
      </c>
      <c r="C200" s="41" t="s">
        <v>152</v>
      </c>
      <c r="D200" s="42">
        <f t="shared" si="9"/>
        <v>29434596</v>
      </c>
      <c r="E200" s="43">
        <f t="shared" si="10"/>
        <v>29434596</v>
      </c>
      <c r="F200" s="42">
        <v>17318022</v>
      </c>
      <c r="G200" s="44">
        <v>17318022</v>
      </c>
      <c r="H200" s="42">
        <v>5356448</v>
      </c>
      <c r="I200" s="44">
        <v>5356448</v>
      </c>
      <c r="J200" s="42">
        <v>6760126</v>
      </c>
      <c r="K200" s="44">
        <v>6760126</v>
      </c>
      <c r="L200" s="44">
        <v>28361829</v>
      </c>
      <c r="M200" s="45">
        <v>0</v>
      </c>
      <c r="N200" s="46">
        <v>0</v>
      </c>
      <c r="O200" s="45">
        <v>114353</v>
      </c>
      <c r="P200" s="46">
        <v>114353</v>
      </c>
      <c r="Q200" s="45"/>
      <c r="R200" s="46"/>
      <c r="S200" s="45"/>
      <c r="T200" s="46"/>
    </row>
    <row r="201" spans="1:20" s="4" customFormat="1" ht="12" outlineLevel="2" x14ac:dyDescent="0.2">
      <c r="A201" s="47" t="s">
        <v>312</v>
      </c>
      <c r="B201" s="40" t="s">
        <v>306</v>
      </c>
      <c r="C201" s="41" t="s">
        <v>153</v>
      </c>
      <c r="D201" s="42">
        <f t="shared" si="9"/>
        <v>27865472</v>
      </c>
      <c r="E201" s="43">
        <f t="shared" si="10"/>
        <v>27865472</v>
      </c>
      <c r="F201" s="42">
        <v>18301359</v>
      </c>
      <c r="G201" s="44">
        <v>18301359</v>
      </c>
      <c r="H201" s="42">
        <v>1398963</v>
      </c>
      <c r="I201" s="44">
        <v>1398963</v>
      </c>
      <c r="J201" s="42">
        <v>8165150</v>
      </c>
      <c r="K201" s="44">
        <v>8165150</v>
      </c>
      <c r="L201" s="44">
        <v>9552439</v>
      </c>
      <c r="M201" s="45">
        <v>0</v>
      </c>
      <c r="N201" s="46">
        <v>0</v>
      </c>
      <c r="O201" s="45">
        <v>53824</v>
      </c>
      <c r="P201" s="46">
        <v>53824</v>
      </c>
      <c r="Q201" s="45"/>
      <c r="R201" s="46"/>
      <c r="S201" s="45"/>
      <c r="T201" s="46"/>
    </row>
    <row r="202" spans="1:20" s="4" customFormat="1" ht="12" outlineLevel="2" x14ac:dyDescent="0.2">
      <c r="A202" s="47" t="s">
        <v>312</v>
      </c>
      <c r="B202" s="40" t="s">
        <v>307</v>
      </c>
      <c r="C202" s="41" t="s">
        <v>154</v>
      </c>
      <c r="D202" s="42">
        <f t="shared" si="9"/>
        <v>34654952</v>
      </c>
      <c r="E202" s="43">
        <f t="shared" si="10"/>
        <v>34654952</v>
      </c>
      <c r="F202" s="42">
        <v>27766559</v>
      </c>
      <c r="G202" s="44">
        <v>27766559</v>
      </c>
      <c r="H202" s="42">
        <v>1128810</v>
      </c>
      <c r="I202" s="44">
        <v>1128810</v>
      </c>
      <c r="J202" s="42">
        <v>5759583</v>
      </c>
      <c r="K202" s="44">
        <v>5759583</v>
      </c>
      <c r="L202" s="44">
        <v>16676337</v>
      </c>
      <c r="M202" s="45">
        <v>0</v>
      </c>
      <c r="N202" s="46">
        <v>0</v>
      </c>
      <c r="O202" s="45">
        <v>376356</v>
      </c>
      <c r="P202" s="46">
        <v>376356</v>
      </c>
      <c r="Q202" s="45"/>
      <c r="R202" s="46"/>
      <c r="S202" s="45"/>
      <c r="T202" s="46"/>
    </row>
    <row r="203" spans="1:20" s="4" customFormat="1" ht="12" outlineLevel="2" x14ac:dyDescent="0.2">
      <c r="A203" s="65" t="s">
        <v>312</v>
      </c>
      <c r="B203" s="49" t="s">
        <v>324</v>
      </c>
      <c r="C203" s="50" t="s">
        <v>409</v>
      </c>
      <c r="D203" s="51">
        <f t="shared" si="9"/>
        <v>133695178</v>
      </c>
      <c r="E203" s="52">
        <f t="shared" si="10"/>
        <v>133695178</v>
      </c>
      <c r="F203" s="51">
        <v>117058130</v>
      </c>
      <c r="G203" s="53">
        <v>117058130</v>
      </c>
      <c r="H203" s="51">
        <v>16637048</v>
      </c>
      <c r="I203" s="53">
        <v>16637048</v>
      </c>
      <c r="J203" s="51">
        <v>0</v>
      </c>
      <c r="K203" s="53">
        <v>0</v>
      </c>
      <c r="L203" s="53">
        <v>48771693</v>
      </c>
      <c r="M203" s="54">
        <v>7666984</v>
      </c>
      <c r="N203" s="55">
        <v>7666984</v>
      </c>
      <c r="O203" s="54">
        <v>107565</v>
      </c>
      <c r="P203" s="55">
        <v>107565</v>
      </c>
      <c r="Q203" s="54"/>
      <c r="R203" s="55"/>
      <c r="S203" s="54"/>
      <c r="T203" s="55"/>
    </row>
    <row r="204" spans="1:20" s="4" customFormat="1" ht="12" outlineLevel="1" x14ac:dyDescent="0.2">
      <c r="A204" s="22" t="s">
        <v>465</v>
      </c>
      <c r="B204" s="23"/>
      <c r="C204" s="28"/>
      <c r="D204" s="24">
        <f t="shared" ref="D204:T204" si="13">SUBTOTAL(9,D192:D203)</f>
        <v>535018289</v>
      </c>
      <c r="E204" s="29">
        <f t="shared" si="13"/>
        <v>535018289</v>
      </c>
      <c r="F204" s="24">
        <f t="shared" si="13"/>
        <v>424666838</v>
      </c>
      <c r="G204" s="25">
        <f t="shared" si="13"/>
        <v>424666838</v>
      </c>
      <c r="H204" s="24">
        <f t="shared" si="13"/>
        <v>37017572</v>
      </c>
      <c r="I204" s="25">
        <f t="shared" si="13"/>
        <v>37017572</v>
      </c>
      <c r="J204" s="24">
        <f t="shared" si="13"/>
        <v>73333879</v>
      </c>
      <c r="K204" s="25">
        <f t="shared" si="13"/>
        <v>73333879</v>
      </c>
      <c r="L204" s="25">
        <f t="shared" si="13"/>
        <v>231797617</v>
      </c>
      <c r="M204" s="26">
        <f t="shared" si="13"/>
        <v>7666984</v>
      </c>
      <c r="N204" s="27">
        <f t="shared" si="13"/>
        <v>7666984</v>
      </c>
      <c r="O204" s="26">
        <f t="shared" si="13"/>
        <v>2341272</v>
      </c>
      <c r="P204" s="27">
        <f t="shared" si="13"/>
        <v>2341272</v>
      </c>
      <c r="Q204" s="26">
        <f t="shared" si="13"/>
        <v>0</v>
      </c>
      <c r="R204" s="27">
        <f t="shared" si="13"/>
        <v>0</v>
      </c>
      <c r="S204" s="26">
        <f t="shared" si="13"/>
        <v>0</v>
      </c>
      <c r="T204" s="27">
        <f t="shared" si="13"/>
        <v>0</v>
      </c>
    </row>
    <row r="205" spans="1:20" s="4" customFormat="1" ht="12" outlineLevel="2" x14ac:dyDescent="0.2">
      <c r="A205" s="64" t="s">
        <v>314</v>
      </c>
      <c r="B205" s="57" t="s">
        <v>298</v>
      </c>
      <c r="C205" s="58" t="s">
        <v>155</v>
      </c>
      <c r="D205" s="59">
        <f t="shared" si="9"/>
        <v>15771834</v>
      </c>
      <c r="E205" s="60">
        <f t="shared" si="10"/>
        <v>15771834</v>
      </c>
      <c r="F205" s="59">
        <v>8941834</v>
      </c>
      <c r="G205" s="61">
        <v>8941834</v>
      </c>
      <c r="H205" s="59">
        <v>1443088</v>
      </c>
      <c r="I205" s="61">
        <v>1443088</v>
      </c>
      <c r="J205" s="59">
        <v>5386912</v>
      </c>
      <c r="K205" s="61">
        <v>5386912</v>
      </c>
      <c r="L205" s="61">
        <v>3837679</v>
      </c>
      <c r="M205" s="62">
        <v>0</v>
      </c>
      <c r="N205" s="63">
        <v>0</v>
      </c>
      <c r="O205" s="62">
        <v>37047</v>
      </c>
      <c r="P205" s="63">
        <v>37047</v>
      </c>
      <c r="Q205" s="62"/>
      <c r="R205" s="63"/>
      <c r="S205" s="62"/>
      <c r="T205" s="63"/>
    </row>
    <row r="206" spans="1:20" s="4" customFormat="1" ht="12" outlineLevel="2" x14ac:dyDescent="0.2">
      <c r="A206" s="47" t="s">
        <v>314</v>
      </c>
      <c r="B206" s="40" t="s">
        <v>297</v>
      </c>
      <c r="C206" s="41" t="s">
        <v>156</v>
      </c>
      <c r="D206" s="42">
        <f t="shared" si="9"/>
        <v>41366133</v>
      </c>
      <c r="E206" s="43">
        <f t="shared" si="10"/>
        <v>41366133</v>
      </c>
      <c r="F206" s="42">
        <v>21395189</v>
      </c>
      <c r="G206" s="44">
        <v>21395189</v>
      </c>
      <c r="H206" s="42">
        <v>482665</v>
      </c>
      <c r="I206" s="44">
        <v>482665</v>
      </c>
      <c r="J206" s="42">
        <v>19488279</v>
      </c>
      <c r="K206" s="44">
        <v>19488279</v>
      </c>
      <c r="L206" s="44">
        <v>9631760</v>
      </c>
      <c r="M206" s="45">
        <v>0</v>
      </c>
      <c r="N206" s="46">
        <v>0</v>
      </c>
      <c r="O206" s="45">
        <v>59602</v>
      </c>
      <c r="P206" s="46">
        <v>59602</v>
      </c>
      <c r="Q206" s="45"/>
      <c r="R206" s="46"/>
      <c r="S206" s="45"/>
      <c r="T206" s="46"/>
    </row>
    <row r="207" spans="1:20" s="4" customFormat="1" ht="12" outlineLevel="2" x14ac:dyDescent="0.2">
      <c r="A207" s="47" t="s">
        <v>314</v>
      </c>
      <c r="B207" s="40" t="s">
        <v>299</v>
      </c>
      <c r="C207" s="41" t="s">
        <v>157</v>
      </c>
      <c r="D207" s="42">
        <f t="shared" ref="D207:D273" si="14">F207+H207+J207</f>
        <v>64907887</v>
      </c>
      <c r="E207" s="43">
        <f t="shared" ref="E207:E273" si="15">G207+I207+K207</f>
        <v>64907887</v>
      </c>
      <c r="F207" s="42">
        <v>53844814</v>
      </c>
      <c r="G207" s="44">
        <v>53844814</v>
      </c>
      <c r="H207" s="42">
        <v>408143</v>
      </c>
      <c r="I207" s="44">
        <v>408143</v>
      </c>
      <c r="J207" s="42">
        <v>10654930</v>
      </c>
      <c r="K207" s="44">
        <v>10654930</v>
      </c>
      <c r="L207" s="44">
        <v>28756393</v>
      </c>
      <c r="M207" s="45">
        <v>0</v>
      </c>
      <c r="N207" s="46">
        <v>0</v>
      </c>
      <c r="O207" s="45">
        <v>8151568</v>
      </c>
      <c r="P207" s="46">
        <v>8151568</v>
      </c>
      <c r="Q207" s="45"/>
      <c r="R207" s="46"/>
      <c r="S207" s="45"/>
      <c r="T207" s="46"/>
    </row>
    <row r="208" spans="1:20" s="4" customFormat="1" ht="12" outlineLevel="2" x14ac:dyDescent="0.2">
      <c r="A208" s="47" t="s">
        <v>314</v>
      </c>
      <c r="B208" s="40" t="s">
        <v>300</v>
      </c>
      <c r="C208" s="41" t="s">
        <v>158</v>
      </c>
      <c r="D208" s="42">
        <f t="shared" si="14"/>
        <v>104030047</v>
      </c>
      <c r="E208" s="43">
        <f t="shared" si="15"/>
        <v>104030047</v>
      </c>
      <c r="F208" s="42">
        <v>77388084</v>
      </c>
      <c r="G208" s="44">
        <v>77388084</v>
      </c>
      <c r="H208" s="42">
        <v>611689</v>
      </c>
      <c r="I208" s="44">
        <v>611689</v>
      </c>
      <c r="J208" s="42">
        <v>26030274</v>
      </c>
      <c r="K208" s="44">
        <v>26030274</v>
      </c>
      <c r="L208" s="44">
        <v>19686956</v>
      </c>
      <c r="M208" s="45">
        <v>0</v>
      </c>
      <c r="N208" s="46">
        <v>0</v>
      </c>
      <c r="O208" s="45">
        <v>215981</v>
      </c>
      <c r="P208" s="46">
        <v>215981</v>
      </c>
      <c r="Q208" s="45"/>
      <c r="R208" s="46"/>
      <c r="S208" s="45"/>
      <c r="T208" s="46"/>
    </row>
    <row r="209" spans="1:20" s="4" customFormat="1" ht="12" outlineLevel="2" x14ac:dyDescent="0.2">
      <c r="A209" s="47" t="s">
        <v>314</v>
      </c>
      <c r="B209" s="40" t="s">
        <v>301</v>
      </c>
      <c r="C209" s="41" t="s">
        <v>159</v>
      </c>
      <c r="D209" s="42">
        <f t="shared" si="14"/>
        <v>73784130</v>
      </c>
      <c r="E209" s="43">
        <f t="shared" si="15"/>
        <v>73784130</v>
      </c>
      <c r="F209" s="42">
        <v>54588627</v>
      </c>
      <c r="G209" s="44">
        <v>54588627</v>
      </c>
      <c r="H209" s="42">
        <v>507372</v>
      </c>
      <c r="I209" s="44">
        <v>507372</v>
      </c>
      <c r="J209" s="42">
        <v>18688131</v>
      </c>
      <c r="K209" s="44">
        <v>18688131</v>
      </c>
      <c r="L209" s="44">
        <v>18993616</v>
      </c>
      <c r="M209" s="45">
        <v>0</v>
      </c>
      <c r="N209" s="46">
        <v>0</v>
      </c>
      <c r="O209" s="45">
        <v>90481</v>
      </c>
      <c r="P209" s="46">
        <v>90481</v>
      </c>
      <c r="Q209" s="45">
        <v>1891653</v>
      </c>
      <c r="R209" s="46">
        <v>1891653</v>
      </c>
      <c r="S209" s="45"/>
      <c r="T209" s="46"/>
    </row>
    <row r="210" spans="1:20" s="4" customFormat="1" ht="12" outlineLevel="2" x14ac:dyDescent="0.2">
      <c r="A210" s="47" t="s">
        <v>314</v>
      </c>
      <c r="B210" s="40" t="s">
        <v>302</v>
      </c>
      <c r="C210" s="41" t="s">
        <v>160</v>
      </c>
      <c r="D210" s="42">
        <f t="shared" si="14"/>
        <v>25971009</v>
      </c>
      <c r="E210" s="43">
        <f t="shared" si="15"/>
        <v>25971009</v>
      </c>
      <c r="F210" s="42">
        <v>14746860</v>
      </c>
      <c r="G210" s="44">
        <v>14746860</v>
      </c>
      <c r="H210" s="42">
        <v>1384248</v>
      </c>
      <c r="I210" s="44">
        <v>1384248</v>
      </c>
      <c r="J210" s="42">
        <v>9839901</v>
      </c>
      <c r="K210" s="44">
        <v>9839901</v>
      </c>
      <c r="L210" s="44">
        <v>9566302</v>
      </c>
      <c r="M210" s="45">
        <v>0</v>
      </c>
      <c r="N210" s="46">
        <v>0</v>
      </c>
      <c r="O210" s="45">
        <v>103515</v>
      </c>
      <c r="P210" s="46">
        <v>103515</v>
      </c>
      <c r="Q210" s="45"/>
      <c r="R210" s="46"/>
      <c r="S210" s="45"/>
      <c r="T210" s="46"/>
    </row>
    <row r="211" spans="1:20" s="4" customFormat="1" ht="12" outlineLevel="2" x14ac:dyDescent="0.2">
      <c r="A211" s="47" t="s">
        <v>314</v>
      </c>
      <c r="B211" s="40" t="s">
        <v>303</v>
      </c>
      <c r="C211" s="41" t="s">
        <v>161</v>
      </c>
      <c r="D211" s="42">
        <f t="shared" si="14"/>
        <v>40691251</v>
      </c>
      <c r="E211" s="43">
        <f t="shared" si="15"/>
        <v>40691251</v>
      </c>
      <c r="F211" s="42">
        <v>26926069</v>
      </c>
      <c r="G211" s="44">
        <v>26926069</v>
      </c>
      <c r="H211" s="42">
        <v>422540</v>
      </c>
      <c r="I211" s="44">
        <v>422540</v>
      </c>
      <c r="J211" s="42">
        <v>13342642</v>
      </c>
      <c r="K211" s="44">
        <v>13342642</v>
      </c>
      <c r="L211" s="44">
        <v>18690516</v>
      </c>
      <c r="M211" s="45">
        <v>0</v>
      </c>
      <c r="N211" s="46">
        <v>0</v>
      </c>
      <c r="O211" s="45">
        <v>701743</v>
      </c>
      <c r="P211" s="46">
        <v>701743</v>
      </c>
      <c r="Q211" s="45"/>
      <c r="R211" s="46"/>
      <c r="S211" s="45"/>
      <c r="T211" s="46"/>
    </row>
    <row r="212" spans="1:20" s="4" customFormat="1" ht="12" outlineLevel="2" x14ac:dyDescent="0.2">
      <c r="A212" s="47" t="s">
        <v>314</v>
      </c>
      <c r="B212" s="40" t="s">
        <v>304</v>
      </c>
      <c r="C212" s="41" t="s">
        <v>162</v>
      </c>
      <c r="D212" s="42">
        <f t="shared" si="14"/>
        <v>61745150</v>
      </c>
      <c r="E212" s="43">
        <f t="shared" si="15"/>
        <v>61745150</v>
      </c>
      <c r="F212" s="42">
        <v>43596176</v>
      </c>
      <c r="G212" s="44">
        <v>43596176</v>
      </c>
      <c r="H212" s="42">
        <v>473097</v>
      </c>
      <c r="I212" s="44">
        <v>473097</v>
      </c>
      <c r="J212" s="42">
        <v>17675877</v>
      </c>
      <c r="K212" s="44">
        <v>17675877</v>
      </c>
      <c r="L212" s="44">
        <v>10542330</v>
      </c>
      <c r="M212" s="45">
        <v>0</v>
      </c>
      <c r="N212" s="46">
        <v>0</v>
      </c>
      <c r="O212" s="45">
        <v>10801328</v>
      </c>
      <c r="P212" s="46">
        <v>10801328</v>
      </c>
      <c r="Q212" s="45">
        <v>1831666</v>
      </c>
      <c r="R212" s="46">
        <v>1831666</v>
      </c>
      <c r="S212" s="45"/>
      <c r="T212" s="46"/>
    </row>
    <row r="213" spans="1:20" s="4" customFormat="1" ht="12" outlineLevel="2" x14ac:dyDescent="0.2">
      <c r="A213" s="47" t="s">
        <v>314</v>
      </c>
      <c r="B213" s="40" t="s">
        <v>305</v>
      </c>
      <c r="C213" s="41" t="s">
        <v>163</v>
      </c>
      <c r="D213" s="42">
        <f t="shared" si="14"/>
        <v>43483627</v>
      </c>
      <c r="E213" s="43">
        <f t="shared" si="15"/>
        <v>43483627</v>
      </c>
      <c r="F213" s="42">
        <v>30911974</v>
      </c>
      <c r="G213" s="44">
        <v>30911974</v>
      </c>
      <c r="H213" s="42">
        <v>2375177</v>
      </c>
      <c r="I213" s="44">
        <v>2375177</v>
      </c>
      <c r="J213" s="42">
        <v>10196476</v>
      </c>
      <c r="K213" s="44">
        <v>10196476</v>
      </c>
      <c r="L213" s="44">
        <v>6886704</v>
      </c>
      <c r="M213" s="45">
        <v>0</v>
      </c>
      <c r="N213" s="46">
        <v>0</v>
      </c>
      <c r="O213" s="45">
        <v>236035</v>
      </c>
      <c r="P213" s="46">
        <v>236035</v>
      </c>
      <c r="Q213" s="45"/>
      <c r="R213" s="46"/>
      <c r="S213" s="45"/>
      <c r="T213" s="46"/>
    </row>
    <row r="214" spans="1:20" s="4" customFormat="1" ht="12" outlineLevel="2" x14ac:dyDescent="0.2">
      <c r="A214" s="47" t="s">
        <v>314</v>
      </c>
      <c r="B214" s="40" t="s">
        <v>306</v>
      </c>
      <c r="C214" s="41" t="s">
        <v>164</v>
      </c>
      <c r="D214" s="42">
        <f t="shared" si="14"/>
        <v>44309955</v>
      </c>
      <c r="E214" s="43">
        <f t="shared" si="15"/>
        <v>44309955</v>
      </c>
      <c r="F214" s="42">
        <v>30695204</v>
      </c>
      <c r="G214" s="44">
        <v>30695204</v>
      </c>
      <c r="H214" s="42">
        <v>339800</v>
      </c>
      <c r="I214" s="44">
        <v>339800</v>
      </c>
      <c r="J214" s="42">
        <v>13274951</v>
      </c>
      <c r="K214" s="44">
        <v>13274951</v>
      </c>
      <c r="L214" s="44">
        <v>16930106</v>
      </c>
      <c r="M214" s="45">
        <v>0</v>
      </c>
      <c r="N214" s="46">
        <v>0</v>
      </c>
      <c r="O214" s="45">
        <v>14216</v>
      </c>
      <c r="P214" s="46">
        <v>14216</v>
      </c>
      <c r="Q214" s="45"/>
      <c r="R214" s="46"/>
      <c r="S214" s="45"/>
      <c r="T214" s="46"/>
    </row>
    <row r="215" spans="1:20" s="4" customFormat="1" ht="12" outlineLevel="2" x14ac:dyDescent="0.2">
      <c r="A215" s="47" t="s">
        <v>314</v>
      </c>
      <c r="B215" s="40" t="s">
        <v>307</v>
      </c>
      <c r="C215" s="41" t="s">
        <v>165</v>
      </c>
      <c r="D215" s="42">
        <f t="shared" si="14"/>
        <v>78362597</v>
      </c>
      <c r="E215" s="43">
        <f t="shared" si="15"/>
        <v>78362597</v>
      </c>
      <c r="F215" s="42">
        <v>70554335</v>
      </c>
      <c r="G215" s="44">
        <v>70554335</v>
      </c>
      <c r="H215" s="42">
        <v>393478</v>
      </c>
      <c r="I215" s="44">
        <v>393478</v>
      </c>
      <c r="J215" s="42">
        <v>7414784</v>
      </c>
      <c r="K215" s="44">
        <v>7414784</v>
      </c>
      <c r="L215" s="44">
        <v>31788089</v>
      </c>
      <c r="M215" s="45">
        <v>0</v>
      </c>
      <c r="N215" s="46">
        <v>0</v>
      </c>
      <c r="O215" s="45">
        <v>563558</v>
      </c>
      <c r="P215" s="46">
        <v>563558</v>
      </c>
      <c r="Q215" s="45">
        <v>1282166</v>
      </c>
      <c r="R215" s="46">
        <v>1282166</v>
      </c>
      <c r="S215" s="45"/>
      <c r="T215" s="46"/>
    </row>
    <row r="216" spans="1:20" s="4" customFormat="1" ht="12" outlineLevel="2" x14ac:dyDescent="0.2">
      <c r="A216" s="47" t="s">
        <v>314</v>
      </c>
      <c r="B216" s="40" t="s">
        <v>308</v>
      </c>
      <c r="C216" s="41" t="s">
        <v>166</v>
      </c>
      <c r="D216" s="42">
        <f t="shared" si="14"/>
        <v>47176717</v>
      </c>
      <c r="E216" s="43">
        <f t="shared" si="15"/>
        <v>47176717</v>
      </c>
      <c r="F216" s="42">
        <v>25461432</v>
      </c>
      <c r="G216" s="44">
        <v>25461432</v>
      </c>
      <c r="H216" s="42">
        <v>954482</v>
      </c>
      <c r="I216" s="44">
        <v>954482</v>
      </c>
      <c r="J216" s="42">
        <v>20760803</v>
      </c>
      <c r="K216" s="44">
        <v>20760803</v>
      </c>
      <c r="L216" s="44">
        <v>10468600</v>
      </c>
      <c r="M216" s="45">
        <v>0</v>
      </c>
      <c r="N216" s="46">
        <v>0</v>
      </c>
      <c r="O216" s="45"/>
      <c r="P216" s="46"/>
      <c r="Q216" s="45"/>
      <c r="R216" s="46"/>
      <c r="S216" s="45"/>
      <c r="T216" s="46"/>
    </row>
    <row r="217" spans="1:20" s="4" customFormat="1" ht="12" outlineLevel="2" x14ac:dyDescent="0.2">
      <c r="A217" s="47" t="s">
        <v>314</v>
      </c>
      <c r="B217" s="40" t="s">
        <v>309</v>
      </c>
      <c r="C217" s="41" t="s">
        <v>167</v>
      </c>
      <c r="D217" s="42">
        <f t="shared" si="14"/>
        <v>28083226</v>
      </c>
      <c r="E217" s="43">
        <f t="shared" si="15"/>
        <v>28083226</v>
      </c>
      <c r="F217" s="42">
        <v>3838227</v>
      </c>
      <c r="G217" s="44">
        <v>3838227</v>
      </c>
      <c r="H217" s="42">
        <v>4935133</v>
      </c>
      <c r="I217" s="44">
        <v>4935133</v>
      </c>
      <c r="J217" s="42">
        <v>19309866</v>
      </c>
      <c r="K217" s="44">
        <v>19309866</v>
      </c>
      <c r="L217" s="44">
        <v>10634957</v>
      </c>
      <c r="M217" s="45">
        <v>0</v>
      </c>
      <c r="N217" s="46">
        <v>0</v>
      </c>
      <c r="O217" s="45">
        <v>3033159</v>
      </c>
      <c r="P217" s="46">
        <v>3033159</v>
      </c>
      <c r="Q217" s="45"/>
      <c r="R217" s="46"/>
      <c r="S217" s="45"/>
      <c r="T217" s="46"/>
    </row>
    <row r="218" spans="1:20" s="4" customFormat="1" ht="12" outlineLevel="2" x14ac:dyDescent="0.2">
      <c r="A218" s="47" t="s">
        <v>314</v>
      </c>
      <c r="B218" s="40" t="s">
        <v>310</v>
      </c>
      <c r="C218" s="41" t="s">
        <v>168</v>
      </c>
      <c r="D218" s="42">
        <f t="shared" si="14"/>
        <v>35025042</v>
      </c>
      <c r="E218" s="43">
        <f t="shared" si="15"/>
        <v>35025042</v>
      </c>
      <c r="F218" s="42">
        <v>16708678</v>
      </c>
      <c r="G218" s="44">
        <v>16708678</v>
      </c>
      <c r="H218" s="42">
        <v>765316</v>
      </c>
      <c r="I218" s="44">
        <v>765316</v>
      </c>
      <c r="J218" s="42">
        <v>17551048</v>
      </c>
      <c r="K218" s="44">
        <v>17551048</v>
      </c>
      <c r="L218" s="44">
        <v>12360614</v>
      </c>
      <c r="M218" s="45">
        <v>0</v>
      </c>
      <c r="N218" s="46">
        <v>0</v>
      </c>
      <c r="O218" s="45">
        <v>13348</v>
      </c>
      <c r="P218" s="46">
        <v>13348</v>
      </c>
      <c r="Q218" s="45"/>
      <c r="R218" s="46"/>
      <c r="S218" s="45"/>
      <c r="T218" s="46"/>
    </row>
    <row r="219" spans="1:20" s="4" customFormat="1" ht="12" outlineLevel="2" x14ac:dyDescent="0.2">
      <c r="A219" s="47" t="s">
        <v>314</v>
      </c>
      <c r="B219" s="40" t="s">
        <v>311</v>
      </c>
      <c r="C219" s="41" t="s">
        <v>343</v>
      </c>
      <c r="D219" s="42">
        <f t="shared" si="14"/>
        <v>48789111</v>
      </c>
      <c r="E219" s="43">
        <f t="shared" si="15"/>
        <v>48789111</v>
      </c>
      <c r="F219" s="42">
        <v>33600396</v>
      </c>
      <c r="G219" s="44">
        <v>33600396</v>
      </c>
      <c r="H219" s="42">
        <v>230487</v>
      </c>
      <c r="I219" s="44">
        <v>230487</v>
      </c>
      <c r="J219" s="42">
        <v>14958228</v>
      </c>
      <c r="K219" s="44">
        <v>14958228</v>
      </c>
      <c r="L219" s="44">
        <v>12804066</v>
      </c>
      <c r="M219" s="45">
        <v>0</v>
      </c>
      <c r="N219" s="46">
        <v>0</v>
      </c>
      <c r="O219" s="45">
        <v>6393624</v>
      </c>
      <c r="P219" s="46">
        <v>6393624</v>
      </c>
      <c r="Q219" s="45">
        <v>915833</v>
      </c>
      <c r="R219" s="46">
        <v>915833</v>
      </c>
      <c r="S219" s="45"/>
      <c r="T219" s="46"/>
    </row>
    <row r="220" spans="1:20" s="4" customFormat="1" ht="12" outlineLevel="2" x14ac:dyDescent="0.2">
      <c r="A220" s="47" t="s">
        <v>314</v>
      </c>
      <c r="B220" s="40" t="s">
        <v>312</v>
      </c>
      <c r="C220" s="41" t="s">
        <v>169</v>
      </c>
      <c r="D220" s="42">
        <f t="shared" si="14"/>
        <v>51856439</v>
      </c>
      <c r="E220" s="43">
        <f t="shared" si="15"/>
        <v>51856439</v>
      </c>
      <c r="F220" s="42">
        <v>31214721</v>
      </c>
      <c r="G220" s="44">
        <v>31214721</v>
      </c>
      <c r="H220" s="42">
        <v>299314</v>
      </c>
      <c r="I220" s="44">
        <v>299314</v>
      </c>
      <c r="J220" s="42">
        <v>20342404</v>
      </c>
      <c r="K220" s="44">
        <v>20342404</v>
      </c>
      <c r="L220" s="44">
        <v>35201566</v>
      </c>
      <c r="M220" s="45">
        <v>0</v>
      </c>
      <c r="N220" s="46">
        <v>0</v>
      </c>
      <c r="O220" s="45">
        <v>362519</v>
      </c>
      <c r="P220" s="46">
        <v>362519</v>
      </c>
      <c r="Q220" s="45">
        <v>2289583</v>
      </c>
      <c r="R220" s="46">
        <v>2289583</v>
      </c>
      <c r="S220" s="45"/>
      <c r="T220" s="46"/>
    </row>
    <row r="221" spans="1:20" s="4" customFormat="1" ht="12" outlineLevel="2" x14ac:dyDescent="0.2">
      <c r="A221" s="47" t="s">
        <v>314</v>
      </c>
      <c r="B221" s="40" t="s">
        <v>313</v>
      </c>
      <c r="C221" s="41" t="s">
        <v>170</v>
      </c>
      <c r="D221" s="42">
        <f t="shared" si="14"/>
        <v>55454440</v>
      </c>
      <c r="E221" s="43">
        <f t="shared" si="15"/>
        <v>55454440</v>
      </c>
      <c r="F221" s="42">
        <v>45985097</v>
      </c>
      <c r="G221" s="44">
        <v>45985097</v>
      </c>
      <c r="H221" s="42">
        <v>306649</v>
      </c>
      <c r="I221" s="44">
        <v>306649</v>
      </c>
      <c r="J221" s="42">
        <v>9162694</v>
      </c>
      <c r="K221" s="44">
        <v>9162694</v>
      </c>
      <c r="L221" s="44">
        <v>17454088</v>
      </c>
      <c r="M221" s="45">
        <v>0</v>
      </c>
      <c r="N221" s="46">
        <v>0</v>
      </c>
      <c r="O221" s="45">
        <v>4623394</v>
      </c>
      <c r="P221" s="46">
        <v>4623394</v>
      </c>
      <c r="Q221" s="45"/>
      <c r="R221" s="46"/>
      <c r="S221" s="45"/>
      <c r="T221" s="46"/>
    </row>
    <row r="222" spans="1:20" s="4" customFormat="1" ht="12" outlineLevel="2" x14ac:dyDescent="0.2">
      <c r="A222" s="47" t="s">
        <v>314</v>
      </c>
      <c r="B222" s="40" t="s">
        <v>314</v>
      </c>
      <c r="C222" s="41" t="s">
        <v>171</v>
      </c>
      <c r="D222" s="42">
        <f t="shared" si="14"/>
        <v>59414754</v>
      </c>
      <c r="E222" s="43">
        <f t="shared" si="15"/>
        <v>59414754</v>
      </c>
      <c r="F222" s="42">
        <v>51784304</v>
      </c>
      <c r="G222" s="44">
        <v>51784304</v>
      </c>
      <c r="H222" s="42">
        <v>218724</v>
      </c>
      <c r="I222" s="44">
        <v>218724</v>
      </c>
      <c r="J222" s="42">
        <v>7411726</v>
      </c>
      <c r="K222" s="44">
        <v>7411726</v>
      </c>
      <c r="L222" s="44">
        <v>22457974</v>
      </c>
      <c r="M222" s="45">
        <v>0</v>
      </c>
      <c r="N222" s="46">
        <v>0</v>
      </c>
      <c r="O222" s="45">
        <v>523278</v>
      </c>
      <c r="P222" s="46">
        <v>523278</v>
      </c>
      <c r="Q222" s="45"/>
      <c r="R222" s="46"/>
      <c r="S222" s="45"/>
      <c r="T222" s="46"/>
    </row>
    <row r="223" spans="1:20" s="4" customFormat="1" ht="12" outlineLevel="2" x14ac:dyDescent="0.2">
      <c r="A223" s="47" t="s">
        <v>314</v>
      </c>
      <c r="B223" s="40" t="s">
        <v>315</v>
      </c>
      <c r="C223" s="41" t="s">
        <v>172</v>
      </c>
      <c r="D223" s="42">
        <f t="shared" si="14"/>
        <v>43272183</v>
      </c>
      <c r="E223" s="43">
        <f t="shared" si="15"/>
        <v>43272183</v>
      </c>
      <c r="F223" s="42">
        <v>26946887</v>
      </c>
      <c r="G223" s="44">
        <v>26946887</v>
      </c>
      <c r="H223" s="42">
        <v>169582</v>
      </c>
      <c r="I223" s="44">
        <v>169582</v>
      </c>
      <c r="J223" s="42">
        <v>16155714</v>
      </c>
      <c r="K223" s="44">
        <v>16155714</v>
      </c>
      <c r="L223" s="44">
        <v>9717240</v>
      </c>
      <c r="M223" s="45">
        <v>0</v>
      </c>
      <c r="N223" s="46">
        <v>0</v>
      </c>
      <c r="O223" s="45">
        <v>3159148</v>
      </c>
      <c r="P223" s="46">
        <v>3159148</v>
      </c>
      <c r="Q223" s="45"/>
      <c r="R223" s="46"/>
      <c r="S223" s="45"/>
      <c r="T223" s="46"/>
    </row>
    <row r="224" spans="1:20" s="4" customFormat="1" ht="12" outlineLevel="2" x14ac:dyDescent="0.2">
      <c r="A224" s="47" t="s">
        <v>314</v>
      </c>
      <c r="B224" s="40" t="s">
        <v>316</v>
      </c>
      <c r="C224" s="41" t="s">
        <v>173</v>
      </c>
      <c r="D224" s="42">
        <f t="shared" si="14"/>
        <v>22746046</v>
      </c>
      <c r="E224" s="43">
        <f t="shared" si="15"/>
        <v>22746046</v>
      </c>
      <c r="F224" s="42">
        <v>16987981</v>
      </c>
      <c r="G224" s="44">
        <v>16987981</v>
      </c>
      <c r="H224" s="42">
        <v>136705</v>
      </c>
      <c r="I224" s="44">
        <v>136705</v>
      </c>
      <c r="J224" s="42">
        <v>5621360</v>
      </c>
      <c r="K224" s="44">
        <v>5621360</v>
      </c>
      <c r="L224" s="44">
        <v>9277936</v>
      </c>
      <c r="M224" s="45">
        <v>0</v>
      </c>
      <c r="N224" s="46">
        <v>0</v>
      </c>
      <c r="O224" s="45">
        <v>270931</v>
      </c>
      <c r="P224" s="46">
        <v>270931</v>
      </c>
      <c r="Q224" s="45">
        <v>155692</v>
      </c>
      <c r="R224" s="46">
        <v>155692</v>
      </c>
      <c r="S224" s="45"/>
      <c r="T224" s="46"/>
    </row>
    <row r="225" spans="1:20" s="4" customFormat="1" ht="12" outlineLevel="2" x14ac:dyDescent="0.2">
      <c r="A225" s="47" t="s">
        <v>314</v>
      </c>
      <c r="B225" s="40" t="s">
        <v>317</v>
      </c>
      <c r="C225" s="41" t="s">
        <v>174</v>
      </c>
      <c r="D225" s="42">
        <f t="shared" si="14"/>
        <v>17678574</v>
      </c>
      <c r="E225" s="43">
        <f t="shared" si="15"/>
        <v>17678574</v>
      </c>
      <c r="F225" s="42">
        <v>8624846</v>
      </c>
      <c r="G225" s="44">
        <v>8624846</v>
      </c>
      <c r="H225" s="42">
        <v>879738</v>
      </c>
      <c r="I225" s="44">
        <v>879738</v>
      </c>
      <c r="J225" s="42">
        <v>8173990</v>
      </c>
      <c r="K225" s="44">
        <v>8173990</v>
      </c>
      <c r="L225" s="44">
        <v>4017823</v>
      </c>
      <c r="M225" s="45">
        <v>0</v>
      </c>
      <c r="N225" s="46">
        <v>0</v>
      </c>
      <c r="O225" s="45">
        <v>1050063</v>
      </c>
      <c r="P225" s="46">
        <v>1050063</v>
      </c>
      <c r="Q225" s="45"/>
      <c r="R225" s="46"/>
      <c r="S225" s="45"/>
      <c r="T225" s="46"/>
    </row>
    <row r="226" spans="1:20" s="4" customFormat="1" ht="12" outlineLevel="2" x14ac:dyDescent="0.2">
      <c r="A226" s="47" t="s">
        <v>314</v>
      </c>
      <c r="B226" s="40" t="s">
        <v>324</v>
      </c>
      <c r="C226" s="41" t="s">
        <v>410</v>
      </c>
      <c r="D226" s="42">
        <f t="shared" si="14"/>
        <v>78306208</v>
      </c>
      <c r="E226" s="43">
        <f t="shared" si="15"/>
        <v>78306208</v>
      </c>
      <c r="F226" s="42">
        <v>73670677</v>
      </c>
      <c r="G226" s="44">
        <v>73670677</v>
      </c>
      <c r="H226" s="42">
        <v>4527951</v>
      </c>
      <c r="I226" s="44">
        <v>4527951</v>
      </c>
      <c r="J226" s="42">
        <v>107580</v>
      </c>
      <c r="K226" s="44">
        <v>107580</v>
      </c>
      <c r="L226" s="44">
        <v>12048794</v>
      </c>
      <c r="M226" s="45">
        <v>0</v>
      </c>
      <c r="N226" s="46">
        <v>0</v>
      </c>
      <c r="O226" s="45">
        <v>35778</v>
      </c>
      <c r="P226" s="46">
        <v>35778</v>
      </c>
      <c r="Q226" s="45"/>
      <c r="R226" s="46"/>
      <c r="S226" s="45"/>
      <c r="T226" s="46"/>
    </row>
    <row r="227" spans="1:20" s="4" customFormat="1" ht="12" outlineLevel="2" x14ac:dyDescent="0.2">
      <c r="A227" s="47" t="s">
        <v>314</v>
      </c>
      <c r="B227" s="40" t="s">
        <v>325</v>
      </c>
      <c r="C227" s="41" t="s">
        <v>411</v>
      </c>
      <c r="D227" s="42">
        <f t="shared" si="14"/>
        <v>88047245</v>
      </c>
      <c r="E227" s="43">
        <f t="shared" si="15"/>
        <v>88047245</v>
      </c>
      <c r="F227" s="42">
        <v>74297987</v>
      </c>
      <c r="G227" s="44">
        <v>74297987</v>
      </c>
      <c r="H227" s="42">
        <v>5309302</v>
      </c>
      <c r="I227" s="44">
        <v>5309302</v>
      </c>
      <c r="J227" s="42">
        <v>8439956</v>
      </c>
      <c r="K227" s="44">
        <v>8439956</v>
      </c>
      <c r="L227" s="44">
        <v>13158416</v>
      </c>
      <c r="M227" s="45">
        <v>0</v>
      </c>
      <c r="N227" s="46">
        <v>0</v>
      </c>
      <c r="O227" s="45">
        <v>143181</v>
      </c>
      <c r="P227" s="46">
        <v>143181</v>
      </c>
      <c r="Q227" s="45"/>
      <c r="R227" s="46"/>
      <c r="S227" s="45"/>
      <c r="T227" s="46"/>
    </row>
    <row r="228" spans="1:20" s="4" customFormat="1" ht="12" outlineLevel="2" x14ac:dyDescent="0.2">
      <c r="A228" s="47" t="s">
        <v>314</v>
      </c>
      <c r="B228" s="40" t="s">
        <v>327</v>
      </c>
      <c r="C228" s="41" t="s">
        <v>412</v>
      </c>
      <c r="D228" s="42">
        <f t="shared" si="14"/>
        <v>242782954</v>
      </c>
      <c r="E228" s="43">
        <f t="shared" si="15"/>
        <v>242782954</v>
      </c>
      <c r="F228" s="42">
        <v>230505705</v>
      </c>
      <c r="G228" s="44">
        <v>230505705</v>
      </c>
      <c r="H228" s="42">
        <v>11996730</v>
      </c>
      <c r="I228" s="44">
        <v>11996730</v>
      </c>
      <c r="J228" s="42">
        <v>280519</v>
      </c>
      <c r="K228" s="44">
        <v>280519</v>
      </c>
      <c r="L228" s="44">
        <v>64819829</v>
      </c>
      <c r="M228" s="45">
        <v>3033608</v>
      </c>
      <c r="N228" s="46">
        <v>3033608</v>
      </c>
      <c r="O228" s="45">
        <v>179502</v>
      </c>
      <c r="P228" s="46">
        <v>179502</v>
      </c>
      <c r="Q228" s="45"/>
      <c r="R228" s="46"/>
      <c r="S228" s="45"/>
      <c r="T228" s="46"/>
    </row>
    <row r="229" spans="1:20" s="4" customFormat="1" ht="12" outlineLevel="2" x14ac:dyDescent="0.2">
      <c r="A229" s="65" t="s">
        <v>314</v>
      </c>
      <c r="B229" s="49" t="s">
        <v>326</v>
      </c>
      <c r="C229" s="50" t="s">
        <v>413</v>
      </c>
      <c r="D229" s="51">
        <f t="shared" si="14"/>
        <v>57066965</v>
      </c>
      <c r="E229" s="52">
        <f t="shared" si="15"/>
        <v>57066965</v>
      </c>
      <c r="F229" s="51">
        <v>46940545</v>
      </c>
      <c r="G229" s="53">
        <v>46940545</v>
      </c>
      <c r="H229" s="51">
        <v>6765711</v>
      </c>
      <c r="I229" s="53">
        <v>6765711</v>
      </c>
      <c r="J229" s="51">
        <v>3360709</v>
      </c>
      <c r="K229" s="53">
        <v>3360709</v>
      </c>
      <c r="L229" s="53">
        <v>11044502</v>
      </c>
      <c r="M229" s="54">
        <v>0</v>
      </c>
      <c r="N229" s="55">
        <v>0</v>
      </c>
      <c r="O229" s="54">
        <v>66989</v>
      </c>
      <c r="P229" s="55">
        <v>66989</v>
      </c>
      <c r="Q229" s="54"/>
      <c r="R229" s="55"/>
      <c r="S229" s="54">
        <v>1387579</v>
      </c>
      <c r="T229" s="55">
        <v>1387579</v>
      </c>
    </row>
    <row r="230" spans="1:20" s="4" customFormat="1" ht="12" outlineLevel="1" x14ac:dyDescent="0.2">
      <c r="A230" s="22" t="s">
        <v>466</v>
      </c>
      <c r="B230" s="23"/>
      <c r="C230" s="28"/>
      <c r="D230" s="24">
        <f t="shared" ref="D230:T230" si="16">SUBTOTAL(9,D205:D229)</f>
        <v>1470123524</v>
      </c>
      <c r="E230" s="29">
        <f t="shared" si="16"/>
        <v>1470123524</v>
      </c>
      <c r="F230" s="24">
        <f t="shared" si="16"/>
        <v>1120156649</v>
      </c>
      <c r="G230" s="25">
        <f t="shared" si="16"/>
        <v>1120156649</v>
      </c>
      <c r="H230" s="24">
        <f t="shared" si="16"/>
        <v>46337121</v>
      </c>
      <c r="I230" s="25">
        <f t="shared" si="16"/>
        <v>46337121</v>
      </c>
      <c r="J230" s="24">
        <f t="shared" si="16"/>
        <v>303629754</v>
      </c>
      <c r="K230" s="25">
        <f t="shared" si="16"/>
        <v>303629754</v>
      </c>
      <c r="L230" s="25">
        <f t="shared" si="16"/>
        <v>420776856</v>
      </c>
      <c r="M230" s="26">
        <f t="shared" si="16"/>
        <v>3033608</v>
      </c>
      <c r="N230" s="27">
        <f t="shared" si="16"/>
        <v>3033608</v>
      </c>
      <c r="O230" s="26">
        <f t="shared" si="16"/>
        <v>40829988</v>
      </c>
      <c r="P230" s="27">
        <f t="shared" si="16"/>
        <v>40829988</v>
      </c>
      <c r="Q230" s="26">
        <f t="shared" si="16"/>
        <v>8366593</v>
      </c>
      <c r="R230" s="27">
        <f t="shared" si="16"/>
        <v>8366593</v>
      </c>
      <c r="S230" s="26">
        <f t="shared" si="16"/>
        <v>1387579</v>
      </c>
      <c r="T230" s="27">
        <f t="shared" si="16"/>
        <v>1387579</v>
      </c>
    </row>
    <row r="231" spans="1:20" s="4" customFormat="1" ht="12" outlineLevel="2" x14ac:dyDescent="0.2">
      <c r="A231" s="64" t="s">
        <v>316</v>
      </c>
      <c r="B231" s="57" t="s">
        <v>298</v>
      </c>
      <c r="C231" s="58" t="s">
        <v>175</v>
      </c>
      <c r="D231" s="59">
        <f t="shared" si="14"/>
        <v>40331138</v>
      </c>
      <c r="E231" s="60">
        <f t="shared" si="15"/>
        <v>40331138</v>
      </c>
      <c r="F231" s="59">
        <v>28404675</v>
      </c>
      <c r="G231" s="61">
        <v>28404675</v>
      </c>
      <c r="H231" s="59">
        <v>3286936</v>
      </c>
      <c r="I231" s="61">
        <v>3286936</v>
      </c>
      <c r="J231" s="59">
        <v>8639527</v>
      </c>
      <c r="K231" s="61">
        <v>8639527</v>
      </c>
      <c r="L231" s="61">
        <v>11228118</v>
      </c>
      <c r="M231" s="62">
        <v>0</v>
      </c>
      <c r="N231" s="63">
        <v>0</v>
      </c>
      <c r="O231" s="62">
        <v>88098</v>
      </c>
      <c r="P231" s="63">
        <v>88098</v>
      </c>
      <c r="Q231" s="62"/>
      <c r="R231" s="63"/>
      <c r="S231" s="62"/>
      <c r="T231" s="63"/>
    </row>
    <row r="232" spans="1:20" s="4" customFormat="1" ht="12" outlineLevel="2" x14ac:dyDescent="0.2">
      <c r="A232" s="47" t="s">
        <v>316</v>
      </c>
      <c r="B232" s="40" t="s">
        <v>297</v>
      </c>
      <c r="C232" s="41" t="s">
        <v>176</v>
      </c>
      <c r="D232" s="42">
        <f t="shared" si="14"/>
        <v>30048164</v>
      </c>
      <c r="E232" s="43">
        <f t="shared" si="15"/>
        <v>30048164</v>
      </c>
      <c r="F232" s="42">
        <v>9518465</v>
      </c>
      <c r="G232" s="44">
        <v>9518465</v>
      </c>
      <c r="H232" s="42">
        <v>6982506</v>
      </c>
      <c r="I232" s="44">
        <v>6982506</v>
      </c>
      <c r="J232" s="42">
        <v>13547193</v>
      </c>
      <c r="K232" s="44">
        <v>13547193</v>
      </c>
      <c r="L232" s="44">
        <v>36263109</v>
      </c>
      <c r="M232" s="45">
        <v>0</v>
      </c>
      <c r="N232" s="46">
        <v>0</v>
      </c>
      <c r="O232" s="45">
        <v>206703</v>
      </c>
      <c r="P232" s="46">
        <v>206703</v>
      </c>
      <c r="Q232" s="45"/>
      <c r="R232" s="46"/>
      <c r="S232" s="45"/>
      <c r="T232" s="46"/>
    </row>
    <row r="233" spans="1:20" s="4" customFormat="1" ht="12" outlineLevel="2" x14ac:dyDescent="0.2">
      <c r="A233" s="47" t="s">
        <v>316</v>
      </c>
      <c r="B233" s="40" t="s">
        <v>299</v>
      </c>
      <c r="C233" s="41" t="s">
        <v>204</v>
      </c>
      <c r="D233" s="42">
        <f t="shared" si="14"/>
        <v>27438569</v>
      </c>
      <c r="E233" s="43">
        <f t="shared" si="15"/>
        <v>27438569</v>
      </c>
      <c r="F233" s="42">
        <v>18012276</v>
      </c>
      <c r="G233" s="44">
        <v>18012276</v>
      </c>
      <c r="H233" s="42">
        <v>4985353</v>
      </c>
      <c r="I233" s="44">
        <v>4985353</v>
      </c>
      <c r="J233" s="42">
        <v>4440940</v>
      </c>
      <c r="K233" s="44">
        <v>4440940</v>
      </c>
      <c r="L233" s="44">
        <v>10992522</v>
      </c>
      <c r="M233" s="45">
        <v>0</v>
      </c>
      <c r="N233" s="46">
        <v>0</v>
      </c>
      <c r="O233" s="45">
        <v>30892</v>
      </c>
      <c r="P233" s="46">
        <v>30892</v>
      </c>
      <c r="Q233" s="45">
        <v>1346275</v>
      </c>
      <c r="R233" s="46">
        <v>1346275</v>
      </c>
      <c r="S233" s="45"/>
      <c r="T233" s="46"/>
    </row>
    <row r="234" spans="1:20" s="4" customFormat="1" ht="12" outlineLevel="2" x14ac:dyDescent="0.2">
      <c r="A234" s="47" t="s">
        <v>316</v>
      </c>
      <c r="B234" s="40" t="s">
        <v>300</v>
      </c>
      <c r="C234" s="41" t="s">
        <v>177</v>
      </c>
      <c r="D234" s="42">
        <f t="shared" si="14"/>
        <v>34434048</v>
      </c>
      <c r="E234" s="43">
        <f t="shared" si="15"/>
        <v>34434048</v>
      </c>
      <c r="F234" s="42">
        <v>20510712</v>
      </c>
      <c r="G234" s="44">
        <v>20510712</v>
      </c>
      <c r="H234" s="42">
        <v>2062913</v>
      </c>
      <c r="I234" s="44">
        <v>2062913</v>
      </c>
      <c r="J234" s="42">
        <v>11860423</v>
      </c>
      <c r="K234" s="44">
        <v>11860423</v>
      </c>
      <c r="L234" s="44">
        <v>7587877</v>
      </c>
      <c r="M234" s="45">
        <v>0</v>
      </c>
      <c r="N234" s="46">
        <v>0</v>
      </c>
      <c r="O234" s="45">
        <v>34158</v>
      </c>
      <c r="P234" s="46">
        <v>34158</v>
      </c>
      <c r="Q234" s="45"/>
      <c r="R234" s="46"/>
      <c r="S234" s="45"/>
      <c r="T234" s="46"/>
    </row>
    <row r="235" spans="1:20" s="4" customFormat="1" ht="12" outlineLevel="2" x14ac:dyDescent="0.2">
      <c r="A235" s="47" t="s">
        <v>316</v>
      </c>
      <c r="B235" s="40" t="s">
        <v>301</v>
      </c>
      <c r="C235" s="41" t="s">
        <v>178</v>
      </c>
      <c r="D235" s="42">
        <f t="shared" si="14"/>
        <v>19010693</v>
      </c>
      <c r="E235" s="43">
        <f t="shared" si="15"/>
        <v>19010693</v>
      </c>
      <c r="F235" s="42">
        <v>11122024</v>
      </c>
      <c r="G235" s="44">
        <v>11122024</v>
      </c>
      <c r="H235" s="42">
        <v>3976752</v>
      </c>
      <c r="I235" s="44">
        <v>3976752</v>
      </c>
      <c r="J235" s="42">
        <v>3911917</v>
      </c>
      <c r="K235" s="44">
        <v>3911917</v>
      </c>
      <c r="L235" s="44">
        <v>8284259</v>
      </c>
      <c r="M235" s="45">
        <v>0</v>
      </c>
      <c r="N235" s="46">
        <v>0</v>
      </c>
      <c r="O235" s="45">
        <v>16564</v>
      </c>
      <c r="P235" s="46">
        <v>16564</v>
      </c>
      <c r="Q235" s="45"/>
      <c r="R235" s="46"/>
      <c r="S235" s="45"/>
      <c r="T235" s="46"/>
    </row>
    <row r="236" spans="1:20" s="4" customFormat="1" ht="12" outlineLevel="2" x14ac:dyDescent="0.2">
      <c r="A236" s="47" t="s">
        <v>316</v>
      </c>
      <c r="B236" s="40" t="s">
        <v>302</v>
      </c>
      <c r="C236" s="41" t="s">
        <v>179</v>
      </c>
      <c r="D236" s="42">
        <f t="shared" si="14"/>
        <v>21466242</v>
      </c>
      <c r="E236" s="43">
        <f t="shared" si="15"/>
        <v>21466242</v>
      </c>
      <c r="F236" s="42">
        <v>7914585</v>
      </c>
      <c r="G236" s="44">
        <v>7914585</v>
      </c>
      <c r="H236" s="42">
        <v>2337711</v>
      </c>
      <c r="I236" s="44">
        <v>2337711</v>
      </c>
      <c r="J236" s="42">
        <v>11213946</v>
      </c>
      <c r="K236" s="44">
        <v>11213946</v>
      </c>
      <c r="L236" s="44">
        <v>4790236</v>
      </c>
      <c r="M236" s="45">
        <v>0</v>
      </c>
      <c r="N236" s="46">
        <v>0</v>
      </c>
      <c r="O236" s="45"/>
      <c r="P236" s="46"/>
      <c r="Q236" s="45"/>
      <c r="R236" s="46"/>
      <c r="S236" s="45"/>
      <c r="T236" s="46"/>
    </row>
    <row r="237" spans="1:20" s="4" customFormat="1" ht="12" outlineLevel="2" x14ac:dyDescent="0.2">
      <c r="A237" s="47" t="s">
        <v>316</v>
      </c>
      <c r="B237" s="40" t="s">
        <v>303</v>
      </c>
      <c r="C237" s="41" t="s">
        <v>180</v>
      </c>
      <c r="D237" s="42">
        <f t="shared" si="14"/>
        <v>12715503</v>
      </c>
      <c r="E237" s="43">
        <f t="shared" si="15"/>
        <v>12715503</v>
      </c>
      <c r="F237" s="42">
        <v>770463</v>
      </c>
      <c r="G237" s="44">
        <v>770463</v>
      </c>
      <c r="H237" s="42">
        <v>4129023</v>
      </c>
      <c r="I237" s="44">
        <v>4129023</v>
      </c>
      <c r="J237" s="42">
        <v>7816017</v>
      </c>
      <c r="K237" s="44">
        <v>7816017</v>
      </c>
      <c r="L237" s="44">
        <v>7129939</v>
      </c>
      <c r="M237" s="45">
        <v>0</v>
      </c>
      <c r="N237" s="46">
        <v>0</v>
      </c>
      <c r="O237" s="45">
        <v>23668</v>
      </c>
      <c r="P237" s="46">
        <v>23668</v>
      </c>
      <c r="Q237" s="45"/>
      <c r="R237" s="46"/>
      <c r="S237" s="45"/>
      <c r="T237" s="46"/>
    </row>
    <row r="238" spans="1:20" s="4" customFormat="1" ht="12" outlineLevel="2" x14ac:dyDescent="0.2">
      <c r="A238" s="47" t="s">
        <v>316</v>
      </c>
      <c r="B238" s="40" t="s">
        <v>304</v>
      </c>
      <c r="C238" s="41" t="s">
        <v>181</v>
      </c>
      <c r="D238" s="42">
        <f t="shared" si="14"/>
        <v>25802204</v>
      </c>
      <c r="E238" s="43">
        <f t="shared" si="15"/>
        <v>25802204</v>
      </c>
      <c r="F238" s="42">
        <v>15339541</v>
      </c>
      <c r="G238" s="44">
        <v>15339541</v>
      </c>
      <c r="H238" s="42">
        <v>3675007</v>
      </c>
      <c r="I238" s="44">
        <v>3675007</v>
      </c>
      <c r="J238" s="42">
        <v>6787656</v>
      </c>
      <c r="K238" s="44">
        <v>6787656</v>
      </c>
      <c r="L238" s="44">
        <v>4920644</v>
      </c>
      <c r="M238" s="45">
        <v>0</v>
      </c>
      <c r="N238" s="46">
        <v>0</v>
      </c>
      <c r="O238" s="45">
        <v>11620</v>
      </c>
      <c r="P238" s="46">
        <v>11620</v>
      </c>
      <c r="Q238" s="45"/>
      <c r="R238" s="46"/>
      <c r="S238" s="45"/>
      <c r="T238" s="46"/>
    </row>
    <row r="239" spans="1:20" s="4" customFormat="1" ht="12" outlineLevel="2" x14ac:dyDescent="0.2">
      <c r="A239" s="47" t="s">
        <v>316</v>
      </c>
      <c r="B239" s="40" t="s">
        <v>305</v>
      </c>
      <c r="C239" s="41" t="s">
        <v>182</v>
      </c>
      <c r="D239" s="42">
        <f t="shared" si="14"/>
        <v>10695549</v>
      </c>
      <c r="E239" s="43">
        <f t="shared" si="15"/>
        <v>10695549</v>
      </c>
      <c r="F239" s="42">
        <v>3609508</v>
      </c>
      <c r="G239" s="44">
        <v>3609508</v>
      </c>
      <c r="H239" s="42">
        <v>2364268</v>
      </c>
      <c r="I239" s="44">
        <v>2364268</v>
      </c>
      <c r="J239" s="42">
        <v>4721773</v>
      </c>
      <c r="K239" s="44">
        <v>4721773</v>
      </c>
      <c r="L239" s="44">
        <v>2958681</v>
      </c>
      <c r="M239" s="45">
        <v>0</v>
      </c>
      <c r="N239" s="46">
        <v>0</v>
      </c>
      <c r="O239" s="45"/>
      <c r="P239" s="46"/>
      <c r="Q239" s="45"/>
      <c r="R239" s="46"/>
      <c r="S239" s="45"/>
      <c r="T239" s="46"/>
    </row>
    <row r="240" spans="1:20" s="4" customFormat="1" ht="12" outlineLevel="2" x14ac:dyDescent="0.2">
      <c r="A240" s="47" t="s">
        <v>316</v>
      </c>
      <c r="B240" s="40" t="s">
        <v>306</v>
      </c>
      <c r="C240" s="41" t="s">
        <v>183</v>
      </c>
      <c r="D240" s="42">
        <f t="shared" si="14"/>
        <v>24363744</v>
      </c>
      <c r="E240" s="43">
        <f t="shared" si="15"/>
        <v>24363744</v>
      </c>
      <c r="F240" s="42">
        <v>13677337</v>
      </c>
      <c r="G240" s="44">
        <v>13677337</v>
      </c>
      <c r="H240" s="42">
        <v>4452801</v>
      </c>
      <c r="I240" s="44">
        <v>4452801</v>
      </c>
      <c r="J240" s="42">
        <v>6233606</v>
      </c>
      <c r="K240" s="44">
        <v>6233606</v>
      </c>
      <c r="L240" s="44">
        <v>6638899</v>
      </c>
      <c r="M240" s="45">
        <v>0</v>
      </c>
      <c r="N240" s="46">
        <v>0</v>
      </c>
      <c r="O240" s="45">
        <v>12721</v>
      </c>
      <c r="P240" s="46">
        <v>12721</v>
      </c>
      <c r="Q240" s="45"/>
      <c r="R240" s="46"/>
      <c r="S240" s="45"/>
      <c r="T240" s="46"/>
    </row>
    <row r="241" spans="1:20" s="4" customFormat="1" ht="12" outlineLevel="2" x14ac:dyDescent="0.2">
      <c r="A241" s="47" t="s">
        <v>316</v>
      </c>
      <c r="B241" s="40" t="s">
        <v>307</v>
      </c>
      <c r="C241" s="41" t="s">
        <v>184</v>
      </c>
      <c r="D241" s="42">
        <f t="shared" si="14"/>
        <v>48469754</v>
      </c>
      <c r="E241" s="43">
        <f t="shared" si="15"/>
        <v>48469754</v>
      </c>
      <c r="F241" s="42">
        <v>26852861</v>
      </c>
      <c r="G241" s="44">
        <v>26852861</v>
      </c>
      <c r="H241" s="42">
        <v>7325510</v>
      </c>
      <c r="I241" s="44">
        <v>7325510</v>
      </c>
      <c r="J241" s="42">
        <v>14291383</v>
      </c>
      <c r="K241" s="44">
        <v>14291383</v>
      </c>
      <c r="L241" s="44">
        <v>9822769</v>
      </c>
      <c r="M241" s="45">
        <v>0</v>
      </c>
      <c r="N241" s="46">
        <v>0</v>
      </c>
      <c r="O241" s="45"/>
      <c r="P241" s="46"/>
      <c r="Q241" s="45"/>
      <c r="R241" s="46"/>
      <c r="S241" s="45"/>
      <c r="T241" s="46"/>
    </row>
    <row r="242" spans="1:20" s="4" customFormat="1" ht="12" outlineLevel="2" x14ac:dyDescent="0.2">
      <c r="A242" s="47" t="s">
        <v>316</v>
      </c>
      <c r="B242" s="40" t="s">
        <v>308</v>
      </c>
      <c r="C242" s="41" t="s">
        <v>185</v>
      </c>
      <c r="D242" s="42">
        <f t="shared" si="14"/>
        <v>14093205</v>
      </c>
      <c r="E242" s="43">
        <f t="shared" si="15"/>
        <v>14093205</v>
      </c>
      <c r="F242" s="42">
        <v>3843725</v>
      </c>
      <c r="G242" s="44">
        <v>3843725</v>
      </c>
      <c r="H242" s="42">
        <v>5320922</v>
      </c>
      <c r="I242" s="44">
        <v>5320922</v>
      </c>
      <c r="J242" s="42">
        <v>4928558</v>
      </c>
      <c r="K242" s="44">
        <v>4928558</v>
      </c>
      <c r="L242" s="44">
        <v>5611268</v>
      </c>
      <c r="M242" s="45">
        <v>0</v>
      </c>
      <c r="N242" s="46">
        <v>0</v>
      </c>
      <c r="O242" s="45"/>
      <c r="P242" s="46"/>
      <c r="Q242" s="45"/>
      <c r="R242" s="46"/>
      <c r="S242" s="45"/>
      <c r="T242" s="46"/>
    </row>
    <row r="243" spans="1:20" s="4" customFormat="1" ht="12" outlineLevel="2" x14ac:dyDescent="0.2">
      <c r="A243" s="47" t="s">
        <v>316</v>
      </c>
      <c r="B243" s="40" t="s">
        <v>309</v>
      </c>
      <c r="C243" s="41" t="s">
        <v>186</v>
      </c>
      <c r="D243" s="42">
        <f t="shared" si="14"/>
        <v>37711983</v>
      </c>
      <c r="E243" s="43">
        <f t="shared" si="15"/>
        <v>37711983</v>
      </c>
      <c r="F243" s="42">
        <v>27116211</v>
      </c>
      <c r="G243" s="44">
        <v>27116211</v>
      </c>
      <c r="H243" s="42">
        <v>4527370</v>
      </c>
      <c r="I243" s="44">
        <v>4527370</v>
      </c>
      <c r="J243" s="42">
        <v>6068402</v>
      </c>
      <c r="K243" s="44">
        <v>6068402</v>
      </c>
      <c r="L243" s="44">
        <v>10448162</v>
      </c>
      <c r="M243" s="45">
        <v>0</v>
      </c>
      <c r="N243" s="46">
        <v>0</v>
      </c>
      <c r="O243" s="45">
        <v>55753</v>
      </c>
      <c r="P243" s="46">
        <v>55753</v>
      </c>
      <c r="Q243" s="45">
        <v>915833</v>
      </c>
      <c r="R243" s="46">
        <v>915833</v>
      </c>
      <c r="S243" s="45"/>
      <c r="T243" s="46"/>
    </row>
    <row r="244" spans="1:20" s="4" customFormat="1" ht="12" outlineLevel="2" x14ac:dyDescent="0.2">
      <c r="A244" s="47" t="s">
        <v>316</v>
      </c>
      <c r="B244" s="40" t="s">
        <v>310</v>
      </c>
      <c r="C244" s="41" t="s">
        <v>187</v>
      </c>
      <c r="D244" s="42">
        <f t="shared" si="14"/>
        <v>28644731</v>
      </c>
      <c r="E244" s="43">
        <f t="shared" si="15"/>
        <v>28644731</v>
      </c>
      <c r="F244" s="42">
        <v>22305069</v>
      </c>
      <c r="G244" s="44">
        <v>22305069</v>
      </c>
      <c r="H244" s="42">
        <v>1697904</v>
      </c>
      <c r="I244" s="44">
        <v>1697904</v>
      </c>
      <c r="J244" s="42">
        <v>4641758</v>
      </c>
      <c r="K244" s="44">
        <v>4641758</v>
      </c>
      <c r="L244" s="44">
        <v>8602133</v>
      </c>
      <c r="M244" s="45">
        <v>0</v>
      </c>
      <c r="N244" s="46">
        <v>0</v>
      </c>
      <c r="O244" s="45"/>
      <c r="P244" s="46"/>
      <c r="Q244" s="45"/>
      <c r="R244" s="46"/>
      <c r="S244" s="45"/>
      <c r="T244" s="46"/>
    </row>
    <row r="245" spans="1:20" s="4" customFormat="1" ht="12" outlineLevel="2" x14ac:dyDescent="0.2">
      <c r="A245" s="47" t="s">
        <v>316</v>
      </c>
      <c r="B245" s="40" t="s">
        <v>324</v>
      </c>
      <c r="C245" s="41" t="s">
        <v>414</v>
      </c>
      <c r="D245" s="42">
        <f t="shared" si="14"/>
        <v>263421953</v>
      </c>
      <c r="E245" s="43">
        <f t="shared" si="15"/>
        <v>263421953</v>
      </c>
      <c r="F245" s="42">
        <v>247622719</v>
      </c>
      <c r="G245" s="44">
        <v>247622719</v>
      </c>
      <c r="H245" s="42">
        <v>15799234</v>
      </c>
      <c r="I245" s="44">
        <v>15799234</v>
      </c>
      <c r="J245" s="42">
        <v>0</v>
      </c>
      <c r="K245" s="44">
        <v>0</v>
      </c>
      <c r="L245" s="44">
        <v>91782085</v>
      </c>
      <c r="M245" s="45">
        <v>0</v>
      </c>
      <c r="N245" s="46">
        <v>0</v>
      </c>
      <c r="O245" s="45">
        <v>274639</v>
      </c>
      <c r="P245" s="46">
        <v>274639</v>
      </c>
      <c r="Q245" s="45"/>
      <c r="R245" s="46"/>
      <c r="S245" s="45"/>
      <c r="T245" s="46"/>
    </row>
    <row r="246" spans="1:20" s="4" customFormat="1" ht="12" outlineLevel="2" x14ac:dyDescent="0.2">
      <c r="A246" s="47" t="s">
        <v>316</v>
      </c>
      <c r="B246" s="40" t="s">
        <v>325</v>
      </c>
      <c r="C246" s="41" t="s">
        <v>415</v>
      </c>
      <c r="D246" s="42">
        <f t="shared" si="14"/>
        <v>71397638</v>
      </c>
      <c r="E246" s="43">
        <f t="shared" si="15"/>
        <v>71397638</v>
      </c>
      <c r="F246" s="42">
        <v>62137948</v>
      </c>
      <c r="G246" s="44">
        <v>62137948</v>
      </c>
      <c r="H246" s="42">
        <v>5897423</v>
      </c>
      <c r="I246" s="44">
        <v>5897423</v>
      </c>
      <c r="J246" s="42">
        <v>3362267</v>
      </c>
      <c r="K246" s="44">
        <v>3362267</v>
      </c>
      <c r="L246" s="44">
        <v>17048798</v>
      </c>
      <c r="M246" s="45">
        <v>0</v>
      </c>
      <c r="N246" s="46">
        <v>0</v>
      </c>
      <c r="O246" s="45">
        <v>95126</v>
      </c>
      <c r="P246" s="46">
        <v>95126</v>
      </c>
      <c r="Q246" s="45"/>
      <c r="R246" s="46"/>
      <c r="S246" s="45">
        <v>1602708</v>
      </c>
      <c r="T246" s="46">
        <v>1602708</v>
      </c>
    </row>
    <row r="247" spans="1:20" s="4" customFormat="1" ht="12" outlineLevel="2" x14ac:dyDescent="0.2">
      <c r="A247" s="65" t="s">
        <v>316</v>
      </c>
      <c r="B247" s="49" t="s">
        <v>327</v>
      </c>
      <c r="C247" s="50" t="s">
        <v>416</v>
      </c>
      <c r="D247" s="51">
        <f t="shared" si="14"/>
        <v>66369278</v>
      </c>
      <c r="E247" s="52">
        <f t="shared" si="15"/>
        <v>66369278</v>
      </c>
      <c r="F247" s="51">
        <v>53413855</v>
      </c>
      <c r="G247" s="53">
        <v>53413855</v>
      </c>
      <c r="H247" s="51">
        <v>9893020</v>
      </c>
      <c r="I247" s="53">
        <v>9893020</v>
      </c>
      <c r="J247" s="51">
        <v>3062403</v>
      </c>
      <c r="K247" s="53">
        <v>3062403</v>
      </c>
      <c r="L247" s="53">
        <v>17005224</v>
      </c>
      <c r="M247" s="54">
        <v>0</v>
      </c>
      <c r="N247" s="55">
        <v>0</v>
      </c>
      <c r="O247" s="54">
        <v>39306</v>
      </c>
      <c r="P247" s="55">
        <v>39306</v>
      </c>
      <c r="Q247" s="54"/>
      <c r="R247" s="55"/>
      <c r="S247" s="54">
        <v>549500</v>
      </c>
      <c r="T247" s="55">
        <v>549500</v>
      </c>
    </row>
    <row r="248" spans="1:20" s="4" customFormat="1" ht="12" outlineLevel="1" x14ac:dyDescent="0.2">
      <c r="A248" s="22" t="s">
        <v>467</v>
      </c>
      <c r="B248" s="23"/>
      <c r="C248" s="28"/>
      <c r="D248" s="24">
        <f t="shared" ref="D248:T248" si="17">SUBTOTAL(9,D231:D247)</f>
        <v>776414396</v>
      </c>
      <c r="E248" s="29">
        <f t="shared" si="17"/>
        <v>776414396</v>
      </c>
      <c r="F248" s="24">
        <f t="shared" si="17"/>
        <v>572171974</v>
      </c>
      <c r="G248" s="25">
        <f t="shared" si="17"/>
        <v>572171974</v>
      </c>
      <c r="H248" s="24">
        <f t="shared" si="17"/>
        <v>88714653</v>
      </c>
      <c r="I248" s="25">
        <f t="shared" si="17"/>
        <v>88714653</v>
      </c>
      <c r="J248" s="24">
        <f t="shared" si="17"/>
        <v>115527769</v>
      </c>
      <c r="K248" s="25">
        <f t="shared" si="17"/>
        <v>115527769</v>
      </c>
      <c r="L248" s="25">
        <f t="shared" si="17"/>
        <v>261114723</v>
      </c>
      <c r="M248" s="26">
        <f t="shared" si="17"/>
        <v>0</v>
      </c>
      <c r="N248" s="27">
        <f t="shared" si="17"/>
        <v>0</v>
      </c>
      <c r="O248" s="26">
        <f t="shared" si="17"/>
        <v>889248</v>
      </c>
      <c r="P248" s="27">
        <f t="shared" si="17"/>
        <v>889248</v>
      </c>
      <c r="Q248" s="26">
        <f t="shared" si="17"/>
        <v>2262108</v>
      </c>
      <c r="R248" s="27">
        <f t="shared" si="17"/>
        <v>2262108</v>
      </c>
      <c r="S248" s="26">
        <f t="shared" si="17"/>
        <v>2152208</v>
      </c>
      <c r="T248" s="27">
        <f t="shared" si="17"/>
        <v>2152208</v>
      </c>
    </row>
    <row r="249" spans="1:20" s="4" customFormat="1" ht="12" outlineLevel="2" x14ac:dyDescent="0.2">
      <c r="A249" s="64" t="s">
        <v>318</v>
      </c>
      <c r="B249" s="57" t="s">
        <v>298</v>
      </c>
      <c r="C249" s="58" t="s">
        <v>188</v>
      </c>
      <c r="D249" s="59">
        <f t="shared" si="14"/>
        <v>56893770</v>
      </c>
      <c r="E249" s="60">
        <f t="shared" si="15"/>
        <v>56893770</v>
      </c>
      <c r="F249" s="59">
        <v>42470354</v>
      </c>
      <c r="G249" s="61">
        <v>42470354</v>
      </c>
      <c r="H249" s="59">
        <v>3817922</v>
      </c>
      <c r="I249" s="61">
        <v>3817922</v>
      </c>
      <c r="J249" s="59">
        <v>10605494</v>
      </c>
      <c r="K249" s="61">
        <v>10605494</v>
      </c>
      <c r="L249" s="61">
        <v>15522753</v>
      </c>
      <c r="M249" s="62">
        <v>0</v>
      </c>
      <c r="N249" s="63">
        <v>0</v>
      </c>
      <c r="O249" s="62">
        <v>66802</v>
      </c>
      <c r="P249" s="63">
        <v>66802</v>
      </c>
      <c r="Q249" s="62">
        <v>732667</v>
      </c>
      <c r="R249" s="63">
        <v>732667</v>
      </c>
      <c r="S249" s="62"/>
      <c r="T249" s="63"/>
    </row>
    <row r="250" spans="1:20" s="4" customFormat="1" ht="12" outlineLevel="2" x14ac:dyDescent="0.2">
      <c r="A250" s="47" t="s">
        <v>318</v>
      </c>
      <c r="B250" s="40" t="s">
        <v>297</v>
      </c>
      <c r="C250" s="41" t="s">
        <v>189</v>
      </c>
      <c r="D250" s="42">
        <f t="shared" si="14"/>
        <v>78982145</v>
      </c>
      <c r="E250" s="43">
        <f t="shared" si="15"/>
        <v>78982145</v>
      </c>
      <c r="F250" s="42">
        <v>66934691</v>
      </c>
      <c r="G250" s="44">
        <v>66934691</v>
      </c>
      <c r="H250" s="42">
        <v>1932555</v>
      </c>
      <c r="I250" s="44">
        <v>1932555</v>
      </c>
      <c r="J250" s="42">
        <v>10114899</v>
      </c>
      <c r="K250" s="44">
        <v>10114899</v>
      </c>
      <c r="L250" s="44">
        <v>42728077</v>
      </c>
      <c r="M250" s="45">
        <v>0</v>
      </c>
      <c r="N250" s="46">
        <v>0</v>
      </c>
      <c r="O250" s="45">
        <v>59749</v>
      </c>
      <c r="P250" s="46">
        <v>59749</v>
      </c>
      <c r="Q250" s="45"/>
      <c r="R250" s="46"/>
      <c r="S250" s="45"/>
      <c r="T250" s="46"/>
    </row>
    <row r="251" spans="1:20" s="4" customFormat="1" ht="12" outlineLevel="2" x14ac:dyDescent="0.2">
      <c r="A251" s="47" t="s">
        <v>318</v>
      </c>
      <c r="B251" s="40" t="s">
        <v>299</v>
      </c>
      <c r="C251" s="41" t="s">
        <v>190</v>
      </c>
      <c r="D251" s="42">
        <f t="shared" si="14"/>
        <v>56374099</v>
      </c>
      <c r="E251" s="43">
        <f t="shared" si="15"/>
        <v>56374099</v>
      </c>
      <c r="F251" s="42">
        <v>44440388</v>
      </c>
      <c r="G251" s="44">
        <v>44440388</v>
      </c>
      <c r="H251" s="42">
        <v>3366905</v>
      </c>
      <c r="I251" s="44">
        <v>3366905</v>
      </c>
      <c r="J251" s="42">
        <v>8566806</v>
      </c>
      <c r="K251" s="44">
        <v>8566806</v>
      </c>
      <c r="L251" s="44">
        <v>10340547</v>
      </c>
      <c r="M251" s="45">
        <v>0</v>
      </c>
      <c r="N251" s="46">
        <v>0</v>
      </c>
      <c r="O251" s="45">
        <v>79860</v>
      </c>
      <c r="P251" s="46">
        <v>79860</v>
      </c>
      <c r="Q251" s="45"/>
      <c r="R251" s="46"/>
      <c r="S251" s="45"/>
      <c r="T251" s="46"/>
    </row>
    <row r="252" spans="1:20" s="4" customFormat="1" ht="12" outlineLevel="2" x14ac:dyDescent="0.2">
      <c r="A252" s="47" t="s">
        <v>318</v>
      </c>
      <c r="B252" s="40" t="s">
        <v>300</v>
      </c>
      <c r="C252" s="41" t="s">
        <v>191</v>
      </c>
      <c r="D252" s="42">
        <f t="shared" si="14"/>
        <v>28246057</v>
      </c>
      <c r="E252" s="43">
        <f t="shared" si="15"/>
        <v>28246057</v>
      </c>
      <c r="F252" s="42">
        <v>25175111</v>
      </c>
      <c r="G252" s="44">
        <v>25175111</v>
      </c>
      <c r="H252" s="42">
        <v>3070946</v>
      </c>
      <c r="I252" s="44">
        <v>3070946</v>
      </c>
      <c r="J252" s="42">
        <v>0</v>
      </c>
      <c r="K252" s="44">
        <v>0</v>
      </c>
      <c r="L252" s="44">
        <v>38449708</v>
      </c>
      <c r="M252" s="45">
        <v>0</v>
      </c>
      <c r="N252" s="46">
        <v>0</v>
      </c>
      <c r="O252" s="45">
        <v>70328</v>
      </c>
      <c r="P252" s="46">
        <v>70328</v>
      </c>
      <c r="Q252" s="45">
        <v>3663333</v>
      </c>
      <c r="R252" s="46">
        <v>3663333</v>
      </c>
      <c r="S252" s="45"/>
      <c r="T252" s="46"/>
    </row>
    <row r="253" spans="1:20" s="4" customFormat="1" ht="12" outlineLevel="2" x14ac:dyDescent="0.2">
      <c r="A253" s="47" t="s">
        <v>318</v>
      </c>
      <c r="B253" s="40" t="s">
        <v>301</v>
      </c>
      <c r="C253" s="41" t="s">
        <v>192</v>
      </c>
      <c r="D253" s="42">
        <f t="shared" si="14"/>
        <v>77137068</v>
      </c>
      <c r="E253" s="43">
        <f t="shared" si="15"/>
        <v>77137068</v>
      </c>
      <c r="F253" s="42">
        <v>69082298</v>
      </c>
      <c r="G253" s="44">
        <v>69082298</v>
      </c>
      <c r="H253" s="42">
        <v>663819</v>
      </c>
      <c r="I253" s="44">
        <v>663819</v>
      </c>
      <c r="J253" s="42">
        <v>7390951</v>
      </c>
      <c r="K253" s="44">
        <v>7390951</v>
      </c>
      <c r="L253" s="44">
        <v>36066851</v>
      </c>
      <c r="M253" s="45">
        <v>0</v>
      </c>
      <c r="N253" s="46">
        <v>0</v>
      </c>
      <c r="O253" s="45">
        <v>498273</v>
      </c>
      <c r="P253" s="46">
        <v>498273</v>
      </c>
      <c r="Q253" s="45"/>
      <c r="R253" s="46"/>
      <c r="S253" s="45"/>
      <c r="T253" s="46"/>
    </row>
    <row r="254" spans="1:20" s="4" customFormat="1" ht="12" outlineLevel="2" x14ac:dyDescent="0.2">
      <c r="A254" s="47" t="s">
        <v>318</v>
      </c>
      <c r="B254" s="40" t="s">
        <v>302</v>
      </c>
      <c r="C254" s="41" t="s">
        <v>193</v>
      </c>
      <c r="D254" s="42">
        <f t="shared" si="14"/>
        <v>51910504</v>
      </c>
      <c r="E254" s="43">
        <f t="shared" si="15"/>
        <v>51910504</v>
      </c>
      <c r="F254" s="42">
        <v>44023561</v>
      </c>
      <c r="G254" s="44">
        <v>44023561</v>
      </c>
      <c r="H254" s="42">
        <v>485663</v>
      </c>
      <c r="I254" s="44">
        <v>485663</v>
      </c>
      <c r="J254" s="42">
        <v>7401280</v>
      </c>
      <c r="K254" s="44">
        <v>7401280</v>
      </c>
      <c r="L254" s="44">
        <v>13364936</v>
      </c>
      <c r="M254" s="45">
        <v>0</v>
      </c>
      <c r="N254" s="46">
        <v>0</v>
      </c>
      <c r="O254" s="45">
        <v>390989</v>
      </c>
      <c r="P254" s="46">
        <v>390989</v>
      </c>
      <c r="Q254" s="45"/>
      <c r="R254" s="46"/>
      <c r="S254" s="45"/>
      <c r="T254" s="46"/>
    </row>
    <row r="255" spans="1:20" s="4" customFormat="1" ht="12" outlineLevel="2" x14ac:dyDescent="0.2">
      <c r="A255" s="47" t="s">
        <v>318</v>
      </c>
      <c r="B255" s="40" t="s">
        <v>303</v>
      </c>
      <c r="C255" s="41" t="s">
        <v>194</v>
      </c>
      <c r="D255" s="42">
        <f t="shared" si="14"/>
        <v>49541400</v>
      </c>
      <c r="E255" s="43">
        <f t="shared" si="15"/>
        <v>49541400</v>
      </c>
      <c r="F255" s="42">
        <v>42537901</v>
      </c>
      <c r="G255" s="44">
        <v>42537901</v>
      </c>
      <c r="H255" s="42">
        <v>973564</v>
      </c>
      <c r="I255" s="44">
        <v>973564</v>
      </c>
      <c r="J255" s="42">
        <v>6029935</v>
      </c>
      <c r="K255" s="44">
        <v>6029935</v>
      </c>
      <c r="L255" s="44">
        <v>18147507</v>
      </c>
      <c r="M255" s="45">
        <v>0</v>
      </c>
      <c r="N255" s="46">
        <v>0</v>
      </c>
      <c r="O255" s="45">
        <v>257860</v>
      </c>
      <c r="P255" s="46">
        <v>257860</v>
      </c>
      <c r="Q255" s="45"/>
      <c r="R255" s="46"/>
      <c r="S255" s="45"/>
      <c r="T255" s="46"/>
    </row>
    <row r="256" spans="1:20" s="4" customFormat="1" ht="12" outlineLevel="2" x14ac:dyDescent="0.2">
      <c r="A256" s="47" t="s">
        <v>318</v>
      </c>
      <c r="B256" s="40" t="s">
        <v>304</v>
      </c>
      <c r="C256" s="41" t="s">
        <v>195</v>
      </c>
      <c r="D256" s="42">
        <f t="shared" si="14"/>
        <v>43421446</v>
      </c>
      <c r="E256" s="43">
        <f t="shared" si="15"/>
        <v>43421446</v>
      </c>
      <c r="F256" s="42">
        <v>36122610</v>
      </c>
      <c r="G256" s="44">
        <v>36122610</v>
      </c>
      <c r="H256" s="42">
        <v>430476</v>
      </c>
      <c r="I256" s="44">
        <v>430476</v>
      </c>
      <c r="J256" s="42">
        <v>6868360</v>
      </c>
      <c r="K256" s="44">
        <v>6868360</v>
      </c>
      <c r="L256" s="44">
        <v>14269892</v>
      </c>
      <c r="M256" s="45">
        <v>0</v>
      </c>
      <c r="N256" s="46">
        <v>0</v>
      </c>
      <c r="O256" s="45">
        <v>82205</v>
      </c>
      <c r="P256" s="46">
        <v>82205</v>
      </c>
      <c r="Q256" s="45"/>
      <c r="R256" s="46"/>
      <c r="S256" s="45"/>
      <c r="T256" s="46"/>
    </row>
    <row r="257" spans="1:20" s="4" customFormat="1" ht="12" outlineLevel="2" x14ac:dyDescent="0.2">
      <c r="A257" s="47" t="s">
        <v>318</v>
      </c>
      <c r="B257" s="40" t="s">
        <v>305</v>
      </c>
      <c r="C257" s="41" t="s">
        <v>196</v>
      </c>
      <c r="D257" s="42">
        <f t="shared" si="14"/>
        <v>55227521</v>
      </c>
      <c r="E257" s="43">
        <f t="shared" si="15"/>
        <v>55227521</v>
      </c>
      <c r="F257" s="42">
        <v>43019414</v>
      </c>
      <c r="G257" s="44">
        <v>43019414</v>
      </c>
      <c r="H257" s="42">
        <v>897537</v>
      </c>
      <c r="I257" s="44">
        <v>897537</v>
      </c>
      <c r="J257" s="42">
        <v>11310570</v>
      </c>
      <c r="K257" s="44">
        <v>11310570</v>
      </c>
      <c r="L257" s="44">
        <v>13179556</v>
      </c>
      <c r="M257" s="45">
        <v>0</v>
      </c>
      <c r="N257" s="46">
        <v>0</v>
      </c>
      <c r="O257" s="45">
        <v>14551</v>
      </c>
      <c r="P257" s="46">
        <v>14551</v>
      </c>
      <c r="Q257" s="45"/>
      <c r="R257" s="46"/>
      <c r="S257" s="45"/>
      <c r="T257" s="46"/>
    </row>
    <row r="258" spans="1:20" s="4" customFormat="1" ht="12" outlineLevel="2" x14ac:dyDescent="0.2">
      <c r="A258" s="47" t="s">
        <v>318</v>
      </c>
      <c r="B258" s="40" t="s">
        <v>306</v>
      </c>
      <c r="C258" s="41" t="s">
        <v>329</v>
      </c>
      <c r="D258" s="42">
        <f t="shared" si="14"/>
        <v>22386662</v>
      </c>
      <c r="E258" s="43">
        <f t="shared" si="15"/>
        <v>22386662</v>
      </c>
      <c r="F258" s="42">
        <v>12596223</v>
      </c>
      <c r="G258" s="44">
        <v>12596223</v>
      </c>
      <c r="H258" s="42">
        <v>2020684</v>
      </c>
      <c r="I258" s="44">
        <v>2020684</v>
      </c>
      <c r="J258" s="42">
        <v>7769755</v>
      </c>
      <c r="K258" s="44">
        <v>7769755</v>
      </c>
      <c r="L258" s="44">
        <v>6527590</v>
      </c>
      <c r="M258" s="45">
        <v>0</v>
      </c>
      <c r="N258" s="46">
        <v>0</v>
      </c>
      <c r="O258" s="45">
        <v>26930</v>
      </c>
      <c r="P258" s="46">
        <v>26930</v>
      </c>
      <c r="Q258" s="45"/>
      <c r="R258" s="46"/>
      <c r="S258" s="45"/>
      <c r="T258" s="46"/>
    </row>
    <row r="259" spans="1:20" s="4" customFormat="1" ht="12" outlineLevel="2" x14ac:dyDescent="0.2">
      <c r="A259" s="47" t="s">
        <v>318</v>
      </c>
      <c r="B259" s="40" t="s">
        <v>307</v>
      </c>
      <c r="C259" s="41" t="s">
        <v>197</v>
      </c>
      <c r="D259" s="42">
        <f t="shared" si="14"/>
        <v>34462892</v>
      </c>
      <c r="E259" s="43">
        <f t="shared" si="15"/>
        <v>34462892</v>
      </c>
      <c r="F259" s="42">
        <v>29311361</v>
      </c>
      <c r="G259" s="44">
        <v>29311361</v>
      </c>
      <c r="H259" s="42">
        <v>472855</v>
      </c>
      <c r="I259" s="44">
        <v>472855</v>
      </c>
      <c r="J259" s="42">
        <v>4678676</v>
      </c>
      <c r="K259" s="44">
        <v>4678676</v>
      </c>
      <c r="L259" s="44">
        <v>21683317</v>
      </c>
      <c r="M259" s="45">
        <v>0</v>
      </c>
      <c r="N259" s="46">
        <v>0</v>
      </c>
      <c r="O259" s="45">
        <v>304002</v>
      </c>
      <c r="P259" s="46">
        <v>304002</v>
      </c>
      <c r="Q259" s="45"/>
      <c r="R259" s="46"/>
      <c r="S259" s="45"/>
      <c r="T259" s="46"/>
    </row>
    <row r="260" spans="1:20" s="4" customFormat="1" ht="12" outlineLevel="2" x14ac:dyDescent="0.2">
      <c r="A260" s="47" t="s">
        <v>318</v>
      </c>
      <c r="B260" s="40" t="s">
        <v>308</v>
      </c>
      <c r="C260" s="41" t="s">
        <v>198</v>
      </c>
      <c r="D260" s="42">
        <f t="shared" si="14"/>
        <v>31867414</v>
      </c>
      <c r="E260" s="43">
        <f t="shared" si="15"/>
        <v>31867414</v>
      </c>
      <c r="F260" s="42">
        <v>19880118</v>
      </c>
      <c r="G260" s="44">
        <v>19880118</v>
      </c>
      <c r="H260" s="42">
        <v>5315134</v>
      </c>
      <c r="I260" s="44">
        <v>5315134</v>
      </c>
      <c r="J260" s="42">
        <v>6672162</v>
      </c>
      <c r="K260" s="44">
        <v>6672162</v>
      </c>
      <c r="L260" s="44">
        <v>22607351</v>
      </c>
      <c r="M260" s="45">
        <v>0</v>
      </c>
      <c r="N260" s="46">
        <v>0</v>
      </c>
      <c r="O260" s="45">
        <v>283384</v>
      </c>
      <c r="P260" s="46">
        <v>283384</v>
      </c>
      <c r="Q260" s="45"/>
      <c r="R260" s="46"/>
      <c r="S260" s="45"/>
      <c r="T260" s="46"/>
    </row>
    <row r="261" spans="1:20" s="4" customFormat="1" ht="12" outlineLevel="2" x14ac:dyDescent="0.2">
      <c r="A261" s="47" t="s">
        <v>318</v>
      </c>
      <c r="B261" s="40" t="s">
        <v>309</v>
      </c>
      <c r="C261" s="41" t="s">
        <v>199</v>
      </c>
      <c r="D261" s="42">
        <f t="shared" si="14"/>
        <v>78509256</v>
      </c>
      <c r="E261" s="43">
        <f t="shared" si="15"/>
        <v>78509256</v>
      </c>
      <c r="F261" s="42">
        <v>68665786</v>
      </c>
      <c r="G261" s="44">
        <v>68665786</v>
      </c>
      <c r="H261" s="42">
        <v>1167487</v>
      </c>
      <c r="I261" s="44">
        <v>1167487</v>
      </c>
      <c r="J261" s="42">
        <v>8675983</v>
      </c>
      <c r="K261" s="44">
        <v>8675983</v>
      </c>
      <c r="L261" s="44">
        <v>27730300</v>
      </c>
      <c r="M261" s="45">
        <v>0</v>
      </c>
      <c r="N261" s="46">
        <v>0</v>
      </c>
      <c r="O261" s="45">
        <v>692918</v>
      </c>
      <c r="P261" s="46">
        <v>692918</v>
      </c>
      <c r="Q261" s="45">
        <v>870042</v>
      </c>
      <c r="R261" s="46">
        <v>870042</v>
      </c>
      <c r="S261" s="45"/>
      <c r="T261" s="46"/>
    </row>
    <row r="262" spans="1:20" s="4" customFormat="1" ht="12" outlineLevel="2" x14ac:dyDescent="0.2">
      <c r="A262" s="47" t="s">
        <v>318</v>
      </c>
      <c r="B262" s="40" t="s">
        <v>310</v>
      </c>
      <c r="C262" s="41" t="s">
        <v>200</v>
      </c>
      <c r="D262" s="42">
        <f t="shared" si="14"/>
        <v>72046354</v>
      </c>
      <c r="E262" s="43">
        <f t="shared" si="15"/>
        <v>72046354</v>
      </c>
      <c r="F262" s="42">
        <v>64061007</v>
      </c>
      <c r="G262" s="44">
        <v>64061007</v>
      </c>
      <c r="H262" s="42">
        <v>587974</v>
      </c>
      <c r="I262" s="44">
        <v>587974</v>
      </c>
      <c r="J262" s="42">
        <v>7397373</v>
      </c>
      <c r="K262" s="44">
        <v>7397373</v>
      </c>
      <c r="L262" s="44">
        <v>25423015</v>
      </c>
      <c r="M262" s="45">
        <v>0</v>
      </c>
      <c r="N262" s="46">
        <v>0</v>
      </c>
      <c r="O262" s="45">
        <v>789130</v>
      </c>
      <c r="P262" s="46">
        <v>789130</v>
      </c>
      <c r="Q262" s="45"/>
      <c r="R262" s="46"/>
      <c r="S262" s="45"/>
      <c r="T262" s="46"/>
    </row>
    <row r="263" spans="1:20" s="4" customFormat="1" ht="12" outlineLevel="2" x14ac:dyDescent="0.2">
      <c r="A263" s="47" t="s">
        <v>318</v>
      </c>
      <c r="B263" s="40" t="s">
        <v>311</v>
      </c>
      <c r="C263" s="41" t="s">
        <v>201</v>
      </c>
      <c r="D263" s="42">
        <f t="shared" si="14"/>
        <v>102582734</v>
      </c>
      <c r="E263" s="43">
        <f t="shared" si="15"/>
        <v>102582734</v>
      </c>
      <c r="F263" s="42">
        <v>91603730</v>
      </c>
      <c r="G263" s="44">
        <v>91603730</v>
      </c>
      <c r="H263" s="42">
        <v>1479654</v>
      </c>
      <c r="I263" s="44">
        <v>1479654</v>
      </c>
      <c r="J263" s="42">
        <v>9499350</v>
      </c>
      <c r="K263" s="44">
        <v>9499350</v>
      </c>
      <c r="L263" s="44">
        <v>56659715</v>
      </c>
      <c r="M263" s="45">
        <v>0</v>
      </c>
      <c r="N263" s="46">
        <v>0</v>
      </c>
      <c r="O263" s="45">
        <v>918112</v>
      </c>
      <c r="P263" s="46">
        <v>918112</v>
      </c>
      <c r="Q263" s="45">
        <v>1373750</v>
      </c>
      <c r="R263" s="46">
        <v>1373750</v>
      </c>
      <c r="S263" s="45"/>
      <c r="T263" s="46"/>
    </row>
    <row r="264" spans="1:20" s="4" customFormat="1" ht="12" outlineLevel="2" x14ac:dyDescent="0.2">
      <c r="A264" s="47" t="s">
        <v>318</v>
      </c>
      <c r="B264" s="40" t="s">
        <v>312</v>
      </c>
      <c r="C264" s="41" t="s">
        <v>202</v>
      </c>
      <c r="D264" s="42">
        <f t="shared" si="14"/>
        <v>29651065</v>
      </c>
      <c r="E264" s="43">
        <f t="shared" si="15"/>
        <v>29651065</v>
      </c>
      <c r="F264" s="42">
        <v>20194396</v>
      </c>
      <c r="G264" s="44">
        <v>20194396</v>
      </c>
      <c r="H264" s="42">
        <v>2287739</v>
      </c>
      <c r="I264" s="44">
        <v>2287739</v>
      </c>
      <c r="J264" s="42">
        <v>7168930</v>
      </c>
      <c r="K264" s="44">
        <v>7168930</v>
      </c>
      <c r="L264" s="44">
        <v>6504476</v>
      </c>
      <c r="M264" s="45">
        <v>0</v>
      </c>
      <c r="N264" s="46">
        <v>0</v>
      </c>
      <c r="O264" s="45"/>
      <c r="P264" s="46"/>
      <c r="Q264" s="45"/>
      <c r="R264" s="46"/>
      <c r="S264" s="45"/>
      <c r="T264" s="46"/>
    </row>
    <row r="265" spans="1:20" s="4" customFormat="1" ht="12" outlineLevel="2" x14ac:dyDescent="0.2">
      <c r="A265" s="47" t="s">
        <v>318</v>
      </c>
      <c r="B265" s="40" t="s">
        <v>324</v>
      </c>
      <c r="C265" s="41" t="s">
        <v>417</v>
      </c>
      <c r="D265" s="42">
        <f t="shared" si="14"/>
        <v>283694382</v>
      </c>
      <c r="E265" s="43">
        <f t="shared" si="15"/>
        <v>283694382</v>
      </c>
      <c r="F265" s="42">
        <v>259076043</v>
      </c>
      <c r="G265" s="44">
        <v>259076043</v>
      </c>
      <c r="H265" s="42">
        <v>24618339</v>
      </c>
      <c r="I265" s="44">
        <v>24618339</v>
      </c>
      <c r="J265" s="42">
        <v>0</v>
      </c>
      <c r="K265" s="44">
        <v>0</v>
      </c>
      <c r="L265" s="44">
        <v>197232549</v>
      </c>
      <c r="M265" s="45">
        <v>49075151</v>
      </c>
      <c r="N265" s="46">
        <v>49075151</v>
      </c>
      <c r="O265" s="45">
        <v>202122</v>
      </c>
      <c r="P265" s="46">
        <v>202122</v>
      </c>
      <c r="Q265" s="45">
        <v>13494802</v>
      </c>
      <c r="R265" s="46">
        <v>13494802</v>
      </c>
      <c r="S265" s="45"/>
      <c r="T265" s="46"/>
    </row>
    <row r="266" spans="1:20" s="4" customFormat="1" ht="12" outlineLevel="2" x14ac:dyDescent="0.2">
      <c r="A266" s="47" t="s">
        <v>318</v>
      </c>
      <c r="B266" s="40" t="s">
        <v>325</v>
      </c>
      <c r="C266" s="41" t="s">
        <v>418</v>
      </c>
      <c r="D266" s="42">
        <f t="shared" si="14"/>
        <v>143209671</v>
      </c>
      <c r="E266" s="43">
        <f t="shared" si="15"/>
        <v>143209671</v>
      </c>
      <c r="F266" s="42">
        <v>134931684</v>
      </c>
      <c r="G266" s="44">
        <v>134931684</v>
      </c>
      <c r="H266" s="42">
        <v>8277987</v>
      </c>
      <c r="I266" s="44">
        <v>8277987</v>
      </c>
      <c r="J266" s="42">
        <v>0</v>
      </c>
      <c r="K266" s="44">
        <v>0</v>
      </c>
      <c r="L266" s="44">
        <v>99763450</v>
      </c>
      <c r="M266" s="45">
        <v>23478192</v>
      </c>
      <c r="N266" s="46">
        <v>23478191.999999996</v>
      </c>
      <c r="O266" s="45">
        <v>12539</v>
      </c>
      <c r="P266" s="46">
        <v>12539</v>
      </c>
      <c r="Q266" s="45"/>
      <c r="R266" s="46"/>
      <c r="S266" s="45"/>
      <c r="T266" s="46"/>
    </row>
    <row r="267" spans="1:20" s="4" customFormat="1" ht="12" outlineLevel="2" x14ac:dyDescent="0.2">
      <c r="A267" s="47" t="s">
        <v>318</v>
      </c>
      <c r="B267" s="40" t="s">
        <v>327</v>
      </c>
      <c r="C267" s="41" t="s">
        <v>419</v>
      </c>
      <c r="D267" s="42">
        <f t="shared" si="14"/>
        <v>94235036</v>
      </c>
      <c r="E267" s="43">
        <f t="shared" si="15"/>
        <v>94235036</v>
      </c>
      <c r="F267" s="42">
        <v>87465753</v>
      </c>
      <c r="G267" s="44">
        <v>87465753</v>
      </c>
      <c r="H267" s="42">
        <v>6184472</v>
      </c>
      <c r="I267" s="44">
        <v>6184472</v>
      </c>
      <c r="J267" s="42">
        <v>584811</v>
      </c>
      <c r="K267" s="44">
        <v>584811</v>
      </c>
      <c r="L267" s="44">
        <v>25935189</v>
      </c>
      <c r="M267" s="45">
        <v>0</v>
      </c>
      <c r="N267" s="46">
        <v>0</v>
      </c>
      <c r="O267" s="45">
        <v>12133</v>
      </c>
      <c r="P267" s="46">
        <v>12133</v>
      </c>
      <c r="Q267" s="45"/>
      <c r="R267" s="46"/>
      <c r="S267" s="45"/>
      <c r="T267" s="46"/>
    </row>
    <row r="268" spans="1:20" s="4" customFormat="1" ht="12" outlineLevel="2" x14ac:dyDescent="0.2">
      <c r="A268" s="65" t="s">
        <v>318</v>
      </c>
      <c r="B268" s="49" t="s">
        <v>326</v>
      </c>
      <c r="C268" s="50" t="s">
        <v>420</v>
      </c>
      <c r="D268" s="51">
        <f t="shared" si="14"/>
        <v>23715199</v>
      </c>
      <c r="E268" s="52">
        <f t="shared" si="15"/>
        <v>23715199</v>
      </c>
      <c r="F268" s="51">
        <v>20987465</v>
      </c>
      <c r="G268" s="53">
        <v>20987465</v>
      </c>
      <c r="H268" s="51">
        <v>2727734</v>
      </c>
      <c r="I268" s="53">
        <v>2727734</v>
      </c>
      <c r="J268" s="51">
        <v>0</v>
      </c>
      <c r="K268" s="53">
        <v>0</v>
      </c>
      <c r="L268" s="53">
        <v>21010371</v>
      </c>
      <c r="M268" s="54">
        <v>8907409</v>
      </c>
      <c r="N268" s="55">
        <v>8907409</v>
      </c>
      <c r="O268" s="54"/>
      <c r="P268" s="55"/>
      <c r="Q268" s="54"/>
      <c r="R268" s="55"/>
      <c r="S268" s="54">
        <v>1373750</v>
      </c>
      <c r="T268" s="55">
        <v>1373750</v>
      </c>
    </row>
    <row r="269" spans="1:20" s="4" customFormat="1" ht="12" outlineLevel="1" x14ac:dyDescent="0.2">
      <c r="A269" s="22" t="s">
        <v>468</v>
      </c>
      <c r="B269" s="23"/>
      <c r="C269" s="28"/>
      <c r="D269" s="24">
        <f t="shared" ref="D269:T269" si="18">SUBTOTAL(9,D249:D268)</f>
        <v>1414094675</v>
      </c>
      <c r="E269" s="29">
        <f t="shared" si="18"/>
        <v>1414094675</v>
      </c>
      <c r="F269" s="24">
        <f t="shared" si="18"/>
        <v>1222579894</v>
      </c>
      <c r="G269" s="25">
        <f t="shared" si="18"/>
        <v>1222579894</v>
      </c>
      <c r="H269" s="24">
        <f t="shared" si="18"/>
        <v>70779446</v>
      </c>
      <c r="I269" s="25">
        <f t="shared" si="18"/>
        <v>70779446</v>
      </c>
      <c r="J269" s="24">
        <f t="shared" si="18"/>
        <v>120735335</v>
      </c>
      <c r="K269" s="25">
        <f t="shared" si="18"/>
        <v>120735335</v>
      </c>
      <c r="L269" s="25">
        <f t="shared" si="18"/>
        <v>713147150</v>
      </c>
      <c r="M269" s="26">
        <f t="shared" si="18"/>
        <v>81460752</v>
      </c>
      <c r="N269" s="27">
        <f t="shared" si="18"/>
        <v>81460752</v>
      </c>
      <c r="O269" s="26">
        <f t="shared" si="18"/>
        <v>4761887</v>
      </c>
      <c r="P269" s="27">
        <f t="shared" si="18"/>
        <v>4761887</v>
      </c>
      <c r="Q269" s="26">
        <f t="shared" si="18"/>
        <v>20134594</v>
      </c>
      <c r="R269" s="27">
        <f t="shared" si="18"/>
        <v>20134594</v>
      </c>
      <c r="S269" s="26">
        <f t="shared" si="18"/>
        <v>1373750</v>
      </c>
      <c r="T269" s="27">
        <f t="shared" si="18"/>
        <v>1373750</v>
      </c>
    </row>
    <row r="270" spans="1:20" s="4" customFormat="1" ht="12" outlineLevel="2" x14ac:dyDescent="0.2">
      <c r="A270" s="64" t="s">
        <v>320</v>
      </c>
      <c r="B270" s="57" t="s">
        <v>298</v>
      </c>
      <c r="C270" s="58" t="s">
        <v>203</v>
      </c>
      <c r="D270" s="59">
        <f t="shared" si="14"/>
        <v>37342959</v>
      </c>
      <c r="E270" s="60">
        <f t="shared" si="15"/>
        <v>37342959</v>
      </c>
      <c r="F270" s="59">
        <v>34813678</v>
      </c>
      <c r="G270" s="61">
        <v>34813678</v>
      </c>
      <c r="H270" s="59">
        <v>869385</v>
      </c>
      <c r="I270" s="61">
        <v>869385</v>
      </c>
      <c r="J270" s="59">
        <v>1659896</v>
      </c>
      <c r="K270" s="61">
        <v>1659896</v>
      </c>
      <c r="L270" s="61">
        <v>48202168</v>
      </c>
      <c r="M270" s="62">
        <v>0</v>
      </c>
      <c r="N270" s="63">
        <v>0</v>
      </c>
      <c r="O270" s="62">
        <v>42697</v>
      </c>
      <c r="P270" s="63">
        <v>42697</v>
      </c>
      <c r="Q270" s="62"/>
      <c r="R270" s="63"/>
      <c r="S270" s="62"/>
      <c r="T270" s="63"/>
    </row>
    <row r="271" spans="1:20" s="4" customFormat="1" ht="12" outlineLevel="2" x14ac:dyDescent="0.2">
      <c r="A271" s="47" t="s">
        <v>320</v>
      </c>
      <c r="B271" s="40" t="s">
        <v>297</v>
      </c>
      <c r="C271" s="41" t="s">
        <v>204</v>
      </c>
      <c r="D271" s="42">
        <f t="shared" si="14"/>
        <v>29486771</v>
      </c>
      <c r="E271" s="43">
        <f t="shared" si="15"/>
        <v>29486771</v>
      </c>
      <c r="F271" s="42">
        <v>26050915</v>
      </c>
      <c r="G271" s="44">
        <v>26050915</v>
      </c>
      <c r="H271" s="42">
        <v>3435856</v>
      </c>
      <c r="I271" s="44">
        <v>3435856</v>
      </c>
      <c r="J271" s="42">
        <v>0</v>
      </c>
      <c r="K271" s="44">
        <v>0</v>
      </c>
      <c r="L271" s="44">
        <v>54893796</v>
      </c>
      <c r="M271" s="45">
        <v>247500</v>
      </c>
      <c r="N271" s="46">
        <v>247500</v>
      </c>
      <c r="O271" s="45">
        <v>96003</v>
      </c>
      <c r="P271" s="46">
        <v>96003</v>
      </c>
      <c r="Q271" s="45">
        <v>691454</v>
      </c>
      <c r="R271" s="46">
        <v>691454</v>
      </c>
      <c r="S271" s="45"/>
      <c r="T271" s="46"/>
    </row>
    <row r="272" spans="1:20" s="4" customFormat="1" ht="12" outlineLevel="2" x14ac:dyDescent="0.2">
      <c r="A272" s="47" t="s">
        <v>320</v>
      </c>
      <c r="B272" s="40" t="s">
        <v>299</v>
      </c>
      <c r="C272" s="41" t="s">
        <v>205</v>
      </c>
      <c r="D272" s="42">
        <f t="shared" si="14"/>
        <v>86312677</v>
      </c>
      <c r="E272" s="43">
        <f t="shared" si="15"/>
        <v>86312677</v>
      </c>
      <c r="F272" s="42">
        <v>82520845</v>
      </c>
      <c r="G272" s="44">
        <v>82520845</v>
      </c>
      <c r="H272" s="42">
        <v>925219</v>
      </c>
      <c r="I272" s="44">
        <v>925219</v>
      </c>
      <c r="J272" s="42">
        <v>2866613</v>
      </c>
      <c r="K272" s="44">
        <v>2866613</v>
      </c>
      <c r="L272" s="44">
        <v>48347117</v>
      </c>
      <c r="M272" s="45">
        <v>0</v>
      </c>
      <c r="N272" s="46">
        <v>0</v>
      </c>
      <c r="O272" s="45">
        <v>961239</v>
      </c>
      <c r="P272" s="46">
        <v>961239</v>
      </c>
      <c r="Q272" s="45"/>
      <c r="R272" s="46"/>
      <c r="S272" s="45"/>
      <c r="T272" s="46"/>
    </row>
    <row r="273" spans="1:20" s="4" customFormat="1" ht="12" outlineLevel="2" x14ac:dyDescent="0.2">
      <c r="A273" s="47" t="s">
        <v>320</v>
      </c>
      <c r="B273" s="40" t="s">
        <v>300</v>
      </c>
      <c r="C273" s="41" t="s">
        <v>206</v>
      </c>
      <c r="D273" s="42">
        <f t="shared" si="14"/>
        <v>25232534</v>
      </c>
      <c r="E273" s="43">
        <f t="shared" si="15"/>
        <v>25232534</v>
      </c>
      <c r="F273" s="42">
        <v>11096431</v>
      </c>
      <c r="G273" s="44">
        <v>11096431</v>
      </c>
      <c r="H273" s="42">
        <v>5354612</v>
      </c>
      <c r="I273" s="44">
        <v>5354612</v>
      </c>
      <c r="J273" s="42">
        <v>8781491</v>
      </c>
      <c r="K273" s="44">
        <v>8781491</v>
      </c>
      <c r="L273" s="44">
        <v>33103097</v>
      </c>
      <c r="M273" s="45">
        <v>0</v>
      </c>
      <c r="N273" s="46">
        <v>0</v>
      </c>
      <c r="O273" s="45">
        <v>112949</v>
      </c>
      <c r="P273" s="46">
        <v>112949</v>
      </c>
      <c r="Q273" s="45"/>
      <c r="R273" s="46"/>
      <c r="S273" s="45"/>
      <c r="T273" s="46"/>
    </row>
    <row r="274" spans="1:20" s="4" customFormat="1" ht="12" outlineLevel="2" x14ac:dyDescent="0.2">
      <c r="A274" s="47" t="s">
        <v>320</v>
      </c>
      <c r="B274" s="40" t="s">
        <v>301</v>
      </c>
      <c r="C274" s="41" t="s">
        <v>207</v>
      </c>
      <c r="D274" s="42">
        <f t="shared" ref="D274:D339" si="19">F274+H274+J274</f>
        <v>27821791</v>
      </c>
      <c r="E274" s="43">
        <f t="shared" ref="E274:E339" si="20">G274+I274+K274</f>
        <v>27821791</v>
      </c>
      <c r="F274" s="42">
        <v>24724991</v>
      </c>
      <c r="G274" s="44">
        <v>24724991</v>
      </c>
      <c r="H274" s="42">
        <v>2560149</v>
      </c>
      <c r="I274" s="44">
        <v>2560149</v>
      </c>
      <c r="J274" s="42">
        <v>536651</v>
      </c>
      <c r="K274" s="44">
        <v>536651</v>
      </c>
      <c r="L274" s="44">
        <v>35510872</v>
      </c>
      <c r="M274" s="45">
        <v>0</v>
      </c>
      <c r="N274" s="46">
        <v>0</v>
      </c>
      <c r="O274" s="45">
        <v>234565</v>
      </c>
      <c r="P274" s="46">
        <v>234565</v>
      </c>
      <c r="Q274" s="45"/>
      <c r="R274" s="46"/>
      <c r="S274" s="45"/>
      <c r="T274" s="46"/>
    </row>
    <row r="275" spans="1:20" s="4" customFormat="1" ht="12" outlineLevel="2" x14ac:dyDescent="0.2">
      <c r="A275" s="47" t="s">
        <v>320</v>
      </c>
      <c r="B275" s="40" t="s">
        <v>302</v>
      </c>
      <c r="C275" s="41" t="s">
        <v>208</v>
      </c>
      <c r="D275" s="42">
        <f t="shared" si="19"/>
        <v>23426695</v>
      </c>
      <c r="E275" s="43">
        <f t="shared" si="20"/>
        <v>23426695</v>
      </c>
      <c r="F275" s="42">
        <v>17921202</v>
      </c>
      <c r="G275" s="44">
        <v>17921202</v>
      </c>
      <c r="H275" s="42">
        <v>1272020</v>
      </c>
      <c r="I275" s="44">
        <v>1272020</v>
      </c>
      <c r="J275" s="42">
        <v>4233473</v>
      </c>
      <c r="K275" s="44">
        <v>4233473</v>
      </c>
      <c r="L275" s="44">
        <v>21925777</v>
      </c>
      <c r="M275" s="45">
        <v>0</v>
      </c>
      <c r="N275" s="46">
        <v>0</v>
      </c>
      <c r="O275" s="45">
        <v>116059</v>
      </c>
      <c r="P275" s="46">
        <v>116059</v>
      </c>
      <c r="Q275" s="45"/>
      <c r="R275" s="46"/>
      <c r="S275" s="45"/>
      <c r="T275" s="46"/>
    </row>
    <row r="276" spans="1:20" s="4" customFormat="1" ht="12" outlineLevel="2" x14ac:dyDescent="0.2">
      <c r="A276" s="47" t="s">
        <v>320</v>
      </c>
      <c r="B276" s="40" t="s">
        <v>303</v>
      </c>
      <c r="C276" s="41" t="s">
        <v>209</v>
      </c>
      <c r="D276" s="42">
        <f t="shared" si="19"/>
        <v>40526584</v>
      </c>
      <c r="E276" s="43">
        <f t="shared" si="20"/>
        <v>40526584</v>
      </c>
      <c r="F276" s="42">
        <v>35335737</v>
      </c>
      <c r="G276" s="44">
        <v>35335737</v>
      </c>
      <c r="H276" s="42">
        <v>341361</v>
      </c>
      <c r="I276" s="44">
        <v>341361</v>
      </c>
      <c r="J276" s="42">
        <v>4849486</v>
      </c>
      <c r="K276" s="44">
        <v>4849486</v>
      </c>
      <c r="L276" s="44">
        <v>18687391</v>
      </c>
      <c r="M276" s="45">
        <v>0</v>
      </c>
      <c r="N276" s="46">
        <v>0</v>
      </c>
      <c r="O276" s="45">
        <v>440151</v>
      </c>
      <c r="P276" s="46">
        <v>440151</v>
      </c>
      <c r="Q276" s="45"/>
      <c r="R276" s="46"/>
      <c r="S276" s="45"/>
      <c r="T276" s="46"/>
    </row>
    <row r="277" spans="1:20" s="4" customFormat="1" ht="12" outlineLevel="2" x14ac:dyDescent="0.2">
      <c r="A277" s="47" t="s">
        <v>320</v>
      </c>
      <c r="B277" s="40" t="s">
        <v>304</v>
      </c>
      <c r="C277" s="41" t="s">
        <v>210</v>
      </c>
      <c r="D277" s="42">
        <f t="shared" si="19"/>
        <v>37793758</v>
      </c>
      <c r="E277" s="43">
        <f t="shared" si="20"/>
        <v>37793758</v>
      </c>
      <c r="F277" s="42">
        <v>37212017</v>
      </c>
      <c r="G277" s="44">
        <v>37212017</v>
      </c>
      <c r="H277" s="42">
        <v>581741</v>
      </c>
      <c r="I277" s="44">
        <v>581741</v>
      </c>
      <c r="J277" s="42">
        <v>0</v>
      </c>
      <c r="K277" s="44">
        <v>0</v>
      </c>
      <c r="L277" s="44">
        <v>37246809</v>
      </c>
      <c r="M277" s="45">
        <v>3562332</v>
      </c>
      <c r="N277" s="46">
        <v>3562332</v>
      </c>
      <c r="O277" s="45">
        <v>203342</v>
      </c>
      <c r="P277" s="46">
        <v>203342</v>
      </c>
      <c r="Q277" s="45"/>
      <c r="R277" s="46"/>
      <c r="S277" s="45"/>
      <c r="T277" s="46"/>
    </row>
    <row r="278" spans="1:20" s="4" customFormat="1" ht="12" outlineLevel="2" x14ac:dyDescent="0.2">
      <c r="A278" s="47" t="s">
        <v>320</v>
      </c>
      <c r="B278" s="40" t="s">
        <v>305</v>
      </c>
      <c r="C278" s="41" t="s">
        <v>211</v>
      </c>
      <c r="D278" s="42">
        <f t="shared" si="19"/>
        <v>23374308</v>
      </c>
      <c r="E278" s="43">
        <f t="shared" si="20"/>
        <v>23374308</v>
      </c>
      <c r="F278" s="42">
        <v>19525372</v>
      </c>
      <c r="G278" s="44">
        <v>19525372</v>
      </c>
      <c r="H278" s="42">
        <v>994859</v>
      </c>
      <c r="I278" s="44">
        <v>994859</v>
      </c>
      <c r="J278" s="42">
        <v>2854077</v>
      </c>
      <c r="K278" s="44">
        <v>2854077</v>
      </c>
      <c r="L278" s="44">
        <v>18484460</v>
      </c>
      <c r="M278" s="45">
        <v>0</v>
      </c>
      <c r="N278" s="46">
        <v>0</v>
      </c>
      <c r="O278" s="45">
        <v>196729</v>
      </c>
      <c r="P278" s="46">
        <v>196729</v>
      </c>
      <c r="Q278" s="45"/>
      <c r="R278" s="46"/>
      <c r="S278" s="45"/>
      <c r="T278" s="46"/>
    </row>
    <row r="279" spans="1:20" s="4" customFormat="1" ht="12" outlineLevel="2" x14ac:dyDescent="0.2">
      <c r="A279" s="47" t="s">
        <v>320</v>
      </c>
      <c r="B279" s="40" t="s">
        <v>306</v>
      </c>
      <c r="C279" s="41" t="s">
        <v>212</v>
      </c>
      <c r="D279" s="42">
        <f t="shared" si="19"/>
        <v>40668673</v>
      </c>
      <c r="E279" s="43">
        <f t="shared" si="20"/>
        <v>40668673</v>
      </c>
      <c r="F279" s="42">
        <v>40085636</v>
      </c>
      <c r="G279" s="44">
        <v>40085636</v>
      </c>
      <c r="H279" s="42">
        <v>583037</v>
      </c>
      <c r="I279" s="44">
        <v>583037</v>
      </c>
      <c r="J279" s="42">
        <v>0</v>
      </c>
      <c r="K279" s="44">
        <v>0</v>
      </c>
      <c r="L279" s="44">
        <v>35786311</v>
      </c>
      <c r="M279" s="45">
        <v>0</v>
      </c>
      <c r="N279" s="46">
        <v>0</v>
      </c>
      <c r="O279" s="45">
        <v>74358</v>
      </c>
      <c r="P279" s="46">
        <v>74358</v>
      </c>
      <c r="Q279" s="45">
        <v>1602159</v>
      </c>
      <c r="R279" s="46">
        <v>1602159</v>
      </c>
      <c r="S279" s="45"/>
      <c r="T279" s="46"/>
    </row>
    <row r="280" spans="1:20" s="4" customFormat="1" ht="12" outlineLevel="2" x14ac:dyDescent="0.2">
      <c r="A280" s="47" t="s">
        <v>320</v>
      </c>
      <c r="B280" s="40" t="s">
        <v>307</v>
      </c>
      <c r="C280" s="41" t="s">
        <v>213</v>
      </c>
      <c r="D280" s="42">
        <f t="shared" si="19"/>
        <v>59766133</v>
      </c>
      <c r="E280" s="43">
        <f t="shared" si="20"/>
        <v>59766133</v>
      </c>
      <c r="F280" s="42">
        <v>51973968</v>
      </c>
      <c r="G280" s="44">
        <v>51973968</v>
      </c>
      <c r="H280" s="42">
        <v>949010</v>
      </c>
      <c r="I280" s="44">
        <v>949010</v>
      </c>
      <c r="J280" s="42">
        <v>6843155</v>
      </c>
      <c r="K280" s="44">
        <v>6843155</v>
      </c>
      <c r="L280" s="44">
        <v>23782460</v>
      </c>
      <c r="M280" s="45">
        <v>0</v>
      </c>
      <c r="N280" s="46">
        <v>0</v>
      </c>
      <c r="O280" s="45">
        <v>562043</v>
      </c>
      <c r="P280" s="46">
        <v>562043</v>
      </c>
      <c r="Q280" s="45"/>
      <c r="R280" s="46"/>
      <c r="S280" s="45"/>
      <c r="T280" s="46"/>
    </row>
    <row r="281" spans="1:20" s="4" customFormat="1" ht="12" outlineLevel="2" x14ac:dyDescent="0.2">
      <c r="A281" s="47" t="s">
        <v>320</v>
      </c>
      <c r="B281" s="40" t="s">
        <v>308</v>
      </c>
      <c r="C281" s="41" t="s">
        <v>214</v>
      </c>
      <c r="D281" s="42">
        <f t="shared" si="19"/>
        <v>14934770</v>
      </c>
      <c r="E281" s="43">
        <f t="shared" si="20"/>
        <v>14934770</v>
      </c>
      <c r="F281" s="42">
        <v>12158093</v>
      </c>
      <c r="G281" s="44">
        <v>12158093</v>
      </c>
      <c r="H281" s="42">
        <v>1853722</v>
      </c>
      <c r="I281" s="44">
        <v>1853722</v>
      </c>
      <c r="J281" s="42">
        <v>922955</v>
      </c>
      <c r="K281" s="44">
        <v>922955</v>
      </c>
      <c r="L281" s="44">
        <v>22654987</v>
      </c>
      <c r="M281" s="45">
        <v>0</v>
      </c>
      <c r="N281" s="46">
        <v>0</v>
      </c>
      <c r="O281" s="45">
        <v>194308</v>
      </c>
      <c r="P281" s="46">
        <v>194308</v>
      </c>
      <c r="Q281" s="45"/>
      <c r="R281" s="46"/>
      <c r="S281" s="45"/>
      <c r="T281" s="46"/>
    </row>
    <row r="282" spans="1:20" s="4" customFormat="1" ht="12" outlineLevel="2" x14ac:dyDescent="0.2">
      <c r="A282" s="47" t="s">
        <v>320</v>
      </c>
      <c r="B282" s="40" t="s">
        <v>309</v>
      </c>
      <c r="C282" s="41" t="s">
        <v>215</v>
      </c>
      <c r="D282" s="42">
        <f t="shared" si="19"/>
        <v>79503906</v>
      </c>
      <c r="E282" s="43">
        <f t="shared" si="20"/>
        <v>79503906</v>
      </c>
      <c r="F282" s="42">
        <v>78769489</v>
      </c>
      <c r="G282" s="44">
        <v>78769489</v>
      </c>
      <c r="H282" s="42">
        <v>734417</v>
      </c>
      <c r="I282" s="44">
        <v>734417</v>
      </c>
      <c r="J282" s="42">
        <v>0</v>
      </c>
      <c r="K282" s="44">
        <v>0</v>
      </c>
      <c r="L282" s="44">
        <v>45085914</v>
      </c>
      <c r="M282" s="45">
        <v>0</v>
      </c>
      <c r="N282" s="46">
        <v>0</v>
      </c>
      <c r="O282" s="45">
        <v>383158</v>
      </c>
      <c r="P282" s="46">
        <v>383158</v>
      </c>
      <c r="Q282" s="45"/>
      <c r="R282" s="46"/>
      <c r="S282" s="45"/>
      <c r="T282" s="46"/>
    </row>
    <row r="283" spans="1:20" s="4" customFormat="1" ht="12" outlineLevel="2" x14ac:dyDescent="0.2">
      <c r="A283" s="47" t="s">
        <v>320</v>
      </c>
      <c r="B283" s="40" t="s">
        <v>310</v>
      </c>
      <c r="C283" s="41" t="s">
        <v>0</v>
      </c>
      <c r="D283" s="42">
        <f t="shared" si="19"/>
        <v>18084782</v>
      </c>
      <c r="E283" s="43">
        <f t="shared" si="20"/>
        <v>18084782</v>
      </c>
      <c r="F283" s="42">
        <v>16591704</v>
      </c>
      <c r="G283" s="44">
        <v>16591704</v>
      </c>
      <c r="H283" s="42">
        <v>1493078</v>
      </c>
      <c r="I283" s="44">
        <v>1493078</v>
      </c>
      <c r="J283" s="42">
        <v>0</v>
      </c>
      <c r="K283" s="44">
        <v>0</v>
      </c>
      <c r="L283" s="44">
        <v>20285254</v>
      </c>
      <c r="M283" s="45">
        <v>1128508</v>
      </c>
      <c r="N283" s="46">
        <v>1128508</v>
      </c>
      <c r="O283" s="45"/>
      <c r="P283" s="46"/>
      <c r="Q283" s="45"/>
      <c r="R283" s="46"/>
      <c r="S283" s="45"/>
      <c r="T283" s="46"/>
    </row>
    <row r="284" spans="1:20" s="4" customFormat="1" ht="12" outlineLevel="2" x14ac:dyDescent="0.2">
      <c r="A284" s="47" t="s">
        <v>320</v>
      </c>
      <c r="B284" s="40" t="s">
        <v>311</v>
      </c>
      <c r="C284" s="41" t="s">
        <v>216</v>
      </c>
      <c r="D284" s="42">
        <f t="shared" si="19"/>
        <v>72324417</v>
      </c>
      <c r="E284" s="43">
        <f t="shared" si="20"/>
        <v>72324417</v>
      </c>
      <c r="F284" s="42">
        <v>69242279</v>
      </c>
      <c r="G284" s="44">
        <v>69242279</v>
      </c>
      <c r="H284" s="42">
        <v>957159</v>
      </c>
      <c r="I284" s="44">
        <v>957159</v>
      </c>
      <c r="J284" s="42">
        <v>2124979</v>
      </c>
      <c r="K284" s="44">
        <v>2124979</v>
      </c>
      <c r="L284" s="44">
        <v>43817658</v>
      </c>
      <c r="M284" s="45">
        <v>0</v>
      </c>
      <c r="N284" s="46">
        <v>0</v>
      </c>
      <c r="O284" s="45">
        <v>714216</v>
      </c>
      <c r="P284" s="46">
        <v>714216</v>
      </c>
      <c r="Q284" s="45"/>
      <c r="R284" s="46"/>
      <c r="S284" s="45"/>
      <c r="T284" s="46"/>
    </row>
    <row r="285" spans="1:20" s="4" customFormat="1" ht="12" outlineLevel="2" x14ac:dyDescent="0.2">
      <c r="A285" s="47" t="s">
        <v>320</v>
      </c>
      <c r="B285" s="40" t="s">
        <v>312</v>
      </c>
      <c r="C285" s="41" t="s">
        <v>217</v>
      </c>
      <c r="D285" s="42">
        <f t="shared" si="19"/>
        <v>49302140</v>
      </c>
      <c r="E285" s="43">
        <f t="shared" si="20"/>
        <v>49302140</v>
      </c>
      <c r="F285" s="42">
        <v>42234910</v>
      </c>
      <c r="G285" s="44">
        <v>42234910</v>
      </c>
      <c r="H285" s="42">
        <v>2451984</v>
      </c>
      <c r="I285" s="44">
        <v>2451984</v>
      </c>
      <c r="J285" s="42">
        <v>4615246</v>
      </c>
      <c r="K285" s="44">
        <v>4615246</v>
      </c>
      <c r="L285" s="44">
        <v>30435758</v>
      </c>
      <c r="M285" s="45">
        <v>0</v>
      </c>
      <c r="N285" s="46">
        <v>0</v>
      </c>
      <c r="O285" s="45">
        <v>280838</v>
      </c>
      <c r="P285" s="46">
        <v>280838</v>
      </c>
      <c r="Q285" s="45">
        <v>1694291</v>
      </c>
      <c r="R285" s="46">
        <v>1694291</v>
      </c>
      <c r="S285" s="45"/>
      <c r="T285" s="46"/>
    </row>
    <row r="286" spans="1:20" s="4" customFormat="1" ht="12" outlineLevel="2" x14ac:dyDescent="0.2">
      <c r="A286" s="47" t="s">
        <v>320</v>
      </c>
      <c r="B286" s="40" t="s">
        <v>313</v>
      </c>
      <c r="C286" s="41" t="s">
        <v>218</v>
      </c>
      <c r="D286" s="42">
        <f t="shared" si="19"/>
        <v>95500745</v>
      </c>
      <c r="E286" s="43">
        <f t="shared" si="20"/>
        <v>95500745</v>
      </c>
      <c r="F286" s="42">
        <v>86671871</v>
      </c>
      <c r="G286" s="44">
        <v>86671871</v>
      </c>
      <c r="H286" s="42">
        <v>527158</v>
      </c>
      <c r="I286" s="44">
        <v>527158</v>
      </c>
      <c r="J286" s="42">
        <v>8301716</v>
      </c>
      <c r="K286" s="44">
        <v>8301716</v>
      </c>
      <c r="L286" s="44">
        <v>35482479</v>
      </c>
      <c r="M286" s="45">
        <v>0</v>
      </c>
      <c r="N286" s="46">
        <v>0</v>
      </c>
      <c r="O286" s="45">
        <v>588683</v>
      </c>
      <c r="P286" s="46">
        <v>588683</v>
      </c>
      <c r="Q286" s="45">
        <v>2118872</v>
      </c>
      <c r="R286" s="46">
        <v>2118872</v>
      </c>
      <c r="S286" s="45"/>
      <c r="T286" s="46"/>
    </row>
    <row r="287" spans="1:20" s="4" customFormat="1" ht="12" outlineLevel="2" x14ac:dyDescent="0.2">
      <c r="A287" s="47" t="s">
        <v>320</v>
      </c>
      <c r="B287" s="40" t="s">
        <v>324</v>
      </c>
      <c r="C287" s="41" t="s">
        <v>421</v>
      </c>
      <c r="D287" s="42">
        <f t="shared" si="19"/>
        <v>145154664</v>
      </c>
      <c r="E287" s="43">
        <f t="shared" si="20"/>
        <v>145154664</v>
      </c>
      <c r="F287" s="42">
        <v>136904796</v>
      </c>
      <c r="G287" s="44">
        <v>136904796</v>
      </c>
      <c r="H287" s="42">
        <v>8249868</v>
      </c>
      <c r="I287" s="44">
        <v>8249868</v>
      </c>
      <c r="J287" s="42">
        <v>0</v>
      </c>
      <c r="K287" s="44">
        <v>0</v>
      </c>
      <c r="L287" s="44">
        <v>65991046</v>
      </c>
      <c r="M287" s="45">
        <v>13056696</v>
      </c>
      <c r="N287" s="46">
        <v>13056696</v>
      </c>
      <c r="O287" s="45">
        <v>27525</v>
      </c>
      <c r="P287" s="46">
        <v>27525</v>
      </c>
      <c r="Q287" s="45">
        <v>4579166</v>
      </c>
      <c r="R287" s="46">
        <v>4579166</v>
      </c>
      <c r="S287" s="45"/>
      <c r="T287" s="46"/>
    </row>
    <row r="288" spans="1:20" s="4" customFormat="1" ht="12" outlineLevel="2" x14ac:dyDescent="0.2">
      <c r="A288" s="47" t="s">
        <v>320</v>
      </c>
      <c r="B288" s="40" t="s">
        <v>325</v>
      </c>
      <c r="C288" s="41" t="s">
        <v>422</v>
      </c>
      <c r="D288" s="42">
        <f t="shared" si="19"/>
        <v>111860426</v>
      </c>
      <c r="E288" s="43">
        <f t="shared" si="20"/>
        <v>111860426</v>
      </c>
      <c r="F288" s="42">
        <v>90056176</v>
      </c>
      <c r="G288" s="44">
        <v>90056176</v>
      </c>
      <c r="H288" s="42">
        <v>8139868</v>
      </c>
      <c r="I288" s="44">
        <v>8139868</v>
      </c>
      <c r="J288" s="42">
        <v>13664382</v>
      </c>
      <c r="K288" s="44">
        <v>13664382</v>
      </c>
      <c r="L288" s="44">
        <v>40988428</v>
      </c>
      <c r="M288" s="45">
        <v>0</v>
      </c>
      <c r="N288" s="46">
        <v>0</v>
      </c>
      <c r="O288" s="45">
        <v>103428</v>
      </c>
      <c r="P288" s="46">
        <v>103428</v>
      </c>
      <c r="Q288" s="45"/>
      <c r="R288" s="46"/>
      <c r="S288" s="45"/>
      <c r="T288" s="46"/>
    </row>
    <row r="289" spans="1:20" s="4" customFormat="1" ht="12" outlineLevel="2" x14ac:dyDescent="0.2">
      <c r="A289" s="47" t="s">
        <v>320</v>
      </c>
      <c r="B289" s="40" t="s">
        <v>327</v>
      </c>
      <c r="C289" s="41" t="s">
        <v>423</v>
      </c>
      <c r="D289" s="42">
        <f t="shared" si="19"/>
        <v>87328077</v>
      </c>
      <c r="E289" s="43">
        <f t="shared" si="20"/>
        <v>87328077</v>
      </c>
      <c r="F289" s="42">
        <v>85031336</v>
      </c>
      <c r="G289" s="44">
        <v>85031336</v>
      </c>
      <c r="H289" s="42">
        <v>2296741</v>
      </c>
      <c r="I289" s="44">
        <v>2296741</v>
      </c>
      <c r="J289" s="42">
        <v>0</v>
      </c>
      <c r="K289" s="44">
        <v>0</v>
      </c>
      <c r="L289" s="44">
        <v>31522076</v>
      </c>
      <c r="M289" s="45">
        <v>0</v>
      </c>
      <c r="N289" s="46">
        <v>0</v>
      </c>
      <c r="O289" s="45">
        <v>187550</v>
      </c>
      <c r="P289" s="46">
        <v>187550</v>
      </c>
      <c r="Q289" s="45"/>
      <c r="R289" s="46"/>
      <c r="S289" s="45"/>
      <c r="T289" s="46"/>
    </row>
    <row r="290" spans="1:20" s="4" customFormat="1" ht="12" outlineLevel="2" x14ac:dyDescent="0.2">
      <c r="A290" s="47" t="s">
        <v>320</v>
      </c>
      <c r="B290" s="40" t="s">
        <v>326</v>
      </c>
      <c r="C290" s="41" t="s">
        <v>424</v>
      </c>
      <c r="D290" s="42">
        <f t="shared" si="19"/>
        <v>208269676</v>
      </c>
      <c r="E290" s="43">
        <f t="shared" si="20"/>
        <v>208269676</v>
      </c>
      <c r="F290" s="42">
        <v>194376423</v>
      </c>
      <c r="G290" s="44">
        <v>194376423</v>
      </c>
      <c r="H290" s="42">
        <v>13893253</v>
      </c>
      <c r="I290" s="44">
        <v>13893253</v>
      </c>
      <c r="J290" s="42">
        <v>0</v>
      </c>
      <c r="K290" s="44">
        <v>0</v>
      </c>
      <c r="L290" s="44">
        <v>67628634</v>
      </c>
      <c r="M290" s="45">
        <v>0</v>
      </c>
      <c r="N290" s="46">
        <v>0</v>
      </c>
      <c r="O290" s="45">
        <v>168490</v>
      </c>
      <c r="P290" s="46">
        <v>168490</v>
      </c>
      <c r="Q290" s="45"/>
      <c r="R290" s="46"/>
      <c r="S290" s="45"/>
      <c r="T290" s="46"/>
    </row>
    <row r="291" spans="1:20" s="4" customFormat="1" ht="12" outlineLevel="2" x14ac:dyDescent="0.2">
      <c r="A291" s="47" t="s">
        <v>320</v>
      </c>
      <c r="B291" s="40" t="s">
        <v>344</v>
      </c>
      <c r="C291" s="41" t="s">
        <v>425</v>
      </c>
      <c r="D291" s="42">
        <f t="shared" si="19"/>
        <v>85703088</v>
      </c>
      <c r="E291" s="43">
        <f t="shared" si="20"/>
        <v>85703088</v>
      </c>
      <c r="F291" s="42">
        <v>77757366</v>
      </c>
      <c r="G291" s="44">
        <v>77757366</v>
      </c>
      <c r="H291" s="42">
        <v>7945722</v>
      </c>
      <c r="I291" s="44">
        <v>7945722</v>
      </c>
      <c r="J291" s="42">
        <v>0</v>
      </c>
      <c r="K291" s="44">
        <v>0</v>
      </c>
      <c r="L291" s="44">
        <v>39629570</v>
      </c>
      <c r="M291" s="45">
        <v>3141586</v>
      </c>
      <c r="N291" s="46">
        <v>3141586</v>
      </c>
      <c r="O291" s="45"/>
      <c r="P291" s="46"/>
      <c r="Q291" s="45">
        <v>4247634</v>
      </c>
      <c r="R291" s="46">
        <v>4247634</v>
      </c>
      <c r="S291" s="45"/>
      <c r="T291" s="46"/>
    </row>
    <row r="292" spans="1:20" s="4" customFormat="1" ht="12" outlineLevel="2" x14ac:dyDescent="0.2">
      <c r="A292" s="47" t="s">
        <v>320</v>
      </c>
      <c r="B292" s="40" t="s">
        <v>345</v>
      </c>
      <c r="C292" s="41" t="s">
        <v>426</v>
      </c>
      <c r="D292" s="42">
        <f t="shared" si="19"/>
        <v>136054843</v>
      </c>
      <c r="E292" s="43">
        <f t="shared" si="20"/>
        <v>136054843</v>
      </c>
      <c r="F292" s="42">
        <v>122736540</v>
      </c>
      <c r="G292" s="44">
        <v>122736540</v>
      </c>
      <c r="H292" s="42">
        <v>13318303</v>
      </c>
      <c r="I292" s="44">
        <v>13318303</v>
      </c>
      <c r="J292" s="42">
        <v>0</v>
      </c>
      <c r="K292" s="44">
        <v>0</v>
      </c>
      <c r="L292" s="44">
        <v>69268696</v>
      </c>
      <c r="M292" s="45">
        <v>11706571</v>
      </c>
      <c r="N292" s="46">
        <v>11706571</v>
      </c>
      <c r="O292" s="45">
        <v>27367</v>
      </c>
      <c r="P292" s="46">
        <v>27367</v>
      </c>
      <c r="Q292" s="45"/>
      <c r="R292" s="46"/>
      <c r="S292" s="45"/>
      <c r="T292" s="46"/>
    </row>
    <row r="293" spans="1:20" s="4" customFormat="1" ht="12" outlineLevel="2" x14ac:dyDescent="0.2">
      <c r="A293" s="47" t="s">
        <v>320</v>
      </c>
      <c r="B293" s="40" t="s">
        <v>346</v>
      </c>
      <c r="C293" s="41" t="s">
        <v>427</v>
      </c>
      <c r="D293" s="42">
        <f t="shared" si="19"/>
        <v>59887930</v>
      </c>
      <c r="E293" s="43">
        <f t="shared" si="20"/>
        <v>59887930</v>
      </c>
      <c r="F293" s="42">
        <v>54788613</v>
      </c>
      <c r="G293" s="44">
        <v>54788613</v>
      </c>
      <c r="H293" s="42">
        <v>4280320</v>
      </c>
      <c r="I293" s="44">
        <v>4280320</v>
      </c>
      <c r="J293" s="42">
        <v>818997</v>
      </c>
      <c r="K293" s="44">
        <v>818997</v>
      </c>
      <c r="L293" s="44">
        <v>25591562</v>
      </c>
      <c r="M293" s="45">
        <v>0</v>
      </c>
      <c r="N293" s="46">
        <v>0</v>
      </c>
      <c r="O293" s="45"/>
      <c r="P293" s="46"/>
      <c r="Q293" s="45">
        <v>274750</v>
      </c>
      <c r="R293" s="46">
        <v>274750</v>
      </c>
      <c r="S293" s="45"/>
      <c r="T293" s="46"/>
    </row>
    <row r="294" spans="1:20" s="4" customFormat="1" ht="12" outlineLevel="2" x14ac:dyDescent="0.2">
      <c r="A294" s="47" t="s">
        <v>320</v>
      </c>
      <c r="B294" s="40" t="s">
        <v>347</v>
      </c>
      <c r="C294" s="41" t="s">
        <v>428</v>
      </c>
      <c r="D294" s="42">
        <f t="shared" si="19"/>
        <v>45989211</v>
      </c>
      <c r="E294" s="43">
        <f t="shared" si="20"/>
        <v>45989211</v>
      </c>
      <c r="F294" s="42">
        <v>41856789</v>
      </c>
      <c r="G294" s="44">
        <v>41856789</v>
      </c>
      <c r="H294" s="42">
        <v>4132422</v>
      </c>
      <c r="I294" s="44">
        <v>4132422</v>
      </c>
      <c r="J294" s="42">
        <v>0</v>
      </c>
      <c r="K294" s="44">
        <v>0</v>
      </c>
      <c r="L294" s="44">
        <v>29832518</v>
      </c>
      <c r="M294" s="45">
        <v>1582575</v>
      </c>
      <c r="N294" s="46">
        <v>1582575</v>
      </c>
      <c r="O294" s="45">
        <v>13573</v>
      </c>
      <c r="P294" s="46">
        <v>13573</v>
      </c>
      <c r="Q294" s="45"/>
      <c r="R294" s="46"/>
      <c r="S294" s="45"/>
      <c r="T294" s="46"/>
    </row>
    <row r="295" spans="1:20" s="4" customFormat="1" ht="12" outlineLevel="2" x14ac:dyDescent="0.2">
      <c r="A295" s="47" t="s">
        <v>320</v>
      </c>
      <c r="B295" s="40" t="s">
        <v>348</v>
      </c>
      <c r="C295" s="41" t="s">
        <v>429</v>
      </c>
      <c r="D295" s="42">
        <f t="shared" si="19"/>
        <v>191876928</v>
      </c>
      <c r="E295" s="43">
        <f t="shared" si="20"/>
        <v>191876928</v>
      </c>
      <c r="F295" s="42">
        <v>181733390</v>
      </c>
      <c r="G295" s="44">
        <v>181733390</v>
      </c>
      <c r="H295" s="42">
        <v>10143538</v>
      </c>
      <c r="I295" s="44">
        <v>10143538</v>
      </c>
      <c r="J295" s="42">
        <v>0</v>
      </c>
      <c r="K295" s="44">
        <v>0</v>
      </c>
      <c r="L295" s="44">
        <v>122367908</v>
      </c>
      <c r="M295" s="45">
        <v>36768830</v>
      </c>
      <c r="N295" s="46">
        <v>36768830</v>
      </c>
      <c r="O295" s="45">
        <v>26258</v>
      </c>
      <c r="P295" s="46">
        <v>26258</v>
      </c>
      <c r="Q295" s="45">
        <v>1099000</v>
      </c>
      <c r="R295" s="46">
        <v>1099000</v>
      </c>
      <c r="S295" s="45"/>
      <c r="T295" s="46"/>
    </row>
    <row r="296" spans="1:20" s="4" customFormat="1" ht="12" outlineLevel="2" x14ac:dyDescent="0.2">
      <c r="A296" s="47" t="s">
        <v>320</v>
      </c>
      <c r="B296" s="40" t="s">
        <v>349</v>
      </c>
      <c r="C296" s="41" t="s">
        <v>430</v>
      </c>
      <c r="D296" s="42">
        <f t="shared" si="19"/>
        <v>23235190</v>
      </c>
      <c r="E296" s="43">
        <f t="shared" si="20"/>
        <v>23235190</v>
      </c>
      <c r="F296" s="42">
        <v>21059735</v>
      </c>
      <c r="G296" s="44">
        <v>21059735</v>
      </c>
      <c r="H296" s="42">
        <v>2175455</v>
      </c>
      <c r="I296" s="44">
        <v>2175455</v>
      </c>
      <c r="J296" s="42">
        <v>0</v>
      </c>
      <c r="K296" s="44">
        <v>0</v>
      </c>
      <c r="L296" s="44">
        <v>24962475</v>
      </c>
      <c r="M296" s="45">
        <v>1354780</v>
      </c>
      <c r="N296" s="46">
        <v>1354780</v>
      </c>
      <c r="O296" s="45">
        <v>23105</v>
      </c>
      <c r="P296" s="46">
        <v>23105</v>
      </c>
      <c r="Q296" s="45"/>
      <c r="R296" s="46"/>
      <c r="S296" s="45">
        <v>91583</v>
      </c>
      <c r="T296" s="46">
        <v>91583</v>
      </c>
    </row>
    <row r="297" spans="1:20" s="4" customFormat="1" ht="12" outlineLevel="2" x14ac:dyDescent="0.2">
      <c r="A297" s="47" t="s">
        <v>320</v>
      </c>
      <c r="B297" s="40" t="s">
        <v>350</v>
      </c>
      <c r="C297" s="41" t="s">
        <v>431</v>
      </c>
      <c r="D297" s="42">
        <f t="shared" si="19"/>
        <v>39836216</v>
      </c>
      <c r="E297" s="43">
        <f t="shared" si="20"/>
        <v>39836216</v>
      </c>
      <c r="F297" s="42">
        <v>37583715</v>
      </c>
      <c r="G297" s="44">
        <v>37583715</v>
      </c>
      <c r="H297" s="42">
        <v>2191992</v>
      </c>
      <c r="I297" s="44">
        <v>2191992</v>
      </c>
      <c r="J297" s="42">
        <v>60509</v>
      </c>
      <c r="K297" s="44">
        <v>60509</v>
      </c>
      <c r="L297" s="44">
        <v>15883584</v>
      </c>
      <c r="M297" s="45">
        <v>0</v>
      </c>
      <c r="N297" s="46">
        <v>0</v>
      </c>
      <c r="O297" s="45">
        <v>68991</v>
      </c>
      <c r="P297" s="46">
        <v>68991</v>
      </c>
      <c r="Q297" s="45"/>
      <c r="R297" s="46"/>
      <c r="S297" s="45"/>
      <c r="T297" s="46"/>
    </row>
    <row r="298" spans="1:20" s="4" customFormat="1" ht="12" outlineLevel="2" x14ac:dyDescent="0.2">
      <c r="A298" s="47" t="s">
        <v>320</v>
      </c>
      <c r="B298" s="40" t="s">
        <v>351</v>
      </c>
      <c r="C298" s="41" t="s">
        <v>432</v>
      </c>
      <c r="D298" s="42">
        <f t="shared" si="19"/>
        <v>64035325</v>
      </c>
      <c r="E298" s="43">
        <f t="shared" si="20"/>
        <v>64035325</v>
      </c>
      <c r="F298" s="42">
        <v>59721537</v>
      </c>
      <c r="G298" s="44">
        <v>59721537</v>
      </c>
      <c r="H298" s="42">
        <v>4313788</v>
      </c>
      <c r="I298" s="44">
        <v>4313788</v>
      </c>
      <c r="J298" s="42">
        <v>0</v>
      </c>
      <c r="K298" s="44">
        <v>0</v>
      </c>
      <c r="L298" s="44">
        <v>40852905</v>
      </c>
      <c r="M298" s="45">
        <v>0</v>
      </c>
      <c r="N298" s="46">
        <v>0</v>
      </c>
      <c r="O298" s="45">
        <v>154334</v>
      </c>
      <c r="P298" s="46">
        <v>154334</v>
      </c>
      <c r="Q298" s="45"/>
      <c r="R298" s="46"/>
      <c r="S298" s="45"/>
      <c r="T298" s="46"/>
    </row>
    <row r="299" spans="1:20" s="4" customFormat="1" ht="12" outlineLevel="2" x14ac:dyDescent="0.2">
      <c r="A299" s="47" t="s">
        <v>320</v>
      </c>
      <c r="B299" s="40" t="s">
        <v>352</v>
      </c>
      <c r="C299" s="41" t="s">
        <v>433</v>
      </c>
      <c r="D299" s="42">
        <f t="shared" si="19"/>
        <v>103119996</v>
      </c>
      <c r="E299" s="43">
        <f t="shared" si="20"/>
        <v>103119996</v>
      </c>
      <c r="F299" s="42">
        <v>92342312</v>
      </c>
      <c r="G299" s="44">
        <v>92342312</v>
      </c>
      <c r="H299" s="42">
        <v>10777684</v>
      </c>
      <c r="I299" s="44">
        <v>10777684</v>
      </c>
      <c r="J299" s="42">
        <v>0</v>
      </c>
      <c r="K299" s="44">
        <v>0</v>
      </c>
      <c r="L299" s="44">
        <v>43817456</v>
      </c>
      <c r="M299" s="45">
        <v>0</v>
      </c>
      <c r="N299" s="46">
        <v>0</v>
      </c>
      <c r="O299" s="45"/>
      <c r="P299" s="46"/>
      <c r="Q299" s="45">
        <v>4501320</v>
      </c>
      <c r="R299" s="46">
        <v>4501320</v>
      </c>
      <c r="S299" s="45"/>
      <c r="T299" s="46"/>
    </row>
    <row r="300" spans="1:20" s="4" customFormat="1" ht="12" outlineLevel="2" x14ac:dyDescent="0.2">
      <c r="A300" s="47" t="s">
        <v>320</v>
      </c>
      <c r="B300" s="40" t="s">
        <v>353</v>
      </c>
      <c r="C300" s="41" t="s">
        <v>434</v>
      </c>
      <c r="D300" s="42">
        <f t="shared" si="19"/>
        <v>27023796</v>
      </c>
      <c r="E300" s="43">
        <f t="shared" si="20"/>
        <v>27023796</v>
      </c>
      <c r="F300" s="42">
        <v>25753720</v>
      </c>
      <c r="G300" s="44">
        <v>25753720</v>
      </c>
      <c r="H300" s="42">
        <v>1270076</v>
      </c>
      <c r="I300" s="44">
        <v>1270076</v>
      </c>
      <c r="J300" s="42">
        <v>0</v>
      </c>
      <c r="K300" s="44">
        <v>0</v>
      </c>
      <c r="L300" s="44">
        <v>20100239</v>
      </c>
      <c r="M300" s="45">
        <v>0</v>
      </c>
      <c r="N300" s="46">
        <v>0</v>
      </c>
      <c r="O300" s="45">
        <v>89101</v>
      </c>
      <c r="P300" s="46">
        <v>89101</v>
      </c>
      <c r="Q300" s="45"/>
      <c r="R300" s="46"/>
      <c r="S300" s="45">
        <v>389229</v>
      </c>
      <c r="T300" s="46">
        <v>389229</v>
      </c>
    </row>
    <row r="301" spans="1:20" s="4" customFormat="1" ht="12" outlineLevel="2" x14ac:dyDescent="0.2">
      <c r="A301" s="47" t="s">
        <v>320</v>
      </c>
      <c r="B301" s="40" t="s">
        <v>354</v>
      </c>
      <c r="C301" s="41" t="s">
        <v>435</v>
      </c>
      <c r="D301" s="42">
        <f t="shared" si="19"/>
        <v>92890136</v>
      </c>
      <c r="E301" s="43">
        <f t="shared" si="20"/>
        <v>92890136</v>
      </c>
      <c r="F301" s="42">
        <v>90646399</v>
      </c>
      <c r="G301" s="44">
        <v>90646399</v>
      </c>
      <c r="H301" s="42">
        <v>2243737</v>
      </c>
      <c r="I301" s="44">
        <v>2243737</v>
      </c>
      <c r="J301" s="42">
        <v>0</v>
      </c>
      <c r="K301" s="44">
        <v>0</v>
      </c>
      <c r="L301" s="44">
        <v>62760409</v>
      </c>
      <c r="M301" s="45">
        <v>0</v>
      </c>
      <c r="N301" s="46">
        <v>0</v>
      </c>
      <c r="O301" s="45">
        <v>12971</v>
      </c>
      <c r="P301" s="46">
        <v>12971</v>
      </c>
      <c r="Q301" s="45">
        <v>5094963</v>
      </c>
      <c r="R301" s="46">
        <v>5094963</v>
      </c>
      <c r="S301" s="45"/>
      <c r="T301" s="46"/>
    </row>
    <row r="302" spans="1:20" s="4" customFormat="1" ht="12" outlineLevel="2" x14ac:dyDescent="0.2">
      <c r="A302" s="47" t="s">
        <v>320</v>
      </c>
      <c r="B302" s="40" t="s">
        <v>355</v>
      </c>
      <c r="C302" s="41" t="s">
        <v>436</v>
      </c>
      <c r="D302" s="42">
        <f t="shared" si="19"/>
        <v>16803300</v>
      </c>
      <c r="E302" s="43">
        <f t="shared" si="20"/>
        <v>16803300</v>
      </c>
      <c r="F302" s="42">
        <v>13068917</v>
      </c>
      <c r="G302" s="44">
        <v>13068917</v>
      </c>
      <c r="H302" s="42">
        <v>1599466</v>
      </c>
      <c r="I302" s="44">
        <v>1599466</v>
      </c>
      <c r="J302" s="42">
        <v>2134917</v>
      </c>
      <c r="K302" s="44">
        <v>2134917</v>
      </c>
      <c r="L302" s="44">
        <v>12232823</v>
      </c>
      <c r="M302" s="45">
        <v>0</v>
      </c>
      <c r="N302" s="46">
        <v>0</v>
      </c>
      <c r="O302" s="45">
        <v>53089</v>
      </c>
      <c r="P302" s="46">
        <v>53089</v>
      </c>
      <c r="Q302" s="45"/>
      <c r="R302" s="46"/>
      <c r="S302" s="45"/>
      <c r="T302" s="46"/>
    </row>
    <row r="303" spans="1:20" s="4" customFormat="1" ht="12" outlineLevel="2" x14ac:dyDescent="0.2">
      <c r="A303" s="47" t="s">
        <v>320</v>
      </c>
      <c r="B303" s="40" t="s">
        <v>356</v>
      </c>
      <c r="C303" s="41" t="s">
        <v>437</v>
      </c>
      <c r="D303" s="42">
        <f t="shared" si="19"/>
        <v>72738670</v>
      </c>
      <c r="E303" s="43">
        <f t="shared" si="20"/>
        <v>72738670</v>
      </c>
      <c r="F303" s="42">
        <v>67159116</v>
      </c>
      <c r="G303" s="44">
        <v>67159116</v>
      </c>
      <c r="H303" s="42">
        <v>5579554</v>
      </c>
      <c r="I303" s="44">
        <v>5579554</v>
      </c>
      <c r="J303" s="42">
        <v>0</v>
      </c>
      <c r="K303" s="44">
        <v>0</v>
      </c>
      <c r="L303" s="44">
        <v>48806861</v>
      </c>
      <c r="M303" s="45">
        <v>9156979</v>
      </c>
      <c r="N303" s="46">
        <v>9156979</v>
      </c>
      <c r="O303" s="45"/>
      <c r="P303" s="46"/>
      <c r="Q303" s="45">
        <v>3663333</v>
      </c>
      <c r="R303" s="46">
        <v>3663333</v>
      </c>
      <c r="S303" s="45"/>
      <c r="T303" s="46"/>
    </row>
    <row r="304" spans="1:20" s="4" customFormat="1" ht="12" outlineLevel="2" x14ac:dyDescent="0.2">
      <c r="A304" s="47" t="s">
        <v>320</v>
      </c>
      <c r="B304" s="40" t="s">
        <v>357</v>
      </c>
      <c r="C304" s="41" t="s">
        <v>438</v>
      </c>
      <c r="D304" s="42">
        <f t="shared" si="19"/>
        <v>103037050</v>
      </c>
      <c r="E304" s="43">
        <f t="shared" si="20"/>
        <v>103037050</v>
      </c>
      <c r="F304" s="42">
        <v>92115880</v>
      </c>
      <c r="G304" s="44">
        <v>92115880</v>
      </c>
      <c r="H304" s="42">
        <v>7519572</v>
      </c>
      <c r="I304" s="44">
        <v>7519572</v>
      </c>
      <c r="J304" s="42">
        <v>3401598</v>
      </c>
      <c r="K304" s="44">
        <v>3401598</v>
      </c>
      <c r="L304" s="44">
        <v>46280879</v>
      </c>
      <c r="M304" s="45">
        <v>0</v>
      </c>
      <c r="N304" s="46">
        <v>0</v>
      </c>
      <c r="O304" s="45">
        <v>42974</v>
      </c>
      <c r="P304" s="46">
        <v>42974</v>
      </c>
      <c r="Q304" s="45"/>
      <c r="R304" s="46"/>
      <c r="S304" s="45"/>
      <c r="T304" s="46"/>
    </row>
    <row r="305" spans="1:20" s="4" customFormat="1" ht="12" outlineLevel="2" x14ac:dyDescent="0.2">
      <c r="A305" s="65" t="s">
        <v>320</v>
      </c>
      <c r="B305" s="49" t="s">
        <v>358</v>
      </c>
      <c r="C305" s="50" t="s">
        <v>439</v>
      </c>
      <c r="D305" s="51">
        <f t="shared" si="19"/>
        <v>41936417</v>
      </c>
      <c r="E305" s="52">
        <f t="shared" si="20"/>
        <v>41936417</v>
      </c>
      <c r="F305" s="51">
        <v>36147971</v>
      </c>
      <c r="G305" s="53">
        <v>36147971</v>
      </c>
      <c r="H305" s="51">
        <v>5788446</v>
      </c>
      <c r="I305" s="53">
        <v>5788446</v>
      </c>
      <c r="J305" s="51">
        <v>0</v>
      </c>
      <c r="K305" s="53">
        <v>0</v>
      </c>
      <c r="L305" s="53">
        <v>19845672</v>
      </c>
      <c r="M305" s="54">
        <v>0</v>
      </c>
      <c r="N305" s="55">
        <v>0</v>
      </c>
      <c r="O305" s="54"/>
      <c r="P305" s="55"/>
      <c r="Q305" s="54"/>
      <c r="R305" s="55"/>
      <c r="S305" s="54"/>
      <c r="T305" s="55"/>
    </row>
    <row r="306" spans="1:20" s="4" customFormat="1" ht="12" outlineLevel="1" x14ac:dyDescent="0.2">
      <c r="A306" s="22" t="s">
        <v>469</v>
      </c>
      <c r="B306" s="23"/>
      <c r="C306" s="28"/>
      <c r="D306" s="24">
        <f t="shared" ref="D306:T306" si="21">SUBTOTAL(9,D270:D305)</f>
        <v>2418184582</v>
      </c>
      <c r="E306" s="29">
        <f t="shared" si="21"/>
        <v>2418184582</v>
      </c>
      <c r="F306" s="24">
        <f t="shared" si="21"/>
        <v>2207769869</v>
      </c>
      <c r="G306" s="25">
        <f t="shared" si="21"/>
        <v>2207769869</v>
      </c>
      <c r="H306" s="24">
        <f t="shared" si="21"/>
        <v>141744572</v>
      </c>
      <c r="I306" s="25">
        <f t="shared" si="21"/>
        <v>141744572</v>
      </c>
      <c r="J306" s="24">
        <f t="shared" si="21"/>
        <v>68670141</v>
      </c>
      <c r="K306" s="25">
        <f t="shared" si="21"/>
        <v>68670141</v>
      </c>
      <c r="L306" s="25">
        <f t="shared" si="21"/>
        <v>1402096049</v>
      </c>
      <c r="M306" s="26">
        <f t="shared" si="21"/>
        <v>81706357</v>
      </c>
      <c r="N306" s="27">
        <f t="shared" si="21"/>
        <v>81706357</v>
      </c>
      <c r="O306" s="26">
        <f t="shared" si="21"/>
        <v>6200094</v>
      </c>
      <c r="P306" s="27">
        <f t="shared" si="21"/>
        <v>6200094</v>
      </c>
      <c r="Q306" s="26">
        <f t="shared" si="21"/>
        <v>29566942</v>
      </c>
      <c r="R306" s="27">
        <f t="shared" si="21"/>
        <v>29566942</v>
      </c>
      <c r="S306" s="26">
        <f t="shared" si="21"/>
        <v>480812</v>
      </c>
      <c r="T306" s="27">
        <f t="shared" si="21"/>
        <v>480812</v>
      </c>
    </row>
    <row r="307" spans="1:20" s="4" customFormat="1" ht="12" outlineLevel="2" x14ac:dyDescent="0.2">
      <c r="A307" s="64" t="s">
        <v>323</v>
      </c>
      <c r="B307" s="57" t="s">
        <v>298</v>
      </c>
      <c r="C307" s="58" t="s">
        <v>219</v>
      </c>
      <c r="D307" s="59">
        <f t="shared" si="19"/>
        <v>53954095</v>
      </c>
      <c r="E307" s="60">
        <f t="shared" si="20"/>
        <v>53954095</v>
      </c>
      <c r="F307" s="59">
        <v>41571618</v>
      </c>
      <c r="G307" s="61">
        <v>41571618</v>
      </c>
      <c r="H307" s="59">
        <v>4648852</v>
      </c>
      <c r="I307" s="61">
        <v>4648852</v>
      </c>
      <c r="J307" s="59">
        <v>7733625</v>
      </c>
      <c r="K307" s="61">
        <v>7733625</v>
      </c>
      <c r="L307" s="61">
        <v>12866480</v>
      </c>
      <c r="M307" s="62">
        <v>0</v>
      </c>
      <c r="N307" s="63">
        <v>0</v>
      </c>
      <c r="O307" s="62">
        <v>174960</v>
      </c>
      <c r="P307" s="63">
        <v>174960</v>
      </c>
      <c r="Q307" s="62"/>
      <c r="R307" s="63"/>
      <c r="S307" s="62"/>
      <c r="T307" s="63"/>
    </row>
    <row r="308" spans="1:20" s="4" customFormat="1" ht="12" outlineLevel="2" x14ac:dyDescent="0.2">
      <c r="A308" s="47" t="s">
        <v>323</v>
      </c>
      <c r="B308" s="40" t="s">
        <v>297</v>
      </c>
      <c r="C308" s="41" t="s">
        <v>220</v>
      </c>
      <c r="D308" s="42">
        <f t="shared" si="19"/>
        <v>48620611</v>
      </c>
      <c r="E308" s="43">
        <f t="shared" si="20"/>
        <v>48620611</v>
      </c>
      <c r="F308" s="42">
        <v>34216676</v>
      </c>
      <c r="G308" s="44">
        <v>34216676</v>
      </c>
      <c r="H308" s="42">
        <v>4134158</v>
      </c>
      <c r="I308" s="44">
        <v>4134158</v>
      </c>
      <c r="J308" s="42">
        <v>10269777</v>
      </c>
      <c r="K308" s="44">
        <v>10269777</v>
      </c>
      <c r="L308" s="44">
        <v>14501913</v>
      </c>
      <c r="M308" s="45">
        <v>0</v>
      </c>
      <c r="N308" s="46">
        <v>0</v>
      </c>
      <c r="O308" s="45">
        <v>155029</v>
      </c>
      <c r="P308" s="46">
        <v>155029</v>
      </c>
      <c r="Q308" s="45"/>
      <c r="R308" s="46"/>
      <c r="S308" s="45"/>
      <c r="T308" s="46"/>
    </row>
    <row r="309" spans="1:20" s="4" customFormat="1" ht="12" outlineLevel="2" x14ac:dyDescent="0.2">
      <c r="A309" s="47" t="s">
        <v>323</v>
      </c>
      <c r="B309" s="40" t="s">
        <v>299</v>
      </c>
      <c r="C309" s="41" t="s">
        <v>221</v>
      </c>
      <c r="D309" s="42">
        <f t="shared" si="19"/>
        <v>28479181</v>
      </c>
      <c r="E309" s="43">
        <f t="shared" si="20"/>
        <v>28479181</v>
      </c>
      <c r="F309" s="42">
        <v>20473023</v>
      </c>
      <c r="G309" s="44">
        <v>20473023</v>
      </c>
      <c r="H309" s="42">
        <v>2182950</v>
      </c>
      <c r="I309" s="44">
        <v>2182950</v>
      </c>
      <c r="J309" s="42">
        <v>5823208</v>
      </c>
      <c r="K309" s="44">
        <v>5823208</v>
      </c>
      <c r="L309" s="44">
        <v>4016879</v>
      </c>
      <c r="M309" s="45">
        <v>0</v>
      </c>
      <c r="N309" s="46">
        <v>0</v>
      </c>
      <c r="O309" s="45">
        <v>55697</v>
      </c>
      <c r="P309" s="46">
        <v>55697</v>
      </c>
      <c r="Q309" s="45"/>
      <c r="R309" s="46"/>
      <c r="S309" s="45"/>
      <c r="T309" s="46"/>
    </row>
    <row r="310" spans="1:20" s="4" customFormat="1" ht="12" outlineLevel="2" x14ac:dyDescent="0.2">
      <c r="A310" s="47" t="s">
        <v>323</v>
      </c>
      <c r="B310" s="40" t="s">
        <v>300</v>
      </c>
      <c r="C310" s="41" t="s">
        <v>222</v>
      </c>
      <c r="D310" s="42">
        <f t="shared" si="19"/>
        <v>69103085</v>
      </c>
      <c r="E310" s="43">
        <f t="shared" si="20"/>
        <v>69103085</v>
      </c>
      <c r="F310" s="42">
        <v>28896586</v>
      </c>
      <c r="G310" s="44">
        <v>28896586</v>
      </c>
      <c r="H310" s="42">
        <v>5281736</v>
      </c>
      <c r="I310" s="44">
        <v>5281736</v>
      </c>
      <c r="J310" s="42">
        <v>34924763</v>
      </c>
      <c r="K310" s="44">
        <v>34924763</v>
      </c>
      <c r="L310" s="44">
        <v>43453837</v>
      </c>
      <c r="M310" s="45">
        <v>0</v>
      </c>
      <c r="N310" s="46">
        <v>0</v>
      </c>
      <c r="O310" s="45">
        <v>260157</v>
      </c>
      <c r="P310" s="46">
        <v>260157</v>
      </c>
      <c r="Q310" s="45"/>
      <c r="R310" s="46"/>
      <c r="S310" s="45"/>
      <c r="T310" s="46"/>
    </row>
    <row r="311" spans="1:20" s="4" customFormat="1" ht="12" outlineLevel="2" x14ac:dyDescent="0.2">
      <c r="A311" s="47" t="s">
        <v>323</v>
      </c>
      <c r="B311" s="40" t="s">
        <v>301</v>
      </c>
      <c r="C311" s="41" t="s">
        <v>223</v>
      </c>
      <c r="D311" s="42">
        <f t="shared" si="19"/>
        <v>54409553</v>
      </c>
      <c r="E311" s="43">
        <f t="shared" si="20"/>
        <v>54409553</v>
      </c>
      <c r="F311" s="42">
        <v>34911733</v>
      </c>
      <c r="G311" s="44">
        <v>34911733</v>
      </c>
      <c r="H311" s="42">
        <v>3691513</v>
      </c>
      <c r="I311" s="44">
        <v>3691513</v>
      </c>
      <c r="J311" s="42">
        <v>15806307</v>
      </c>
      <c r="K311" s="44">
        <v>15806307</v>
      </c>
      <c r="L311" s="44">
        <v>13723040</v>
      </c>
      <c r="M311" s="45">
        <v>0</v>
      </c>
      <c r="N311" s="46">
        <v>0</v>
      </c>
      <c r="O311" s="45">
        <v>137581</v>
      </c>
      <c r="P311" s="46">
        <v>137581</v>
      </c>
      <c r="Q311" s="45"/>
      <c r="R311" s="46"/>
      <c r="S311" s="45"/>
      <c r="T311" s="46"/>
    </row>
    <row r="312" spans="1:20" s="4" customFormat="1" ht="12" outlineLevel="2" x14ac:dyDescent="0.2">
      <c r="A312" s="47" t="s">
        <v>323</v>
      </c>
      <c r="B312" s="40" t="s">
        <v>302</v>
      </c>
      <c r="C312" s="41" t="s">
        <v>224</v>
      </c>
      <c r="D312" s="42">
        <f t="shared" si="19"/>
        <v>49359094</v>
      </c>
      <c r="E312" s="43">
        <f t="shared" si="20"/>
        <v>49359094</v>
      </c>
      <c r="F312" s="42">
        <v>32073520</v>
      </c>
      <c r="G312" s="44">
        <v>32073520</v>
      </c>
      <c r="H312" s="42">
        <v>3538290</v>
      </c>
      <c r="I312" s="44">
        <v>3538290</v>
      </c>
      <c r="J312" s="42">
        <v>13747284</v>
      </c>
      <c r="K312" s="44">
        <v>13747284</v>
      </c>
      <c r="L312" s="44">
        <v>7425267</v>
      </c>
      <c r="M312" s="45">
        <v>0</v>
      </c>
      <c r="N312" s="46">
        <v>0</v>
      </c>
      <c r="O312" s="45">
        <v>201261</v>
      </c>
      <c r="P312" s="46">
        <v>201261</v>
      </c>
      <c r="Q312" s="45"/>
      <c r="R312" s="46"/>
      <c r="S312" s="45"/>
      <c r="T312" s="46"/>
    </row>
    <row r="313" spans="1:20" s="4" customFormat="1" ht="12" outlineLevel="2" x14ac:dyDescent="0.2">
      <c r="A313" s="47" t="s">
        <v>323</v>
      </c>
      <c r="B313" s="40" t="s">
        <v>303</v>
      </c>
      <c r="C313" s="41" t="s">
        <v>225</v>
      </c>
      <c r="D313" s="42">
        <f t="shared" si="19"/>
        <v>80916079</v>
      </c>
      <c r="E313" s="43">
        <f t="shared" si="20"/>
        <v>80916079</v>
      </c>
      <c r="F313" s="42">
        <v>62712462</v>
      </c>
      <c r="G313" s="44">
        <v>62712462</v>
      </c>
      <c r="H313" s="42">
        <v>513805</v>
      </c>
      <c r="I313" s="44">
        <v>513805</v>
      </c>
      <c r="J313" s="42">
        <v>17689812</v>
      </c>
      <c r="K313" s="44">
        <v>17689812</v>
      </c>
      <c r="L313" s="44">
        <v>21675458</v>
      </c>
      <c r="M313" s="45">
        <v>0</v>
      </c>
      <c r="N313" s="46">
        <v>0</v>
      </c>
      <c r="O313" s="45">
        <v>65686</v>
      </c>
      <c r="P313" s="46">
        <v>65686</v>
      </c>
      <c r="Q313" s="45"/>
      <c r="R313" s="46"/>
      <c r="S313" s="45"/>
      <c r="T313" s="46"/>
    </row>
    <row r="314" spans="1:20" s="4" customFormat="1" ht="12" outlineLevel="2" x14ac:dyDescent="0.2">
      <c r="A314" s="47" t="s">
        <v>323</v>
      </c>
      <c r="B314" s="40" t="s">
        <v>304</v>
      </c>
      <c r="C314" s="41" t="s">
        <v>226</v>
      </c>
      <c r="D314" s="42">
        <f t="shared" si="19"/>
        <v>25784253</v>
      </c>
      <c r="E314" s="43">
        <f t="shared" si="20"/>
        <v>25784253</v>
      </c>
      <c r="F314" s="42">
        <v>18789888</v>
      </c>
      <c r="G314" s="44">
        <v>18789888</v>
      </c>
      <c r="H314" s="42">
        <v>2433030</v>
      </c>
      <c r="I314" s="44">
        <v>2433030</v>
      </c>
      <c r="J314" s="42">
        <v>4561335</v>
      </c>
      <c r="K314" s="44">
        <v>4561335</v>
      </c>
      <c r="L314" s="44">
        <v>6410078</v>
      </c>
      <c r="M314" s="45">
        <v>0</v>
      </c>
      <c r="N314" s="46">
        <v>0</v>
      </c>
      <c r="O314" s="45">
        <v>55130</v>
      </c>
      <c r="P314" s="46">
        <v>55130</v>
      </c>
      <c r="Q314" s="45"/>
      <c r="R314" s="46"/>
      <c r="S314" s="45"/>
      <c r="T314" s="46"/>
    </row>
    <row r="315" spans="1:20" s="4" customFormat="1" ht="12" outlineLevel="2" x14ac:dyDescent="0.2">
      <c r="A315" s="47" t="s">
        <v>323</v>
      </c>
      <c r="B315" s="40" t="s">
        <v>305</v>
      </c>
      <c r="C315" s="41" t="s">
        <v>227</v>
      </c>
      <c r="D315" s="42">
        <f t="shared" si="19"/>
        <v>47820124</v>
      </c>
      <c r="E315" s="43">
        <f t="shared" si="20"/>
        <v>47820124</v>
      </c>
      <c r="F315" s="42">
        <v>38177442</v>
      </c>
      <c r="G315" s="44">
        <v>38177442</v>
      </c>
      <c r="H315" s="42">
        <v>1255545</v>
      </c>
      <c r="I315" s="44">
        <v>1255545</v>
      </c>
      <c r="J315" s="42">
        <v>8387137</v>
      </c>
      <c r="K315" s="44">
        <v>8387137</v>
      </c>
      <c r="L315" s="44">
        <v>13628237</v>
      </c>
      <c r="M315" s="45">
        <v>0</v>
      </c>
      <c r="N315" s="46">
        <v>0</v>
      </c>
      <c r="O315" s="45">
        <v>290920</v>
      </c>
      <c r="P315" s="46">
        <v>290920</v>
      </c>
      <c r="Q315" s="45"/>
      <c r="R315" s="46"/>
      <c r="S315" s="45"/>
      <c r="T315" s="46"/>
    </row>
    <row r="316" spans="1:20" s="4" customFormat="1" ht="12" outlineLevel="2" x14ac:dyDescent="0.2">
      <c r="A316" s="47" t="s">
        <v>323</v>
      </c>
      <c r="B316" s="40" t="s">
        <v>306</v>
      </c>
      <c r="C316" s="41" t="s">
        <v>228</v>
      </c>
      <c r="D316" s="42">
        <f t="shared" si="19"/>
        <v>63770991</v>
      </c>
      <c r="E316" s="43">
        <f t="shared" si="20"/>
        <v>63770991</v>
      </c>
      <c r="F316" s="42">
        <v>45767414</v>
      </c>
      <c r="G316" s="44">
        <v>45767414</v>
      </c>
      <c r="H316" s="42">
        <v>490067</v>
      </c>
      <c r="I316" s="44">
        <v>490067</v>
      </c>
      <c r="J316" s="42">
        <v>17513510</v>
      </c>
      <c r="K316" s="44">
        <v>17513510</v>
      </c>
      <c r="L316" s="44">
        <v>15740463</v>
      </c>
      <c r="M316" s="45">
        <v>0</v>
      </c>
      <c r="N316" s="46">
        <v>0</v>
      </c>
      <c r="O316" s="45">
        <v>15060</v>
      </c>
      <c r="P316" s="46">
        <v>15060</v>
      </c>
      <c r="Q316" s="45"/>
      <c r="R316" s="46"/>
      <c r="S316" s="45"/>
      <c r="T316" s="46"/>
    </row>
    <row r="317" spans="1:20" s="4" customFormat="1" ht="12" outlineLevel="2" x14ac:dyDescent="0.2">
      <c r="A317" s="47" t="s">
        <v>323</v>
      </c>
      <c r="B317" s="40" t="s">
        <v>307</v>
      </c>
      <c r="C317" s="41" t="s">
        <v>229</v>
      </c>
      <c r="D317" s="42">
        <f t="shared" si="19"/>
        <v>48535495</v>
      </c>
      <c r="E317" s="43">
        <f t="shared" si="20"/>
        <v>48535495</v>
      </c>
      <c r="F317" s="42">
        <v>39680623</v>
      </c>
      <c r="G317" s="44">
        <v>39680623</v>
      </c>
      <c r="H317" s="42">
        <v>535702</v>
      </c>
      <c r="I317" s="44">
        <v>535702</v>
      </c>
      <c r="J317" s="42">
        <v>8319170</v>
      </c>
      <c r="K317" s="44">
        <v>8319170</v>
      </c>
      <c r="L317" s="44">
        <v>19031868</v>
      </c>
      <c r="M317" s="45">
        <v>0</v>
      </c>
      <c r="N317" s="46">
        <v>0</v>
      </c>
      <c r="O317" s="45">
        <v>297211</v>
      </c>
      <c r="P317" s="46">
        <v>297211</v>
      </c>
      <c r="Q317" s="45"/>
      <c r="R317" s="46"/>
      <c r="S317" s="45"/>
      <c r="T317" s="46"/>
    </row>
    <row r="318" spans="1:20" s="4" customFormat="1" ht="12" outlineLevel="2" x14ac:dyDescent="0.2">
      <c r="A318" s="47" t="s">
        <v>323</v>
      </c>
      <c r="B318" s="40" t="s">
        <v>308</v>
      </c>
      <c r="C318" s="41" t="s">
        <v>230</v>
      </c>
      <c r="D318" s="42">
        <f t="shared" si="19"/>
        <v>38925321</v>
      </c>
      <c r="E318" s="43">
        <f t="shared" si="20"/>
        <v>38925321</v>
      </c>
      <c r="F318" s="42">
        <v>28564881</v>
      </c>
      <c r="G318" s="44">
        <v>28564881</v>
      </c>
      <c r="H318" s="42">
        <v>2798847</v>
      </c>
      <c r="I318" s="44">
        <v>2798847</v>
      </c>
      <c r="J318" s="42">
        <v>7561593</v>
      </c>
      <c r="K318" s="44">
        <v>7561593</v>
      </c>
      <c r="L318" s="44">
        <v>13032746</v>
      </c>
      <c r="M318" s="45">
        <v>0</v>
      </c>
      <c r="N318" s="46">
        <v>0</v>
      </c>
      <c r="O318" s="45">
        <v>34090</v>
      </c>
      <c r="P318" s="46">
        <v>34090</v>
      </c>
      <c r="Q318" s="45"/>
      <c r="R318" s="46"/>
      <c r="S318" s="45"/>
      <c r="T318" s="46"/>
    </row>
    <row r="319" spans="1:20" s="4" customFormat="1" ht="12" outlineLevel="2" x14ac:dyDescent="0.2">
      <c r="A319" s="47" t="s">
        <v>323</v>
      </c>
      <c r="B319" s="40" t="s">
        <v>309</v>
      </c>
      <c r="C319" s="41" t="s">
        <v>231</v>
      </c>
      <c r="D319" s="42">
        <f t="shared" si="19"/>
        <v>28781661</v>
      </c>
      <c r="E319" s="43">
        <f t="shared" si="20"/>
        <v>28781661</v>
      </c>
      <c r="F319" s="42">
        <v>21083979</v>
      </c>
      <c r="G319" s="44">
        <v>21083979</v>
      </c>
      <c r="H319" s="42">
        <v>2519449</v>
      </c>
      <c r="I319" s="44">
        <v>2519449</v>
      </c>
      <c r="J319" s="42">
        <v>5178233</v>
      </c>
      <c r="K319" s="44">
        <v>5178233</v>
      </c>
      <c r="L319" s="44">
        <v>8100994</v>
      </c>
      <c r="M319" s="45">
        <v>0</v>
      </c>
      <c r="N319" s="46">
        <v>0</v>
      </c>
      <c r="O319" s="45">
        <v>45263</v>
      </c>
      <c r="P319" s="46">
        <v>45263</v>
      </c>
      <c r="Q319" s="45"/>
      <c r="R319" s="46"/>
      <c r="S319" s="45"/>
      <c r="T319" s="46"/>
    </row>
    <row r="320" spans="1:20" s="4" customFormat="1" ht="12" outlineLevel="2" x14ac:dyDescent="0.2">
      <c r="A320" s="65" t="s">
        <v>323</v>
      </c>
      <c r="B320" s="49" t="s">
        <v>324</v>
      </c>
      <c r="C320" s="50" t="s">
        <v>440</v>
      </c>
      <c r="D320" s="51">
        <f t="shared" si="19"/>
        <v>221016241</v>
      </c>
      <c r="E320" s="52">
        <f t="shared" si="20"/>
        <v>221016241</v>
      </c>
      <c r="F320" s="51">
        <v>212913567</v>
      </c>
      <c r="G320" s="53">
        <v>212913567</v>
      </c>
      <c r="H320" s="51">
        <v>8102674</v>
      </c>
      <c r="I320" s="53">
        <v>8102674</v>
      </c>
      <c r="J320" s="51">
        <v>0</v>
      </c>
      <c r="K320" s="53">
        <v>0</v>
      </c>
      <c r="L320" s="53">
        <v>63496301</v>
      </c>
      <c r="M320" s="54">
        <v>1299156</v>
      </c>
      <c r="N320" s="55">
        <v>1299156</v>
      </c>
      <c r="O320" s="54">
        <v>160178</v>
      </c>
      <c r="P320" s="55">
        <v>160178</v>
      </c>
      <c r="Q320" s="54"/>
      <c r="R320" s="55"/>
      <c r="S320" s="54"/>
      <c r="T320" s="55"/>
    </row>
    <row r="321" spans="1:20" s="4" customFormat="1" ht="12" outlineLevel="1" x14ac:dyDescent="0.2">
      <c r="A321" s="22" t="s">
        <v>470</v>
      </c>
      <c r="B321" s="23"/>
      <c r="C321" s="28"/>
      <c r="D321" s="24">
        <f t="shared" ref="D321:T321" si="22">SUBTOTAL(9,D307:D320)</f>
        <v>859475784</v>
      </c>
      <c r="E321" s="29">
        <f t="shared" si="22"/>
        <v>859475784</v>
      </c>
      <c r="F321" s="24">
        <f t="shared" si="22"/>
        <v>659833412</v>
      </c>
      <c r="G321" s="25">
        <f t="shared" si="22"/>
        <v>659833412</v>
      </c>
      <c r="H321" s="24">
        <f t="shared" si="22"/>
        <v>42126618</v>
      </c>
      <c r="I321" s="25">
        <f t="shared" si="22"/>
        <v>42126618</v>
      </c>
      <c r="J321" s="24">
        <f t="shared" si="22"/>
        <v>157515754</v>
      </c>
      <c r="K321" s="25">
        <f t="shared" si="22"/>
        <v>157515754</v>
      </c>
      <c r="L321" s="25">
        <f t="shared" si="22"/>
        <v>257103561</v>
      </c>
      <c r="M321" s="26">
        <f t="shared" si="22"/>
        <v>1299156</v>
      </c>
      <c r="N321" s="27">
        <f t="shared" si="22"/>
        <v>1299156</v>
      </c>
      <c r="O321" s="26">
        <f t="shared" si="22"/>
        <v>1948223</v>
      </c>
      <c r="P321" s="27">
        <f t="shared" si="22"/>
        <v>1948223</v>
      </c>
      <c r="Q321" s="26">
        <f t="shared" si="22"/>
        <v>0</v>
      </c>
      <c r="R321" s="27">
        <f t="shared" si="22"/>
        <v>0</v>
      </c>
      <c r="S321" s="26">
        <f t="shared" si="22"/>
        <v>0</v>
      </c>
      <c r="T321" s="27">
        <f t="shared" si="22"/>
        <v>0</v>
      </c>
    </row>
    <row r="322" spans="1:20" s="4" customFormat="1" ht="12" outlineLevel="2" x14ac:dyDescent="0.2">
      <c r="A322" s="64" t="s">
        <v>332</v>
      </c>
      <c r="B322" s="57" t="s">
        <v>298</v>
      </c>
      <c r="C322" s="58" t="s">
        <v>232</v>
      </c>
      <c r="D322" s="59">
        <f t="shared" si="19"/>
        <v>46170974</v>
      </c>
      <c r="E322" s="60">
        <f t="shared" si="20"/>
        <v>46170974</v>
      </c>
      <c r="F322" s="59">
        <v>23115581</v>
      </c>
      <c r="G322" s="61">
        <v>23115581</v>
      </c>
      <c r="H322" s="59">
        <v>3312017</v>
      </c>
      <c r="I322" s="61">
        <v>3312017</v>
      </c>
      <c r="J322" s="59">
        <v>19743376</v>
      </c>
      <c r="K322" s="61">
        <v>19743376</v>
      </c>
      <c r="L322" s="61">
        <v>9363123</v>
      </c>
      <c r="M322" s="62">
        <v>0</v>
      </c>
      <c r="N322" s="63">
        <v>0</v>
      </c>
      <c r="O322" s="62">
        <v>91618</v>
      </c>
      <c r="P322" s="63">
        <v>91618</v>
      </c>
      <c r="Q322" s="62"/>
      <c r="R322" s="63"/>
      <c r="S322" s="62"/>
      <c r="T322" s="63"/>
    </row>
    <row r="323" spans="1:20" s="4" customFormat="1" ht="12" outlineLevel="2" x14ac:dyDescent="0.2">
      <c r="A323" s="47" t="s">
        <v>332</v>
      </c>
      <c r="B323" s="40" t="s">
        <v>297</v>
      </c>
      <c r="C323" s="41" t="s">
        <v>233</v>
      </c>
      <c r="D323" s="42">
        <f t="shared" si="19"/>
        <v>35999426</v>
      </c>
      <c r="E323" s="43">
        <f t="shared" si="20"/>
        <v>35999426</v>
      </c>
      <c r="F323" s="42">
        <v>17673175</v>
      </c>
      <c r="G323" s="44">
        <v>17673175</v>
      </c>
      <c r="H323" s="42">
        <v>2915299</v>
      </c>
      <c r="I323" s="44">
        <v>2915299</v>
      </c>
      <c r="J323" s="42">
        <v>15410952</v>
      </c>
      <c r="K323" s="44">
        <v>15410952</v>
      </c>
      <c r="L323" s="44">
        <v>7199516</v>
      </c>
      <c r="M323" s="45">
        <v>0</v>
      </c>
      <c r="N323" s="46">
        <v>0</v>
      </c>
      <c r="O323" s="45">
        <v>43507</v>
      </c>
      <c r="P323" s="46">
        <v>43507</v>
      </c>
      <c r="Q323" s="45"/>
      <c r="R323" s="46"/>
      <c r="S323" s="45"/>
      <c r="T323" s="46"/>
    </row>
    <row r="324" spans="1:20" s="4" customFormat="1" ht="12" outlineLevel="2" x14ac:dyDescent="0.2">
      <c r="A324" s="47" t="s">
        <v>332</v>
      </c>
      <c r="B324" s="40" t="s">
        <v>299</v>
      </c>
      <c r="C324" s="41" t="s">
        <v>234</v>
      </c>
      <c r="D324" s="42">
        <f t="shared" si="19"/>
        <v>46562179</v>
      </c>
      <c r="E324" s="43">
        <f t="shared" si="20"/>
        <v>46562179</v>
      </c>
      <c r="F324" s="42">
        <v>28086580</v>
      </c>
      <c r="G324" s="44">
        <v>28086580</v>
      </c>
      <c r="H324" s="42">
        <v>1368237</v>
      </c>
      <c r="I324" s="44">
        <v>1368237</v>
      </c>
      <c r="J324" s="42">
        <v>17107362</v>
      </c>
      <c r="K324" s="44">
        <v>17107362</v>
      </c>
      <c r="L324" s="44">
        <v>12220257</v>
      </c>
      <c r="M324" s="45">
        <v>0</v>
      </c>
      <c r="N324" s="46">
        <v>0</v>
      </c>
      <c r="O324" s="45">
        <v>32657</v>
      </c>
      <c r="P324" s="46">
        <v>32657</v>
      </c>
      <c r="Q324" s="45"/>
      <c r="R324" s="46"/>
      <c r="S324" s="45"/>
      <c r="T324" s="46"/>
    </row>
    <row r="325" spans="1:20" s="4" customFormat="1" ht="12" outlineLevel="2" x14ac:dyDescent="0.2">
      <c r="A325" s="47" t="s">
        <v>332</v>
      </c>
      <c r="B325" s="40" t="s">
        <v>300</v>
      </c>
      <c r="C325" s="41" t="s">
        <v>235</v>
      </c>
      <c r="D325" s="42">
        <f t="shared" si="19"/>
        <v>38343092</v>
      </c>
      <c r="E325" s="43">
        <f t="shared" si="20"/>
        <v>38343092</v>
      </c>
      <c r="F325" s="42">
        <v>16058274</v>
      </c>
      <c r="G325" s="44">
        <v>16058274</v>
      </c>
      <c r="H325" s="42">
        <v>5196942</v>
      </c>
      <c r="I325" s="44">
        <v>5196942</v>
      </c>
      <c r="J325" s="42">
        <v>17087876</v>
      </c>
      <c r="K325" s="44">
        <v>17087876</v>
      </c>
      <c r="L325" s="44">
        <v>9464695</v>
      </c>
      <c r="M325" s="45">
        <v>0</v>
      </c>
      <c r="N325" s="46">
        <v>0</v>
      </c>
      <c r="O325" s="45">
        <v>34187</v>
      </c>
      <c r="P325" s="46">
        <v>34187</v>
      </c>
      <c r="Q325" s="45">
        <v>989649</v>
      </c>
      <c r="R325" s="46">
        <v>989649</v>
      </c>
      <c r="S325" s="45"/>
      <c r="T325" s="46"/>
    </row>
    <row r="326" spans="1:20" s="4" customFormat="1" ht="12" outlineLevel="2" x14ac:dyDescent="0.2">
      <c r="A326" s="47" t="s">
        <v>332</v>
      </c>
      <c r="B326" s="40" t="s">
        <v>301</v>
      </c>
      <c r="C326" s="41" t="s">
        <v>236</v>
      </c>
      <c r="D326" s="42">
        <f t="shared" si="19"/>
        <v>74935474</v>
      </c>
      <c r="E326" s="43">
        <f t="shared" si="20"/>
        <v>74935474</v>
      </c>
      <c r="F326" s="42">
        <v>54183583</v>
      </c>
      <c r="G326" s="44">
        <v>54183583</v>
      </c>
      <c r="H326" s="42">
        <v>1361154</v>
      </c>
      <c r="I326" s="44">
        <v>1361154</v>
      </c>
      <c r="J326" s="42">
        <v>19390737</v>
      </c>
      <c r="K326" s="44">
        <v>19390737</v>
      </c>
      <c r="L326" s="44">
        <v>17234711</v>
      </c>
      <c r="M326" s="45">
        <v>0</v>
      </c>
      <c r="N326" s="46">
        <v>0</v>
      </c>
      <c r="O326" s="45">
        <v>262629</v>
      </c>
      <c r="P326" s="46">
        <v>262629</v>
      </c>
      <c r="Q326" s="45">
        <v>824250</v>
      </c>
      <c r="R326" s="46">
        <v>824250</v>
      </c>
      <c r="S326" s="45"/>
      <c r="T326" s="46"/>
    </row>
    <row r="327" spans="1:20" s="4" customFormat="1" ht="12" outlineLevel="2" x14ac:dyDescent="0.2">
      <c r="A327" s="47" t="s">
        <v>332</v>
      </c>
      <c r="B327" s="40" t="s">
        <v>302</v>
      </c>
      <c r="C327" s="41" t="s">
        <v>237</v>
      </c>
      <c r="D327" s="42">
        <f t="shared" si="19"/>
        <v>45618672</v>
      </c>
      <c r="E327" s="43">
        <f t="shared" si="20"/>
        <v>45618672</v>
      </c>
      <c r="F327" s="42">
        <v>37321381</v>
      </c>
      <c r="G327" s="44">
        <v>37321381</v>
      </c>
      <c r="H327" s="42">
        <v>2120882</v>
      </c>
      <c r="I327" s="44">
        <v>2120882</v>
      </c>
      <c r="J327" s="42">
        <v>6176409</v>
      </c>
      <c r="K327" s="44">
        <v>6176409</v>
      </c>
      <c r="L327" s="44">
        <v>11526536</v>
      </c>
      <c r="M327" s="45">
        <v>0</v>
      </c>
      <c r="N327" s="46">
        <v>0</v>
      </c>
      <c r="O327" s="45">
        <v>21175</v>
      </c>
      <c r="P327" s="46">
        <v>21175</v>
      </c>
      <c r="Q327" s="45"/>
      <c r="R327" s="46"/>
      <c r="S327" s="45"/>
      <c r="T327" s="46"/>
    </row>
    <row r="328" spans="1:20" s="4" customFormat="1" ht="12" outlineLevel="2" x14ac:dyDescent="0.2">
      <c r="A328" s="47" t="s">
        <v>332</v>
      </c>
      <c r="B328" s="40" t="s">
        <v>303</v>
      </c>
      <c r="C328" s="41" t="s">
        <v>238</v>
      </c>
      <c r="D328" s="42">
        <f t="shared" si="19"/>
        <v>65418007</v>
      </c>
      <c r="E328" s="43">
        <f t="shared" si="20"/>
        <v>65418007</v>
      </c>
      <c r="F328" s="42">
        <v>55038520</v>
      </c>
      <c r="G328" s="44">
        <v>55038520</v>
      </c>
      <c r="H328" s="42">
        <v>3029047</v>
      </c>
      <c r="I328" s="44">
        <v>3029047</v>
      </c>
      <c r="J328" s="42">
        <v>7350440</v>
      </c>
      <c r="K328" s="44">
        <v>7350440</v>
      </c>
      <c r="L328" s="44">
        <v>19388419</v>
      </c>
      <c r="M328" s="45">
        <v>0</v>
      </c>
      <c r="N328" s="46">
        <v>0</v>
      </c>
      <c r="O328" s="45">
        <v>242610</v>
      </c>
      <c r="P328" s="46">
        <v>242610</v>
      </c>
      <c r="Q328" s="45"/>
      <c r="R328" s="46"/>
      <c r="S328" s="45"/>
      <c r="T328" s="46"/>
    </row>
    <row r="329" spans="1:20" s="4" customFormat="1" ht="12" outlineLevel="2" x14ac:dyDescent="0.2">
      <c r="A329" s="47" t="s">
        <v>332</v>
      </c>
      <c r="B329" s="40" t="s">
        <v>304</v>
      </c>
      <c r="C329" s="41" t="s">
        <v>239</v>
      </c>
      <c r="D329" s="42">
        <f t="shared" si="19"/>
        <v>51260220</v>
      </c>
      <c r="E329" s="43">
        <f t="shared" si="20"/>
        <v>51260220</v>
      </c>
      <c r="F329" s="42">
        <v>26947519</v>
      </c>
      <c r="G329" s="44">
        <v>26947519</v>
      </c>
      <c r="H329" s="42">
        <v>3327448</v>
      </c>
      <c r="I329" s="44">
        <v>3327448</v>
      </c>
      <c r="J329" s="42">
        <v>20985253</v>
      </c>
      <c r="K329" s="44">
        <v>20985253</v>
      </c>
      <c r="L329" s="44">
        <v>10500467</v>
      </c>
      <c r="M329" s="45">
        <v>0</v>
      </c>
      <c r="N329" s="46">
        <v>0</v>
      </c>
      <c r="O329" s="45">
        <v>10503</v>
      </c>
      <c r="P329" s="46">
        <v>10503</v>
      </c>
      <c r="Q329" s="45"/>
      <c r="R329" s="46"/>
      <c r="S329" s="45"/>
      <c r="T329" s="46"/>
    </row>
    <row r="330" spans="1:20" s="4" customFormat="1" ht="12" outlineLevel="2" x14ac:dyDescent="0.2">
      <c r="A330" s="47" t="s">
        <v>332</v>
      </c>
      <c r="B330" s="40" t="s">
        <v>305</v>
      </c>
      <c r="C330" s="41" t="s">
        <v>240</v>
      </c>
      <c r="D330" s="42">
        <f t="shared" si="19"/>
        <v>36403542</v>
      </c>
      <c r="E330" s="43">
        <f t="shared" si="20"/>
        <v>36403542</v>
      </c>
      <c r="F330" s="42">
        <v>22972045</v>
      </c>
      <c r="G330" s="44">
        <v>22972045</v>
      </c>
      <c r="H330" s="42">
        <v>2736449</v>
      </c>
      <c r="I330" s="44">
        <v>2736449</v>
      </c>
      <c r="J330" s="42">
        <v>10695048</v>
      </c>
      <c r="K330" s="44">
        <v>10695048</v>
      </c>
      <c r="L330" s="44">
        <v>7455969</v>
      </c>
      <c r="M330" s="45">
        <v>0</v>
      </c>
      <c r="N330" s="46">
        <v>0</v>
      </c>
      <c r="O330" s="45"/>
      <c r="P330" s="46"/>
      <c r="Q330" s="45"/>
      <c r="R330" s="46"/>
      <c r="S330" s="45"/>
      <c r="T330" s="46"/>
    </row>
    <row r="331" spans="1:20" s="4" customFormat="1" ht="12" outlineLevel="2" x14ac:dyDescent="0.2">
      <c r="A331" s="47" t="s">
        <v>332</v>
      </c>
      <c r="B331" s="40" t="s">
        <v>306</v>
      </c>
      <c r="C331" s="41" t="s">
        <v>241</v>
      </c>
      <c r="D331" s="42">
        <f t="shared" si="19"/>
        <v>31376730</v>
      </c>
      <c r="E331" s="43">
        <f t="shared" si="20"/>
        <v>31376730</v>
      </c>
      <c r="F331" s="42">
        <v>21234679</v>
      </c>
      <c r="G331" s="44">
        <v>21234679</v>
      </c>
      <c r="H331" s="42">
        <v>2339707</v>
      </c>
      <c r="I331" s="44">
        <v>2339707</v>
      </c>
      <c r="J331" s="42">
        <v>7802344</v>
      </c>
      <c r="K331" s="44">
        <v>7802344</v>
      </c>
      <c r="L331" s="44">
        <v>10158883</v>
      </c>
      <c r="M331" s="45">
        <v>0</v>
      </c>
      <c r="N331" s="46">
        <v>0</v>
      </c>
      <c r="O331" s="45">
        <v>83447</v>
      </c>
      <c r="P331" s="46">
        <v>83447</v>
      </c>
      <c r="Q331" s="45"/>
      <c r="R331" s="46"/>
      <c r="S331" s="45"/>
      <c r="T331" s="46"/>
    </row>
    <row r="332" spans="1:20" s="4" customFormat="1" ht="12" outlineLevel="2" x14ac:dyDescent="0.2">
      <c r="A332" s="47" t="s">
        <v>332</v>
      </c>
      <c r="B332" s="40" t="s">
        <v>307</v>
      </c>
      <c r="C332" s="41" t="s">
        <v>242</v>
      </c>
      <c r="D332" s="42">
        <f t="shared" si="19"/>
        <v>26856312</v>
      </c>
      <c r="E332" s="43">
        <f t="shared" si="20"/>
        <v>26856312</v>
      </c>
      <c r="F332" s="42">
        <v>18399253</v>
      </c>
      <c r="G332" s="44">
        <v>18399253</v>
      </c>
      <c r="H332" s="42">
        <v>3756017</v>
      </c>
      <c r="I332" s="44">
        <v>3756017</v>
      </c>
      <c r="J332" s="42">
        <v>4701042</v>
      </c>
      <c r="K332" s="44">
        <v>4701042</v>
      </c>
      <c r="L332" s="44">
        <v>4966988</v>
      </c>
      <c r="M332" s="45">
        <v>0</v>
      </c>
      <c r="N332" s="46">
        <v>0</v>
      </c>
      <c r="O332" s="45">
        <v>20940</v>
      </c>
      <c r="P332" s="46">
        <v>20940</v>
      </c>
      <c r="Q332" s="45"/>
      <c r="R332" s="46"/>
      <c r="S332" s="45"/>
      <c r="T332" s="46"/>
    </row>
    <row r="333" spans="1:20" s="4" customFormat="1" ht="12" outlineLevel="2" x14ac:dyDescent="0.2">
      <c r="A333" s="47" t="s">
        <v>332</v>
      </c>
      <c r="B333" s="40" t="s">
        <v>308</v>
      </c>
      <c r="C333" s="41" t="s">
        <v>243</v>
      </c>
      <c r="D333" s="42">
        <f t="shared" si="19"/>
        <v>21530348</v>
      </c>
      <c r="E333" s="43">
        <f t="shared" si="20"/>
        <v>21530348</v>
      </c>
      <c r="F333" s="42">
        <v>14117255</v>
      </c>
      <c r="G333" s="44">
        <v>14117255</v>
      </c>
      <c r="H333" s="42">
        <v>1106535</v>
      </c>
      <c r="I333" s="44">
        <v>1106535</v>
      </c>
      <c r="J333" s="42">
        <v>6306558</v>
      </c>
      <c r="K333" s="44">
        <v>6306558</v>
      </c>
      <c r="L333" s="44">
        <v>6943908</v>
      </c>
      <c r="M333" s="45">
        <v>0</v>
      </c>
      <c r="N333" s="46">
        <v>0</v>
      </c>
      <c r="O333" s="45">
        <v>75335</v>
      </c>
      <c r="P333" s="46">
        <v>75335</v>
      </c>
      <c r="Q333" s="45"/>
      <c r="R333" s="46"/>
      <c r="S333" s="45"/>
      <c r="T333" s="46"/>
    </row>
    <row r="334" spans="1:20" s="4" customFormat="1" ht="12" outlineLevel="2" x14ac:dyDescent="0.2">
      <c r="A334" s="47" t="s">
        <v>332</v>
      </c>
      <c r="B334" s="40" t="s">
        <v>309</v>
      </c>
      <c r="C334" s="41" t="s">
        <v>244</v>
      </c>
      <c r="D334" s="42">
        <f t="shared" si="19"/>
        <v>32011089</v>
      </c>
      <c r="E334" s="43">
        <f t="shared" si="20"/>
        <v>32011089</v>
      </c>
      <c r="F334" s="42">
        <v>21889364</v>
      </c>
      <c r="G334" s="44">
        <v>21889364</v>
      </c>
      <c r="H334" s="42">
        <v>2991794</v>
      </c>
      <c r="I334" s="44">
        <v>2991794</v>
      </c>
      <c r="J334" s="42">
        <v>7129931</v>
      </c>
      <c r="K334" s="44">
        <v>7129931</v>
      </c>
      <c r="L334" s="44">
        <v>5485727</v>
      </c>
      <c r="M334" s="45">
        <v>0</v>
      </c>
      <c r="N334" s="46">
        <v>0</v>
      </c>
      <c r="O334" s="45">
        <v>11936</v>
      </c>
      <c r="P334" s="46">
        <v>11936</v>
      </c>
      <c r="Q334" s="45"/>
      <c r="R334" s="46"/>
      <c r="S334" s="45"/>
      <c r="T334" s="46"/>
    </row>
    <row r="335" spans="1:20" s="4" customFormat="1" ht="12" outlineLevel="2" x14ac:dyDescent="0.2">
      <c r="A335" s="47" t="s">
        <v>332</v>
      </c>
      <c r="B335" s="40" t="s">
        <v>310</v>
      </c>
      <c r="C335" s="41" t="s">
        <v>245</v>
      </c>
      <c r="D335" s="42">
        <f t="shared" si="19"/>
        <v>52940285</v>
      </c>
      <c r="E335" s="43">
        <f t="shared" si="20"/>
        <v>52940285</v>
      </c>
      <c r="F335" s="42">
        <v>31842224</v>
      </c>
      <c r="G335" s="44">
        <v>31842224</v>
      </c>
      <c r="H335" s="42">
        <v>5918118</v>
      </c>
      <c r="I335" s="44">
        <v>5918118</v>
      </c>
      <c r="J335" s="42">
        <v>15179943</v>
      </c>
      <c r="K335" s="44">
        <v>15179943</v>
      </c>
      <c r="L335" s="44">
        <v>31223898</v>
      </c>
      <c r="M335" s="45">
        <v>0</v>
      </c>
      <c r="N335" s="46">
        <v>0</v>
      </c>
      <c r="O335" s="45">
        <v>267285</v>
      </c>
      <c r="P335" s="46">
        <v>267285</v>
      </c>
      <c r="Q335" s="45"/>
      <c r="R335" s="46"/>
      <c r="S335" s="45"/>
      <c r="T335" s="46"/>
    </row>
    <row r="336" spans="1:20" s="4" customFormat="1" ht="12" outlineLevel="2" x14ac:dyDescent="0.2">
      <c r="A336" s="47" t="s">
        <v>332</v>
      </c>
      <c r="B336" s="40" t="s">
        <v>311</v>
      </c>
      <c r="C336" s="41" t="s">
        <v>246</v>
      </c>
      <c r="D336" s="42">
        <f t="shared" si="19"/>
        <v>86534475</v>
      </c>
      <c r="E336" s="43">
        <f t="shared" si="20"/>
        <v>86534475</v>
      </c>
      <c r="F336" s="42">
        <v>64447237</v>
      </c>
      <c r="G336" s="44">
        <v>64447237</v>
      </c>
      <c r="H336" s="42">
        <v>4751392</v>
      </c>
      <c r="I336" s="44">
        <v>4751392</v>
      </c>
      <c r="J336" s="42">
        <v>17335846</v>
      </c>
      <c r="K336" s="44">
        <v>17335846</v>
      </c>
      <c r="L336" s="44">
        <v>19970737</v>
      </c>
      <c r="M336" s="45">
        <v>0</v>
      </c>
      <c r="N336" s="46">
        <v>0</v>
      </c>
      <c r="O336" s="45">
        <v>44656</v>
      </c>
      <c r="P336" s="46">
        <v>44656</v>
      </c>
      <c r="Q336" s="45"/>
      <c r="R336" s="46"/>
      <c r="S336" s="45"/>
      <c r="T336" s="46"/>
    </row>
    <row r="337" spans="1:20" s="4" customFormat="1" ht="12" outlineLevel="2" x14ac:dyDescent="0.2">
      <c r="A337" s="47" t="s">
        <v>332</v>
      </c>
      <c r="B337" s="40" t="s">
        <v>312</v>
      </c>
      <c r="C337" s="41" t="s">
        <v>247</v>
      </c>
      <c r="D337" s="42">
        <f t="shared" si="19"/>
        <v>44081030</v>
      </c>
      <c r="E337" s="43">
        <f t="shared" si="20"/>
        <v>44081030</v>
      </c>
      <c r="F337" s="42">
        <v>27324263</v>
      </c>
      <c r="G337" s="44">
        <v>27324263</v>
      </c>
      <c r="H337" s="42">
        <v>3312903</v>
      </c>
      <c r="I337" s="44">
        <v>3312903</v>
      </c>
      <c r="J337" s="42">
        <v>13443864</v>
      </c>
      <c r="K337" s="44">
        <v>13443864</v>
      </c>
      <c r="L337" s="44">
        <v>8736769</v>
      </c>
      <c r="M337" s="45">
        <v>0</v>
      </c>
      <c r="N337" s="46">
        <v>0</v>
      </c>
      <c r="O337" s="45"/>
      <c r="P337" s="46"/>
      <c r="Q337" s="45"/>
      <c r="R337" s="46"/>
      <c r="S337" s="45"/>
      <c r="T337" s="46"/>
    </row>
    <row r="338" spans="1:20" s="4" customFormat="1" ht="12" outlineLevel="2" x14ac:dyDescent="0.2">
      <c r="A338" s="47" t="s">
        <v>332</v>
      </c>
      <c r="B338" s="40" t="s">
        <v>313</v>
      </c>
      <c r="C338" s="41" t="s">
        <v>248</v>
      </c>
      <c r="D338" s="42">
        <f t="shared" si="19"/>
        <v>42297350</v>
      </c>
      <c r="E338" s="43">
        <f t="shared" si="20"/>
        <v>42297350</v>
      </c>
      <c r="F338" s="42">
        <v>27919325</v>
      </c>
      <c r="G338" s="44">
        <v>27919325</v>
      </c>
      <c r="H338" s="42">
        <v>4461752</v>
      </c>
      <c r="I338" s="44">
        <v>4461752</v>
      </c>
      <c r="J338" s="42">
        <v>9916273</v>
      </c>
      <c r="K338" s="44">
        <v>9916273</v>
      </c>
      <c r="L338" s="44">
        <v>11910820</v>
      </c>
      <c r="M338" s="45">
        <v>0</v>
      </c>
      <c r="N338" s="46">
        <v>0</v>
      </c>
      <c r="O338" s="45">
        <v>75586</v>
      </c>
      <c r="P338" s="46">
        <v>75586</v>
      </c>
      <c r="Q338" s="45"/>
      <c r="R338" s="46"/>
      <c r="S338" s="45"/>
      <c r="T338" s="46"/>
    </row>
    <row r="339" spans="1:20" s="4" customFormat="1" ht="12" outlineLevel="2" x14ac:dyDescent="0.2">
      <c r="A339" s="47" t="s">
        <v>332</v>
      </c>
      <c r="B339" s="40" t="s">
        <v>314</v>
      </c>
      <c r="C339" s="41" t="s">
        <v>249</v>
      </c>
      <c r="D339" s="42">
        <f t="shared" si="19"/>
        <v>18553965</v>
      </c>
      <c r="E339" s="43">
        <f t="shared" si="20"/>
        <v>18553965</v>
      </c>
      <c r="F339" s="42">
        <v>11014225</v>
      </c>
      <c r="G339" s="44">
        <v>11014225</v>
      </c>
      <c r="H339" s="42">
        <v>2245667</v>
      </c>
      <c r="I339" s="44">
        <v>2245667</v>
      </c>
      <c r="J339" s="42">
        <v>5294073</v>
      </c>
      <c r="K339" s="44">
        <v>5294073</v>
      </c>
      <c r="L339" s="44">
        <v>3925920</v>
      </c>
      <c r="M339" s="45">
        <v>0</v>
      </c>
      <c r="N339" s="46">
        <v>0</v>
      </c>
      <c r="O339" s="45"/>
      <c r="P339" s="46"/>
      <c r="Q339" s="45"/>
      <c r="R339" s="46"/>
      <c r="S339" s="45"/>
      <c r="T339" s="46"/>
    </row>
    <row r="340" spans="1:20" s="4" customFormat="1" ht="12" outlineLevel="2" x14ac:dyDescent="0.2">
      <c r="A340" s="47" t="s">
        <v>332</v>
      </c>
      <c r="B340" s="40" t="s">
        <v>315</v>
      </c>
      <c r="C340" s="41" t="s">
        <v>250</v>
      </c>
      <c r="D340" s="42">
        <f t="shared" ref="D340:D400" si="23">F340+H340+J340</f>
        <v>19452322</v>
      </c>
      <c r="E340" s="43">
        <f t="shared" ref="E340:E400" si="24">G340+I340+K340</f>
        <v>19452322</v>
      </c>
      <c r="F340" s="42">
        <v>10117912</v>
      </c>
      <c r="G340" s="44">
        <v>10117912</v>
      </c>
      <c r="H340" s="42">
        <v>2148001</v>
      </c>
      <c r="I340" s="44">
        <v>2148001</v>
      </c>
      <c r="J340" s="42">
        <v>7186409</v>
      </c>
      <c r="K340" s="44">
        <v>7186409</v>
      </c>
      <c r="L340" s="44">
        <v>3889990</v>
      </c>
      <c r="M340" s="45">
        <v>0</v>
      </c>
      <c r="N340" s="46">
        <v>0</v>
      </c>
      <c r="O340" s="45">
        <v>186956</v>
      </c>
      <c r="P340" s="46">
        <v>186956</v>
      </c>
      <c r="Q340" s="45"/>
      <c r="R340" s="46"/>
      <c r="S340" s="45"/>
      <c r="T340" s="46"/>
    </row>
    <row r="341" spans="1:20" s="4" customFormat="1" ht="12" outlineLevel="2" x14ac:dyDescent="0.2">
      <c r="A341" s="47" t="s">
        <v>332</v>
      </c>
      <c r="B341" s="40" t="s">
        <v>324</v>
      </c>
      <c r="C341" s="41" t="s">
        <v>441</v>
      </c>
      <c r="D341" s="42">
        <f t="shared" si="23"/>
        <v>89799647</v>
      </c>
      <c r="E341" s="43">
        <f t="shared" si="24"/>
        <v>89799647</v>
      </c>
      <c r="F341" s="42">
        <v>81422188</v>
      </c>
      <c r="G341" s="44">
        <v>81422188</v>
      </c>
      <c r="H341" s="42">
        <v>6334154</v>
      </c>
      <c r="I341" s="44">
        <v>6334154</v>
      </c>
      <c r="J341" s="42">
        <v>2043305</v>
      </c>
      <c r="K341" s="44">
        <v>2043305</v>
      </c>
      <c r="L341" s="44">
        <v>33293134</v>
      </c>
      <c r="M341" s="45">
        <v>0</v>
      </c>
      <c r="N341" s="46">
        <v>0</v>
      </c>
      <c r="O341" s="45">
        <v>70418</v>
      </c>
      <c r="P341" s="46">
        <v>70418</v>
      </c>
      <c r="Q341" s="45"/>
      <c r="R341" s="46"/>
      <c r="S341" s="45"/>
      <c r="T341" s="46"/>
    </row>
    <row r="342" spans="1:20" s="4" customFormat="1" ht="12" outlineLevel="2" x14ac:dyDescent="0.2">
      <c r="A342" s="65" t="s">
        <v>332</v>
      </c>
      <c r="B342" s="49" t="s">
        <v>325</v>
      </c>
      <c r="C342" s="50" t="s">
        <v>442</v>
      </c>
      <c r="D342" s="51">
        <f t="shared" si="23"/>
        <v>171723097</v>
      </c>
      <c r="E342" s="52">
        <f t="shared" si="24"/>
        <v>171723097</v>
      </c>
      <c r="F342" s="51">
        <v>164876536</v>
      </c>
      <c r="G342" s="53">
        <v>164876536</v>
      </c>
      <c r="H342" s="51">
        <v>6846561</v>
      </c>
      <c r="I342" s="53">
        <v>6846561</v>
      </c>
      <c r="J342" s="51">
        <v>0</v>
      </c>
      <c r="K342" s="53">
        <v>0</v>
      </c>
      <c r="L342" s="53">
        <v>58437966</v>
      </c>
      <c r="M342" s="54">
        <v>4055678</v>
      </c>
      <c r="N342" s="55">
        <v>4055678</v>
      </c>
      <c r="O342" s="54">
        <v>40149</v>
      </c>
      <c r="P342" s="55">
        <v>40149</v>
      </c>
      <c r="Q342" s="54"/>
      <c r="R342" s="55"/>
      <c r="S342" s="54">
        <v>206062</v>
      </c>
      <c r="T342" s="55">
        <v>206062</v>
      </c>
    </row>
    <row r="343" spans="1:20" s="4" customFormat="1" ht="12" outlineLevel="1" x14ac:dyDescent="0.2">
      <c r="A343" s="22" t="s">
        <v>471</v>
      </c>
      <c r="B343" s="23"/>
      <c r="C343" s="28"/>
      <c r="D343" s="24">
        <f t="shared" ref="D343:T343" si="25">SUBTOTAL(9,D322:D342)</f>
        <v>1077868236</v>
      </c>
      <c r="E343" s="29">
        <f t="shared" si="25"/>
        <v>1077868236</v>
      </c>
      <c r="F343" s="24">
        <f t="shared" si="25"/>
        <v>776001119</v>
      </c>
      <c r="G343" s="25">
        <f t="shared" si="25"/>
        <v>776001119</v>
      </c>
      <c r="H343" s="24">
        <f t="shared" si="25"/>
        <v>71580076</v>
      </c>
      <c r="I343" s="25">
        <f t="shared" si="25"/>
        <v>71580076</v>
      </c>
      <c r="J343" s="24">
        <f t="shared" si="25"/>
        <v>230287041</v>
      </c>
      <c r="K343" s="25">
        <f t="shared" si="25"/>
        <v>230287041</v>
      </c>
      <c r="L343" s="25">
        <f t="shared" si="25"/>
        <v>303298433</v>
      </c>
      <c r="M343" s="26">
        <f t="shared" si="25"/>
        <v>4055678</v>
      </c>
      <c r="N343" s="27">
        <f t="shared" si="25"/>
        <v>4055678</v>
      </c>
      <c r="O343" s="26">
        <f t="shared" si="25"/>
        <v>1615594</v>
      </c>
      <c r="P343" s="27">
        <f t="shared" si="25"/>
        <v>1615594</v>
      </c>
      <c r="Q343" s="26">
        <f t="shared" si="25"/>
        <v>1813899</v>
      </c>
      <c r="R343" s="27">
        <f t="shared" si="25"/>
        <v>1813899</v>
      </c>
      <c r="S343" s="26">
        <f t="shared" si="25"/>
        <v>206062</v>
      </c>
      <c r="T343" s="27">
        <f t="shared" si="25"/>
        <v>206062</v>
      </c>
    </row>
    <row r="344" spans="1:20" s="4" customFormat="1" ht="12" outlineLevel="2" x14ac:dyDescent="0.2">
      <c r="A344" s="64" t="s">
        <v>334</v>
      </c>
      <c r="B344" s="57" t="s">
        <v>298</v>
      </c>
      <c r="C344" s="58" t="s">
        <v>251</v>
      </c>
      <c r="D344" s="59">
        <f t="shared" si="23"/>
        <v>26810727</v>
      </c>
      <c r="E344" s="60">
        <f t="shared" si="24"/>
        <v>26810727</v>
      </c>
      <c r="F344" s="59">
        <v>23974237</v>
      </c>
      <c r="G344" s="61">
        <v>23974237</v>
      </c>
      <c r="H344" s="59">
        <v>1210653</v>
      </c>
      <c r="I344" s="61">
        <v>1210653</v>
      </c>
      <c r="J344" s="59">
        <v>1625837</v>
      </c>
      <c r="K344" s="61">
        <v>1625837</v>
      </c>
      <c r="L344" s="61">
        <v>11991892</v>
      </c>
      <c r="M344" s="62">
        <v>0</v>
      </c>
      <c r="N344" s="63">
        <v>0</v>
      </c>
      <c r="O344" s="62">
        <v>86914</v>
      </c>
      <c r="P344" s="63">
        <v>86914</v>
      </c>
      <c r="Q344" s="62"/>
      <c r="R344" s="63"/>
      <c r="S344" s="62"/>
      <c r="T344" s="63"/>
    </row>
    <row r="345" spans="1:20" s="4" customFormat="1" ht="12" outlineLevel="2" x14ac:dyDescent="0.2">
      <c r="A345" s="47" t="s">
        <v>334</v>
      </c>
      <c r="B345" s="40" t="s">
        <v>297</v>
      </c>
      <c r="C345" s="41" t="s">
        <v>252</v>
      </c>
      <c r="D345" s="42">
        <f t="shared" si="23"/>
        <v>51092078</v>
      </c>
      <c r="E345" s="43">
        <f t="shared" si="24"/>
        <v>51092078</v>
      </c>
      <c r="F345" s="42">
        <v>43048609</v>
      </c>
      <c r="G345" s="44">
        <v>43048609</v>
      </c>
      <c r="H345" s="42">
        <v>1034833</v>
      </c>
      <c r="I345" s="44">
        <v>1034833</v>
      </c>
      <c r="J345" s="42">
        <v>7008636</v>
      </c>
      <c r="K345" s="44">
        <v>7008636</v>
      </c>
      <c r="L345" s="44">
        <v>17933138</v>
      </c>
      <c r="M345" s="45">
        <v>0</v>
      </c>
      <c r="N345" s="46">
        <v>0</v>
      </c>
      <c r="O345" s="45">
        <v>518119</v>
      </c>
      <c r="P345" s="46">
        <v>518119</v>
      </c>
      <c r="Q345" s="45"/>
      <c r="R345" s="46"/>
      <c r="S345" s="45"/>
      <c r="T345" s="46"/>
    </row>
    <row r="346" spans="1:20" s="4" customFormat="1" ht="12" outlineLevel="2" x14ac:dyDescent="0.2">
      <c r="A346" s="47" t="s">
        <v>334</v>
      </c>
      <c r="B346" s="40" t="s">
        <v>299</v>
      </c>
      <c r="C346" s="41" t="s">
        <v>253</v>
      </c>
      <c r="D346" s="42">
        <f t="shared" si="23"/>
        <v>86731556</v>
      </c>
      <c r="E346" s="43">
        <f t="shared" si="24"/>
        <v>86731556</v>
      </c>
      <c r="F346" s="42">
        <v>75740540</v>
      </c>
      <c r="G346" s="44">
        <v>75740540</v>
      </c>
      <c r="H346" s="42">
        <v>2363110</v>
      </c>
      <c r="I346" s="44">
        <v>2363110</v>
      </c>
      <c r="J346" s="42">
        <v>8627906</v>
      </c>
      <c r="K346" s="44">
        <v>8627906</v>
      </c>
      <c r="L346" s="44">
        <v>33772118</v>
      </c>
      <c r="M346" s="45">
        <v>0</v>
      </c>
      <c r="N346" s="46">
        <v>0</v>
      </c>
      <c r="O346" s="45">
        <v>471963</v>
      </c>
      <c r="P346" s="46">
        <v>471963</v>
      </c>
      <c r="Q346" s="45"/>
      <c r="R346" s="46"/>
      <c r="S346" s="45"/>
      <c r="T346" s="46"/>
    </row>
    <row r="347" spans="1:20" s="4" customFormat="1" ht="12" outlineLevel="2" x14ac:dyDescent="0.2">
      <c r="A347" s="47" t="s">
        <v>334</v>
      </c>
      <c r="B347" s="40" t="s">
        <v>300</v>
      </c>
      <c r="C347" s="41" t="s">
        <v>254</v>
      </c>
      <c r="D347" s="42">
        <f t="shared" si="23"/>
        <v>33644672</v>
      </c>
      <c r="E347" s="43">
        <f t="shared" si="24"/>
        <v>33644672</v>
      </c>
      <c r="F347" s="42">
        <v>26922653</v>
      </c>
      <c r="G347" s="44">
        <v>26922653</v>
      </c>
      <c r="H347" s="42">
        <v>2784345</v>
      </c>
      <c r="I347" s="44">
        <v>2784345</v>
      </c>
      <c r="J347" s="42">
        <v>3937674</v>
      </c>
      <c r="K347" s="44">
        <v>3937674</v>
      </c>
      <c r="L347" s="44">
        <v>19663128</v>
      </c>
      <c r="M347" s="45">
        <v>0</v>
      </c>
      <c r="N347" s="46">
        <v>0</v>
      </c>
      <c r="O347" s="45">
        <v>136950</v>
      </c>
      <c r="P347" s="46">
        <v>136950</v>
      </c>
      <c r="Q347" s="45"/>
      <c r="R347" s="46"/>
      <c r="S347" s="45"/>
      <c r="T347" s="46"/>
    </row>
    <row r="348" spans="1:20" s="4" customFormat="1" ht="12" outlineLevel="2" x14ac:dyDescent="0.2">
      <c r="A348" s="47" t="s">
        <v>334</v>
      </c>
      <c r="B348" s="40" t="s">
        <v>301</v>
      </c>
      <c r="C348" s="41" t="s">
        <v>328</v>
      </c>
      <c r="D348" s="42">
        <f t="shared" si="23"/>
        <v>21817152</v>
      </c>
      <c r="E348" s="43">
        <f t="shared" si="24"/>
        <v>21817152</v>
      </c>
      <c r="F348" s="42">
        <v>17432577</v>
      </c>
      <c r="G348" s="44">
        <v>17432577</v>
      </c>
      <c r="H348" s="42">
        <v>1254405</v>
      </c>
      <c r="I348" s="44">
        <v>1254405</v>
      </c>
      <c r="J348" s="42">
        <v>3130170</v>
      </c>
      <c r="K348" s="44">
        <v>3130170</v>
      </c>
      <c r="L348" s="44">
        <v>11908075</v>
      </c>
      <c r="M348" s="45">
        <v>0</v>
      </c>
      <c r="N348" s="46">
        <v>0</v>
      </c>
      <c r="O348" s="45">
        <v>88926</v>
      </c>
      <c r="P348" s="46">
        <v>88926</v>
      </c>
      <c r="Q348" s="45"/>
      <c r="R348" s="46"/>
      <c r="S348" s="45"/>
      <c r="T348" s="46"/>
    </row>
    <row r="349" spans="1:20" s="4" customFormat="1" ht="12" outlineLevel="2" x14ac:dyDescent="0.2">
      <c r="A349" s="47" t="s">
        <v>334</v>
      </c>
      <c r="B349" s="40" t="s">
        <v>302</v>
      </c>
      <c r="C349" s="41" t="s">
        <v>255</v>
      </c>
      <c r="D349" s="42">
        <f t="shared" si="23"/>
        <v>44645428</v>
      </c>
      <c r="E349" s="43">
        <f t="shared" si="24"/>
        <v>44645428</v>
      </c>
      <c r="F349" s="42">
        <v>38486676</v>
      </c>
      <c r="G349" s="44">
        <v>38486676</v>
      </c>
      <c r="H349" s="42">
        <v>1261236</v>
      </c>
      <c r="I349" s="44">
        <v>1261236</v>
      </c>
      <c r="J349" s="42">
        <v>4897516</v>
      </c>
      <c r="K349" s="44">
        <v>4897516</v>
      </c>
      <c r="L349" s="44">
        <v>16905456</v>
      </c>
      <c r="M349" s="45">
        <v>0</v>
      </c>
      <c r="N349" s="46">
        <v>0</v>
      </c>
      <c r="O349" s="45">
        <v>257225</v>
      </c>
      <c r="P349" s="46">
        <v>257225</v>
      </c>
      <c r="Q349" s="45"/>
      <c r="R349" s="46"/>
      <c r="S349" s="45"/>
      <c r="T349" s="46"/>
    </row>
    <row r="350" spans="1:20" s="4" customFormat="1" ht="12" outlineLevel="2" x14ac:dyDescent="0.2">
      <c r="A350" s="47" t="s">
        <v>334</v>
      </c>
      <c r="B350" s="40" t="s">
        <v>303</v>
      </c>
      <c r="C350" s="41" t="s">
        <v>256</v>
      </c>
      <c r="D350" s="42">
        <f t="shared" si="23"/>
        <v>22487627</v>
      </c>
      <c r="E350" s="43">
        <f t="shared" si="24"/>
        <v>22487627</v>
      </c>
      <c r="F350" s="42">
        <v>11664392</v>
      </c>
      <c r="G350" s="44">
        <v>11664392</v>
      </c>
      <c r="H350" s="42">
        <v>4038771</v>
      </c>
      <c r="I350" s="44">
        <v>4038771</v>
      </c>
      <c r="J350" s="42">
        <v>6784464</v>
      </c>
      <c r="K350" s="44">
        <v>6784464</v>
      </c>
      <c r="L350" s="44">
        <v>19063080</v>
      </c>
      <c r="M350" s="45">
        <v>0</v>
      </c>
      <c r="N350" s="46">
        <v>0</v>
      </c>
      <c r="O350" s="45"/>
      <c r="P350" s="46"/>
      <c r="Q350" s="45"/>
      <c r="R350" s="46"/>
      <c r="S350" s="45"/>
      <c r="T350" s="46"/>
    </row>
    <row r="351" spans="1:20" s="4" customFormat="1" ht="12" outlineLevel="2" x14ac:dyDescent="0.2">
      <c r="A351" s="47" t="s">
        <v>334</v>
      </c>
      <c r="B351" s="40" t="s">
        <v>304</v>
      </c>
      <c r="C351" s="41" t="s">
        <v>257</v>
      </c>
      <c r="D351" s="42">
        <f t="shared" si="23"/>
        <v>25044496</v>
      </c>
      <c r="E351" s="43">
        <f t="shared" si="24"/>
        <v>25044496</v>
      </c>
      <c r="F351" s="42">
        <v>22008984</v>
      </c>
      <c r="G351" s="44">
        <v>22008984</v>
      </c>
      <c r="H351" s="42">
        <v>3035512</v>
      </c>
      <c r="I351" s="44">
        <v>3035512</v>
      </c>
      <c r="J351" s="42">
        <v>0</v>
      </c>
      <c r="K351" s="44">
        <v>0</v>
      </c>
      <c r="L351" s="44">
        <v>21963900</v>
      </c>
      <c r="M351" s="45">
        <v>1158867</v>
      </c>
      <c r="N351" s="46">
        <v>1158867</v>
      </c>
      <c r="O351" s="45">
        <v>22682</v>
      </c>
      <c r="P351" s="46">
        <v>22682</v>
      </c>
      <c r="Q351" s="45"/>
      <c r="R351" s="46"/>
      <c r="S351" s="45"/>
      <c r="T351" s="46"/>
    </row>
    <row r="352" spans="1:20" s="4" customFormat="1" ht="12" outlineLevel="2" x14ac:dyDescent="0.2">
      <c r="A352" s="47" t="s">
        <v>334</v>
      </c>
      <c r="B352" s="40" t="s">
        <v>305</v>
      </c>
      <c r="C352" s="41" t="s">
        <v>258</v>
      </c>
      <c r="D352" s="42">
        <f t="shared" si="23"/>
        <v>58567130</v>
      </c>
      <c r="E352" s="43">
        <f t="shared" si="24"/>
        <v>58567130</v>
      </c>
      <c r="F352" s="42">
        <v>48468424</v>
      </c>
      <c r="G352" s="44">
        <v>48468424</v>
      </c>
      <c r="H352" s="42">
        <v>2150363</v>
      </c>
      <c r="I352" s="44">
        <v>2150363</v>
      </c>
      <c r="J352" s="42">
        <v>7948343</v>
      </c>
      <c r="K352" s="44">
        <v>7948343</v>
      </c>
      <c r="L352" s="44">
        <v>16599671</v>
      </c>
      <c r="M352" s="45">
        <v>0</v>
      </c>
      <c r="N352" s="46">
        <v>0</v>
      </c>
      <c r="O352" s="45">
        <v>282262</v>
      </c>
      <c r="P352" s="46">
        <v>282262</v>
      </c>
      <c r="Q352" s="45"/>
      <c r="R352" s="46"/>
      <c r="S352" s="45"/>
      <c r="T352" s="46"/>
    </row>
    <row r="353" spans="1:20" s="4" customFormat="1" ht="12" outlineLevel="2" x14ac:dyDescent="0.2">
      <c r="A353" s="47" t="s">
        <v>334</v>
      </c>
      <c r="B353" s="40" t="s">
        <v>306</v>
      </c>
      <c r="C353" s="41" t="s">
        <v>259</v>
      </c>
      <c r="D353" s="42">
        <f t="shared" si="23"/>
        <v>44277531</v>
      </c>
      <c r="E353" s="43">
        <f t="shared" si="24"/>
        <v>44277531</v>
      </c>
      <c r="F353" s="42">
        <v>23635519</v>
      </c>
      <c r="G353" s="44">
        <v>23635519</v>
      </c>
      <c r="H353" s="42">
        <v>2763274</v>
      </c>
      <c r="I353" s="44">
        <v>2763274</v>
      </c>
      <c r="J353" s="42">
        <v>17878738</v>
      </c>
      <c r="K353" s="44">
        <v>17878738</v>
      </c>
      <c r="L353" s="44">
        <v>24908829</v>
      </c>
      <c r="M353" s="45">
        <v>0</v>
      </c>
      <c r="N353" s="46">
        <v>0</v>
      </c>
      <c r="O353" s="45">
        <v>62025</v>
      </c>
      <c r="P353" s="46">
        <v>62025</v>
      </c>
      <c r="Q353" s="45">
        <v>1371460</v>
      </c>
      <c r="R353" s="46">
        <v>1371460</v>
      </c>
      <c r="S353" s="45"/>
      <c r="T353" s="46"/>
    </row>
    <row r="354" spans="1:20" s="4" customFormat="1" ht="12" outlineLevel="2" x14ac:dyDescent="0.2">
      <c r="A354" s="47" t="s">
        <v>334</v>
      </c>
      <c r="B354" s="40" t="s">
        <v>307</v>
      </c>
      <c r="C354" s="41" t="s">
        <v>260</v>
      </c>
      <c r="D354" s="42">
        <f t="shared" si="23"/>
        <v>29882875</v>
      </c>
      <c r="E354" s="43">
        <f t="shared" si="24"/>
        <v>29882875</v>
      </c>
      <c r="F354" s="42">
        <v>24439710</v>
      </c>
      <c r="G354" s="44">
        <v>24439710</v>
      </c>
      <c r="H354" s="42">
        <v>1685286</v>
      </c>
      <c r="I354" s="44">
        <v>1685286</v>
      </c>
      <c r="J354" s="42">
        <v>3757879</v>
      </c>
      <c r="K354" s="44">
        <v>3757879</v>
      </c>
      <c r="L354" s="44">
        <v>19974527</v>
      </c>
      <c r="M354" s="45">
        <v>0</v>
      </c>
      <c r="N354" s="46">
        <v>0</v>
      </c>
      <c r="O354" s="45">
        <v>185401</v>
      </c>
      <c r="P354" s="46">
        <v>185401</v>
      </c>
      <c r="Q354" s="45"/>
      <c r="R354" s="46"/>
      <c r="S354" s="45"/>
      <c r="T354" s="46"/>
    </row>
    <row r="355" spans="1:20" s="4" customFormat="1" ht="12" outlineLevel="2" x14ac:dyDescent="0.2">
      <c r="A355" s="47" t="s">
        <v>334</v>
      </c>
      <c r="B355" s="40" t="s">
        <v>308</v>
      </c>
      <c r="C355" s="41" t="s">
        <v>261</v>
      </c>
      <c r="D355" s="42">
        <f t="shared" si="23"/>
        <v>51227036</v>
      </c>
      <c r="E355" s="43">
        <f t="shared" si="24"/>
        <v>51227036</v>
      </c>
      <c r="F355" s="42">
        <v>44230457</v>
      </c>
      <c r="G355" s="44">
        <v>44230457</v>
      </c>
      <c r="H355" s="42">
        <v>2492124</v>
      </c>
      <c r="I355" s="44">
        <v>2492124</v>
      </c>
      <c r="J355" s="42">
        <v>4504455</v>
      </c>
      <c r="K355" s="44">
        <v>4504455</v>
      </c>
      <c r="L355" s="44">
        <v>17123992</v>
      </c>
      <c r="M355" s="45">
        <v>0</v>
      </c>
      <c r="N355" s="46">
        <v>0</v>
      </c>
      <c r="O355" s="45">
        <v>161458</v>
      </c>
      <c r="P355" s="46">
        <v>161458</v>
      </c>
      <c r="Q355" s="45"/>
      <c r="R355" s="46"/>
      <c r="S355" s="45"/>
      <c r="T355" s="46"/>
    </row>
    <row r="356" spans="1:20" s="4" customFormat="1" ht="12" outlineLevel="2" x14ac:dyDescent="0.2">
      <c r="A356" s="47" t="s">
        <v>334</v>
      </c>
      <c r="B356" s="40" t="s">
        <v>309</v>
      </c>
      <c r="C356" s="41" t="s">
        <v>262</v>
      </c>
      <c r="D356" s="42">
        <f t="shared" si="23"/>
        <v>20191616</v>
      </c>
      <c r="E356" s="43">
        <f t="shared" si="24"/>
        <v>20191616</v>
      </c>
      <c r="F356" s="42">
        <v>12112395</v>
      </c>
      <c r="G356" s="44">
        <v>12112395</v>
      </c>
      <c r="H356" s="42">
        <v>3998067</v>
      </c>
      <c r="I356" s="44">
        <v>3998067</v>
      </c>
      <c r="J356" s="42">
        <v>4081154</v>
      </c>
      <c r="K356" s="44">
        <v>4081154</v>
      </c>
      <c r="L356" s="44">
        <v>13595050</v>
      </c>
      <c r="M356" s="45">
        <v>0</v>
      </c>
      <c r="N356" s="46">
        <v>0</v>
      </c>
      <c r="O356" s="45"/>
      <c r="P356" s="46"/>
      <c r="Q356" s="45"/>
      <c r="R356" s="46"/>
      <c r="S356" s="45"/>
      <c r="T356" s="46"/>
    </row>
    <row r="357" spans="1:20" s="4" customFormat="1" ht="12" outlineLevel="2" x14ac:dyDescent="0.2">
      <c r="A357" s="47" t="s">
        <v>334</v>
      </c>
      <c r="B357" s="40" t="s">
        <v>310</v>
      </c>
      <c r="C357" s="41" t="s">
        <v>263</v>
      </c>
      <c r="D357" s="42">
        <f t="shared" si="23"/>
        <v>16341455</v>
      </c>
      <c r="E357" s="43">
        <f t="shared" si="24"/>
        <v>16341455</v>
      </c>
      <c r="F357" s="42">
        <v>12857535</v>
      </c>
      <c r="G357" s="44">
        <v>12857535</v>
      </c>
      <c r="H357" s="42">
        <v>1058529</v>
      </c>
      <c r="I357" s="44">
        <v>1058529</v>
      </c>
      <c r="J357" s="42">
        <v>2425391</v>
      </c>
      <c r="K357" s="44">
        <v>2425391</v>
      </c>
      <c r="L357" s="44">
        <v>8536300</v>
      </c>
      <c r="M357" s="45">
        <v>0</v>
      </c>
      <c r="N357" s="46">
        <v>0</v>
      </c>
      <c r="O357" s="45">
        <v>168513</v>
      </c>
      <c r="P357" s="46">
        <v>168513</v>
      </c>
      <c r="Q357" s="45"/>
      <c r="R357" s="46"/>
      <c r="S357" s="45"/>
      <c r="T357" s="46"/>
    </row>
    <row r="358" spans="1:20" s="4" customFormat="1" ht="12" outlineLevel="2" x14ac:dyDescent="0.2">
      <c r="A358" s="47" t="s">
        <v>334</v>
      </c>
      <c r="B358" s="40" t="s">
        <v>311</v>
      </c>
      <c r="C358" s="41" t="s">
        <v>359</v>
      </c>
      <c r="D358" s="42">
        <f t="shared" si="23"/>
        <v>35453676</v>
      </c>
      <c r="E358" s="43">
        <f t="shared" si="24"/>
        <v>35453676</v>
      </c>
      <c r="F358" s="42">
        <v>31409782</v>
      </c>
      <c r="G358" s="44">
        <v>31409782</v>
      </c>
      <c r="H358" s="42">
        <v>2011806</v>
      </c>
      <c r="I358" s="44">
        <v>2011806</v>
      </c>
      <c r="J358" s="42">
        <v>2032088</v>
      </c>
      <c r="K358" s="44">
        <v>2032088</v>
      </c>
      <c r="L358" s="44">
        <v>20748028</v>
      </c>
      <c r="M358" s="45">
        <v>0</v>
      </c>
      <c r="N358" s="46">
        <v>0</v>
      </c>
      <c r="O358" s="45">
        <v>60165</v>
      </c>
      <c r="P358" s="46">
        <v>60165</v>
      </c>
      <c r="Q358" s="45"/>
      <c r="R358" s="46"/>
      <c r="S358" s="45"/>
      <c r="T358" s="46"/>
    </row>
    <row r="359" spans="1:20" s="4" customFormat="1" ht="12" outlineLevel="2" x14ac:dyDescent="0.2">
      <c r="A359" s="47" t="s">
        <v>334</v>
      </c>
      <c r="B359" s="40" t="s">
        <v>312</v>
      </c>
      <c r="C359" s="41" t="s">
        <v>264</v>
      </c>
      <c r="D359" s="42">
        <f t="shared" si="23"/>
        <v>24958262</v>
      </c>
      <c r="E359" s="43">
        <f t="shared" si="24"/>
        <v>24958262</v>
      </c>
      <c r="F359" s="42">
        <v>19835378</v>
      </c>
      <c r="G359" s="44">
        <v>19835378</v>
      </c>
      <c r="H359" s="42">
        <v>1605568</v>
      </c>
      <c r="I359" s="44">
        <v>1605568</v>
      </c>
      <c r="J359" s="42">
        <v>3517316</v>
      </c>
      <c r="K359" s="44">
        <v>3517316</v>
      </c>
      <c r="L359" s="44">
        <v>14858622</v>
      </c>
      <c r="M359" s="45">
        <v>0</v>
      </c>
      <c r="N359" s="46">
        <v>0</v>
      </c>
      <c r="O359" s="45">
        <v>46471</v>
      </c>
      <c r="P359" s="46">
        <v>46471</v>
      </c>
      <c r="Q359" s="45">
        <v>934608</v>
      </c>
      <c r="R359" s="46">
        <v>934608</v>
      </c>
      <c r="S359" s="45"/>
      <c r="T359" s="46"/>
    </row>
    <row r="360" spans="1:20" s="4" customFormat="1" ht="12" outlineLevel="2" x14ac:dyDescent="0.2">
      <c r="A360" s="47" t="s">
        <v>334</v>
      </c>
      <c r="B360" s="40" t="s">
        <v>313</v>
      </c>
      <c r="C360" s="41" t="s">
        <v>330</v>
      </c>
      <c r="D360" s="42">
        <f t="shared" si="23"/>
        <v>84679009</v>
      </c>
      <c r="E360" s="43">
        <f t="shared" si="24"/>
        <v>84679009</v>
      </c>
      <c r="F360" s="42">
        <v>78314962</v>
      </c>
      <c r="G360" s="44">
        <v>78314962</v>
      </c>
      <c r="H360" s="42">
        <v>1236949</v>
      </c>
      <c r="I360" s="44">
        <v>1236949</v>
      </c>
      <c r="J360" s="42">
        <v>5127098</v>
      </c>
      <c r="K360" s="44">
        <v>5127098</v>
      </c>
      <c r="L360" s="44">
        <v>43081920</v>
      </c>
      <c r="M360" s="45">
        <v>0</v>
      </c>
      <c r="N360" s="46">
        <v>0</v>
      </c>
      <c r="O360" s="45">
        <v>453572</v>
      </c>
      <c r="P360" s="46">
        <v>453572</v>
      </c>
      <c r="Q360" s="45"/>
      <c r="R360" s="46"/>
      <c r="S360" s="45"/>
      <c r="T360" s="46"/>
    </row>
    <row r="361" spans="1:20" s="4" customFormat="1" ht="12" outlineLevel="2" x14ac:dyDescent="0.2">
      <c r="A361" s="47" t="s">
        <v>334</v>
      </c>
      <c r="B361" s="40" t="s">
        <v>314</v>
      </c>
      <c r="C361" s="41" t="s">
        <v>265</v>
      </c>
      <c r="D361" s="42">
        <f t="shared" si="23"/>
        <v>29435848</v>
      </c>
      <c r="E361" s="43">
        <f t="shared" si="24"/>
        <v>29435848</v>
      </c>
      <c r="F361" s="42">
        <v>24647221</v>
      </c>
      <c r="G361" s="44">
        <v>24647221</v>
      </c>
      <c r="H361" s="42">
        <v>1295745</v>
      </c>
      <c r="I361" s="44">
        <v>1295745</v>
      </c>
      <c r="J361" s="42">
        <v>3492882</v>
      </c>
      <c r="K361" s="44">
        <v>3492882</v>
      </c>
      <c r="L361" s="44">
        <v>14716406</v>
      </c>
      <c r="M361" s="45">
        <v>0</v>
      </c>
      <c r="N361" s="46">
        <v>0</v>
      </c>
      <c r="O361" s="45">
        <v>128655</v>
      </c>
      <c r="P361" s="46">
        <v>128655</v>
      </c>
      <c r="Q361" s="45"/>
      <c r="R361" s="46"/>
      <c r="S361" s="45"/>
      <c r="T361" s="46"/>
    </row>
    <row r="362" spans="1:20" s="4" customFormat="1" ht="12" outlineLevel="2" x14ac:dyDescent="0.2">
      <c r="A362" s="47" t="s">
        <v>334</v>
      </c>
      <c r="B362" s="40" t="s">
        <v>315</v>
      </c>
      <c r="C362" s="41" t="s">
        <v>266</v>
      </c>
      <c r="D362" s="42">
        <f t="shared" si="23"/>
        <v>86831610</v>
      </c>
      <c r="E362" s="43">
        <f t="shared" si="24"/>
        <v>86831610</v>
      </c>
      <c r="F362" s="42">
        <v>80649488</v>
      </c>
      <c r="G362" s="44">
        <v>80649488</v>
      </c>
      <c r="H362" s="42">
        <v>883823</v>
      </c>
      <c r="I362" s="44">
        <v>883823</v>
      </c>
      <c r="J362" s="42">
        <v>5298299</v>
      </c>
      <c r="K362" s="44">
        <v>5298299</v>
      </c>
      <c r="L362" s="44">
        <v>34270505</v>
      </c>
      <c r="M362" s="45">
        <v>0</v>
      </c>
      <c r="N362" s="46">
        <v>0</v>
      </c>
      <c r="O362" s="45">
        <v>713151</v>
      </c>
      <c r="P362" s="46">
        <v>713151</v>
      </c>
      <c r="Q362" s="45"/>
      <c r="R362" s="46"/>
      <c r="S362" s="45"/>
      <c r="T362" s="46"/>
    </row>
    <row r="363" spans="1:20" s="4" customFormat="1" ht="12" outlineLevel="2" x14ac:dyDescent="0.2">
      <c r="A363" s="47" t="s">
        <v>334</v>
      </c>
      <c r="B363" s="40" t="s">
        <v>316</v>
      </c>
      <c r="C363" s="41" t="s">
        <v>267</v>
      </c>
      <c r="D363" s="42">
        <f t="shared" si="23"/>
        <v>31936191</v>
      </c>
      <c r="E363" s="43">
        <f t="shared" si="24"/>
        <v>31936191</v>
      </c>
      <c r="F363" s="42">
        <v>24257007</v>
      </c>
      <c r="G363" s="44">
        <v>24257007</v>
      </c>
      <c r="H363" s="42">
        <v>2154516</v>
      </c>
      <c r="I363" s="44">
        <v>2154516</v>
      </c>
      <c r="J363" s="42">
        <v>5524668</v>
      </c>
      <c r="K363" s="44">
        <v>5524668</v>
      </c>
      <c r="L363" s="44">
        <v>12568793</v>
      </c>
      <c r="M363" s="45">
        <v>0</v>
      </c>
      <c r="N363" s="46">
        <v>0</v>
      </c>
      <c r="O363" s="45">
        <v>249941</v>
      </c>
      <c r="P363" s="46">
        <v>249941</v>
      </c>
      <c r="Q363" s="45"/>
      <c r="R363" s="46"/>
      <c r="S363" s="45"/>
      <c r="T363" s="46"/>
    </row>
    <row r="364" spans="1:20" s="4" customFormat="1" ht="12" outlineLevel="2" x14ac:dyDescent="0.2">
      <c r="A364" s="47" t="s">
        <v>334</v>
      </c>
      <c r="B364" s="40" t="s">
        <v>317</v>
      </c>
      <c r="C364" s="41" t="s">
        <v>268</v>
      </c>
      <c r="D364" s="42">
        <f t="shared" si="23"/>
        <v>75952524</v>
      </c>
      <c r="E364" s="43">
        <f t="shared" si="24"/>
        <v>75952524</v>
      </c>
      <c r="F364" s="42">
        <v>60124324</v>
      </c>
      <c r="G364" s="44">
        <v>60124324</v>
      </c>
      <c r="H364" s="42">
        <v>15828200</v>
      </c>
      <c r="I364" s="44">
        <v>15828200</v>
      </c>
      <c r="J364" s="42">
        <v>0</v>
      </c>
      <c r="K364" s="44">
        <v>0</v>
      </c>
      <c r="L364" s="44">
        <v>179647852</v>
      </c>
      <c r="M364" s="45">
        <v>38336393</v>
      </c>
      <c r="N364" s="46">
        <v>38336393</v>
      </c>
      <c r="O364" s="45">
        <v>18067</v>
      </c>
      <c r="P364" s="46">
        <v>18067</v>
      </c>
      <c r="Q364" s="45">
        <v>3874799</v>
      </c>
      <c r="R364" s="46">
        <v>3874799</v>
      </c>
      <c r="S364" s="45"/>
      <c r="T364" s="46"/>
    </row>
    <row r="365" spans="1:20" s="4" customFormat="1" ht="12" outlineLevel="2" x14ac:dyDescent="0.2">
      <c r="A365" s="47" t="s">
        <v>334</v>
      </c>
      <c r="B365" s="40" t="s">
        <v>318</v>
      </c>
      <c r="C365" s="41" t="s">
        <v>269</v>
      </c>
      <c r="D365" s="42">
        <f t="shared" si="23"/>
        <v>25418319</v>
      </c>
      <c r="E365" s="43">
        <f t="shared" si="24"/>
        <v>25418319</v>
      </c>
      <c r="F365" s="42">
        <v>20269107</v>
      </c>
      <c r="G365" s="44">
        <v>20269107</v>
      </c>
      <c r="H365" s="42">
        <v>1019141</v>
      </c>
      <c r="I365" s="44">
        <v>1019141</v>
      </c>
      <c r="J365" s="42">
        <v>4130071</v>
      </c>
      <c r="K365" s="44">
        <v>4130071</v>
      </c>
      <c r="L365" s="44">
        <v>13017819</v>
      </c>
      <c r="M365" s="45">
        <v>0</v>
      </c>
      <c r="N365" s="46">
        <v>0</v>
      </c>
      <c r="O365" s="45">
        <v>303774</v>
      </c>
      <c r="P365" s="46">
        <v>303774</v>
      </c>
      <c r="Q365" s="45"/>
      <c r="R365" s="46"/>
      <c r="S365" s="45"/>
      <c r="T365" s="46"/>
    </row>
    <row r="366" spans="1:20" s="4" customFormat="1" ht="12" outlineLevel="2" x14ac:dyDescent="0.2">
      <c r="A366" s="47" t="s">
        <v>334</v>
      </c>
      <c r="B366" s="40" t="s">
        <v>319</v>
      </c>
      <c r="C366" s="41" t="s">
        <v>270</v>
      </c>
      <c r="D366" s="42">
        <f t="shared" si="23"/>
        <v>33697534</v>
      </c>
      <c r="E366" s="43">
        <f t="shared" si="24"/>
        <v>33697534</v>
      </c>
      <c r="F366" s="42">
        <v>25967944</v>
      </c>
      <c r="G366" s="44">
        <v>25967944</v>
      </c>
      <c r="H366" s="42">
        <v>1880283</v>
      </c>
      <c r="I366" s="44">
        <v>1880283</v>
      </c>
      <c r="J366" s="42">
        <v>5849307</v>
      </c>
      <c r="K366" s="44">
        <v>5849307</v>
      </c>
      <c r="L366" s="44">
        <v>12193132</v>
      </c>
      <c r="M366" s="45">
        <v>0</v>
      </c>
      <c r="N366" s="46">
        <v>0</v>
      </c>
      <c r="O366" s="45">
        <v>105466</v>
      </c>
      <c r="P366" s="46">
        <v>105466</v>
      </c>
      <c r="Q366" s="45"/>
      <c r="R366" s="46"/>
      <c r="S366" s="45"/>
      <c r="T366" s="46"/>
    </row>
    <row r="367" spans="1:20" s="4" customFormat="1" ht="12" outlineLevel="2" x14ac:dyDescent="0.2">
      <c r="A367" s="47" t="s">
        <v>334</v>
      </c>
      <c r="B367" s="40" t="s">
        <v>320</v>
      </c>
      <c r="C367" s="41" t="s">
        <v>271</v>
      </c>
      <c r="D367" s="42">
        <f t="shared" si="23"/>
        <v>34961680</v>
      </c>
      <c r="E367" s="43">
        <f t="shared" si="24"/>
        <v>34961680</v>
      </c>
      <c r="F367" s="42">
        <v>31665620</v>
      </c>
      <c r="G367" s="44">
        <v>31665620</v>
      </c>
      <c r="H367" s="42">
        <v>1210750</v>
      </c>
      <c r="I367" s="44">
        <v>1210750</v>
      </c>
      <c r="J367" s="42">
        <v>2085310</v>
      </c>
      <c r="K367" s="44">
        <v>2085310</v>
      </c>
      <c r="L367" s="44">
        <v>24089414</v>
      </c>
      <c r="M367" s="45">
        <v>0</v>
      </c>
      <c r="N367" s="46">
        <v>0</v>
      </c>
      <c r="O367" s="45">
        <v>296564</v>
      </c>
      <c r="P367" s="46">
        <v>296564</v>
      </c>
      <c r="Q367" s="45"/>
      <c r="R367" s="46"/>
      <c r="S367" s="45"/>
      <c r="T367" s="46"/>
    </row>
    <row r="368" spans="1:20" s="4" customFormat="1" ht="12" outlineLevel="2" x14ac:dyDescent="0.2">
      <c r="A368" s="47" t="s">
        <v>334</v>
      </c>
      <c r="B368" s="40" t="s">
        <v>322</v>
      </c>
      <c r="C368" s="41" t="s">
        <v>272</v>
      </c>
      <c r="D368" s="42">
        <f t="shared" si="23"/>
        <v>23561187</v>
      </c>
      <c r="E368" s="43">
        <f t="shared" si="24"/>
        <v>23561187</v>
      </c>
      <c r="F368" s="42">
        <v>19982951</v>
      </c>
      <c r="G368" s="44">
        <v>19982951</v>
      </c>
      <c r="H368" s="42">
        <v>1656378</v>
      </c>
      <c r="I368" s="44">
        <v>1656378</v>
      </c>
      <c r="J368" s="42">
        <v>1921858</v>
      </c>
      <c r="K368" s="44">
        <v>1921858</v>
      </c>
      <c r="L368" s="44">
        <v>15607710</v>
      </c>
      <c r="M368" s="45">
        <v>0</v>
      </c>
      <c r="N368" s="46">
        <v>0</v>
      </c>
      <c r="O368" s="45"/>
      <c r="P368" s="46"/>
      <c r="Q368" s="45"/>
      <c r="R368" s="46"/>
      <c r="S368" s="45"/>
      <c r="T368" s="46"/>
    </row>
    <row r="369" spans="1:20" s="4" customFormat="1" ht="12" outlineLevel="2" x14ac:dyDescent="0.2">
      <c r="A369" s="47" t="s">
        <v>334</v>
      </c>
      <c r="B369" s="40" t="s">
        <v>323</v>
      </c>
      <c r="C369" s="41" t="s">
        <v>273</v>
      </c>
      <c r="D369" s="42">
        <f t="shared" si="23"/>
        <v>35143517</v>
      </c>
      <c r="E369" s="43">
        <f t="shared" si="24"/>
        <v>35143517</v>
      </c>
      <c r="F369" s="42">
        <v>31650282</v>
      </c>
      <c r="G369" s="44">
        <v>31650282</v>
      </c>
      <c r="H369" s="42">
        <v>1042688</v>
      </c>
      <c r="I369" s="44">
        <v>1042688</v>
      </c>
      <c r="J369" s="42">
        <v>2450547</v>
      </c>
      <c r="K369" s="44">
        <v>2450547</v>
      </c>
      <c r="L369" s="44">
        <v>16494638</v>
      </c>
      <c r="M369" s="45">
        <v>0</v>
      </c>
      <c r="N369" s="46">
        <v>0</v>
      </c>
      <c r="O369" s="45">
        <v>68762</v>
      </c>
      <c r="P369" s="46">
        <v>68762</v>
      </c>
      <c r="Q369" s="45"/>
      <c r="R369" s="46"/>
      <c r="S369" s="45"/>
      <c r="T369" s="46"/>
    </row>
    <row r="370" spans="1:20" s="4" customFormat="1" ht="12" outlineLevel="2" x14ac:dyDescent="0.2">
      <c r="A370" s="47" t="s">
        <v>334</v>
      </c>
      <c r="B370" s="40" t="s">
        <v>331</v>
      </c>
      <c r="C370" s="41" t="s">
        <v>274</v>
      </c>
      <c r="D370" s="42">
        <f t="shared" si="23"/>
        <v>45393053</v>
      </c>
      <c r="E370" s="43">
        <f t="shared" si="24"/>
        <v>45393053</v>
      </c>
      <c r="F370" s="42">
        <v>38528009</v>
      </c>
      <c r="G370" s="44">
        <v>38528009</v>
      </c>
      <c r="H370" s="42">
        <v>886220</v>
      </c>
      <c r="I370" s="44">
        <v>886220</v>
      </c>
      <c r="J370" s="42">
        <v>5978824</v>
      </c>
      <c r="K370" s="44">
        <v>5978824</v>
      </c>
      <c r="L370" s="44">
        <v>17697595</v>
      </c>
      <c r="M370" s="45">
        <v>0</v>
      </c>
      <c r="N370" s="46">
        <v>0</v>
      </c>
      <c r="O370" s="45">
        <v>458314</v>
      </c>
      <c r="P370" s="46">
        <v>458314</v>
      </c>
      <c r="Q370" s="45"/>
      <c r="R370" s="46"/>
      <c r="S370" s="45"/>
      <c r="T370" s="46"/>
    </row>
    <row r="371" spans="1:20" s="4" customFormat="1" ht="12" outlineLevel="2" x14ac:dyDescent="0.2">
      <c r="A371" s="47" t="s">
        <v>334</v>
      </c>
      <c r="B371" s="40" t="s">
        <v>332</v>
      </c>
      <c r="C371" s="41" t="s">
        <v>275</v>
      </c>
      <c r="D371" s="42">
        <f t="shared" si="23"/>
        <v>48105281</v>
      </c>
      <c r="E371" s="43">
        <f t="shared" si="24"/>
        <v>48105281</v>
      </c>
      <c r="F371" s="42">
        <v>39442918</v>
      </c>
      <c r="G371" s="44">
        <v>39442918</v>
      </c>
      <c r="H371" s="42">
        <v>2301020</v>
      </c>
      <c r="I371" s="44">
        <v>2301020</v>
      </c>
      <c r="J371" s="42">
        <v>6361343</v>
      </c>
      <c r="K371" s="44">
        <v>6361343</v>
      </c>
      <c r="L371" s="44">
        <v>13555461</v>
      </c>
      <c r="M371" s="45">
        <v>0</v>
      </c>
      <c r="N371" s="46">
        <v>0</v>
      </c>
      <c r="O371" s="45">
        <v>125762</v>
      </c>
      <c r="P371" s="46">
        <v>125762</v>
      </c>
      <c r="Q371" s="45"/>
      <c r="R371" s="46"/>
      <c r="S371" s="45"/>
      <c r="T371" s="46"/>
    </row>
    <row r="372" spans="1:20" s="4" customFormat="1" ht="12" outlineLevel="2" x14ac:dyDescent="0.2">
      <c r="A372" s="47" t="s">
        <v>334</v>
      </c>
      <c r="B372" s="40" t="s">
        <v>333</v>
      </c>
      <c r="C372" s="41" t="s">
        <v>276</v>
      </c>
      <c r="D372" s="42">
        <f t="shared" si="23"/>
        <v>35670501</v>
      </c>
      <c r="E372" s="43">
        <f t="shared" si="24"/>
        <v>35670501</v>
      </c>
      <c r="F372" s="42">
        <v>32344252</v>
      </c>
      <c r="G372" s="44">
        <v>32344252</v>
      </c>
      <c r="H372" s="42">
        <v>1096898</v>
      </c>
      <c r="I372" s="44">
        <v>1096898</v>
      </c>
      <c r="J372" s="42">
        <v>2229351</v>
      </c>
      <c r="K372" s="44">
        <v>2229351</v>
      </c>
      <c r="L372" s="44">
        <v>14596003</v>
      </c>
      <c r="M372" s="45">
        <v>0</v>
      </c>
      <c r="N372" s="46">
        <v>0</v>
      </c>
      <c r="O372" s="45">
        <v>210781</v>
      </c>
      <c r="P372" s="46">
        <v>210781</v>
      </c>
      <c r="Q372" s="45"/>
      <c r="R372" s="46"/>
      <c r="S372" s="45"/>
      <c r="T372" s="46"/>
    </row>
    <row r="373" spans="1:20" s="4" customFormat="1" ht="12" outlineLevel="2" x14ac:dyDescent="0.2">
      <c r="A373" s="47" t="s">
        <v>334</v>
      </c>
      <c r="B373" s="40" t="s">
        <v>334</v>
      </c>
      <c r="C373" s="41" t="s">
        <v>277</v>
      </c>
      <c r="D373" s="42">
        <f t="shared" si="23"/>
        <v>42774603</v>
      </c>
      <c r="E373" s="43">
        <f t="shared" si="24"/>
        <v>42774603</v>
      </c>
      <c r="F373" s="42">
        <v>38978974</v>
      </c>
      <c r="G373" s="44">
        <v>38978974</v>
      </c>
      <c r="H373" s="42">
        <v>1168077</v>
      </c>
      <c r="I373" s="44">
        <v>1168077</v>
      </c>
      <c r="J373" s="42">
        <v>2627552</v>
      </c>
      <c r="K373" s="44">
        <v>2627552</v>
      </c>
      <c r="L373" s="44">
        <v>20287131</v>
      </c>
      <c r="M373" s="45">
        <v>0</v>
      </c>
      <c r="N373" s="46">
        <v>0</v>
      </c>
      <c r="O373" s="45">
        <v>94956</v>
      </c>
      <c r="P373" s="46">
        <v>94956</v>
      </c>
      <c r="Q373" s="45"/>
      <c r="R373" s="46"/>
      <c r="S373" s="45"/>
      <c r="T373" s="46"/>
    </row>
    <row r="374" spans="1:20" s="4" customFormat="1" ht="12" outlineLevel="2" x14ac:dyDescent="0.2">
      <c r="A374" s="47" t="s">
        <v>334</v>
      </c>
      <c r="B374" s="40" t="s">
        <v>335</v>
      </c>
      <c r="C374" s="41" t="s">
        <v>278</v>
      </c>
      <c r="D374" s="42">
        <f t="shared" si="23"/>
        <v>40396675</v>
      </c>
      <c r="E374" s="43">
        <f t="shared" si="24"/>
        <v>40396675</v>
      </c>
      <c r="F374" s="42">
        <v>29860954</v>
      </c>
      <c r="G374" s="44">
        <v>29860954</v>
      </c>
      <c r="H374" s="42">
        <v>3045623</v>
      </c>
      <c r="I374" s="44">
        <v>3045623</v>
      </c>
      <c r="J374" s="42">
        <v>7490098</v>
      </c>
      <c r="K374" s="44">
        <v>7490098</v>
      </c>
      <c r="L374" s="44">
        <v>12405341</v>
      </c>
      <c r="M374" s="45">
        <v>0</v>
      </c>
      <c r="N374" s="46">
        <v>0</v>
      </c>
      <c r="O374" s="45">
        <v>29597</v>
      </c>
      <c r="P374" s="46">
        <v>29597</v>
      </c>
      <c r="Q374" s="45"/>
      <c r="R374" s="46"/>
      <c r="S374" s="45"/>
      <c r="T374" s="46"/>
    </row>
    <row r="375" spans="1:20" s="4" customFormat="1" ht="12" outlineLevel="2" x14ac:dyDescent="0.2">
      <c r="A375" s="47" t="s">
        <v>334</v>
      </c>
      <c r="B375" s="40" t="s">
        <v>324</v>
      </c>
      <c r="C375" s="41" t="s">
        <v>443</v>
      </c>
      <c r="D375" s="42">
        <f t="shared" si="23"/>
        <v>101313289</v>
      </c>
      <c r="E375" s="43">
        <f t="shared" si="24"/>
        <v>101313289</v>
      </c>
      <c r="F375" s="42">
        <v>94703349</v>
      </c>
      <c r="G375" s="44">
        <v>94703349</v>
      </c>
      <c r="H375" s="42">
        <v>6609940</v>
      </c>
      <c r="I375" s="44">
        <v>6609940</v>
      </c>
      <c r="J375" s="42">
        <v>0</v>
      </c>
      <c r="K375" s="44">
        <v>0</v>
      </c>
      <c r="L375" s="44">
        <v>36399843</v>
      </c>
      <c r="M375" s="45">
        <v>2408557</v>
      </c>
      <c r="N375" s="46">
        <v>2408557</v>
      </c>
      <c r="O375" s="45">
        <v>23046</v>
      </c>
      <c r="P375" s="46">
        <v>23046</v>
      </c>
      <c r="Q375" s="45">
        <v>2289583</v>
      </c>
      <c r="R375" s="46">
        <v>2289583</v>
      </c>
      <c r="S375" s="45"/>
      <c r="T375" s="46"/>
    </row>
    <row r="376" spans="1:20" s="4" customFormat="1" ht="12" outlineLevel="2" x14ac:dyDescent="0.2">
      <c r="A376" s="47" t="s">
        <v>334</v>
      </c>
      <c r="B376" s="40" t="s">
        <v>325</v>
      </c>
      <c r="C376" s="41" t="s">
        <v>444</v>
      </c>
      <c r="D376" s="42">
        <f t="shared" si="23"/>
        <v>89688575</v>
      </c>
      <c r="E376" s="43">
        <f t="shared" si="24"/>
        <v>89688575</v>
      </c>
      <c r="F376" s="42">
        <v>80147591</v>
      </c>
      <c r="G376" s="44">
        <v>80147591</v>
      </c>
      <c r="H376" s="42">
        <v>9207972</v>
      </c>
      <c r="I376" s="44">
        <v>9207972</v>
      </c>
      <c r="J376" s="42">
        <v>333012</v>
      </c>
      <c r="K376" s="44">
        <v>333012</v>
      </c>
      <c r="L376" s="44">
        <v>19715194</v>
      </c>
      <c r="M376" s="45">
        <v>0</v>
      </c>
      <c r="N376" s="46">
        <v>0</v>
      </c>
      <c r="O376" s="45">
        <v>14504</v>
      </c>
      <c r="P376" s="46">
        <v>14504</v>
      </c>
      <c r="Q376" s="45"/>
      <c r="R376" s="46"/>
      <c r="S376" s="45">
        <v>914002</v>
      </c>
      <c r="T376" s="46">
        <v>914002</v>
      </c>
    </row>
    <row r="377" spans="1:20" s="4" customFormat="1" ht="12" outlineLevel="2" x14ac:dyDescent="0.2">
      <c r="A377" s="47" t="s">
        <v>334</v>
      </c>
      <c r="B377" s="40" t="s">
        <v>327</v>
      </c>
      <c r="C377" s="41" t="s">
        <v>445</v>
      </c>
      <c r="D377" s="42">
        <f t="shared" si="23"/>
        <v>74453671</v>
      </c>
      <c r="E377" s="43">
        <f t="shared" si="24"/>
        <v>74453671</v>
      </c>
      <c r="F377" s="42">
        <v>70745039</v>
      </c>
      <c r="G377" s="44">
        <v>70745039</v>
      </c>
      <c r="H377" s="42">
        <v>3708632</v>
      </c>
      <c r="I377" s="44">
        <v>3708632</v>
      </c>
      <c r="J377" s="42">
        <v>0</v>
      </c>
      <c r="K377" s="44">
        <v>0</v>
      </c>
      <c r="L377" s="44">
        <v>23018175</v>
      </c>
      <c r="M377" s="45">
        <v>1535168</v>
      </c>
      <c r="N377" s="46">
        <v>1535167.9999999998</v>
      </c>
      <c r="O377" s="45"/>
      <c r="P377" s="46"/>
      <c r="Q377" s="45"/>
      <c r="R377" s="46"/>
      <c r="S377" s="45"/>
      <c r="T377" s="46"/>
    </row>
    <row r="378" spans="1:20" s="4" customFormat="1" ht="12" outlineLevel="2" x14ac:dyDescent="0.2">
      <c r="A378" s="65" t="s">
        <v>334</v>
      </c>
      <c r="B378" s="49" t="s">
        <v>326</v>
      </c>
      <c r="C378" s="50" t="s">
        <v>446</v>
      </c>
      <c r="D378" s="51">
        <f t="shared" si="23"/>
        <v>425370258</v>
      </c>
      <c r="E378" s="52">
        <f t="shared" si="24"/>
        <v>425370258</v>
      </c>
      <c r="F378" s="51">
        <v>392383636</v>
      </c>
      <c r="G378" s="53">
        <v>392383636</v>
      </c>
      <c r="H378" s="51">
        <v>32986622</v>
      </c>
      <c r="I378" s="53">
        <v>32986622</v>
      </c>
      <c r="J378" s="51">
        <v>0</v>
      </c>
      <c r="K378" s="53">
        <v>0</v>
      </c>
      <c r="L378" s="53">
        <v>253058193</v>
      </c>
      <c r="M378" s="54">
        <v>87680617</v>
      </c>
      <c r="N378" s="55">
        <v>87680617</v>
      </c>
      <c r="O378" s="54">
        <v>104496</v>
      </c>
      <c r="P378" s="55">
        <v>104496</v>
      </c>
      <c r="Q378" s="54"/>
      <c r="R378" s="55"/>
      <c r="S378" s="54">
        <v>1923250</v>
      </c>
      <c r="T378" s="55">
        <v>1923250</v>
      </c>
    </row>
    <row r="379" spans="1:20" s="4" customFormat="1" ht="12" outlineLevel="1" x14ac:dyDescent="0.2">
      <c r="A379" s="22" t="s">
        <v>472</v>
      </c>
      <c r="B379" s="23"/>
      <c r="C379" s="28"/>
      <c r="D379" s="24">
        <f t="shared" ref="D379:T379" si="26">SUBTOTAL(9,D344:D378)</f>
        <v>1957956642</v>
      </c>
      <c r="E379" s="29">
        <f t="shared" si="26"/>
        <v>1957956642</v>
      </c>
      <c r="F379" s="24">
        <f t="shared" si="26"/>
        <v>1690931496</v>
      </c>
      <c r="G379" s="25">
        <f t="shared" si="26"/>
        <v>1690931496</v>
      </c>
      <c r="H379" s="24">
        <f t="shared" si="26"/>
        <v>123967359</v>
      </c>
      <c r="I379" s="25">
        <f t="shared" si="26"/>
        <v>123967359</v>
      </c>
      <c r="J379" s="24">
        <f t="shared" si="26"/>
        <v>143057787</v>
      </c>
      <c r="K379" s="25">
        <f t="shared" si="26"/>
        <v>143057787</v>
      </c>
      <c r="L379" s="25">
        <f t="shared" si="26"/>
        <v>1065966931</v>
      </c>
      <c r="M379" s="26">
        <f t="shared" si="26"/>
        <v>131119602</v>
      </c>
      <c r="N379" s="27">
        <f t="shared" si="26"/>
        <v>131119602</v>
      </c>
      <c r="O379" s="26">
        <f t="shared" si="26"/>
        <v>5948482</v>
      </c>
      <c r="P379" s="27">
        <f t="shared" si="26"/>
        <v>5948482</v>
      </c>
      <c r="Q379" s="26">
        <f t="shared" si="26"/>
        <v>8470450</v>
      </c>
      <c r="R379" s="27">
        <f t="shared" si="26"/>
        <v>8470450</v>
      </c>
      <c r="S379" s="26">
        <f t="shared" si="26"/>
        <v>2837252</v>
      </c>
      <c r="T379" s="27">
        <f t="shared" si="26"/>
        <v>2837252</v>
      </c>
    </row>
    <row r="380" spans="1:20" s="4" customFormat="1" ht="12" outlineLevel="2" x14ac:dyDescent="0.2">
      <c r="A380" s="64" t="s">
        <v>336</v>
      </c>
      <c r="B380" s="57" t="s">
        <v>298</v>
      </c>
      <c r="C380" s="58" t="s">
        <v>279</v>
      </c>
      <c r="D380" s="59">
        <f t="shared" si="23"/>
        <v>35225804</v>
      </c>
      <c r="E380" s="60">
        <f t="shared" si="24"/>
        <v>35225804</v>
      </c>
      <c r="F380" s="59">
        <v>17905736</v>
      </c>
      <c r="G380" s="61">
        <v>17905736</v>
      </c>
      <c r="H380" s="59">
        <v>1900758</v>
      </c>
      <c r="I380" s="61">
        <v>1900758</v>
      </c>
      <c r="J380" s="59">
        <v>15419310</v>
      </c>
      <c r="K380" s="61">
        <v>15419310</v>
      </c>
      <c r="L380" s="61">
        <v>8836877</v>
      </c>
      <c r="M380" s="62">
        <v>0</v>
      </c>
      <c r="N380" s="63">
        <v>0</v>
      </c>
      <c r="O380" s="62">
        <v>37711</v>
      </c>
      <c r="P380" s="63">
        <v>37711</v>
      </c>
      <c r="Q380" s="62"/>
      <c r="R380" s="63"/>
      <c r="S380" s="62"/>
      <c r="T380" s="63"/>
    </row>
    <row r="381" spans="1:20" s="4" customFormat="1" ht="12" outlineLevel="2" x14ac:dyDescent="0.2">
      <c r="A381" s="47" t="s">
        <v>336</v>
      </c>
      <c r="B381" s="40" t="s">
        <v>297</v>
      </c>
      <c r="C381" s="41" t="s">
        <v>280</v>
      </c>
      <c r="D381" s="42">
        <f t="shared" si="23"/>
        <v>36001981</v>
      </c>
      <c r="E381" s="43">
        <f t="shared" si="24"/>
        <v>36001981</v>
      </c>
      <c r="F381" s="42">
        <v>18276355</v>
      </c>
      <c r="G381" s="44">
        <v>18276355</v>
      </c>
      <c r="H381" s="42">
        <v>3592679</v>
      </c>
      <c r="I381" s="44">
        <v>3592679</v>
      </c>
      <c r="J381" s="42">
        <v>14132947</v>
      </c>
      <c r="K381" s="44">
        <v>14132947</v>
      </c>
      <c r="L381" s="44">
        <v>8198163</v>
      </c>
      <c r="M381" s="45">
        <v>0</v>
      </c>
      <c r="N381" s="46">
        <v>0</v>
      </c>
      <c r="O381" s="45">
        <v>84509</v>
      </c>
      <c r="P381" s="46">
        <v>84509</v>
      </c>
      <c r="Q381" s="45"/>
      <c r="R381" s="46"/>
      <c r="S381" s="45"/>
      <c r="T381" s="46"/>
    </row>
    <row r="382" spans="1:20" s="4" customFormat="1" ht="12" outlineLevel="2" x14ac:dyDescent="0.2">
      <c r="A382" s="47" t="s">
        <v>336</v>
      </c>
      <c r="B382" s="40" t="s">
        <v>299</v>
      </c>
      <c r="C382" s="41" t="s">
        <v>281</v>
      </c>
      <c r="D382" s="42">
        <f t="shared" si="23"/>
        <v>53330538</v>
      </c>
      <c r="E382" s="43">
        <f t="shared" si="24"/>
        <v>53330538</v>
      </c>
      <c r="F382" s="42">
        <v>38086727</v>
      </c>
      <c r="G382" s="44">
        <v>38086727</v>
      </c>
      <c r="H382" s="42">
        <v>2888419</v>
      </c>
      <c r="I382" s="44">
        <v>2888419</v>
      </c>
      <c r="J382" s="42">
        <v>12355392</v>
      </c>
      <c r="K382" s="44">
        <v>12355392</v>
      </c>
      <c r="L382" s="44">
        <v>10770516</v>
      </c>
      <c r="M382" s="45">
        <v>0</v>
      </c>
      <c r="N382" s="46">
        <v>0</v>
      </c>
      <c r="O382" s="45">
        <v>26638</v>
      </c>
      <c r="P382" s="46">
        <v>26638</v>
      </c>
      <c r="Q382" s="45"/>
      <c r="R382" s="46"/>
      <c r="S382" s="45"/>
      <c r="T382" s="46"/>
    </row>
    <row r="383" spans="1:20" s="4" customFormat="1" ht="12" outlineLevel="2" x14ac:dyDescent="0.2">
      <c r="A383" s="47" t="s">
        <v>336</v>
      </c>
      <c r="B383" s="40" t="s">
        <v>300</v>
      </c>
      <c r="C383" s="41" t="s">
        <v>282</v>
      </c>
      <c r="D383" s="42">
        <f t="shared" si="23"/>
        <v>42098281</v>
      </c>
      <c r="E383" s="43">
        <f t="shared" si="24"/>
        <v>42098281</v>
      </c>
      <c r="F383" s="42">
        <v>33175796</v>
      </c>
      <c r="G383" s="44">
        <v>33175796</v>
      </c>
      <c r="H383" s="42">
        <v>4993498</v>
      </c>
      <c r="I383" s="44">
        <v>4993498</v>
      </c>
      <c r="J383" s="42">
        <v>3928987</v>
      </c>
      <c r="K383" s="44">
        <v>3928987</v>
      </c>
      <c r="L383" s="44">
        <v>20369068</v>
      </c>
      <c r="M383" s="45">
        <v>0</v>
      </c>
      <c r="N383" s="46">
        <v>0</v>
      </c>
      <c r="O383" s="45">
        <v>133246</v>
      </c>
      <c r="P383" s="46">
        <v>133246</v>
      </c>
      <c r="Q383" s="45"/>
      <c r="R383" s="46"/>
      <c r="S383" s="45"/>
      <c r="T383" s="46"/>
    </row>
    <row r="384" spans="1:20" s="4" customFormat="1" ht="12" outlineLevel="2" x14ac:dyDescent="0.2">
      <c r="A384" s="47" t="s">
        <v>336</v>
      </c>
      <c r="B384" s="40" t="s">
        <v>301</v>
      </c>
      <c r="C384" s="41" t="s">
        <v>283</v>
      </c>
      <c r="D384" s="42">
        <f t="shared" si="23"/>
        <v>33229651</v>
      </c>
      <c r="E384" s="43">
        <f t="shared" si="24"/>
        <v>33229651</v>
      </c>
      <c r="F384" s="42">
        <v>22602883</v>
      </c>
      <c r="G384" s="44">
        <v>22602883</v>
      </c>
      <c r="H384" s="42">
        <v>3058805</v>
      </c>
      <c r="I384" s="44">
        <v>3058805</v>
      </c>
      <c r="J384" s="42">
        <v>7567963</v>
      </c>
      <c r="K384" s="44">
        <v>7567963</v>
      </c>
      <c r="L384" s="44">
        <v>12084729</v>
      </c>
      <c r="M384" s="45">
        <v>0</v>
      </c>
      <c r="N384" s="46">
        <v>0</v>
      </c>
      <c r="O384" s="45">
        <v>204931</v>
      </c>
      <c r="P384" s="46">
        <v>204931</v>
      </c>
      <c r="Q384" s="45"/>
      <c r="R384" s="46"/>
      <c r="S384" s="45"/>
      <c r="T384" s="46"/>
    </row>
    <row r="385" spans="1:20" s="4" customFormat="1" ht="12" outlineLevel="2" x14ac:dyDescent="0.2">
      <c r="A385" s="47" t="s">
        <v>336</v>
      </c>
      <c r="B385" s="40" t="s">
        <v>302</v>
      </c>
      <c r="C385" s="41" t="s">
        <v>284</v>
      </c>
      <c r="D385" s="42">
        <f t="shared" si="23"/>
        <v>37834163</v>
      </c>
      <c r="E385" s="43">
        <f t="shared" si="24"/>
        <v>37834163</v>
      </c>
      <c r="F385" s="42">
        <v>21396164</v>
      </c>
      <c r="G385" s="44">
        <v>21396164</v>
      </c>
      <c r="H385" s="42">
        <v>4379371</v>
      </c>
      <c r="I385" s="44">
        <v>4379371</v>
      </c>
      <c r="J385" s="42">
        <v>12058628</v>
      </c>
      <c r="K385" s="44">
        <v>12058628</v>
      </c>
      <c r="L385" s="44">
        <v>15892251</v>
      </c>
      <c r="M385" s="45">
        <v>0</v>
      </c>
      <c r="N385" s="46">
        <v>0</v>
      </c>
      <c r="O385" s="45">
        <v>175871</v>
      </c>
      <c r="P385" s="46">
        <v>175871</v>
      </c>
      <c r="Q385" s="45">
        <v>1099000</v>
      </c>
      <c r="R385" s="46">
        <v>1099000</v>
      </c>
      <c r="S385" s="45"/>
      <c r="T385" s="46"/>
    </row>
    <row r="386" spans="1:20" s="4" customFormat="1" ht="12" outlineLevel="2" x14ac:dyDescent="0.2">
      <c r="A386" s="47" t="s">
        <v>336</v>
      </c>
      <c r="B386" s="40" t="s">
        <v>303</v>
      </c>
      <c r="C386" s="41" t="s">
        <v>285</v>
      </c>
      <c r="D386" s="42">
        <f t="shared" si="23"/>
        <v>28345713</v>
      </c>
      <c r="E386" s="43">
        <f t="shared" si="24"/>
        <v>28345713</v>
      </c>
      <c r="F386" s="42">
        <v>15415539</v>
      </c>
      <c r="G386" s="44">
        <v>15415539</v>
      </c>
      <c r="H386" s="42">
        <v>2067829</v>
      </c>
      <c r="I386" s="44">
        <v>2067829</v>
      </c>
      <c r="J386" s="42">
        <v>10862345</v>
      </c>
      <c r="K386" s="44">
        <v>10862345</v>
      </c>
      <c r="L386" s="44">
        <v>9984321</v>
      </c>
      <c r="M386" s="45">
        <v>0</v>
      </c>
      <c r="N386" s="46">
        <v>0</v>
      </c>
      <c r="O386" s="45"/>
      <c r="P386" s="46"/>
      <c r="Q386" s="45">
        <v>915833</v>
      </c>
      <c r="R386" s="46">
        <v>915833</v>
      </c>
      <c r="S386" s="45"/>
      <c r="T386" s="46"/>
    </row>
    <row r="387" spans="1:20" s="4" customFormat="1" ht="12" outlineLevel="2" x14ac:dyDescent="0.2">
      <c r="A387" s="47" t="s">
        <v>336</v>
      </c>
      <c r="B387" s="40" t="s">
        <v>304</v>
      </c>
      <c r="C387" s="41" t="s">
        <v>286</v>
      </c>
      <c r="D387" s="42">
        <f t="shared" si="23"/>
        <v>58739131</v>
      </c>
      <c r="E387" s="43">
        <f t="shared" si="24"/>
        <v>58739131</v>
      </c>
      <c r="F387" s="42">
        <v>56145179</v>
      </c>
      <c r="G387" s="44">
        <v>56145179</v>
      </c>
      <c r="H387" s="42">
        <v>1212221</v>
      </c>
      <c r="I387" s="44">
        <v>1212221</v>
      </c>
      <c r="J387" s="42">
        <v>1381731</v>
      </c>
      <c r="K387" s="44">
        <v>1381731</v>
      </c>
      <c r="L387" s="44">
        <v>21970912</v>
      </c>
      <c r="M387" s="45">
        <v>0</v>
      </c>
      <c r="N387" s="46">
        <v>0</v>
      </c>
      <c r="O387" s="45">
        <v>255152</v>
      </c>
      <c r="P387" s="46">
        <v>255152</v>
      </c>
      <c r="Q387" s="45"/>
      <c r="R387" s="46"/>
      <c r="S387" s="45"/>
      <c r="T387" s="46"/>
    </row>
    <row r="388" spans="1:20" s="4" customFormat="1" ht="12" outlineLevel="2" x14ac:dyDescent="0.2">
      <c r="A388" s="47" t="s">
        <v>336</v>
      </c>
      <c r="B388" s="40" t="s">
        <v>305</v>
      </c>
      <c r="C388" s="41" t="s">
        <v>287</v>
      </c>
      <c r="D388" s="42">
        <f t="shared" si="23"/>
        <v>22124343</v>
      </c>
      <c r="E388" s="43">
        <f t="shared" si="24"/>
        <v>22124343</v>
      </c>
      <c r="F388" s="42">
        <v>8133453</v>
      </c>
      <c r="G388" s="44">
        <v>8133453</v>
      </c>
      <c r="H388" s="42">
        <v>3152715</v>
      </c>
      <c r="I388" s="44">
        <v>3152715</v>
      </c>
      <c r="J388" s="42">
        <v>10838175</v>
      </c>
      <c r="K388" s="44">
        <v>10838175</v>
      </c>
      <c r="L388" s="44">
        <v>16172551</v>
      </c>
      <c r="M388" s="45">
        <v>0</v>
      </c>
      <c r="N388" s="46">
        <v>0</v>
      </c>
      <c r="O388" s="45">
        <v>342607</v>
      </c>
      <c r="P388" s="46">
        <v>342607</v>
      </c>
      <c r="Q388" s="45"/>
      <c r="R388" s="46"/>
      <c r="S388" s="45"/>
      <c r="T388" s="46"/>
    </row>
    <row r="389" spans="1:20" s="4" customFormat="1" ht="12" outlineLevel="2" x14ac:dyDescent="0.2">
      <c r="A389" s="47" t="s">
        <v>336</v>
      </c>
      <c r="B389" s="40" t="s">
        <v>306</v>
      </c>
      <c r="C389" s="41" t="s">
        <v>288</v>
      </c>
      <c r="D389" s="42">
        <f t="shared" si="23"/>
        <v>41511352</v>
      </c>
      <c r="E389" s="43">
        <f t="shared" si="24"/>
        <v>41511352</v>
      </c>
      <c r="F389" s="42">
        <v>31238023</v>
      </c>
      <c r="G389" s="44">
        <v>31238023</v>
      </c>
      <c r="H389" s="42">
        <v>3369809</v>
      </c>
      <c r="I389" s="44">
        <v>3369809</v>
      </c>
      <c r="J389" s="42">
        <v>6903520</v>
      </c>
      <c r="K389" s="44">
        <v>6903520</v>
      </c>
      <c r="L389" s="44">
        <v>12610054</v>
      </c>
      <c r="M389" s="45">
        <v>0</v>
      </c>
      <c r="N389" s="46">
        <v>0</v>
      </c>
      <c r="O389" s="45">
        <v>22987</v>
      </c>
      <c r="P389" s="46">
        <v>22987</v>
      </c>
      <c r="Q389" s="45"/>
      <c r="R389" s="46"/>
      <c r="S389" s="45"/>
      <c r="T389" s="46"/>
    </row>
    <row r="390" spans="1:20" s="4" customFormat="1" ht="12" outlineLevel="2" x14ac:dyDescent="0.2">
      <c r="A390" s="47" t="s">
        <v>336</v>
      </c>
      <c r="B390" s="40" t="s">
        <v>307</v>
      </c>
      <c r="C390" s="41" t="s">
        <v>289</v>
      </c>
      <c r="D390" s="42">
        <f t="shared" si="23"/>
        <v>39947388</v>
      </c>
      <c r="E390" s="43">
        <f t="shared" si="24"/>
        <v>39947388</v>
      </c>
      <c r="F390" s="42">
        <v>37099462</v>
      </c>
      <c r="G390" s="44">
        <v>37099462</v>
      </c>
      <c r="H390" s="42">
        <v>2847926</v>
      </c>
      <c r="I390" s="44">
        <v>2847926</v>
      </c>
      <c r="J390" s="42">
        <v>0</v>
      </c>
      <c r="K390" s="44">
        <v>0</v>
      </c>
      <c r="L390" s="44">
        <v>32915385</v>
      </c>
      <c r="M390" s="45">
        <v>5256199</v>
      </c>
      <c r="N390" s="46">
        <v>5256199</v>
      </c>
      <c r="O390" s="45"/>
      <c r="P390" s="46"/>
      <c r="Q390" s="45">
        <v>1425220</v>
      </c>
      <c r="R390" s="46">
        <v>1425220</v>
      </c>
      <c r="S390" s="45"/>
      <c r="T390" s="46"/>
    </row>
    <row r="391" spans="1:20" s="4" customFormat="1" ht="12" outlineLevel="2" x14ac:dyDescent="0.2">
      <c r="A391" s="47" t="s">
        <v>336</v>
      </c>
      <c r="B391" s="40" t="s">
        <v>308</v>
      </c>
      <c r="C391" s="41" t="s">
        <v>290</v>
      </c>
      <c r="D391" s="42">
        <f t="shared" si="23"/>
        <v>27783063</v>
      </c>
      <c r="E391" s="43">
        <f t="shared" si="24"/>
        <v>27783063</v>
      </c>
      <c r="F391" s="42">
        <v>17121993</v>
      </c>
      <c r="G391" s="44">
        <v>17121993</v>
      </c>
      <c r="H391" s="42">
        <v>2289601</v>
      </c>
      <c r="I391" s="44">
        <v>2289601</v>
      </c>
      <c r="J391" s="42">
        <v>8371469</v>
      </c>
      <c r="K391" s="44">
        <v>8371469</v>
      </c>
      <c r="L391" s="44">
        <v>6131232</v>
      </c>
      <c r="M391" s="45">
        <v>0</v>
      </c>
      <c r="N391" s="46">
        <v>0</v>
      </c>
      <c r="O391" s="45"/>
      <c r="P391" s="46"/>
      <c r="Q391" s="45"/>
      <c r="R391" s="46"/>
      <c r="S391" s="45"/>
      <c r="T391" s="46"/>
    </row>
    <row r="392" spans="1:20" s="4" customFormat="1" ht="12" outlineLevel="2" x14ac:dyDescent="0.2">
      <c r="A392" s="47" t="s">
        <v>336</v>
      </c>
      <c r="B392" s="40" t="s">
        <v>309</v>
      </c>
      <c r="C392" s="41" t="s">
        <v>291</v>
      </c>
      <c r="D392" s="42">
        <f t="shared" si="23"/>
        <v>42888592</v>
      </c>
      <c r="E392" s="43">
        <f t="shared" si="24"/>
        <v>42888592</v>
      </c>
      <c r="F392" s="42">
        <v>27702124</v>
      </c>
      <c r="G392" s="44">
        <v>27702124</v>
      </c>
      <c r="H392" s="42">
        <v>2176302</v>
      </c>
      <c r="I392" s="44">
        <v>2176302</v>
      </c>
      <c r="J392" s="42">
        <v>13010166</v>
      </c>
      <c r="K392" s="44">
        <v>13010166</v>
      </c>
      <c r="L392" s="44">
        <v>10688981</v>
      </c>
      <c r="M392" s="45">
        <v>0</v>
      </c>
      <c r="N392" s="46">
        <v>0</v>
      </c>
      <c r="O392" s="45"/>
      <c r="P392" s="46"/>
      <c r="Q392" s="45"/>
      <c r="R392" s="46"/>
      <c r="S392" s="45"/>
      <c r="T392" s="46"/>
    </row>
    <row r="393" spans="1:20" s="4" customFormat="1" ht="12" outlineLevel="2" x14ac:dyDescent="0.2">
      <c r="A393" s="47" t="s">
        <v>336</v>
      </c>
      <c r="B393" s="40" t="s">
        <v>310</v>
      </c>
      <c r="C393" s="41" t="s">
        <v>292</v>
      </c>
      <c r="D393" s="42">
        <f t="shared" si="23"/>
        <v>76088968</v>
      </c>
      <c r="E393" s="43">
        <f t="shared" si="24"/>
        <v>76088968</v>
      </c>
      <c r="F393" s="42">
        <v>63819632</v>
      </c>
      <c r="G393" s="44">
        <v>63819632</v>
      </c>
      <c r="H393" s="42">
        <v>2886471</v>
      </c>
      <c r="I393" s="44">
        <v>2886471</v>
      </c>
      <c r="J393" s="42">
        <v>9382865</v>
      </c>
      <c r="K393" s="44">
        <v>9382865</v>
      </c>
      <c r="L393" s="44">
        <v>27801859</v>
      </c>
      <c r="M393" s="45">
        <v>0</v>
      </c>
      <c r="N393" s="46">
        <v>0</v>
      </c>
      <c r="O393" s="45">
        <v>91399</v>
      </c>
      <c r="P393" s="46">
        <v>91399</v>
      </c>
      <c r="Q393" s="45"/>
      <c r="R393" s="46"/>
      <c r="S393" s="45"/>
      <c r="T393" s="46"/>
    </row>
    <row r="394" spans="1:20" s="4" customFormat="1" ht="12" outlineLevel="2" x14ac:dyDescent="0.2">
      <c r="A394" s="47" t="s">
        <v>336</v>
      </c>
      <c r="B394" s="40" t="s">
        <v>311</v>
      </c>
      <c r="C394" s="41" t="s">
        <v>293</v>
      </c>
      <c r="D394" s="42">
        <f t="shared" si="23"/>
        <v>67291521</v>
      </c>
      <c r="E394" s="43">
        <f t="shared" si="24"/>
        <v>67291521</v>
      </c>
      <c r="F394" s="42">
        <v>45457343</v>
      </c>
      <c r="G394" s="44">
        <v>45457343</v>
      </c>
      <c r="H394" s="42">
        <v>3398952</v>
      </c>
      <c r="I394" s="44">
        <v>3398952</v>
      </c>
      <c r="J394" s="42">
        <v>18435226</v>
      </c>
      <c r="K394" s="44">
        <v>18435226</v>
      </c>
      <c r="L394" s="44">
        <v>15277345</v>
      </c>
      <c r="M394" s="45">
        <v>0</v>
      </c>
      <c r="N394" s="46">
        <v>0</v>
      </c>
      <c r="O394" s="45">
        <v>22896</v>
      </c>
      <c r="P394" s="46">
        <v>22896</v>
      </c>
      <c r="Q394" s="45">
        <v>1035441</v>
      </c>
      <c r="R394" s="46">
        <v>1035441</v>
      </c>
      <c r="S394" s="45"/>
      <c r="T394" s="46"/>
    </row>
    <row r="395" spans="1:20" s="4" customFormat="1" ht="12" outlineLevel="2" x14ac:dyDescent="0.2">
      <c r="A395" s="47" t="s">
        <v>336</v>
      </c>
      <c r="B395" s="40" t="s">
        <v>312</v>
      </c>
      <c r="C395" s="41" t="s">
        <v>294</v>
      </c>
      <c r="D395" s="42">
        <f t="shared" si="23"/>
        <v>43921746</v>
      </c>
      <c r="E395" s="43">
        <f t="shared" si="24"/>
        <v>43921746</v>
      </c>
      <c r="F395" s="42">
        <v>30142700</v>
      </c>
      <c r="G395" s="44">
        <v>30142700</v>
      </c>
      <c r="H395" s="42">
        <v>2794666</v>
      </c>
      <c r="I395" s="44">
        <v>2794666</v>
      </c>
      <c r="J395" s="42">
        <v>10984380</v>
      </c>
      <c r="K395" s="44">
        <v>10984380</v>
      </c>
      <c r="L395" s="44">
        <v>8641304</v>
      </c>
      <c r="M395" s="45">
        <v>0</v>
      </c>
      <c r="N395" s="46">
        <v>0</v>
      </c>
      <c r="O395" s="45">
        <v>97655</v>
      </c>
      <c r="P395" s="46">
        <v>97655</v>
      </c>
      <c r="Q395" s="45"/>
      <c r="R395" s="46"/>
      <c r="S395" s="45"/>
      <c r="T395" s="46"/>
    </row>
    <row r="396" spans="1:20" s="4" customFormat="1" ht="12" outlineLevel="2" x14ac:dyDescent="0.2">
      <c r="A396" s="47" t="s">
        <v>336</v>
      </c>
      <c r="B396" s="40" t="s">
        <v>313</v>
      </c>
      <c r="C396" s="41" t="s">
        <v>295</v>
      </c>
      <c r="D396" s="42">
        <f t="shared" si="23"/>
        <v>28064468</v>
      </c>
      <c r="E396" s="43">
        <f t="shared" si="24"/>
        <v>28064468</v>
      </c>
      <c r="F396" s="42">
        <v>20980862</v>
      </c>
      <c r="G396" s="44">
        <v>20980862</v>
      </c>
      <c r="H396" s="42">
        <v>1283072</v>
      </c>
      <c r="I396" s="44">
        <v>1283072</v>
      </c>
      <c r="J396" s="42">
        <v>5800534</v>
      </c>
      <c r="K396" s="44">
        <v>5800534</v>
      </c>
      <c r="L396" s="44">
        <v>10931442</v>
      </c>
      <c r="M396" s="45">
        <v>0</v>
      </c>
      <c r="N396" s="46">
        <v>0</v>
      </c>
      <c r="O396" s="45"/>
      <c r="P396" s="46"/>
      <c r="Q396" s="45"/>
      <c r="R396" s="46"/>
      <c r="S396" s="45"/>
      <c r="T396" s="46"/>
    </row>
    <row r="397" spans="1:20" s="4" customFormat="1" ht="12" outlineLevel="2" x14ac:dyDescent="0.2">
      <c r="A397" s="47" t="s">
        <v>336</v>
      </c>
      <c r="B397" s="40" t="s">
        <v>314</v>
      </c>
      <c r="C397" s="41" t="s">
        <v>296</v>
      </c>
      <c r="D397" s="42">
        <f t="shared" si="23"/>
        <v>28891784</v>
      </c>
      <c r="E397" s="43">
        <f t="shared" si="24"/>
        <v>28891784</v>
      </c>
      <c r="F397" s="42">
        <v>12437891</v>
      </c>
      <c r="G397" s="44">
        <v>12437891</v>
      </c>
      <c r="H397" s="42">
        <v>2914794</v>
      </c>
      <c r="I397" s="44">
        <v>2914794</v>
      </c>
      <c r="J397" s="42">
        <v>13539099</v>
      </c>
      <c r="K397" s="44">
        <v>13539099</v>
      </c>
      <c r="L397" s="44">
        <v>6038431</v>
      </c>
      <c r="M397" s="45">
        <v>0</v>
      </c>
      <c r="N397" s="46">
        <v>0</v>
      </c>
      <c r="O397" s="45">
        <v>95680</v>
      </c>
      <c r="P397" s="46">
        <v>95680</v>
      </c>
      <c r="Q397" s="45"/>
      <c r="R397" s="46"/>
      <c r="S397" s="45"/>
      <c r="T397" s="46"/>
    </row>
    <row r="398" spans="1:20" s="4" customFormat="1" ht="12" outlineLevel="2" x14ac:dyDescent="0.2">
      <c r="A398" s="47" t="s">
        <v>336</v>
      </c>
      <c r="B398" s="40" t="s">
        <v>324</v>
      </c>
      <c r="C398" s="41" t="s">
        <v>447</v>
      </c>
      <c r="D398" s="42">
        <f t="shared" si="23"/>
        <v>95018849</v>
      </c>
      <c r="E398" s="43">
        <f t="shared" si="24"/>
        <v>95018849</v>
      </c>
      <c r="F398" s="42">
        <v>84316368</v>
      </c>
      <c r="G398" s="44">
        <v>84316368</v>
      </c>
      <c r="H398" s="42">
        <v>10702481</v>
      </c>
      <c r="I398" s="44">
        <v>10702481</v>
      </c>
      <c r="J398" s="42">
        <v>0</v>
      </c>
      <c r="K398" s="44">
        <v>0</v>
      </c>
      <c r="L398" s="44">
        <v>35301268</v>
      </c>
      <c r="M398" s="45">
        <v>29621</v>
      </c>
      <c r="N398" s="46">
        <v>29621</v>
      </c>
      <c r="O398" s="45"/>
      <c r="P398" s="46"/>
      <c r="Q398" s="45"/>
      <c r="R398" s="46"/>
      <c r="S398" s="45"/>
      <c r="T398" s="46"/>
    </row>
    <row r="399" spans="1:20" s="4" customFormat="1" ht="12" outlineLevel="2" x14ac:dyDescent="0.2">
      <c r="A399" s="47" t="s">
        <v>336</v>
      </c>
      <c r="B399" s="40" t="s">
        <v>325</v>
      </c>
      <c r="C399" s="41" t="s">
        <v>448</v>
      </c>
      <c r="D399" s="42">
        <f t="shared" si="23"/>
        <v>278233047</v>
      </c>
      <c r="E399" s="43">
        <f t="shared" si="24"/>
        <v>278233047</v>
      </c>
      <c r="F399" s="42">
        <v>267329405</v>
      </c>
      <c r="G399" s="44">
        <v>267329405</v>
      </c>
      <c r="H399" s="42">
        <v>10903642</v>
      </c>
      <c r="I399" s="44">
        <v>10903642</v>
      </c>
      <c r="J399" s="42">
        <v>0</v>
      </c>
      <c r="K399" s="44">
        <v>0</v>
      </c>
      <c r="L399" s="44">
        <v>131561724</v>
      </c>
      <c r="M399" s="45">
        <v>2709394</v>
      </c>
      <c r="N399" s="46">
        <v>2709394</v>
      </c>
      <c r="O399" s="45">
        <v>49430</v>
      </c>
      <c r="P399" s="46">
        <v>49430</v>
      </c>
      <c r="Q399" s="45"/>
      <c r="R399" s="46"/>
      <c r="S399" s="45"/>
      <c r="T399" s="46"/>
    </row>
    <row r="400" spans="1:20" s="4" customFormat="1" ht="12" outlineLevel="2" x14ac:dyDescent="0.2">
      <c r="A400" s="65" t="s">
        <v>336</v>
      </c>
      <c r="B400" s="49" t="s">
        <v>327</v>
      </c>
      <c r="C400" s="50" t="s">
        <v>449</v>
      </c>
      <c r="D400" s="51">
        <f t="shared" si="23"/>
        <v>17498951</v>
      </c>
      <c r="E400" s="52">
        <f t="shared" si="24"/>
        <v>17498951</v>
      </c>
      <c r="F400" s="51">
        <v>12730117</v>
      </c>
      <c r="G400" s="53">
        <v>12730117</v>
      </c>
      <c r="H400" s="51">
        <v>4683782</v>
      </c>
      <c r="I400" s="53">
        <v>4683782</v>
      </c>
      <c r="J400" s="51">
        <v>85052</v>
      </c>
      <c r="K400" s="53">
        <v>85052</v>
      </c>
      <c r="L400" s="53">
        <v>11378471</v>
      </c>
      <c r="M400" s="54">
        <v>0</v>
      </c>
      <c r="N400" s="55">
        <v>0</v>
      </c>
      <c r="O400" s="54"/>
      <c r="P400" s="55"/>
      <c r="Q400" s="54"/>
      <c r="R400" s="55"/>
      <c r="S400" s="54">
        <v>25000000</v>
      </c>
      <c r="T400" s="55">
        <v>25000000</v>
      </c>
    </row>
    <row r="401" spans="1:20" s="4" customFormat="1" ht="12" outlineLevel="1" x14ac:dyDescent="0.2">
      <c r="A401" s="22" t="s">
        <v>473</v>
      </c>
      <c r="B401" s="23"/>
      <c r="C401" s="28"/>
      <c r="D401" s="24">
        <f t="shared" ref="D401:T401" si="27">SUBTOTAL(9,D380:D400)</f>
        <v>1134069334</v>
      </c>
      <c r="E401" s="29">
        <f t="shared" si="27"/>
        <v>1134069334</v>
      </c>
      <c r="F401" s="24">
        <f t="shared" si="27"/>
        <v>881513752</v>
      </c>
      <c r="G401" s="25">
        <f t="shared" si="27"/>
        <v>881513752</v>
      </c>
      <c r="H401" s="24">
        <f t="shared" si="27"/>
        <v>77497793</v>
      </c>
      <c r="I401" s="25">
        <f t="shared" si="27"/>
        <v>77497793</v>
      </c>
      <c r="J401" s="24">
        <f t="shared" si="27"/>
        <v>175057789</v>
      </c>
      <c r="K401" s="25">
        <f t="shared" si="27"/>
        <v>175057789</v>
      </c>
      <c r="L401" s="25">
        <f t="shared" si="27"/>
        <v>433556884</v>
      </c>
      <c r="M401" s="26">
        <f t="shared" si="27"/>
        <v>7995214</v>
      </c>
      <c r="N401" s="27">
        <f t="shared" si="27"/>
        <v>7995214</v>
      </c>
      <c r="O401" s="26">
        <f t="shared" si="27"/>
        <v>1640712</v>
      </c>
      <c r="P401" s="27">
        <f t="shared" si="27"/>
        <v>1640712</v>
      </c>
      <c r="Q401" s="26">
        <f t="shared" si="27"/>
        <v>4475494</v>
      </c>
      <c r="R401" s="27">
        <f t="shared" si="27"/>
        <v>4475494</v>
      </c>
      <c r="S401" s="26">
        <f t="shared" si="27"/>
        <v>25000000</v>
      </c>
      <c r="T401" s="27">
        <f t="shared" si="27"/>
        <v>25000000</v>
      </c>
    </row>
    <row r="402" spans="1:20" s="4" customFormat="1" ht="12" x14ac:dyDescent="0.2">
      <c r="A402" s="22" t="s">
        <v>452</v>
      </c>
      <c r="B402" s="23"/>
      <c r="C402" s="28"/>
      <c r="D402" s="24">
        <f t="shared" ref="D402:T402" si="28">SUBTOTAL(9,D6:D400)</f>
        <v>23158857711</v>
      </c>
      <c r="E402" s="29">
        <f t="shared" si="28"/>
        <v>23158857711</v>
      </c>
      <c r="F402" s="24">
        <f t="shared" si="28"/>
        <v>18873989260</v>
      </c>
      <c r="G402" s="25">
        <f t="shared" si="28"/>
        <v>18873989260</v>
      </c>
      <c r="H402" s="24">
        <f t="shared" si="28"/>
        <v>1565638570</v>
      </c>
      <c r="I402" s="25">
        <f t="shared" si="28"/>
        <v>1565638570</v>
      </c>
      <c r="J402" s="24">
        <f t="shared" si="28"/>
        <v>2719229881</v>
      </c>
      <c r="K402" s="25">
        <f t="shared" si="28"/>
        <v>2719229881</v>
      </c>
      <c r="L402" s="25">
        <f t="shared" si="28"/>
        <v>11288658509</v>
      </c>
      <c r="M402" s="26">
        <f t="shared" si="28"/>
        <v>1565638570</v>
      </c>
      <c r="N402" s="27">
        <f t="shared" si="28"/>
        <v>1565638570</v>
      </c>
      <c r="O402" s="26">
        <f t="shared" si="28"/>
        <v>95749298</v>
      </c>
      <c r="P402" s="27">
        <f t="shared" si="28"/>
        <v>95749298</v>
      </c>
      <c r="Q402" s="26">
        <f t="shared" si="28"/>
        <v>226222061</v>
      </c>
      <c r="R402" s="27">
        <f t="shared" si="28"/>
        <v>226222061</v>
      </c>
      <c r="S402" s="26">
        <f t="shared" si="28"/>
        <v>44097962</v>
      </c>
      <c r="T402" s="27">
        <f t="shared" si="28"/>
        <v>44097962</v>
      </c>
    </row>
    <row r="405" spans="1:20" x14ac:dyDescent="0.2">
      <c r="L405" s="7"/>
      <c r="M405" s="7"/>
      <c r="N405" s="7"/>
    </row>
    <row r="406" spans="1:20" x14ac:dyDescent="0.2">
      <c r="L406" s="7"/>
      <c r="M406" s="7"/>
      <c r="N406" s="7"/>
      <c r="O406" s="7"/>
      <c r="P406" s="7"/>
      <c r="Q406" s="7"/>
      <c r="R406" s="7"/>
      <c r="S406" s="7"/>
      <c r="T406" s="7"/>
    </row>
    <row r="407" spans="1:20" x14ac:dyDescent="0.2">
      <c r="L407" s="7"/>
      <c r="M407" s="7"/>
      <c r="N407" s="7"/>
      <c r="O407" s="7"/>
      <c r="P407" s="7"/>
      <c r="Q407" s="7"/>
      <c r="R407" s="7"/>
      <c r="S407" s="7"/>
      <c r="T407" s="7"/>
    </row>
    <row r="408" spans="1:20" x14ac:dyDescent="0.2">
      <c r="L408" s="7"/>
      <c r="M408" s="7"/>
      <c r="N408" s="7"/>
      <c r="O408" s="7"/>
      <c r="P408" s="7"/>
      <c r="Q408" s="7"/>
      <c r="R408" s="7"/>
      <c r="S408" s="7"/>
      <c r="T408" s="7"/>
    </row>
    <row r="410" spans="1:20" x14ac:dyDescent="0.2">
      <c r="L410" s="7"/>
      <c r="M410" s="7"/>
      <c r="N410" s="7"/>
    </row>
    <row r="411" spans="1:20" x14ac:dyDescent="0.2">
      <c r="L411" s="7"/>
      <c r="M411" s="7"/>
      <c r="N411" s="7"/>
    </row>
  </sheetData>
  <mergeCells count="13">
    <mergeCell ref="H2:I2"/>
    <mergeCell ref="J2:K2"/>
    <mergeCell ref="A1:B3"/>
    <mergeCell ref="C1:C3"/>
    <mergeCell ref="D1:K1"/>
    <mergeCell ref="D2:E2"/>
    <mergeCell ref="F2:G2"/>
    <mergeCell ref="O1:T1"/>
    <mergeCell ref="O2:P2"/>
    <mergeCell ref="Q2:R2"/>
    <mergeCell ref="S2:T2"/>
    <mergeCell ref="M1:N1"/>
    <mergeCell ref="M2:N2"/>
  </mergeCells>
  <phoneticPr fontId="0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58" fitToHeight="0" orientation="landscape" r:id="rId1"/>
  <headerFooter alignWithMargins="0">
    <oddHeader>&amp;L&amp;"Times New Roman CE,Standardowy"&amp;8Ministerstwo Finansów
Departament Finansów
Samorządu Terytorialnego&amp;C&amp;"Times New Roman CE,Standardowy"PLAN I ŚRODKI PRZEKAZANE POWIATOM
za 4 kwartały 2020 r.&amp;R&amp;"Times New Roman CE,Standardowy"&amp;8Warszawa, 27.01.2021 r.</oddHeader>
    <oddFooter>&amp;L&amp;"Times New Roman CE,Standardowy"&amp;7&amp;F&amp;C&amp;9Wydział Subwencji Ogólnej dla Jednostek Samorządu Terytorialnego&amp;R&amp;"Times New Roman CE,Standardowy"&amp;7&amp;P/&amp;N</oddFooter>
  </headerFooter>
  <rowBreaks count="16" manualBreakCount="16">
    <brk id="36" max="19" man="1"/>
    <brk id="60" max="19" man="1"/>
    <brk id="85" max="19" man="1"/>
    <brk id="100" max="19" man="1"/>
    <brk id="125" max="19" man="1"/>
    <brk id="148" max="19" man="1"/>
    <brk id="191" max="19" man="1"/>
    <brk id="204" max="19" man="1"/>
    <brk id="230" max="19" man="1"/>
    <brk id="248" max="19" man="1"/>
    <brk id="269" max="19" man="1"/>
    <brk id="306" max="19" man="1"/>
    <brk id="321" max="19" man="1"/>
    <brk id="343" max="19" man="1"/>
    <brk id="379" max="19" man="1"/>
    <brk id="4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kwartał IV</vt:lpstr>
      <vt:lpstr>'kwartał IV'!Obszar_wydruku</vt:lpstr>
      <vt:lpstr>'kwartał IV'!Tytuły_wydruku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</dc:creator>
  <cp:lastModifiedBy>Lewosińska Paulina</cp:lastModifiedBy>
  <cp:lastPrinted>2021-01-28T09:28:05Z</cp:lastPrinted>
  <dcterms:created xsi:type="dcterms:W3CDTF">2003-11-27T14:06:45Z</dcterms:created>
  <dcterms:modified xsi:type="dcterms:W3CDTF">2021-01-29T08:57:07Z</dcterms:modified>
</cp:coreProperties>
</file>