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S:\ST\ST3\lpa\wzkonanie\IV kwartał 2023\"/>
    </mc:Choice>
  </mc:AlternateContent>
  <xr:revisionPtr revIDLastSave="0" documentId="13_ncr:1_{A13C9991-6E2C-41EF-B0A9-072ABBE6B0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wartał IV" sheetId="37" r:id="rId1"/>
  </sheets>
  <definedNames>
    <definedName name="_1_050_II">#REF!</definedName>
    <definedName name="_xlnm._FilterDatabase" localSheetId="0" hidden="1">'kwartał IV'!$A$5:$S$400</definedName>
    <definedName name="cit_pow">#REF!</definedName>
    <definedName name="CIT98_MM_SUM">#REF!</definedName>
    <definedName name="lud_pow">#REF!</definedName>
    <definedName name="_xlnm.Print_Area" localSheetId="0">'kwartał IV'!$A$1:$S$400</definedName>
    <definedName name="P_podtran">#REF!</definedName>
    <definedName name="_xlnm.Print_Titles" localSheetId="0">'kwartał IV'!$1:$3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01" i="37" l="1"/>
  <c r="R401" i="37"/>
  <c r="Q401" i="37"/>
  <c r="P401" i="37"/>
  <c r="O401" i="37"/>
  <c r="N401" i="37"/>
  <c r="M401" i="37"/>
  <c r="L401" i="37"/>
  <c r="K401" i="37"/>
  <c r="J401" i="37"/>
  <c r="I401" i="37"/>
  <c r="H401" i="37"/>
  <c r="G401" i="37"/>
  <c r="F401" i="37"/>
  <c r="S379" i="37"/>
  <c r="R379" i="37"/>
  <c r="Q379" i="37"/>
  <c r="P379" i="37"/>
  <c r="O379" i="37"/>
  <c r="N379" i="37"/>
  <c r="M379" i="37"/>
  <c r="L379" i="37"/>
  <c r="K379" i="37"/>
  <c r="J379" i="37"/>
  <c r="I379" i="37"/>
  <c r="H379" i="37"/>
  <c r="G379" i="37"/>
  <c r="F379" i="37"/>
  <c r="S343" i="37"/>
  <c r="R343" i="37"/>
  <c r="Q343" i="37"/>
  <c r="P343" i="37"/>
  <c r="O343" i="37"/>
  <c r="N343" i="37"/>
  <c r="M343" i="37"/>
  <c r="L343" i="37"/>
  <c r="K343" i="37"/>
  <c r="J343" i="37"/>
  <c r="I343" i="37"/>
  <c r="H343" i="37"/>
  <c r="G343" i="37"/>
  <c r="F343" i="37"/>
  <c r="S321" i="37"/>
  <c r="R321" i="37"/>
  <c r="Q321" i="37"/>
  <c r="P321" i="37"/>
  <c r="O321" i="37"/>
  <c r="N321" i="37"/>
  <c r="M321" i="37"/>
  <c r="L321" i="37"/>
  <c r="K321" i="37"/>
  <c r="J321" i="37"/>
  <c r="I321" i="37"/>
  <c r="H321" i="37"/>
  <c r="G321" i="37"/>
  <c r="F321" i="37"/>
  <c r="S306" i="37"/>
  <c r="R306" i="37"/>
  <c r="Q306" i="37"/>
  <c r="P306" i="37"/>
  <c r="O306" i="37"/>
  <c r="N306" i="37"/>
  <c r="M306" i="37"/>
  <c r="L306" i="37"/>
  <c r="K306" i="37"/>
  <c r="J306" i="37"/>
  <c r="I306" i="37"/>
  <c r="H306" i="37"/>
  <c r="G306" i="37"/>
  <c r="F306" i="37"/>
  <c r="S269" i="37"/>
  <c r="R269" i="37"/>
  <c r="Q269" i="37"/>
  <c r="P269" i="37"/>
  <c r="O269" i="37"/>
  <c r="N269" i="37"/>
  <c r="M269" i="37"/>
  <c r="L269" i="37"/>
  <c r="K269" i="37"/>
  <c r="J269" i="37"/>
  <c r="I269" i="37"/>
  <c r="H269" i="37"/>
  <c r="G269" i="37"/>
  <c r="F269" i="37"/>
  <c r="S248" i="37"/>
  <c r="R248" i="37"/>
  <c r="Q248" i="37"/>
  <c r="P248" i="37"/>
  <c r="O248" i="37"/>
  <c r="N248" i="37"/>
  <c r="M248" i="37"/>
  <c r="L248" i="37"/>
  <c r="K248" i="37"/>
  <c r="J248" i="37"/>
  <c r="I248" i="37"/>
  <c r="H248" i="37"/>
  <c r="G248" i="37"/>
  <c r="F248" i="37"/>
  <c r="S230" i="37"/>
  <c r="R230" i="37"/>
  <c r="Q230" i="37"/>
  <c r="P230" i="37"/>
  <c r="O230" i="37"/>
  <c r="N230" i="37"/>
  <c r="M230" i="37"/>
  <c r="L230" i="37"/>
  <c r="K230" i="37"/>
  <c r="J230" i="37"/>
  <c r="I230" i="37"/>
  <c r="H230" i="37"/>
  <c r="G230" i="37"/>
  <c r="F230" i="37"/>
  <c r="S204" i="37"/>
  <c r="R204" i="37"/>
  <c r="Q204" i="37"/>
  <c r="P204" i="37"/>
  <c r="O204" i="37"/>
  <c r="N204" i="37"/>
  <c r="M204" i="37"/>
  <c r="L204" i="37"/>
  <c r="K204" i="37"/>
  <c r="J204" i="37"/>
  <c r="I204" i="37"/>
  <c r="H204" i="37"/>
  <c r="G204" i="37"/>
  <c r="F204" i="37"/>
  <c r="S191" i="37"/>
  <c r="R191" i="37"/>
  <c r="Q191" i="37"/>
  <c r="P191" i="37"/>
  <c r="O191" i="37"/>
  <c r="N191" i="37"/>
  <c r="M191" i="37"/>
  <c r="L191" i="37"/>
  <c r="K191" i="37"/>
  <c r="J191" i="37"/>
  <c r="I191" i="37"/>
  <c r="H191" i="37"/>
  <c r="G191" i="37"/>
  <c r="F191" i="37"/>
  <c r="S148" i="37"/>
  <c r="R148" i="37"/>
  <c r="Q148" i="37"/>
  <c r="P148" i="37"/>
  <c r="O148" i="37"/>
  <c r="N148" i="37"/>
  <c r="M148" i="37"/>
  <c r="L148" i="37"/>
  <c r="K148" i="37"/>
  <c r="J148" i="37"/>
  <c r="I148" i="37"/>
  <c r="H148" i="37"/>
  <c r="G148" i="37"/>
  <c r="F148" i="37"/>
  <c r="S125" i="37"/>
  <c r="R125" i="37"/>
  <c r="Q125" i="37"/>
  <c r="P125" i="37"/>
  <c r="O125" i="37"/>
  <c r="N125" i="37"/>
  <c r="M125" i="37"/>
  <c r="L125" i="37"/>
  <c r="K125" i="37"/>
  <c r="J125" i="37"/>
  <c r="I125" i="37"/>
  <c r="H125" i="37"/>
  <c r="G125" i="37"/>
  <c r="F125" i="37"/>
  <c r="S100" i="37"/>
  <c r="R100" i="37"/>
  <c r="Q100" i="37"/>
  <c r="P100" i="37"/>
  <c r="O100" i="37"/>
  <c r="N100" i="37"/>
  <c r="M100" i="37"/>
  <c r="L100" i="37"/>
  <c r="K100" i="37"/>
  <c r="J100" i="37"/>
  <c r="I100" i="37"/>
  <c r="H100" i="37"/>
  <c r="G100" i="37"/>
  <c r="F100" i="37"/>
  <c r="S85" i="37"/>
  <c r="R85" i="37"/>
  <c r="Q85" i="37"/>
  <c r="P85" i="37"/>
  <c r="O85" i="37"/>
  <c r="N85" i="37"/>
  <c r="M85" i="37"/>
  <c r="L85" i="37"/>
  <c r="K85" i="37"/>
  <c r="J85" i="37"/>
  <c r="I85" i="37"/>
  <c r="H85" i="37"/>
  <c r="G85" i="37"/>
  <c r="F85" i="37"/>
  <c r="S60" i="37"/>
  <c r="R60" i="37"/>
  <c r="Q60" i="37"/>
  <c r="P60" i="37"/>
  <c r="O60" i="37"/>
  <c r="N60" i="37"/>
  <c r="M60" i="37"/>
  <c r="L60" i="37"/>
  <c r="K60" i="37"/>
  <c r="J60" i="37"/>
  <c r="I60" i="37"/>
  <c r="H60" i="37"/>
  <c r="G60" i="37"/>
  <c r="F60" i="37"/>
  <c r="S36" i="37"/>
  <c r="S402" i="37" s="1"/>
  <c r="R36" i="37"/>
  <c r="R402" i="37" s="1"/>
  <c r="Q36" i="37"/>
  <c r="Q402" i="37" s="1"/>
  <c r="P36" i="37"/>
  <c r="P402" i="37" s="1"/>
  <c r="O36" i="37"/>
  <c r="O402" i="37" s="1"/>
  <c r="N36" i="37"/>
  <c r="N402" i="37" s="1"/>
  <c r="M36" i="37"/>
  <c r="M402" i="37" s="1"/>
  <c r="L36" i="37"/>
  <c r="L402" i="37" s="1"/>
  <c r="K36" i="37"/>
  <c r="K402" i="37" s="1"/>
  <c r="J36" i="37"/>
  <c r="J402" i="37" s="1"/>
  <c r="I36" i="37"/>
  <c r="I402" i="37" s="1"/>
  <c r="H36" i="37"/>
  <c r="H402" i="37" s="1"/>
  <c r="G36" i="37"/>
  <c r="G402" i="37" s="1"/>
  <c r="F36" i="37"/>
  <c r="F402" i="37" s="1"/>
  <c r="D6" i="37" l="1"/>
  <c r="E6" i="37"/>
  <c r="D7" i="37"/>
  <c r="E7" i="37"/>
  <c r="D8" i="37"/>
  <c r="E8" i="37"/>
  <c r="D9" i="37"/>
  <c r="E9" i="37"/>
  <c r="D10" i="37"/>
  <c r="E10" i="37"/>
  <c r="D11" i="37"/>
  <c r="E11" i="37"/>
  <c r="D12" i="37"/>
  <c r="E12" i="37"/>
  <c r="D13" i="37"/>
  <c r="E13" i="37"/>
  <c r="D14" i="37"/>
  <c r="E14" i="37"/>
  <c r="D15" i="37"/>
  <c r="E15" i="37"/>
  <c r="D16" i="37"/>
  <c r="E16" i="37"/>
  <c r="D17" i="37"/>
  <c r="E17" i="37"/>
  <c r="D18" i="37"/>
  <c r="E18" i="37"/>
  <c r="D19" i="37"/>
  <c r="E19" i="37"/>
  <c r="D20" i="37"/>
  <c r="E20" i="37"/>
  <c r="D21" i="37"/>
  <c r="E21" i="37"/>
  <c r="D22" i="37"/>
  <c r="E22" i="37"/>
  <c r="D23" i="37"/>
  <c r="E23" i="37"/>
  <c r="D24" i="37"/>
  <c r="E24" i="37"/>
  <c r="D25" i="37"/>
  <c r="E25" i="37"/>
  <c r="D26" i="37"/>
  <c r="E26" i="37"/>
  <c r="D27" i="37"/>
  <c r="E27" i="37"/>
  <c r="D28" i="37"/>
  <c r="E28" i="37"/>
  <c r="D29" i="37"/>
  <c r="E29" i="37"/>
  <c r="D30" i="37"/>
  <c r="E30" i="37"/>
  <c r="D31" i="37"/>
  <c r="E31" i="37"/>
  <c r="D32" i="37"/>
  <c r="E32" i="37"/>
  <c r="D33" i="37"/>
  <c r="E33" i="37"/>
  <c r="D34" i="37"/>
  <c r="E34" i="37"/>
  <c r="D35" i="37"/>
  <c r="E35" i="37"/>
  <c r="D37" i="37"/>
  <c r="E37" i="37"/>
  <c r="D38" i="37"/>
  <c r="E38" i="37"/>
  <c r="D39" i="37"/>
  <c r="E39" i="37"/>
  <c r="D40" i="37"/>
  <c r="E40" i="37"/>
  <c r="D41" i="37"/>
  <c r="E41" i="37"/>
  <c r="D42" i="37"/>
  <c r="E42" i="37"/>
  <c r="D43" i="37"/>
  <c r="E43" i="37"/>
  <c r="D44" i="37"/>
  <c r="E44" i="37"/>
  <c r="D45" i="37"/>
  <c r="E45" i="37"/>
  <c r="D46" i="37"/>
  <c r="E46" i="37"/>
  <c r="D47" i="37"/>
  <c r="E47" i="37"/>
  <c r="D48" i="37"/>
  <c r="E48" i="37"/>
  <c r="D49" i="37"/>
  <c r="E49" i="37"/>
  <c r="D50" i="37"/>
  <c r="E50" i="37"/>
  <c r="D51" i="37"/>
  <c r="E51" i="37"/>
  <c r="D52" i="37"/>
  <c r="E52" i="37"/>
  <c r="D53" i="37"/>
  <c r="E53" i="37"/>
  <c r="D54" i="37"/>
  <c r="E54" i="37"/>
  <c r="D55" i="37"/>
  <c r="E55" i="37"/>
  <c r="D56" i="37"/>
  <c r="E56" i="37"/>
  <c r="D57" i="37"/>
  <c r="E57" i="37"/>
  <c r="D58" i="37"/>
  <c r="E58" i="37"/>
  <c r="D59" i="37"/>
  <c r="E59" i="37"/>
  <c r="D61" i="37"/>
  <c r="E61" i="37"/>
  <c r="E85" i="37" s="1"/>
  <c r="D62" i="37"/>
  <c r="E62" i="37"/>
  <c r="D63" i="37"/>
  <c r="E63" i="37"/>
  <c r="D64" i="37"/>
  <c r="E64" i="37"/>
  <c r="D65" i="37"/>
  <c r="E65" i="37"/>
  <c r="D66" i="37"/>
  <c r="E66" i="37"/>
  <c r="D67" i="37"/>
  <c r="E67" i="37"/>
  <c r="D68" i="37"/>
  <c r="E68" i="37"/>
  <c r="D69" i="37"/>
  <c r="E69" i="37"/>
  <c r="D70" i="37"/>
  <c r="E70" i="37"/>
  <c r="D71" i="37"/>
  <c r="E71" i="37"/>
  <c r="D72" i="37"/>
  <c r="E72" i="37"/>
  <c r="D73" i="37"/>
  <c r="E73" i="37"/>
  <c r="D74" i="37"/>
  <c r="E74" i="37"/>
  <c r="D75" i="37"/>
  <c r="E75" i="37"/>
  <c r="D76" i="37"/>
  <c r="E76" i="37"/>
  <c r="D77" i="37"/>
  <c r="E77" i="37"/>
  <c r="D78" i="37"/>
  <c r="E78" i="37"/>
  <c r="D79" i="37"/>
  <c r="E79" i="37"/>
  <c r="D80" i="37"/>
  <c r="E80" i="37"/>
  <c r="D81" i="37"/>
  <c r="E81" i="37"/>
  <c r="D82" i="37"/>
  <c r="E82" i="37"/>
  <c r="D83" i="37"/>
  <c r="E83" i="37"/>
  <c r="D84" i="37"/>
  <c r="E84" i="37"/>
  <c r="D86" i="37"/>
  <c r="E86" i="37"/>
  <c r="D87" i="37"/>
  <c r="E87" i="37"/>
  <c r="D88" i="37"/>
  <c r="E88" i="37"/>
  <c r="D89" i="37"/>
  <c r="E89" i="37"/>
  <c r="D90" i="37"/>
  <c r="E90" i="37"/>
  <c r="D91" i="37"/>
  <c r="E91" i="37"/>
  <c r="D92" i="37"/>
  <c r="E92" i="37"/>
  <c r="D93" i="37"/>
  <c r="E93" i="37"/>
  <c r="D94" i="37"/>
  <c r="E94" i="37"/>
  <c r="D95" i="37"/>
  <c r="E95" i="37"/>
  <c r="D96" i="37"/>
  <c r="E96" i="37"/>
  <c r="D97" i="37"/>
  <c r="E97" i="37"/>
  <c r="D98" i="37"/>
  <c r="E98" i="37"/>
  <c r="D99" i="37"/>
  <c r="E99" i="37"/>
  <c r="D101" i="37"/>
  <c r="E101" i="37"/>
  <c r="E125" i="37" s="1"/>
  <c r="D102" i="37"/>
  <c r="E102" i="37"/>
  <c r="D103" i="37"/>
  <c r="E103" i="37"/>
  <c r="D104" i="37"/>
  <c r="E104" i="37"/>
  <c r="D105" i="37"/>
  <c r="E105" i="37"/>
  <c r="D106" i="37"/>
  <c r="E106" i="37"/>
  <c r="D107" i="37"/>
  <c r="E107" i="37"/>
  <c r="D108" i="37"/>
  <c r="E108" i="37"/>
  <c r="D109" i="37"/>
  <c r="E109" i="37"/>
  <c r="D110" i="37"/>
  <c r="E110" i="37"/>
  <c r="D111" i="37"/>
  <c r="E111" i="37"/>
  <c r="D112" i="37"/>
  <c r="E112" i="37"/>
  <c r="D113" i="37"/>
  <c r="E113" i="37"/>
  <c r="D114" i="37"/>
  <c r="E114" i="37"/>
  <c r="D115" i="37"/>
  <c r="E115" i="37"/>
  <c r="D116" i="37"/>
  <c r="E116" i="37"/>
  <c r="D117" i="37"/>
  <c r="E117" i="37"/>
  <c r="D118" i="37"/>
  <c r="E118" i="37"/>
  <c r="D119" i="37"/>
  <c r="E119" i="37"/>
  <c r="D120" i="37"/>
  <c r="E120" i="37"/>
  <c r="D121" i="37"/>
  <c r="E121" i="37"/>
  <c r="D122" i="37"/>
  <c r="E122" i="37"/>
  <c r="D123" i="37"/>
  <c r="E123" i="37"/>
  <c r="D124" i="37"/>
  <c r="E124" i="37"/>
  <c r="D126" i="37"/>
  <c r="E126" i="37"/>
  <c r="D127" i="37"/>
  <c r="E127" i="37"/>
  <c r="D128" i="37"/>
  <c r="E128" i="37"/>
  <c r="D129" i="37"/>
  <c r="E129" i="37"/>
  <c r="D130" i="37"/>
  <c r="E130" i="37"/>
  <c r="D131" i="37"/>
  <c r="E131" i="37"/>
  <c r="D132" i="37"/>
  <c r="E132" i="37"/>
  <c r="D133" i="37"/>
  <c r="E133" i="37"/>
  <c r="D134" i="37"/>
  <c r="E134" i="37"/>
  <c r="D135" i="37"/>
  <c r="E135" i="37"/>
  <c r="D136" i="37"/>
  <c r="E136" i="37"/>
  <c r="D137" i="37"/>
  <c r="E137" i="37"/>
  <c r="D138" i="37"/>
  <c r="E138" i="37"/>
  <c r="D139" i="37"/>
  <c r="E139" i="37"/>
  <c r="D140" i="37"/>
  <c r="E140" i="37"/>
  <c r="D141" i="37"/>
  <c r="E141" i="37"/>
  <c r="D142" i="37"/>
  <c r="E142" i="37"/>
  <c r="D143" i="37"/>
  <c r="E143" i="37"/>
  <c r="D144" i="37"/>
  <c r="E144" i="37"/>
  <c r="D145" i="37"/>
  <c r="E145" i="37"/>
  <c r="D146" i="37"/>
  <c r="E146" i="37"/>
  <c r="D147" i="37"/>
  <c r="E147" i="37"/>
  <c r="D149" i="37"/>
  <c r="E149" i="37"/>
  <c r="D150" i="37"/>
  <c r="E150" i="37"/>
  <c r="D151" i="37"/>
  <c r="E151" i="37"/>
  <c r="D152" i="37"/>
  <c r="E152" i="37"/>
  <c r="D153" i="37"/>
  <c r="E153" i="37"/>
  <c r="D154" i="37"/>
  <c r="E154" i="37"/>
  <c r="D155" i="37"/>
  <c r="E155" i="37"/>
  <c r="D156" i="37"/>
  <c r="E156" i="37"/>
  <c r="D157" i="37"/>
  <c r="E157" i="37"/>
  <c r="D158" i="37"/>
  <c r="E158" i="37"/>
  <c r="D159" i="37"/>
  <c r="E159" i="37"/>
  <c r="D160" i="37"/>
  <c r="E160" i="37"/>
  <c r="D161" i="37"/>
  <c r="E161" i="37"/>
  <c r="D162" i="37"/>
  <c r="E162" i="37"/>
  <c r="D163" i="37"/>
  <c r="E163" i="37"/>
  <c r="D164" i="37"/>
  <c r="E164" i="37"/>
  <c r="D165" i="37"/>
  <c r="E165" i="37"/>
  <c r="D166" i="37"/>
  <c r="E166" i="37"/>
  <c r="D167" i="37"/>
  <c r="E167" i="37"/>
  <c r="D168" i="37"/>
  <c r="E168" i="37"/>
  <c r="D169" i="37"/>
  <c r="E169" i="37"/>
  <c r="D170" i="37"/>
  <c r="E170" i="37"/>
  <c r="D171" i="37"/>
  <c r="E171" i="37"/>
  <c r="D172" i="37"/>
  <c r="E172" i="37"/>
  <c r="D173" i="37"/>
  <c r="E173" i="37"/>
  <c r="D174" i="37"/>
  <c r="E174" i="37"/>
  <c r="D175" i="37"/>
  <c r="E175" i="37"/>
  <c r="D176" i="37"/>
  <c r="E176" i="37"/>
  <c r="D177" i="37"/>
  <c r="E177" i="37"/>
  <c r="D178" i="37"/>
  <c r="E178" i="37"/>
  <c r="D179" i="37"/>
  <c r="E179" i="37"/>
  <c r="D180" i="37"/>
  <c r="E180" i="37"/>
  <c r="D181" i="37"/>
  <c r="E181" i="37"/>
  <c r="D182" i="37"/>
  <c r="E182" i="37"/>
  <c r="D183" i="37"/>
  <c r="E183" i="37"/>
  <c r="D184" i="37"/>
  <c r="E184" i="37"/>
  <c r="D185" i="37"/>
  <c r="E185" i="37"/>
  <c r="D186" i="37"/>
  <c r="E186" i="37"/>
  <c r="D187" i="37"/>
  <c r="E187" i="37"/>
  <c r="D188" i="37"/>
  <c r="E188" i="37"/>
  <c r="D189" i="37"/>
  <c r="E189" i="37"/>
  <c r="D190" i="37"/>
  <c r="E190" i="37"/>
  <c r="D192" i="37"/>
  <c r="E192" i="37"/>
  <c r="E204" i="37" s="1"/>
  <c r="D193" i="37"/>
  <c r="E193" i="37"/>
  <c r="D194" i="37"/>
  <c r="E194" i="37"/>
  <c r="D195" i="37"/>
  <c r="E195" i="37"/>
  <c r="D196" i="37"/>
  <c r="E196" i="37"/>
  <c r="D197" i="37"/>
  <c r="E197" i="37"/>
  <c r="D198" i="37"/>
  <c r="E198" i="37"/>
  <c r="D199" i="37"/>
  <c r="E199" i="37"/>
  <c r="D200" i="37"/>
  <c r="E200" i="37"/>
  <c r="D201" i="37"/>
  <c r="E201" i="37"/>
  <c r="D202" i="37"/>
  <c r="E202" i="37"/>
  <c r="D203" i="37"/>
  <c r="E203" i="37"/>
  <c r="D205" i="37"/>
  <c r="E205" i="37"/>
  <c r="D206" i="37"/>
  <c r="E206" i="37"/>
  <c r="D207" i="37"/>
  <c r="E207" i="37"/>
  <c r="D208" i="37"/>
  <c r="E208" i="37"/>
  <c r="D209" i="37"/>
  <c r="E209" i="37"/>
  <c r="D210" i="37"/>
  <c r="E210" i="37"/>
  <c r="D211" i="37"/>
  <c r="E211" i="37"/>
  <c r="D212" i="37"/>
  <c r="E212" i="37"/>
  <c r="D213" i="37"/>
  <c r="E213" i="37"/>
  <c r="D214" i="37"/>
  <c r="E214" i="37"/>
  <c r="D215" i="37"/>
  <c r="E215" i="37"/>
  <c r="D216" i="37"/>
  <c r="E216" i="37"/>
  <c r="D217" i="37"/>
  <c r="E217" i="37"/>
  <c r="D218" i="37"/>
  <c r="E218" i="37"/>
  <c r="D219" i="37"/>
  <c r="E219" i="37"/>
  <c r="D220" i="37"/>
  <c r="E220" i="37"/>
  <c r="D221" i="37"/>
  <c r="E221" i="37"/>
  <c r="D222" i="37"/>
  <c r="E222" i="37"/>
  <c r="D223" i="37"/>
  <c r="E223" i="37"/>
  <c r="D224" i="37"/>
  <c r="E224" i="37"/>
  <c r="D225" i="37"/>
  <c r="E225" i="37"/>
  <c r="D226" i="37"/>
  <c r="E226" i="37"/>
  <c r="D227" i="37"/>
  <c r="E227" i="37"/>
  <c r="D228" i="37"/>
  <c r="E228" i="37"/>
  <c r="D229" i="37"/>
  <c r="E229" i="37"/>
  <c r="D231" i="37"/>
  <c r="E231" i="37"/>
  <c r="D232" i="37"/>
  <c r="E232" i="37"/>
  <c r="D233" i="37"/>
  <c r="E233" i="37"/>
  <c r="D234" i="37"/>
  <c r="E234" i="37"/>
  <c r="D235" i="37"/>
  <c r="E235" i="37"/>
  <c r="D236" i="37"/>
  <c r="E236" i="37"/>
  <c r="D237" i="37"/>
  <c r="E237" i="37"/>
  <c r="D238" i="37"/>
  <c r="E238" i="37"/>
  <c r="D239" i="37"/>
  <c r="E239" i="37"/>
  <c r="D240" i="37"/>
  <c r="E240" i="37"/>
  <c r="D241" i="37"/>
  <c r="E241" i="37"/>
  <c r="D242" i="37"/>
  <c r="E242" i="37"/>
  <c r="D243" i="37"/>
  <c r="E243" i="37"/>
  <c r="D244" i="37"/>
  <c r="E244" i="37"/>
  <c r="D245" i="37"/>
  <c r="E245" i="37"/>
  <c r="D246" i="37"/>
  <c r="E246" i="37"/>
  <c r="D247" i="37"/>
  <c r="E247" i="37"/>
  <c r="D249" i="37"/>
  <c r="E249" i="37"/>
  <c r="E269" i="37" s="1"/>
  <c r="D250" i="37"/>
  <c r="E250" i="37"/>
  <c r="D251" i="37"/>
  <c r="E251" i="37"/>
  <c r="D252" i="37"/>
  <c r="E252" i="37"/>
  <c r="D253" i="37"/>
  <c r="E253" i="37"/>
  <c r="D254" i="37"/>
  <c r="E254" i="37"/>
  <c r="D255" i="37"/>
  <c r="E255" i="37"/>
  <c r="D256" i="37"/>
  <c r="E256" i="37"/>
  <c r="D257" i="37"/>
  <c r="E257" i="37"/>
  <c r="D258" i="37"/>
  <c r="E258" i="37"/>
  <c r="D259" i="37"/>
  <c r="E259" i="37"/>
  <c r="D260" i="37"/>
  <c r="E260" i="37"/>
  <c r="D261" i="37"/>
  <c r="E261" i="37"/>
  <c r="D262" i="37"/>
  <c r="E262" i="37"/>
  <c r="D263" i="37"/>
  <c r="E263" i="37"/>
  <c r="D264" i="37"/>
  <c r="E264" i="37"/>
  <c r="D265" i="37"/>
  <c r="E265" i="37"/>
  <c r="D266" i="37"/>
  <c r="E266" i="37"/>
  <c r="D267" i="37"/>
  <c r="E267" i="37"/>
  <c r="D268" i="37"/>
  <c r="E268" i="37"/>
  <c r="D270" i="37"/>
  <c r="E270" i="37"/>
  <c r="D271" i="37"/>
  <c r="E271" i="37"/>
  <c r="D272" i="37"/>
  <c r="E272" i="37"/>
  <c r="D273" i="37"/>
  <c r="E273" i="37"/>
  <c r="D274" i="37"/>
  <c r="E274" i="37"/>
  <c r="D275" i="37"/>
  <c r="E275" i="37"/>
  <c r="D276" i="37"/>
  <c r="E276" i="37"/>
  <c r="D277" i="37"/>
  <c r="E277" i="37"/>
  <c r="D278" i="37"/>
  <c r="E278" i="37"/>
  <c r="D279" i="37"/>
  <c r="E279" i="37"/>
  <c r="D280" i="37"/>
  <c r="E280" i="37"/>
  <c r="D281" i="37"/>
  <c r="E281" i="37"/>
  <c r="D282" i="37"/>
  <c r="E282" i="37"/>
  <c r="D283" i="37"/>
  <c r="E283" i="37"/>
  <c r="D284" i="37"/>
  <c r="E284" i="37"/>
  <c r="D285" i="37"/>
  <c r="E285" i="37"/>
  <c r="D286" i="37"/>
  <c r="E286" i="37"/>
  <c r="D287" i="37"/>
  <c r="E287" i="37"/>
  <c r="D288" i="37"/>
  <c r="E288" i="37"/>
  <c r="D289" i="37"/>
  <c r="E289" i="37"/>
  <c r="D290" i="37"/>
  <c r="E290" i="37"/>
  <c r="D291" i="37"/>
  <c r="E291" i="37"/>
  <c r="D292" i="37"/>
  <c r="E292" i="37"/>
  <c r="D293" i="37"/>
  <c r="E293" i="37"/>
  <c r="D294" i="37"/>
  <c r="E294" i="37"/>
  <c r="D295" i="37"/>
  <c r="E295" i="37"/>
  <c r="D296" i="37"/>
  <c r="E296" i="37"/>
  <c r="D297" i="37"/>
  <c r="E297" i="37"/>
  <c r="D298" i="37"/>
  <c r="E298" i="37"/>
  <c r="D299" i="37"/>
  <c r="E299" i="37"/>
  <c r="D300" i="37"/>
  <c r="E300" i="37"/>
  <c r="D301" i="37"/>
  <c r="E301" i="37"/>
  <c r="D302" i="37"/>
  <c r="E302" i="37"/>
  <c r="D303" i="37"/>
  <c r="E303" i="37"/>
  <c r="D304" i="37"/>
  <c r="E304" i="37"/>
  <c r="D305" i="37"/>
  <c r="E305" i="37"/>
  <c r="D307" i="37"/>
  <c r="D321" i="37" s="1"/>
  <c r="E307" i="37"/>
  <c r="E321" i="37" s="1"/>
  <c r="D308" i="37"/>
  <c r="E308" i="37"/>
  <c r="D309" i="37"/>
  <c r="E309" i="37"/>
  <c r="D310" i="37"/>
  <c r="E310" i="37"/>
  <c r="D311" i="37"/>
  <c r="E311" i="37"/>
  <c r="D312" i="37"/>
  <c r="E312" i="37"/>
  <c r="D313" i="37"/>
  <c r="E313" i="37"/>
  <c r="D314" i="37"/>
  <c r="E314" i="37"/>
  <c r="D315" i="37"/>
  <c r="E315" i="37"/>
  <c r="D316" i="37"/>
  <c r="E316" i="37"/>
  <c r="D317" i="37"/>
  <c r="E317" i="37"/>
  <c r="D318" i="37"/>
  <c r="E318" i="37"/>
  <c r="D319" i="37"/>
  <c r="E319" i="37"/>
  <c r="D320" i="37"/>
  <c r="E320" i="37"/>
  <c r="D322" i="37"/>
  <c r="E322" i="37"/>
  <c r="D323" i="37"/>
  <c r="E323" i="37"/>
  <c r="D324" i="37"/>
  <c r="E324" i="37"/>
  <c r="D325" i="37"/>
  <c r="E325" i="37"/>
  <c r="D326" i="37"/>
  <c r="E326" i="37"/>
  <c r="D327" i="37"/>
  <c r="E327" i="37"/>
  <c r="D328" i="37"/>
  <c r="E328" i="37"/>
  <c r="D329" i="37"/>
  <c r="E329" i="37"/>
  <c r="D330" i="37"/>
  <c r="E330" i="37"/>
  <c r="D331" i="37"/>
  <c r="E331" i="37"/>
  <c r="D332" i="37"/>
  <c r="E332" i="37"/>
  <c r="D333" i="37"/>
  <c r="E333" i="37"/>
  <c r="D334" i="37"/>
  <c r="E334" i="37"/>
  <c r="D335" i="37"/>
  <c r="E335" i="37"/>
  <c r="D336" i="37"/>
  <c r="E336" i="37"/>
  <c r="D337" i="37"/>
  <c r="E337" i="37"/>
  <c r="D338" i="37"/>
  <c r="E338" i="37"/>
  <c r="D339" i="37"/>
  <c r="E339" i="37"/>
  <c r="D340" i="37"/>
  <c r="E340" i="37"/>
  <c r="D341" i="37"/>
  <c r="E341" i="37"/>
  <c r="D342" i="37"/>
  <c r="E342" i="37"/>
  <c r="D344" i="37"/>
  <c r="E344" i="37"/>
  <c r="D345" i="37"/>
  <c r="E345" i="37"/>
  <c r="D346" i="37"/>
  <c r="E346" i="37"/>
  <c r="D347" i="37"/>
  <c r="E347" i="37"/>
  <c r="D348" i="37"/>
  <c r="E348" i="37"/>
  <c r="D349" i="37"/>
  <c r="E349" i="37"/>
  <c r="D350" i="37"/>
  <c r="E350" i="37"/>
  <c r="D351" i="37"/>
  <c r="E351" i="37"/>
  <c r="D352" i="37"/>
  <c r="E352" i="37"/>
  <c r="D353" i="37"/>
  <c r="E353" i="37"/>
  <c r="D354" i="37"/>
  <c r="E354" i="37"/>
  <c r="D355" i="37"/>
  <c r="E355" i="37"/>
  <c r="D356" i="37"/>
  <c r="E356" i="37"/>
  <c r="D357" i="37"/>
  <c r="E357" i="37"/>
  <c r="D358" i="37"/>
  <c r="E358" i="37"/>
  <c r="D359" i="37"/>
  <c r="E359" i="37"/>
  <c r="D360" i="37"/>
  <c r="E360" i="37"/>
  <c r="D361" i="37"/>
  <c r="E361" i="37"/>
  <c r="D362" i="37"/>
  <c r="E362" i="37"/>
  <c r="D363" i="37"/>
  <c r="E363" i="37"/>
  <c r="D364" i="37"/>
  <c r="E364" i="37"/>
  <c r="D365" i="37"/>
  <c r="E365" i="37"/>
  <c r="D366" i="37"/>
  <c r="E366" i="37"/>
  <c r="D367" i="37"/>
  <c r="E367" i="37"/>
  <c r="D368" i="37"/>
  <c r="E368" i="37"/>
  <c r="D369" i="37"/>
  <c r="E369" i="37"/>
  <c r="D370" i="37"/>
  <c r="E370" i="37"/>
  <c r="D371" i="37"/>
  <c r="E371" i="37"/>
  <c r="D372" i="37"/>
  <c r="E372" i="37"/>
  <c r="D373" i="37"/>
  <c r="E373" i="37"/>
  <c r="D374" i="37"/>
  <c r="E374" i="37"/>
  <c r="D375" i="37"/>
  <c r="E375" i="37"/>
  <c r="D376" i="37"/>
  <c r="E376" i="37"/>
  <c r="D377" i="37"/>
  <c r="E377" i="37"/>
  <c r="D378" i="37"/>
  <c r="E378" i="37"/>
  <c r="D380" i="37"/>
  <c r="D401" i="37" s="1"/>
  <c r="E380" i="37"/>
  <c r="D381" i="37"/>
  <c r="E381" i="37"/>
  <c r="D382" i="37"/>
  <c r="E382" i="37"/>
  <c r="D383" i="37"/>
  <c r="E383" i="37"/>
  <c r="D384" i="37"/>
  <c r="E384" i="37"/>
  <c r="D385" i="37"/>
  <c r="E385" i="37"/>
  <c r="D386" i="37"/>
  <c r="E386" i="37"/>
  <c r="D387" i="37"/>
  <c r="E387" i="37"/>
  <c r="D388" i="37"/>
  <c r="E388" i="37"/>
  <c r="D389" i="37"/>
  <c r="E389" i="37"/>
  <c r="D390" i="37"/>
  <c r="E390" i="37"/>
  <c r="D391" i="37"/>
  <c r="E391" i="37"/>
  <c r="D392" i="37"/>
  <c r="E392" i="37"/>
  <c r="D393" i="37"/>
  <c r="E393" i="37"/>
  <c r="D394" i="37"/>
  <c r="E394" i="37"/>
  <c r="D395" i="37"/>
  <c r="E395" i="37"/>
  <c r="D396" i="37"/>
  <c r="E396" i="37"/>
  <c r="D397" i="37"/>
  <c r="E397" i="37"/>
  <c r="D398" i="37"/>
  <c r="E398" i="37"/>
  <c r="D399" i="37"/>
  <c r="E399" i="37"/>
  <c r="D400" i="37"/>
  <c r="E400" i="37"/>
  <c r="E230" i="37" l="1"/>
  <c r="D343" i="37"/>
  <c r="D269" i="37"/>
  <c r="D230" i="37"/>
  <c r="D204" i="37"/>
  <c r="D191" i="37"/>
  <c r="D148" i="37"/>
  <c r="D125" i="37"/>
  <c r="D402" i="37" s="1"/>
  <c r="D100" i="37"/>
  <c r="D85" i="37"/>
  <c r="E401" i="37"/>
  <c r="E191" i="37"/>
  <c r="D306" i="37"/>
  <c r="E379" i="37"/>
  <c r="E248" i="37"/>
  <c r="E60" i="37"/>
  <c r="E36" i="37"/>
  <c r="E402" i="37" s="1"/>
  <c r="E343" i="37"/>
  <c r="E306" i="37"/>
  <c r="E148" i="37"/>
  <c r="E100" i="37"/>
  <c r="D379" i="37"/>
  <c r="D248" i="37"/>
  <c r="D60" i="37"/>
  <c r="D36" i="37"/>
</calcChain>
</file>

<file path=xl/sharedStrings.xml><?xml version="1.0" encoding="utf-8"?>
<sst xmlns="http://schemas.openxmlformats.org/spreadsheetml/2006/main" count="1205" uniqueCount="478">
  <si>
    <t>bieruńsko-lędziński</t>
  </si>
  <si>
    <t>bolesławiecki</t>
  </si>
  <si>
    <t>dzierżoniowski</t>
  </si>
  <si>
    <t>głogowski</t>
  </si>
  <si>
    <t>górowski</t>
  </si>
  <si>
    <t>jaworski</t>
  </si>
  <si>
    <t>kamiennogórski</t>
  </si>
  <si>
    <t>kłodzki</t>
  </si>
  <si>
    <t>legnicki</t>
  </si>
  <si>
    <t>lubański</t>
  </si>
  <si>
    <t>lubiński</t>
  </si>
  <si>
    <t>lwówecki</t>
  </si>
  <si>
    <t>milicki</t>
  </si>
  <si>
    <t>oleśnicki</t>
  </si>
  <si>
    <t>oławski</t>
  </si>
  <si>
    <t>polkowicki</t>
  </si>
  <si>
    <t>strzeliński</t>
  </si>
  <si>
    <t>świdnicki</t>
  </si>
  <si>
    <t>trzebnicki</t>
  </si>
  <si>
    <t>wołowski</t>
  </si>
  <si>
    <t>wrocławski</t>
  </si>
  <si>
    <t>zgorzelecki</t>
  </si>
  <si>
    <t>złotoryjski</t>
  </si>
  <si>
    <t>aleksandrowski</t>
  </si>
  <si>
    <t>brodnicki</t>
  </si>
  <si>
    <t>bydgoski</t>
  </si>
  <si>
    <t>chełmiński</t>
  </si>
  <si>
    <t>golubsko-dobrzyński</t>
  </si>
  <si>
    <t>grudziądzki</t>
  </si>
  <si>
    <t>inowrocławski</t>
  </si>
  <si>
    <t>lipnowski</t>
  </si>
  <si>
    <t>mogileński</t>
  </si>
  <si>
    <t>nakielski</t>
  </si>
  <si>
    <t>radziejowski</t>
  </si>
  <si>
    <t>rypiński</t>
  </si>
  <si>
    <t>sępoleński</t>
  </si>
  <si>
    <t>świecki</t>
  </si>
  <si>
    <t>toruński</t>
  </si>
  <si>
    <t>tucholski</t>
  </si>
  <si>
    <t>wąbrzeski</t>
  </si>
  <si>
    <t>włocławski</t>
  </si>
  <si>
    <t>żniński</t>
  </si>
  <si>
    <t>bialski</t>
  </si>
  <si>
    <t>biłgorajski</t>
  </si>
  <si>
    <t>chełmski</t>
  </si>
  <si>
    <t>hrubieszowski</t>
  </si>
  <si>
    <t>janowski</t>
  </si>
  <si>
    <t>krasnostawski</t>
  </si>
  <si>
    <t>kraśnicki</t>
  </si>
  <si>
    <t>lubartowski</t>
  </si>
  <si>
    <t>lubelski</t>
  </si>
  <si>
    <t>łęczyński</t>
  </si>
  <si>
    <t>łukowski</t>
  </si>
  <si>
    <t>parczewski</t>
  </si>
  <si>
    <t>puławski</t>
  </si>
  <si>
    <t>radzyński</t>
  </si>
  <si>
    <t>rycki</t>
  </si>
  <si>
    <t>włodawski</t>
  </si>
  <si>
    <t>zamojski</t>
  </si>
  <si>
    <t>gorzowski</t>
  </si>
  <si>
    <t>międzyrzecki</t>
  </si>
  <si>
    <t>nowosolski</t>
  </si>
  <si>
    <t>słubicki</t>
  </si>
  <si>
    <t>strzelecko-drezdenecki</t>
  </si>
  <si>
    <t>sulęciński</t>
  </si>
  <si>
    <t>świebodziński</t>
  </si>
  <si>
    <t>zielonogórski</t>
  </si>
  <si>
    <t>żagański</t>
  </si>
  <si>
    <t>żarski</t>
  </si>
  <si>
    <t>wschowski</t>
  </si>
  <si>
    <t>bełchatowski</t>
  </si>
  <si>
    <t>kutnowski</t>
  </si>
  <si>
    <t>łaski</t>
  </si>
  <si>
    <t>łęczycki</t>
  </si>
  <si>
    <t>łowicki</t>
  </si>
  <si>
    <t>łódzki wschodni</t>
  </si>
  <si>
    <t>opoczyński</t>
  </si>
  <si>
    <t>pabianicki</t>
  </si>
  <si>
    <t>pajęczański</t>
  </si>
  <si>
    <t>piotrkowski</t>
  </si>
  <si>
    <t>poddębicki</t>
  </si>
  <si>
    <t>radomszczański</t>
  </si>
  <si>
    <t>rawski</t>
  </si>
  <si>
    <t>sieradzki</t>
  </si>
  <si>
    <t>skierniewicki</t>
  </si>
  <si>
    <t>tomaszowski</t>
  </si>
  <si>
    <t>wieluński</t>
  </si>
  <si>
    <t>wieruszowski</t>
  </si>
  <si>
    <t>zduńskowolski</t>
  </si>
  <si>
    <t>zgierski</t>
  </si>
  <si>
    <t>brzeziński</t>
  </si>
  <si>
    <t>bocheński</t>
  </si>
  <si>
    <t>brzeski</t>
  </si>
  <si>
    <t>chrzanowski</t>
  </si>
  <si>
    <t>dąbrowski</t>
  </si>
  <si>
    <t>gorlicki</t>
  </si>
  <si>
    <t>krakowski</t>
  </si>
  <si>
    <t>limanowski</t>
  </si>
  <si>
    <t>miechowski</t>
  </si>
  <si>
    <t>myślenicki</t>
  </si>
  <si>
    <t>nowosądecki</t>
  </si>
  <si>
    <t>nowotarski</t>
  </si>
  <si>
    <t>olkuski</t>
  </si>
  <si>
    <t>oświęcimski</t>
  </si>
  <si>
    <t>proszowicki</t>
  </si>
  <si>
    <t>suski</t>
  </si>
  <si>
    <t>tarnowski</t>
  </si>
  <si>
    <t>tatrzański</t>
  </si>
  <si>
    <t>wadowicki</t>
  </si>
  <si>
    <t>wielicki</t>
  </si>
  <si>
    <t>białobrzeski</t>
  </si>
  <si>
    <t>ciechanowski</t>
  </si>
  <si>
    <t>garwoliński</t>
  </si>
  <si>
    <t>gostyniński</t>
  </si>
  <si>
    <t>grójecki</t>
  </si>
  <si>
    <t>kozienicki</t>
  </si>
  <si>
    <t>legionowski</t>
  </si>
  <si>
    <t>lipski</t>
  </si>
  <si>
    <t>łosicki</t>
  </si>
  <si>
    <t>makowski</t>
  </si>
  <si>
    <t>miński</t>
  </si>
  <si>
    <t>mławski</t>
  </si>
  <si>
    <t>ostrołęcki</t>
  </si>
  <si>
    <t>otwocki</t>
  </si>
  <si>
    <t>piaseczyński</t>
  </si>
  <si>
    <t>płocki</t>
  </si>
  <si>
    <t>płoński</t>
  </si>
  <si>
    <t>pruszkowski</t>
  </si>
  <si>
    <t>przasnyski</t>
  </si>
  <si>
    <t>przysuski</t>
  </si>
  <si>
    <t>pułtuski</t>
  </si>
  <si>
    <t>radomski</t>
  </si>
  <si>
    <t>siedlecki</t>
  </si>
  <si>
    <t>sierpecki</t>
  </si>
  <si>
    <t>sochaczewski</t>
  </si>
  <si>
    <t>sokołowski</t>
  </si>
  <si>
    <t>szydłowiecki</t>
  </si>
  <si>
    <t>warszawski zachodni</t>
  </si>
  <si>
    <t>węgrowski</t>
  </si>
  <si>
    <t>wołomiński</t>
  </si>
  <si>
    <t>wyszkowski</t>
  </si>
  <si>
    <t>zwoleński</t>
  </si>
  <si>
    <t>żuromiński</t>
  </si>
  <si>
    <t>żyrardowski</t>
  </si>
  <si>
    <t>głubczycki</t>
  </si>
  <si>
    <t>kędzierzyńsko-kozielski</t>
  </si>
  <si>
    <t>kluczborski</t>
  </si>
  <si>
    <t>krapkowicki</t>
  </si>
  <si>
    <t>namysłowski</t>
  </si>
  <si>
    <t>nyski</t>
  </si>
  <si>
    <t>oleski</t>
  </si>
  <si>
    <t>opolski</t>
  </si>
  <si>
    <t>prudnicki</t>
  </si>
  <si>
    <t>strzelecki</t>
  </si>
  <si>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</si>
  <si>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</si>
  <si>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</si>
  <si>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</si>
  <si>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</si>
  <si>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</si>
  <si>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</si>
  <si>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</si>
  <si>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</si>
  <si>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</si>
  <si>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</si>
  <si>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</si>
  <si>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</si>
  <si>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</si>
  <si>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rzeszowski</t>
  </si>
  <si>
    <t>sanocki</t>
  </si>
  <si>
    <t>stalowowolski</t>
  </si>
  <si>
    <t>strzyżowski</t>
  </si>
  <si>
    <t>tarnobrzeski</t>
  </si>
  <si>
    <t>leski</t>
  </si>
  <si>
    <t>augustowski</t>
  </si>
  <si>
    <t>białostocki</t>
  </si>
  <si>
    <t>grajewski</t>
  </si>
  <si>
    <t>hajnowski</t>
  </si>
  <si>
    <t>kolneński</t>
  </si>
  <si>
    <t>łomżyński</t>
  </si>
  <si>
    <t>moniecki</t>
  </si>
  <si>
    <t>sejneński</t>
  </si>
  <si>
    <t>siemiatycki</t>
  </si>
  <si>
    <t>sokólski</t>
  </si>
  <si>
    <t>suwalski</t>
  </si>
  <si>
    <t>wysokomazowiecki</t>
  </si>
  <si>
    <t>zambrowski</t>
  </si>
  <si>
    <t>bytowski</t>
  </si>
  <si>
    <t>chojnicki</t>
  </si>
  <si>
    <t>człuchowski</t>
  </si>
  <si>
    <t>gdański</t>
  </si>
  <si>
    <t>kartuski</t>
  </si>
  <si>
    <t>kościerski</t>
  </si>
  <si>
    <t>kwidzyński</t>
  </si>
  <si>
    <t>lęborski</t>
  </si>
  <si>
    <t>malborski</t>
  </si>
  <si>
    <t>pucki</t>
  </si>
  <si>
    <t>słupski</t>
  </si>
  <si>
    <t>starogardzki</t>
  </si>
  <si>
    <t>tczewski</t>
  </si>
  <si>
    <t>wejherowski</t>
  </si>
  <si>
    <t>sztumski</t>
  </si>
  <si>
    <t>będziński</t>
  </si>
  <si>
    <t>bielski</t>
  </si>
  <si>
    <t>cieszyński</t>
  </si>
  <si>
    <t>częstochowski</t>
  </si>
  <si>
    <t>gliwicki</t>
  </si>
  <si>
    <t>kłobucki</t>
  </si>
  <si>
    <t>lubliniecki</t>
  </si>
  <si>
    <t>mikołowski</t>
  </si>
  <si>
    <t>myszkowski</t>
  </si>
  <si>
    <t>pszczyński</t>
  </si>
  <si>
    <t>raciborski</t>
  </si>
  <si>
    <t>rybnicki</t>
  </si>
  <si>
    <t>tarnogórski</t>
  </si>
  <si>
    <t>wodzisławski</t>
  </si>
  <si>
    <t>zawierciański</t>
  </si>
  <si>
    <t>żywiecki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</si>
  <si>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</si>
  <si>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</si>
  <si>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</si>
  <si>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</si>
  <si>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</si>
  <si>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</si>
  <si>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</si>
  <si>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</si>
  <si>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</si>
  <si>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</si>
  <si>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</si>
  <si>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</si>
  <si>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</si>
  <si>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bartoszycki</t>
  </si>
  <si>
    <t>braniewski</t>
  </si>
  <si>
    <t>działdowski</t>
  </si>
  <si>
    <t>elbląski</t>
  </si>
  <si>
    <t>ełcki</t>
  </si>
  <si>
    <t>giżycki</t>
  </si>
  <si>
    <t>iławski</t>
  </si>
  <si>
    <t>kętrzyński</t>
  </si>
  <si>
    <t>lidzbarski</t>
  </si>
  <si>
    <t>mrągowski</t>
  </si>
  <si>
    <t>nidzicki</t>
  </si>
  <si>
    <t>nowomiejski</t>
  </si>
  <si>
    <t>olecki</t>
  </si>
  <si>
    <t>olsztyński</t>
  </si>
  <si>
    <t>ostródzki</t>
  </si>
  <si>
    <t>piski</t>
  </si>
  <si>
    <t>szczycieński</t>
  </si>
  <si>
    <t>gołdapski</t>
  </si>
  <si>
    <t>węgorzewski</t>
  </si>
  <si>
    <t>chodzieski</t>
  </si>
  <si>
    <t>czarnkowsko-trzcianecki</t>
  </si>
  <si>
    <t>gnieźnieński</t>
  </si>
  <si>
    <t>gostyński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</si>
  <si>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</si>
  <si>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</si>
  <si>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</si>
  <si>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</si>
  <si>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</si>
  <si>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</si>
  <si>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</si>
  <si>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</si>
  <si>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</si>
  <si>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obornicki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</si>
  <si>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</si>
  <si>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</si>
  <si>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</si>
  <si>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</si>
  <si>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</si>
  <si>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</si>
  <si>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</si>
  <si>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średzki</t>
  </si>
  <si>
    <t>śremski</t>
  </si>
  <si>
    <t>turecki</t>
  </si>
  <si>
    <t>wągrowiecki</t>
  </si>
  <si>
    <t>wolsztyński</t>
  </si>
  <si>
    <t>wrzesiński</t>
  </si>
  <si>
    <t>złotowski</t>
  </si>
  <si>
    <t>białogardzki</t>
  </si>
  <si>
    <t>choszczeński</t>
  </si>
  <si>
    <t>drawski</t>
  </si>
  <si>
    <t>goleniowski</t>
  </si>
  <si>
    <t>gryficki</t>
  </si>
  <si>
    <t>gryfiński</t>
  </si>
  <si>
    <t>kamieński</t>
  </si>
  <si>
    <t>kołobrzeski</t>
  </si>
  <si>
    <t>koszaliński</t>
  </si>
  <si>
    <t>myśliborski</t>
  </si>
  <si>
    <t>policki</t>
  </si>
  <si>
    <t>pyrzycki</t>
  </si>
  <si>
    <t>sławieński</t>
  </si>
  <si>
    <t>stargardzki</t>
  </si>
  <si>
    <t>szczecinecki</t>
  </si>
  <si>
    <t>świdwiński</t>
  </si>
  <si>
    <t>wałecki</t>
  </si>
  <si>
    <t>łobeski</t>
  </si>
  <si>
    <t>02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</si>
  <si>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</si>
  <si>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</si>
  <si>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</si>
  <si>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</si>
  <si>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</si>
  <si>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</si>
  <si>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</si>
  <si>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</si>
  <si>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</si>
  <si>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</si>
  <si>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</si>
  <si>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</si>
  <si>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</si>
  <si>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</si>
  <si>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</si>
  <si>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</si>
  <si>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</si>
  <si>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</si>
  <si>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</si>
  <si>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</si>
  <si>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</si>
  <si>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</si>
  <si>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</si>
  <si>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ząbkowicki</t>
  </si>
  <si>
    <t>25</t>
  </si>
  <si>
    <t>26</t>
  </si>
  <si>
    <t>61</t>
  </si>
  <si>
    <t>62</t>
  </si>
  <si>
    <t>64</t>
  </si>
  <si>
    <t>63</t>
  </si>
  <si>
    <t>grodziski</t>
  </si>
  <si>
    <t>nowodworski</t>
  </si>
  <si>
    <t>ostrowski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</si>
  <si>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</si>
  <si>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</si>
  <si>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</si>
  <si>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</si>
  <si>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</si>
  <si>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</si>
  <si>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</si>
  <si>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</si>
  <si>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</si>
  <si>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</si>
  <si>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</si>
  <si>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</si>
  <si>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ropczycko-sędziszowski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</si>
  <si>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</si>
  <si>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</si>
  <si>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</si>
  <si>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</si>
  <si>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</si>
  <si>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</si>
  <si>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</si>
  <si>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</si>
  <si>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</si>
  <si>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</si>
  <si>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</si>
  <si>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</si>
  <si>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</si>
  <si>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</si>
  <si>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</si>
  <si>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nowotomyski</t>
  </si>
  <si>
    <t>wałbrzyski</t>
  </si>
  <si>
    <t>Kod</t>
  </si>
  <si>
    <t>P o w i a t</t>
  </si>
  <si>
    <t>Łączna kwota</t>
  </si>
  <si>
    <r>
      <t>S u b w e n c j a   o g ó l n a   d l a   p o w i a t ó w</t>
    </r>
    <r>
      <rPr>
        <sz val="10"/>
        <rFont val="Times New Roman CE"/>
        <family val="1"/>
        <charset val="238"/>
      </rPr>
      <t xml:space="preserve">   </t>
    </r>
    <r>
      <rPr>
        <sz val="8"/>
        <rFont val="Times New Roman CE"/>
        <family val="1"/>
        <charset val="238"/>
      </rPr>
      <t>(część 82 dział 758)</t>
    </r>
  </si>
  <si>
    <t>WK</t>
  </si>
  <si>
    <t>PK</t>
  </si>
  <si>
    <t>POW</t>
  </si>
  <si>
    <t>D</t>
  </si>
  <si>
    <t>E</t>
  </si>
  <si>
    <t>F</t>
  </si>
  <si>
    <t>G</t>
  </si>
  <si>
    <t>H</t>
  </si>
  <si>
    <t>I</t>
  </si>
  <si>
    <t>J</t>
  </si>
  <si>
    <t>K</t>
  </si>
  <si>
    <t>N</t>
  </si>
  <si>
    <t>(rozdział 75832 §2930)</t>
  </si>
  <si>
    <r>
      <t xml:space="preserve">Subwencja oświatowa
</t>
    </r>
    <r>
      <rPr>
        <sz val="8"/>
        <rFont val="Times New Roman CE"/>
        <family val="1"/>
        <charset val="238"/>
      </rPr>
      <t>(rozdział 75801 §2920)</t>
    </r>
  </si>
  <si>
    <r>
      <t xml:space="preserve">Subwencja równoważąca
</t>
    </r>
    <r>
      <rPr>
        <sz val="8"/>
        <rFont val="Times New Roman CE"/>
        <family val="1"/>
        <charset val="238"/>
      </rPr>
      <t>(rozdział 75832 §2920)</t>
    </r>
  </si>
  <si>
    <r>
      <t xml:space="preserve">Subwencja wyrównawcza
</t>
    </r>
    <r>
      <rPr>
        <sz val="8"/>
        <rFont val="Times New Roman CE"/>
        <family val="1"/>
        <charset val="238"/>
      </rPr>
      <t>(rozdział 75803 §2920)</t>
    </r>
  </si>
  <si>
    <t>Jelenia Góra</t>
  </si>
  <si>
    <t>Legnica</t>
  </si>
  <si>
    <t>Wrocław</t>
  </si>
  <si>
    <t>Wałbrzych</t>
  </si>
  <si>
    <t>Bydgoszcz</t>
  </si>
  <si>
    <t>Grudziądz</t>
  </si>
  <si>
    <t>Toruń</t>
  </si>
  <si>
    <t>Włocławek</t>
  </si>
  <si>
    <t>Biała Podlaska</t>
  </si>
  <si>
    <t>Chełm</t>
  </si>
  <si>
    <t>Lublin</t>
  </si>
  <si>
    <t>Zamość</t>
  </si>
  <si>
    <t>Gorzów Wielkopolski</t>
  </si>
  <si>
    <t>Zielona Góra</t>
  </si>
  <si>
    <t>Łódź</t>
  </si>
  <si>
    <t>Piotrków Trybunalski</t>
  </si>
  <si>
    <t>Skierniewice</t>
  </si>
  <si>
    <t>Kraków</t>
  </si>
  <si>
    <t>Nowy Sącz</t>
  </si>
  <si>
    <t>Tarnów</t>
  </si>
  <si>
    <t>Ostrołęka</t>
  </si>
  <si>
    <t>Płock</t>
  </si>
  <si>
    <t>Radom</t>
  </si>
  <si>
    <t>Siedlce</t>
  </si>
  <si>
    <t>m. st. Warszawa</t>
  </si>
  <si>
    <t>Opole</t>
  </si>
  <si>
    <t>Krosno</t>
  </si>
  <si>
    <t>Przemyśl</t>
  </si>
  <si>
    <t>Rzeszów</t>
  </si>
  <si>
    <t>Tarnobrzeg</t>
  </si>
  <si>
    <t>Białystok</t>
  </si>
  <si>
    <t>Łomża</t>
  </si>
  <si>
    <t>Suwałki</t>
  </si>
  <si>
    <t>Gdańsk</t>
  </si>
  <si>
    <t>Gdynia</t>
  </si>
  <si>
    <t>Słupsk</t>
  </si>
  <si>
    <t>Sopot</t>
  </si>
  <si>
    <t>Bielsko-Biała</t>
  </si>
  <si>
    <t>Bytom</t>
  </si>
  <si>
    <t>Chorzów</t>
  </si>
  <si>
    <t>Częstochowa</t>
  </si>
  <si>
    <t>Dąbrowa Górnicza</t>
  </si>
  <si>
    <t>Gliwice</t>
  </si>
  <si>
    <t>Jastrzębie-Zdrój</t>
  </si>
  <si>
    <t>Jaworzno</t>
  </si>
  <si>
    <t>Katowice</t>
  </si>
  <si>
    <t>Mysłowice</t>
  </si>
  <si>
    <t>Piekary Śląskie</t>
  </si>
  <si>
    <t>Ruda Śląska</t>
  </si>
  <si>
    <t>Rybnik</t>
  </si>
  <si>
    <t>Siemianowice Śląskie</t>
  </si>
  <si>
    <t>Sosnowiec</t>
  </si>
  <si>
    <t>Świętochłowice</t>
  </si>
  <si>
    <t>Tychy</t>
  </si>
  <si>
    <t>Zabrze</t>
  </si>
  <si>
    <t>Żory</t>
  </si>
  <si>
    <t>Kielce</t>
  </si>
  <si>
    <t>Elbląg</t>
  </si>
  <si>
    <t>Olsztyn</t>
  </si>
  <si>
    <t>Kalisz</t>
  </si>
  <si>
    <t>Konin</t>
  </si>
  <si>
    <t>Leszno</t>
  </si>
  <si>
    <t>Poznań</t>
  </si>
  <si>
    <t>Koszalin</t>
  </si>
  <si>
    <t>Szczecin</t>
  </si>
  <si>
    <t>Świnoujście</t>
  </si>
  <si>
    <t>M</t>
  </si>
  <si>
    <r>
      <t xml:space="preserve">Kwota  </t>
    </r>
    <r>
      <rPr>
        <b/>
        <sz val="9"/>
        <rFont val="Times New Roman CE"/>
        <family val="1"/>
        <charset val="238"/>
      </rPr>
      <t>W p ł a t</t>
    </r>
  </si>
  <si>
    <t>Suma końcowa</t>
  </si>
  <si>
    <t>karkonoski</t>
  </si>
  <si>
    <t>2023 rok</t>
  </si>
  <si>
    <t>02 Suma</t>
  </si>
  <si>
    <t>04 Suma</t>
  </si>
  <si>
    <t>06 Suma</t>
  </si>
  <si>
    <t>08 Suma</t>
  </si>
  <si>
    <t>10 Suma</t>
  </si>
  <si>
    <t>12 Suma</t>
  </si>
  <si>
    <t>14 Suma</t>
  </si>
  <si>
    <t>16 Suma</t>
  </si>
  <si>
    <t>18 Suma</t>
  </si>
  <si>
    <t>20 Suma</t>
  </si>
  <si>
    <t>22 Suma</t>
  </si>
  <si>
    <t>24 Suma</t>
  </si>
  <si>
    <t>26 Suma</t>
  </si>
  <si>
    <t>28 Suma</t>
  </si>
  <si>
    <t>30 Suma</t>
  </si>
  <si>
    <t>32 Suma</t>
  </si>
  <si>
    <t>L</t>
  </si>
  <si>
    <t>O</t>
  </si>
  <si>
    <t>P</t>
  </si>
  <si>
    <t>Q</t>
  </si>
  <si>
    <t>R</t>
  </si>
  <si>
    <t>S</t>
  </si>
  <si>
    <t>(rozdział 75802 §2760)</t>
  </si>
  <si>
    <t>(rozdział 75802 §2790)</t>
  </si>
  <si>
    <t>(rozdział 75802 §6180)</t>
  </si>
  <si>
    <t>Rezerwa subwencji ogólnej - środki na uzupełnienie dochodów</t>
  </si>
  <si>
    <t>IV kwartał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</si>
</sst>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0" x14ac:knownFonts="1">
    <font>
      <sz val="10"/>
      <name val="Arial CE"/>
      <charset val="238"/>
    </font>
    <font>
      <sz val="8"/>
      <name val="Times New Roman CE"/>
      <family val="1"/>
      <charset val="238"/>
    </font>
    <font>
      <b/>
      <sz val="8"/>
      <name val="Times New Roman CE"/>
      <family val="1"/>
      <charset val="238"/>
    </font>
    <font>
      <sz val="7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9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9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b/>
      <sz val="7"/>
      <color theme="7" tint="0.59999389629810485"/>
      <name val="Times New Roman CE"/>
      <family val="1"/>
      <charset val="238"/>
    </font>
    <font>
      <sz val="8"/>
      <color theme="7" tint="0.59999389629810485"/>
      <name val="Times New Roman CE"/>
      <family val="1"/>
      <charset val="238"/>
    </font>
    <font>
      <sz val="7"/>
      <color theme="7" tint="0.59999389629810485"/>
      <name val="Times New Roman CE"/>
      <family val="1"/>
      <charset val="238"/>
    </font>
    <font>
      <sz val="8"/>
      <name val="Times New Roman CE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3">
    <xf numFmtId="0" fontId="0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5" applyNumberFormat="0" applyAlignment="0" applyProtection="0"/>
    <xf numFmtId="0" fontId="12" fillId="29" borderId="16" applyNumberFormat="0" applyAlignment="0" applyProtection="0"/>
    <xf numFmtId="0" fontId="13" fillId="30" borderId="0" applyNumberFormat="0" applyBorder="0" applyAlignment="0" applyProtection="0"/>
    <xf numFmtId="0" fontId="14" fillId="0" borderId="17" applyNumberFormat="0" applyFill="0" applyAlignment="0" applyProtection="0"/>
    <xf numFmtId="0" fontId="15" fillId="31" borderId="18" applyNumberFormat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8" fillId="0" borderId="21" applyNumberFormat="0" applyFill="0" applyAlignment="0" applyProtection="0"/>
    <xf numFmtId="0" fontId="18" fillId="0" borderId="0" applyNumberFormat="0" applyFill="0" applyBorder="0" applyAlignment="0" applyProtection="0"/>
    <xf numFmtId="0" fontId="19" fillId="32" borderId="0" applyNumberFormat="0" applyBorder="0" applyAlignment="0" applyProtection="0"/>
    <xf numFmtId="0" fontId="9" fillId="0" borderId="0"/>
    <xf numFmtId="0" fontId="20" fillId="29" borderId="15" applyNumberFormat="0" applyAlignment="0" applyProtection="0"/>
    <xf numFmtId="0" fontId="21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33" borderId="23" applyNumberFormat="0" applyFont="0" applyAlignment="0" applyProtection="0"/>
    <xf numFmtId="0" fontId="25" fillId="34" borderId="0" applyNumberFormat="0" applyBorder="0" applyAlignment="0" applyProtection="0"/>
  </cellStyleXfs>
  <cellXfs count="86">
    <xf numFmtId="0" fontId="0" fillId="0" borderId="0" xfId="0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164" fontId="27" fillId="0" borderId="0" xfId="0" applyNumberFormat="1" applyFont="1" applyBorder="1" applyAlignment="1">
      <alignment vertical="center"/>
    </xf>
    <xf numFmtId="1" fontId="3" fillId="0" borderId="24" xfId="0" applyNumberFormat="1" applyFont="1" applyBorder="1" applyAlignment="1">
      <alignment horizontal="left" vertical="center"/>
    </xf>
    <xf numFmtId="1" fontId="3" fillId="0" borderId="24" xfId="0" applyNumberFormat="1" applyFont="1" applyBorder="1" applyAlignment="1">
      <alignment horizontal="center" vertical="center"/>
    </xf>
    <xf numFmtId="1" fontId="6" fillId="0" borderId="24" xfId="0" applyNumberFormat="1" applyFont="1" applyBorder="1" applyAlignment="1">
      <alignment vertical="center"/>
    </xf>
    <xf numFmtId="4" fontId="1" fillId="0" borderId="24" xfId="0" applyNumberFormat="1" applyFont="1" applyBorder="1" applyAlignment="1">
      <alignment vertical="center"/>
    </xf>
    <xf numFmtId="4" fontId="2" fillId="0" borderId="24" xfId="0" applyNumberFormat="1" applyFont="1" applyBorder="1" applyAlignment="1">
      <alignment vertical="center"/>
    </xf>
    <xf numFmtId="1" fontId="3" fillId="0" borderId="25" xfId="0" applyNumberFormat="1" applyFont="1" applyBorder="1" applyAlignment="1">
      <alignment horizontal="left" vertical="center"/>
    </xf>
    <xf numFmtId="1" fontId="3" fillId="0" borderId="25" xfId="0" applyNumberFormat="1" applyFont="1" applyBorder="1" applyAlignment="1">
      <alignment horizontal="center" vertical="center"/>
    </xf>
    <xf numFmtId="1" fontId="6" fillId="0" borderId="25" xfId="0" applyNumberFormat="1" applyFont="1" applyBorder="1" applyAlignment="1">
      <alignment vertical="center"/>
    </xf>
    <xf numFmtId="4" fontId="1" fillId="0" borderId="25" xfId="0" applyNumberFormat="1" applyFont="1" applyBorder="1" applyAlignment="1">
      <alignment vertical="center"/>
    </xf>
    <xf numFmtId="4" fontId="2" fillId="0" borderId="25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28" fillId="0" borderId="0" xfId="0" applyNumberFormat="1" applyFont="1" applyBorder="1" applyAlignment="1">
      <alignment vertical="center"/>
    </xf>
    <xf numFmtId="1" fontId="3" fillId="0" borderId="26" xfId="0" applyNumberFormat="1" applyFont="1" applyBorder="1" applyAlignment="1">
      <alignment horizontal="left" vertical="center"/>
    </xf>
    <xf numFmtId="1" fontId="3" fillId="0" borderId="26" xfId="0" applyNumberFormat="1" applyFont="1" applyBorder="1" applyAlignment="1">
      <alignment horizontal="center" vertical="center"/>
    </xf>
    <xf numFmtId="1" fontId="6" fillId="0" borderId="26" xfId="0" applyNumberFormat="1" applyFont="1" applyBorder="1" applyAlignment="1">
      <alignment vertical="center"/>
    </xf>
    <xf numFmtId="4" fontId="1" fillId="0" borderId="26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vertical="center"/>
    </xf>
    <xf numFmtId="1" fontId="7" fillId="0" borderId="24" xfId="0" applyNumberFormat="1" applyFont="1" applyBorder="1" applyAlignment="1">
      <alignment horizontal="left" vertical="center"/>
    </xf>
    <xf numFmtId="1" fontId="7" fillId="0" borderId="25" xfId="0" applyNumberFormat="1" applyFont="1" applyBorder="1" applyAlignment="1">
      <alignment horizontal="left" vertical="center"/>
    </xf>
    <xf numFmtId="1" fontId="7" fillId="0" borderId="26" xfId="0" applyNumberFormat="1" applyFont="1" applyBorder="1" applyAlignment="1">
      <alignment horizontal="left" vertical="center"/>
    </xf>
    <xf numFmtId="4" fontId="29" fillId="0" borderId="24" xfId="0" applyNumberFormat="1" applyFont="1" applyBorder="1" applyAlignment="1">
      <alignment vertical="center"/>
    </xf>
    <xf numFmtId="4" fontId="29" fillId="0" borderId="25" xfId="0" applyNumberFormat="1" applyFont="1" applyBorder="1" applyAlignment="1">
      <alignment vertical="center"/>
    </xf>
    <xf numFmtId="4" fontId="29" fillId="0" borderId="26" xfId="0" applyNumberFormat="1" applyFont="1" applyBorder="1" applyAlignment="1">
      <alignment vertical="center"/>
    </xf>
    <xf numFmtId="1" fontId="3" fillId="0" borderId="13" xfId="0" applyNumberFormat="1" applyFont="1" applyBorder="1" applyAlignment="1">
      <alignment horizontal="center" vertical="center"/>
    </xf>
    <xf numFmtId="1" fontId="6" fillId="0" borderId="13" xfId="0" applyNumberFormat="1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29" fillId="0" borderId="13" xfId="0" applyNumberFormat="1" applyFont="1" applyBorder="1" applyAlignment="1">
      <alignment vertical="center"/>
    </xf>
    <xf numFmtId="1" fontId="7" fillId="0" borderId="13" xfId="0" applyNumberFormat="1" applyFont="1" applyBorder="1" applyAlignment="1">
      <alignment horizontal="left" vertical="center"/>
    </xf>
    <xf numFmtId="4" fontId="1" fillId="0" borderId="0" xfId="0" applyNumberFormat="1" applyFont="1" applyBorder="1" applyAlignment="1">
      <alignment vertical="center"/>
    </xf>
    <xf numFmtId="1" fontId="7" fillId="0" borderId="5" xfId="0" applyNumberFormat="1" applyFont="1" applyBorder="1" applyAlignment="1">
      <alignment horizontal="left" vertical="center"/>
    </xf>
    <xf numFmtId="1" fontId="3" fillId="0" borderId="5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9" fillId="0" borderId="5" xfId="0" applyNumberFormat="1" applyFont="1" applyBorder="1" applyAlignment="1">
      <alignment vertical="center"/>
    </xf>
    <xf numFmtId="1" fontId="3" fillId="0" borderId="27" xfId="0" applyNumberFormat="1" applyFont="1" applyBorder="1" applyAlignment="1">
      <alignment horizontal="center" vertical="center"/>
    </xf>
    <xf numFmtId="1" fontId="6" fillId="0" borderId="27" xfId="0" applyNumberFormat="1" applyFont="1" applyBorder="1" applyAlignment="1">
      <alignment vertical="center"/>
    </xf>
    <xf numFmtId="4" fontId="1" fillId="0" borderId="12" xfId="0" applyNumberFormat="1" applyFont="1" applyBorder="1" applyAlignment="1">
      <alignment vertical="center"/>
    </xf>
    <xf numFmtId="4" fontId="1" fillId="0" borderId="27" xfId="0" applyNumberFormat="1" applyFont="1" applyBorder="1" applyAlignment="1">
      <alignment vertical="center"/>
    </xf>
    <xf numFmtId="4" fontId="2" fillId="0" borderId="27" xfId="0" applyNumberFormat="1" applyFont="1" applyBorder="1" applyAlignment="1">
      <alignment vertical="center"/>
    </xf>
    <xf numFmtId="4" fontId="29" fillId="0" borderId="27" xfId="0" applyNumberFormat="1" applyFont="1" applyBorder="1" applyAlignment="1">
      <alignment vertical="center"/>
    </xf>
    <xf numFmtId="1" fontId="7" fillId="0" borderId="27" xfId="0" applyNumberFormat="1" applyFont="1" applyBorder="1" applyAlignment="1">
      <alignment horizontal="left" vertical="center"/>
    </xf>
    <xf numFmtId="164" fontId="5" fillId="3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center" vertical="center"/>
    </xf>
    <xf numFmtId="1" fontId="1" fillId="3" borderId="6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/>
    </xf>
    <xf numFmtId="1" fontId="1" fillId="3" borderId="11" xfId="0" applyNumberFormat="1" applyFont="1" applyFill="1" applyBorder="1" applyAlignment="1">
      <alignment horizontal="center" vertical="center"/>
    </xf>
    <xf numFmtId="1" fontId="5" fillId="3" borderId="12" xfId="0" applyNumberFormat="1" applyFont="1" applyFill="1" applyBorder="1" applyAlignment="1">
      <alignment horizontal="center" vertical="center"/>
    </xf>
    <xf numFmtId="1" fontId="5" fillId="3" borderId="13" xfId="0" applyNumberFormat="1" applyFont="1" applyFill="1" applyBorder="1" applyAlignment="1">
      <alignment horizontal="center" vertical="center"/>
    </xf>
    <xf numFmtId="1" fontId="5" fillId="3" borderId="14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</cellXfs>
  <cellStyles count="43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 2" xfId="25" xr:uid="{00000000-0005-0000-0000-000018000000}"/>
    <cellStyle name="Dane wyjściowe 2" xfId="26" xr:uid="{00000000-0005-0000-0000-000019000000}"/>
    <cellStyle name="Dobre 2" xfId="27" xr:uid="{00000000-0005-0000-0000-00001A000000}"/>
    <cellStyle name="Komórka połączona 2" xfId="28" xr:uid="{00000000-0005-0000-0000-00001B000000}"/>
    <cellStyle name="Komórka zaznaczona 2" xfId="29" xr:uid="{00000000-0005-0000-0000-00001C000000}"/>
    <cellStyle name="Nagłówek 1 2" xfId="30" xr:uid="{00000000-0005-0000-0000-00001D000000}"/>
    <cellStyle name="Nagłówek 2 2" xfId="31" xr:uid="{00000000-0005-0000-0000-00001E000000}"/>
    <cellStyle name="Nagłówek 3 2" xfId="32" xr:uid="{00000000-0005-0000-0000-00001F000000}"/>
    <cellStyle name="Nagłówek 4 2" xfId="33" xr:uid="{00000000-0005-0000-0000-000020000000}"/>
    <cellStyle name="Neutralne 2" xfId="34" xr:uid="{00000000-0005-0000-0000-000021000000}"/>
    <cellStyle name="Normalny" xfId="0" builtinId="0"/>
    <cellStyle name="Normalny 2" xfId="35" xr:uid="{00000000-0005-0000-0000-000023000000}"/>
    <cellStyle name="Obliczenia 2" xfId="36" xr:uid="{00000000-0005-0000-0000-000024000000}"/>
    <cellStyle name="Suma 2" xfId="37" xr:uid="{00000000-0005-0000-0000-000025000000}"/>
    <cellStyle name="Tekst objaśnienia 2" xfId="38" xr:uid="{00000000-0005-0000-0000-000026000000}"/>
    <cellStyle name="Tekst ostrzeżenia 2" xfId="39" xr:uid="{00000000-0005-0000-0000-000027000000}"/>
    <cellStyle name="Tytuł" xfId="40" builtinId="15" customBuiltin="1"/>
    <cellStyle name="Uwaga 2" xfId="41" xr:uid="{00000000-0005-0000-0000-000029000000}"/>
    <cellStyle name="Złe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EK408"/>
  <sheetViews>
    <sheetView tabSelected="1" zoomScale="112" zoomScaleNormal="112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405" sqref="G405"/>
    </sheetView>
  </sheetViews>
  <sheetFormatPr defaultColWidth="9.140625" defaultRowHeight="12.75" outlineLevelRow="2" x14ac:dyDescent="0.2"/>
  <cols>
    <col min="1" max="2" width="3.7109375" style="5" customWidth="1"/>
    <col min="3" max="3" width="17.42578125" style="6" customWidth="1"/>
    <col min="4" max="4" width="14" style="7" customWidth="1"/>
    <col min="5" max="5" width="13.140625" style="7" customWidth="1"/>
    <col min="6" max="6" width="14" style="7" customWidth="1"/>
    <col min="7" max="8" width="13.140625" style="7" customWidth="1"/>
    <col min="9" max="9" width="11.7109375" style="7" customWidth="1"/>
    <col min="10" max="10" width="13.140625" style="7" customWidth="1"/>
    <col min="11" max="17" width="11.7109375" style="7" customWidth="1"/>
    <col min="18" max="18" width="11.7109375" style="8" customWidth="1"/>
    <col min="19" max="19" width="11.7109375" style="19" customWidth="1"/>
    <col min="20" max="16384" width="9.140625" style="1"/>
  </cols>
  <sheetData>
    <row r="1" spans="1:141" s="2" customFormat="1" x14ac:dyDescent="0.2">
      <c r="A1" s="72" t="s">
        <v>360</v>
      </c>
      <c r="B1" s="73"/>
      <c r="C1" s="78" t="s">
        <v>361</v>
      </c>
      <c r="D1" s="81" t="s">
        <v>363</v>
      </c>
      <c r="E1" s="82"/>
      <c r="F1" s="82"/>
      <c r="G1" s="82"/>
      <c r="H1" s="82"/>
      <c r="I1" s="82"/>
      <c r="J1" s="82"/>
      <c r="K1" s="83"/>
      <c r="L1" s="63" t="s">
        <v>476</v>
      </c>
      <c r="M1" s="64"/>
      <c r="N1" s="64"/>
      <c r="O1" s="64"/>
      <c r="P1" s="64"/>
      <c r="Q1" s="65"/>
      <c r="R1" s="68" t="s">
        <v>447</v>
      </c>
      <c r="S1" s="69"/>
    </row>
    <row r="2" spans="1:141" s="3" customFormat="1" ht="29.25" customHeight="1" outlineLevel="1" x14ac:dyDescent="0.2">
      <c r="A2" s="74"/>
      <c r="B2" s="75"/>
      <c r="C2" s="79"/>
      <c r="D2" s="84" t="s">
        <v>362</v>
      </c>
      <c r="E2" s="85"/>
      <c r="F2" s="70" t="s">
        <v>377</v>
      </c>
      <c r="G2" s="71"/>
      <c r="H2" s="70" t="s">
        <v>378</v>
      </c>
      <c r="I2" s="71"/>
      <c r="J2" s="70" t="s">
        <v>379</v>
      </c>
      <c r="K2" s="71"/>
      <c r="L2" s="66" t="s">
        <v>473</v>
      </c>
      <c r="M2" s="67"/>
      <c r="N2" s="66" t="s">
        <v>474</v>
      </c>
      <c r="O2" s="67"/>
      <c r="P2" s="66" t="s">
        <v>475</v>
      </c>
      <c r="Q2" s="67"/>
      <c r="R2" s="66" t="s">
        <v>376</v>
      </c>
      <c r="S2" s="67"/>
    </row>
    <row r="3" spans="1:141" s="3" customFormat="1" ht="19.5" customHeight="1" outlineLevel="1" x14ac:dyDescent="0.2">
      <c r="A3" s="76"/>
      <c r="B3" s="77"/>
      <c r="C3" s="80"/>
      <c r="D3" s="16" t="s">
        <v>450</v>
      </c>
      <c r="E3" s="17" t="s">
        <v>477</v>
      </c>
      <c r="F3" s="16" t="s">
        <v>450</v>
      </c>
      <c r="G3" s="17" t="s">
        <v>477</v>
      </c>
      <c r="H3" s="16" t="s">
        <v>450</v>
      </c>
      <c r="I3" s="17" t="s">
        <v>477</v>
      </c>
      <c r="J3" s="16" t="s">
        <v>450</v>
      </c>
      <c r="K3" s="17" t="s">
        <v>477</v>
      </c>
      <c r="L3" s="17" t="s">
        <v>450</v>
      </c>
      <c r="M3" s="17" t="s">
        <v>477</v>
      </c>
      <c r="N3" s="17" t="s">
        <v>450</v>
      </c>
      <c r="O3" s="17" t="s">
        <v>477</v>
      </c>
      <c r="P3" s="17" t="s">
        <v>450</v>
      </c>
      <c r="Q3" s="17" t="s">
        <v>477</v>
      </c>
      <c r="R3" s="16" t="s">
        <v>450</v>
      </c>
      <c r="S3" s="17" t="s">
        <v>477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</row>
    <row r="4" spans="1:141" s="13" customFormat="1" ht="12" hidden="1" outlineLevel="1" x14ac:dyDescent="0.2">
      <c r="A4" s="9"/>
      <c r="B4" s="10"/>
      <c r="C4" s="11"/>
      <c r="D4" s="12"/>
      <c r="E4" s="11"/>
      <c r="F4" s="10"/>
      <c r="G4" s="11"/>
      <c r="H4" s="10"/>
      <c r="I4" s="11"/>
      <c r="J4" s="10"/>
      <c r="K4" s="11"/>
      <c r="L4" s="11"/>
      <c r="M4" s="11"/>
      <c r="N4" s="11"/>
      <c r="O4" s="11"/>
      <c r="P4" s="11"/>
      <c r="Q4" s="11"/>
      <c r="R4" s="10"/>
      <c r="S4" s="18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</row>
    <row r="5" spans="1:141" s="13" customFormat="1" ht="10.5" hidden="1" x14ac:dyDescent="0.2">
      <c r="A5" s="14" t="s">
        <v>364</v>
      </c>
      <c r="B5" s="15" t="s">
        <v>365</v>
      </c>
      <c r="C5" s="15" t="s">
        <v>366</v>
      </c>
      <c r="D5" s="15" t="s">
        <v>367</v>
      </c>
      <c r="E5" s="15" t="s">
        <v>368</v>
      </c>
      <c r="F5" s="15" t="s">
        <v>369</v>
      </c>
      <c r="G5" s="15" t="s">
        <v>370</v>
      </c>
      <c r="H5" s="15" t="s">
        <v>371</v>
      </c>
      <c r="I5" s="15" t="s">
        <v>372</v>
      </c>
      <c r="J5" s="15" t="s">
        <v>373</v>
      </c>
      <c r="K5" s="15" t="s">
        <v>374</v>
      </c>
      <c r="L5" s="15" t="s">
        <v>467</v>
      </c>
      <c r="M5" s="15" t="s">
        <v>446</v>
      </c>
      <c r="N5" s="15" t="s">
        <v>375</v>
      </c>
      <c r="O5" s="15" t="s">
        <v>468</v>
      </c>
      <c r="P5" s="15" t="s">
        <v>469</v>
      </c>
      <c r="Q5" s="15" t="s">
        <v>470</v>
      </c>
      <c r="R5" s="15" t="s">
        <v>471</v>
      </c>
      <c r="S5" s="15" t="s">
        <v>472</v>
      </c>
    </row>
    <row r="6" spans="1:141" s="4" customFormat="1" ht="12" outlineLevel="2" x14ac:dyDescent="0.2">
      <c r="A6" s="20" t="s">
        <v>296</v>
      </c>
      <c r="B6" s="21" t="s">
        <v>297</v>
      </c>
      <c r="C6" s="22" t="s">
        <v>1</v>
      </c>
      <c r="D6" s="23">
        <f>F6+H6+J6</f>
        <v>60296999</v>
      </c>
      <c r="E6" s="23">
        <f>G6+I6+K6</f>
        <v>60296999</v>
      </c>
      <c r="F6" s="23">
        <v>54482926</v>
      </c>
      <c r="G6" s="24">
        <v>54482926</v>
      </c>
      <c r="H6" s="23">
        <v>3601216</v>
      </c>
      <c r="I6" s="24">
        <v>3601216</v>
      </c>
      <c r="J6" s="23">
        <v>2212857</v>
      </c>
      <c r="K6" s="24">
        <v>2212857</v>
      </c>
      <c r="L6" s="40">
        <v>6726387.9500000002</v>
      </c>
      <c r="M6" s="24">
        <v>6726387.9500000002</v>
      </c>
      <c r="N6" s="40">
        <v>0</v>
      </c>
      <c r="O6" s="24">
        <v>0</v>
      </c>
      <c r="P6" s="40">
        <v>0</v>
      </c>
      <c r="Q6" s="24">
        <v>0</v>
      </c>
      <c r="R6" s="40">
        <v>0</v>
      </c>
      <c r="S6" s="24">
        <v>0</v>
      </c>
    </row>
    <row r="7" spans="1:141" s="4" customFormat="1" ht="12" outlineLevel="2" x14ac:dyDescent="0.2">
      <c r="A7" s="25" t="s">
        <v>296</v>
      </c>
      <c r="B7" s="26" t="s">
        <v>296</v>
      </c>
      <c r="C7" s="27" t="s">
        <v>2</v>
      </c>
      <c r="D7" s="23">
        <f t="shared" ref="D7:D72" si="0">F7+H7+J7</f>
        <v>64608301</v>
      </c>
      <c r="E7" s="23">
        <f t="shared" ref="E7:E72" si="1">G7+I7+K7</f>
        <v>64608301</v>
      </c>
      <c r="F7" s="28">
        <v>55277104</v>
      </c>
      <c r="G7" s="29">
        <v>55277104</v>
      </c>
      <c r="H7" s="28">
        <v>1063855</v>
      </c>
      <c r="I7" s="29">
        <v>1063855</v>
      </c>
      <c r="J7" s="28">
        <v>8267342</v>
      </c>
      <c r="K7" s="29">
        <v>8267342</v>
      </c>
      <c r="L7" s="41">
        <v>7886785.8499999996</v>
      </c>
      <c r="M7" s="29">
        <v>7886785.8499999996</v>
      </c>
      <c r="N7" s="41">
        <v>0</v>
      </c>
      <c r="O7" s="29">
        <v>0</v>
      </c>
      <c r="P7" s="41">
        <v>226203.51999999999</v>
      </c>
      <c r="Q7" s="29">
        <v>226203.51999999999</v>
      </c>
      <c r="R7" s="41">
        <v>0</v>
      </c>
      <c r="S7" s="29">
        <v>0</v>
      </c>
    </row>
    <row r="8" spans="1:141" s="4" customFormat="1" ht="12" outlineLevel="2" x14ac:dyDescent="0.2">
      <c r="A8" s="25" t="s">
        <v>296</v>
      </c>
      <c r="B8" s="26" t="s">
        <v>298</v>
      </c>
      <c r="C8" s="27" t="s">
        <v>3</v>
      </c>
      <c r="D8" s="23">
        <f t="shared" si="0"/>
        <v>81967442</v>
      </c>
      <c r="E8" s="23">
        <f t="shared" si="1"/>
        <v>81967442</v>
      </c>
      <c r="F8" s="28">
        <v>80214984</v>
      </c>
      <c r="G8" s="29">
        <v>80214984</v>
      </c>
      <c r="H8" s="28">
        <v>639524</v>
      </c>
      <c r="I8" s="29">
        <v>639524</v>
      </c>
      <c r="J8" s="28">
        <v>1112934</v>
      </c>
      <c r="K8" s="29">
        <v>1112934</v>
      </c>
      <c r="L8" s="41">
        <v>5973485.75</v>
      </c>
      <c r="M8" s="29">
        <v>5973485.75</v>
      </c>
      <c r="N8" s="41">
        <v>0</v>
      </c>
      <c r="O8" s="29">
        <v>0</v>
      </c>
      <c r="P8" s="41">
        <v>0</v>
      </c>
      <c r="Q8" s="29">
        <v>0</v>
      </c>
      <c r="R8" s="41">
        <v>0</v>
      </c>
      <c r="S8" s="29">
        <v>0</v>
      </c>
    </row>
    <row r="9" spans="1:141" s="4" customFormat="1" ht="12" outlineLevel="2" x14ac:dyDescent="0.2">
      <c r="A9" s="25" t="s">
        <v>296</v>
      </c>
      <c r="B9" s="26" t="s">
        <v>299</v>
      </c>
      <c r="C9" s="27" t="s">
        <v>4</v>
      </c>
      <c r="D9" s="23">
        <f t="shared" si="0"/>
        <v>27825842</v>
      </c>
      <c r="E9" s="23">
        <f t="shared" si="1"/>
        <v>27825842</v>
      </c>
      <c r="F9" s="28">
        <v>15164163</v>
      </c>
      <c r="G9" s="29">
        <v>15164163</v>
      </c>
      <c r="H9" s="28">
        <v>2370268</v>
      </c>
      <c r="I9" s="29">
        <v>2370268</v>
      </c>
      <c r="J9" s="28">
        <v>10291411</v>
      </c>
      <c r="K9" s="29">
        <v>10291411</v>
      </c>
      <c r="L9" s="41">
        <v>3794153.8</v>
      </c>
      <c r="M9" s="29">
        <v>3794153.8</v>
      </c>
      <c r="N9" s="41">
        <v>0</v>
      </c>
      <c r="O9" s="29">
        <v>0</v>
      </c>
      <c r="P9" s="41">
        <v>0</v>
      </c>
      <c r="Q9" s="29">
        <v>0</v>
      </c>
      <c r="R9" s="41">
        <v>0</v>
      </c>
      <c r="S9" s="29">
        <v>0</v>
      </c>
    </row>
    <row r="10" spans="1:141" s="4" customFormat="1" ht="12" outlineLevel="2" x14ac:dyDescent="0.2">
      <c r="A10" s="25" t="s">
        <v>296</v>
      </c>
      <c r="B10" s="26" t="s">
        <v>300</v>
      </c>
      <c r="C10" s="27" t="s">
        <v>5</v>
      </c>
      <c r="D10" s="23">
        <f t="shared" si="0"/>
        <v>32246084</v>
      </c>
      <c r="E10" s="23">
        <f t="shared" si="1"/>
        <v>32246084</v>
      </c>
      <c r="F10" s="28">
        <v>21417109</v>
      </c>
      <c r="G10" s="29">
        <v>21417109</v>
      </c>
      <c r="H10" s="28">
        <v>3624277</v>
      </c>
      <c r="I10" s="29">
        <v>3624277</v>
      </c>
      <c r="J10" s="28">
        <v>7204698</v>
      </c>
      <c r="K10" s="29">
        <v>7204698</v>
      </c>
      <c r="L10" s="41">
        <v>3862020.7</v>
      </c>
      <c r="M10" s="29">
        <v>3862020.7</v>
      </c>
      <c r="N10" s="41">
        <v>0</v>
      </c>
      <c r="O10" s="29">
        <v>0</v>
      </c>
      <c r="P10" s="41">
        <v>0</v>
      </c>
      <c r="Q10" s="29">
        <v>0</v>
      </c>
      <c r="R10" s="41">
        <v>0</v>
      </c>
      <c r="S10" s="29">
        <v>0</v>
      </c>
    </row>
    <row r="11" spans="1:141" s="4" customFormat="1" ht="12" outlineLevel="2" x14ac:dyDescent="0.2">
      <c r="A11" s="25" t="s">
        <v>296</v>
      </c>
      <c r="B11" s="26" t="s">
        <v>301</v>
      </c>
      <c r="C11" s="27" t="s">
        <v>449</v>
      </c>
      <c r="D11" s="23">
        <f t="shared" si="0"/>
        <v>26531464</v>
      </c>
      <c r="E11" s="23">
        <f t="shared" si="1"/>
        <v>26531464</v>
      </c>
      <c r="F11" s="28">
        <v>16819335</v>
      </c>
      <c r="G11" s="29">
        <v>16819335</v>
      </c>
      <c r="H11" s="28">
        <v>872958</v>
      </c>
      <c r="I11" s="29">
        <v>872958</v>
      </c>
      <c r="J11" s="28">
        <v>8839171</v>
      </c>
      <c r="K11" s="29">
        <v>8839171</v>
      </c>
      <c r="L11" s="41">
        <v>4099522.15</v>
      </c>
      <c r="M11" s="29">
        <v>4099522.15</v>
      </c>
      <c r="N11" s="41">
        <v>0</v>
      </c>
      <c r="O11" s="29">
        <v>0</v>
      </c>
      <c r="P11" s="41">
        <v>0</v>
      </c>
      <c r="Q11" s="29">
        <v>0</v>
      </c>
      <c r="R11" s="41">
        <v>0</v>
      </c>
      <c r="S11" s="29">
        <v>0</v>
      </c>
    </row>
    <row r="12" spans="1:141" s="4" customFormat="1" ht="12" outlineLevel="2" x14ac:dyDescent="0.2">
      <c r="A12" s="25" t="s">
        <v>296</v>
      </c>
      <c r="B12" s="26" t="s">
        <v>302</v>
      </c>
      <c r="C12" s="27" t="s">
        <v>6</v>
      </c>
      <c r="D12" s="23">
        <f t="shared" si="0"/>
        <v>26150969</v>
      </c>
      <c r="E12" s="23">
        <f t="shared" si="1"/>
        <v>26150969</v>
      </c>
      <c r="F12" s="28">
        <v>20307731</v>
      </c>
      <c r="G12" s="29">
        <v>20307731</v>
      </c>
      <c r="H12" s="28">
        <v>1364301</v>
      </c>
      <c r="I12" s="29">
        <v>1364301</v>
      </c>
      <c r="J12" s="28">
        <v>4478937</v>
      </c>
      <c r="K12" s="29">
        <v>4478937</v>
      </c>
      <c r="L12" s="41">
        <v>4404426.8</v>
      </c>
      <c r="M12" s="29">
        <v>4404426.8</v>
      </c>
      <c r="N12" s="41">
        <v>0</v>
      </c>
      <c r="O12" s="29">
        <v>0</v>
      </c>
      <c r="P12" s="41">
        <v>0</v>
      </c>
      <c r="Q12" s="29">
        <v>0</v>
      </c>
      <c r="R12" s="41">
        <v>0</v>
      </c>
      <c r="S12" s="29">
        <v>0</v>
      </c>
    </row>
    <row r="13" spans="1:141" s="4" customFormat="1" ht="12" outlineLevel="2" x14ac:dyDescent="0.2">
      <c r="A13" s="25" t="s">
        <v>296</v>
      </c>
      <c r="B13" s="26" t="s">
        <v>303</v>
      </c>
      <c r="C13" s="27" t="s">
        <v>7</v>
      </c>
      <c r="D13" s="23">
        <f t="shared" si="0"/>
        <v>130158320</v>
      </c>
      <c r="E13" s="23">
        <f t="shared" si="1"/>
        <v>130158320</v>
      </c>
      <c r="F13" s="28">
        <v>93147417</v>
      </c>
      <c r="G13" s="29">
        <v>93147417</v>
      </c>
      <c r="H13" s="28">
        <v>3212168</v>
      </c>
      <c r="I13" s="29">
        <v>3212168</v>
      </c>
      <c r="J13" s="28">
        <v>33798735</v>
      </c>
      <c r="K13" s="29">
        <v>33798735</v>
      </c>
      <c r="L13" s="41">
        <v>5525133.5999999996</v>
      </c>
      <c r="M13" s="29">
        <v>5525133.5999999996</v>
      </c>
      <c r="N13" s="41">
        <v>0</v>
      </c>
      <c r="O13" s="29">
        <v>0</v>
      </c>
      <c r="P13" s="41">
        <v>0</v>
      </c>
      <c r="Q13" s="29">
        <v>0</v>
      </c>
      <c r="R13" s="41">
        <v>0</v>
      </c>
      <c r="S13" s="29">
        <v>0</v>
      </c>
    </row>
    <row r="14" spans="1:141" s="4" customFormat="1" ht="12" outlineLevel="2" x14ac:dyDescent="0.2">
      <c r="A14" s="25" t="s">
        <v>296</v>
      </c>
      <c r="B14" s="26" t="s">
        <v>304</v>
      </c>
      <c r="C14" s="27" t="s">
        <v>8</v>
      </c>
      <c r="D14" s="23">
        <f t="shared" si="0"/>
        <v>18556933</v>
      </c>
      <c r="E14" s="23">
        <f t="shared" si="1"/>
        <v>18556933</v>
      </c>
      <c r="F14" s="28">
        <v>11274889</v>
      </c>
      <c r="G14" s="29">
        <v>11274889</v>
      </c>
      <c r="H14" s="28">
        <v>3320698</v>
      </c>
      <c r="I14" s="29">
        <v>3320698</v>
      </c>
      <c r="J14" s="28">
        <v>3961346</v>
      </c>
      <c r="K14" s="29">
        <v>3961346</v>
      </c>
      <c r="L14" s="41">
        <v>4392215.3</v>
      </c>
      <c r="M14" s="29">
        <v>4392215.3</v>
      </c>
      <c r="N14" s="41">
        <v>0</v>
      </c>
      <c r="O14" s="29">
        <v>0</v>
      </c>
      <c r="P14" s="41">
        <v>0</v>
      </c>
      <c r="Q14" s="29">
        <v>0</v>
      </c>
      <c r="R14" s="41">
        <v>0</v>
      </c>
      <c r="S14" s="29">
        <v>0</v>
      </c>
    </row>
    <row r="15" spans="1:141" s="4" customFormat="1" ht="12" outlineLevel="2" x14ac:dyDescent="0.2">
      <c r="A15" s="25" t="s">
        <v>296</v>
      </c>
      <c r="B15" s="26" t="s">
        <v>305</v>
      </c>
      <c r="C15" s="27" t="s">
        <v>9</v>
      </c>
      <c r="D15" s="23">
        <f t="shared" si="0"/>
        <v>37874166</v>
      </c>
      <c r="E15" s="23">
        <f t="shared" si="1"/>
        <v>37874166</v>
      </c>
      <c r="F15" s="28">
        <v>31461010</v>
      </c>
      <c r="G15" s="29">
        <v>31461010</v>
      </c>
      <c r="H15" s="28">
        <v>654277</v>
      </c>
      <c r="I15" s="29">
        <v>654277</v>
      </c>
      <c r="J15" s="28">
        <v>5758879</v>
      </c>
      <c r="K15" s="29">
        <v>5758879</v>
      </c>
      <c r="L15" s="41">
        <v>5222345.5</v>
      </c>
      <c r="M15" s="29">
        <v>5222345.5</v>
      </c>
      <c r="N15" s="41">
        <v>0</v>
      </c>
      <c r="O15" s="29">
        <v>0</v>
      </c>
      <c r="P15" s="41">
        <v>0</v>
      </c>
      <c r="Q15" s="29">
        <v>0</v>
      </c>
      <c r="R15" s="41">
        <v>0</v>
      </c>
      <c r="S15" s="29">
        <v>0</v>
      </c>
    </row>
    <row r="16" spans="1:141" s="4" customFormat="1" ht="12" outlineLevel="2" x14ac:dyDescent="0.2">
      <c r="A16" s="25" t="s">
        <v>296</v>
      </c>
      <c r="B16" s="26" t="s">
        <v>306</v>
      </c>
      <c r="C16" s="27" t="s">
        <v>10</v>
      </c>
      <c r="D16" s="23">
        <f t="shared" si="0"/>
        <v>79611171</v>
      </c>
      <c r="E16" s="23">
        <f t="shared" si="1"/>
        <v>79611171</v>
      </c>
      <c r="F16" s="28">
        <v>79611171</v>
      </c>
      <c r="G16" s="29">
        <v>79611171</v>
      </c>
      <c r="H16" s="28">
        <v>0</v>
      </c>
      <c r="I16" s="29">
        <v>0</v>
      </c>
      <c r="J16" s="28">
        <v>0</v>
      </c>
      <c r="K16" s="29">
        <v>0</v>
      </c>
      <c r="L16" s="41">
        <v>6431138.0499999998</v>
      </c>
      <c r="M16" s="29">
        <v>6431138.0499999998</v>
      </c>
      <c r="N16" s="41">
        <v>0</v>
      </c>
      <c r="O16" s="29">
        <v>0</v>
      </c>
      <c r="P16" s="41">
        <v>0</v>
      </c>
      <c r="Q16" s="29">
        <v>0</v>
      </c>
      <c r="R16" s="41">
        <v>6816202</v>
      </c>
      <c r="S16" s="29">
        <v>6816202</v>
      </c>
    </row>
    <row r="17" spans="1:19" s="4" customFormat="1" ht="12" outlineLevel="2" x14ac:dyDescent="0.2">
      <c r="A17" s="25" t="s">
        <v>296</v>
      </c>
      <c r="B17" s="26" t="s">
        <v>307</v>
      </c>
      <c r="C17" s="27" t="s">
        <v>11</v>
      </c>
      <c r="D17" s="23">
        <f t="shared" si="0"/>
        <v>43583993</v>
      </c>
      <c r="E17" s="23">
        <f t="shared" si="1"/>
        <v>43583993</v>
      </c>
      <c r="F17" s="28">
        <v>31416807</v>
      </c>
      <c r="G17" s="29">
        <v>31416807</v>
      </c>
      <c r="H17" s="28">
        <v>4660521</v>
      </c>
      <c r="I17" s="29">
        <v>4660521</v>
      </c>
      <c r="J17" s="28">
        <v>7506665</v>
      </c>
      <c r="K17" s="29">
        <v>7506665</v>
      </c>
      <c r="L17" s="41">
        <v>4033411.65</v>
      </c>
      <c r="M17" s="29">
        <v>4033411.65</v>
      </c>
      <c r="N17" s="41">
        <v>0</v>
      </c>
      <c r="O17" s="29">
        <v>0</v>
      </c>
      <c r="P17" s="41">
        <v>608500</v>
      </c>
      <c r="Q17" s="29">
        <v>608500</v>
      </c>
      <c r="R17" s="41">
        <v>0</v>
      </c>
      <c r="S17" s="29">
        <v>0</v>
      </c>
    </row>
    <row r="18" spans="1:19" s="4" customFormat="1" ht="12" outlineLevel="2" x14ac:dyDescent="0.2">
      <c r="A18" s="25" t="s">
        <v>296</v>
      </c>
      <c r="B18" s="26" t="s">
        <v>308</v>
      </c>
      <c r="C18" s="27" t="s">
        <v>12</v>
      </c>
      <c r="D18" s="23">
        <f t="shared" si="0"/>
        <v>30087074</v>
      </c>
      <c r="E18" s="23">
        <f t="shared" si="1"/>
        <v>30087074</v>
      </c>
      <c r="F18" s="28">
        <v>24498256</v>
      </c>
      <c r="G18" s="29">
        <v>24498256</v>
      </c>
      <c r="H18" s="28">
        <v>2487078</v>
      </c>
      <c r="I18" s="29">
        <v>2487078</v>
      </c>
      <c r="J18" s="28">
        <v>3101740</v>
      </c>
      <c r="K18" s="29">
        <v>3101740</v>
      </c>
      <c r="L18" s="41">
        <v>3886647.3</v>
      </c>
      <c r="M18" s="29">
        <v>3886647.3</v>
      </c>
      <c r="N18" s="41">
        <v>0</v>
      </c>
      <c r="O18" s="29">
        <v>0</v>
      </c>
      <c r="P18" s="41">
        <v>0</v>
      </c>
      <c r="Q18" s="29">
        <v>0</v>
      </c>
      <c r="R18" s="41">
        <v>0</v>
      </c>
      <c r="S18" s="29">
        <v>0</v>
      </c>
    </row>
    <row r="19" spans="1:19" s="4" customFormat="1" ht="12" outlineLevel="2" x14ac:dyDescent="0.2">
      <c r="A19" s="25" t="s">
        <v>296</v>
      </c>
      <c r="B19" s="26" t="s">
        <v>309</v>
      </c>
      <c r="C19" s="27" t="s">
        <v>13</v>
      </c>
      <c r="D19" s="23">
        <f t="shared" si="0"/>
        <v>62184576</v>
      </c>
      <c r="E19" s="23">
        <f t="shared" si="1"/>
        <v>62184576</v>
      </c>
      <c r="F19" s="28">
        <v>56343825</v>
      </c>
      <c r="G19" s="29">
        <v>56343825</v>
      </c>
      <c r="H19" s="28">
        <v>1666185</v>
      </c>
      <c r="I19" s="29">
        <v>1666185</v>
      </c>
      <c r="J19" s="28">
        <v>4174566</v>
      </c>
      <c r="K19" s="29">
        <v>4174566</v>
      </c>
      <c r="L19" s="41">
        <v>8712194.75</v>
      </c>
      <c r="M19" s="29">
        <v>8712194.75</v>
      </c>
      <c r="N19" s="41">
        <v>0</v>
      </c>
      <c r="O19" s="29">
        <v>0</v>
      </c>
      <c r="P19" s="41">
        <v>0</v>
      </c>
      <c r="Q19" s="29">
        <v>0</v>
      </c>
      <c r="R19" s="41">
        <v>0</v>
      </c>
      <c r="S19" s="29">
        <v>0</v>
      </c>
    </row>
    <row r="20" spans="1:19" s="4" customFormat="1" ht="12" outlineLevel="2" x14ac:dyDescent="0.2">
      <c r="A20" s="25" t="s">
        <v>296</v>
      </c>
      <c r="B20" s="26" t="s">
        <v>310</v>
      </c>
      <c r="C20" s="27" t="s">
        <v>14</v>
      </c>
      <c r="D20" s="23">
        <f t="shared" si="0"/>
        <v>43318650</v>
      </c>
      <c r="E20" s="23">
        <f t="shared" si="1"/>
        <v>43318650</v>
      </c>
      <c r="F20" s="28">
        <v>42261924</v>
      </c>
      <c r="G20" s="29">
        <v>42261924</v>
      </c>
      <c r="H20" s="28">
        <v>1056726</v>
      </c>
      <c r="I20" s="29">
        <v>1056726</v>
      </c>
      <c r="J20" s="28">
        <v>0</v>
      </c>
      <c r="K20" s="29">
        <v>0</v>
      </c>
      <c r="L20" s="41">
        <v>6405807.2999999998</v>
      </c>
      <c r="M20" s="29">
        <v>6405807.2999999998</v>
      </c>
      <c r="N20" s="41">
        <v>0</v>
      </c>
      <c r="O20" s="29">
        <v>0</v>
      </c>
      <c r="P20" s="41">
        <v>0</v>
      </c>
      <c r="Q20" s="29">
        <v>0</v>
      </c>
      <c r="R20" s="41">
        <v>0</v>
      </c>
      <c r="S20" s="29">
        <v>0</v>
      </c>
    </row>
    <row r="21" spans="1:19" s="4" customFormat="1" ht="12" outlineLevel="2" x14ac:dyDescent="0.2">
      <c r="A21" s="25" t="s">
        <v>296</v>
      </c>
      <c r="B21" s="26" t="s">
        <v>311</v>
      </c>
      <c r="C21" s="27" t="s">
        <v>15</v>
      </c>
      <c r="D21" s="23">
        <f t="shared" si="0"/>
        <v>19962067</v>
      </c>
      <c r="E21" s="23">
        <f t="shared" si="1"/>
        <v>19962067</v>
      </c>
      <c r="F21" s="28">
        <v>18127458</v>
      </c>
      <c r="G21" s="29">
        <v>18127458</v>
      </c>
      <c r="H21" s="28">
        <v>1834609</v>
      </c>
      <c r="I21" s="29">
        <v>1834609</v>
      </c>
      <c r="J21" s="28">
        <v>0</v>
      </c>
      <c r="K21" s="29">
        <v>0</v>
      </c>
      <c r="L21" s="41">
        <v>4022098.3</v>
      </c>
      <c r="M21" s="29">
        <v>4022098.3</v>
      </c>
      <c r="N21" s="41">
        <v>0</v>
      </c>
      <c r="O21" s="29">
        <v>0</v>
      </c>
      <c r="P21" s="41">
        <v>0</v>
      </c>
      <c r="Q21" s="29">
        <v>0</v>
      </c>
      <c r="R21" s="41">
        <v>4620804</v>
      </c>
      <c r="S21" s="29">
        <v>4620804</v>
      </c>
    </row>
    <row r="22" spans="1:19" s="4" customFormat="1" ht="12" outlineLevel="2" x14ac:dyDescent="0.2">
      <c r="A22" s="25" t="s">
        <v>296</v>
      </c>
      <c r="B22" s="26" t="s">
        <v>312</v>
      </c>
      <c r="C22" s="27" t="s">
        <v>16</v>
      </c>
      <c r="D22" s="23">
        <f t="shared" si="0"/>
        <v>36871010</v>
      </c>
      <c r="E22" s="23">
        <f t="shared" si="1"/>
        <v>36871010</v>
      </c>
      <c r="F22" s="28">
        <v>27061529</v>
      </c>
      <c r="G22" s="29">
        <v>27061529</v>
      </c>
      <c r="H22" s="28">
        <v>2800205</v>
      </c>
      <c r="I22" s="29">
        <v>2800205</v>
      </c>
      <c r="J22" s="28">
        <v>7009276</v>
      </c>
      <c r="K22" s="29">
        <v>7009276</v>
      </c>
      <c r="L22" s="41">
        <v>3973378.95</v>
      </c>
      <c r="M22" s="29">
        <v>3973378.95</v>
      </c>
      <c r="N22" s="41">
        <v>0</v>
      </c>
      <c r="O22" s="29">
        <v>0</v>
      </c>
      <c r="P22" s="41">
        <v>0</v>
      </c>
      <c r="Q22" s="29">
        <v>0</v>
      </c>
      <c r="R22" s="41">
        <v>0</v>
      </c>
      <c r="S22" s="29">
        <v>0</v>
      </c>
    </row>
    <row r="23" spans="1:19" s="4" customFormat="1" ht="12" outlineLevel="2" x14ac:dyDescent="0.2">
      <c r="A23" s="25" t="s">
        <v>296</v>
      </c>
      <c r="B23" s="26" t="s">
        <v>313</v>
      </c>
      <c r="C23" s="27" t="s">
        <v>271</v>
      </c>
      <c r="D23" s="23">
        <f t="shared" si="0"/>
        <v>18839745</v>
      </c>
      <c r="E23" s="23">
        <f t="shared" si="1"/>
        <v>18839745</v>
      </c>
      <c r="F23" s="28">
        <v>15536785</v>
      </c>
      <c r="G23" s="29">
        <v>15536785</v>
      </c>
      <c r="H23" s="28">
        <v>2926540</v>
      </c>
      <c r="I23" s="29">
        <v>2926540</v>
      </c>
      <c r="J23" s="28">
        <v>376420</v>
      </c>
      <c r="K23" s="29">
        <v>376420</v>
      </c>
      <c r="L23" s="41">
        <v>5457015.2999999998</v>
      </c>
      <c r="M23" s="29">
        <v>5457015.2999999998</v>
      </c>
      <c r="N23" s="41">
        <v>0</v>
      </c>
      <c r="O23" s="29">
        <v>0</v>
      </c>
      <c r="P23" s="41">
        <v>0</v>
      </c>
      <c r="Q23" s="29">
        <v>0</v>
      </c>
      <c r="R23" s="41">
        <v>0</v>
      </c>
      <c r="S23" s="29">
        <v>0</v>
      </c>
    </row>
    <row r="24" spans="1:19" s="4" customFormat="1" ht="12" outlineLevel="2" x14ac:dyDescent="0.2">
      <c r="A24" s="25" t="s">
        <v>296</v>
      </c>
      <c r="B24" s="26" t="s">
        <v>314</v>
      </c>
      <c r="C24" s="27" t="s">
        <v>17</v>
      </c>
      <c r="D24" s="23">
        <f t="shared" si="0"/>
        <v>107515399</v>
      </c>
      <c r="E24" s="23">
        <f t="shared" si="1"/>
        <v>107515399</v>
      </c>
      <c r="F24" s="28">
        <v>101128884</v>
      </c>
      <c r="G24" s="29">
        <v>101128884</v>
      </c>
      <c r="H24" s="28">
        <v>906079</v>
      </c>
      <c r="I24" s="29">
        <v>906079</v>
      </c>
      <c r="J24" s="28">
        <v>5480436</v>
      </c>
      <c r="K24" s="29">
        <v>5480436</v>
      </c>
      <c r="L24" s="41">
        <v>11365360.9</v>
      </c>
      <c r="M24" s="29">
        <v>11365360.9</v>
      </c>
      <c r="N24" s="41">
        <v>0</v>
      </c>
      <c r="O24" s="29">
        <v>0</v>
      </c>
      <c r="P24" s="41">
        <v>0</v>
      </c>
      <c r="Q24" s="29">
        <v>0</v>
      </c>
      <c r="R24" s="41">
        <v>0</v>
      </c>
      <c r="S24" s="29">
        <v>0</v>
      </c>
    </row>
    <row r="25" spans="1:19" s="4" customFormat="1" ht="12" outlineLevel="2" x14ac:dyDescent="0.2">
      <c r="A25" s="25" t="s">
        <v>296</v>
      </c>
      <c r="B25" s="26" t="s">
        <v>315</v>
      </c>
      <c r="C25" s="27" t="s">
        <v>18</v>
      </c>
      <c r="D25" s="23">
        <f t="shared" si="0"/>
        <v>35870151</v>
      </c>
      <c r="E25" s="23">
        <f t="shared" si="1"/>
        <v>35870151</v>
      </c>
      <c r="F25" s="28">
        <v>32710095</v>
      </c>
      <c r="G25" s="29">
        <v>32710095</v>
      </c>
      <c r="H25" s="28">
        <v>3160056</v>
      </c>
      <c r="I25" s="29">
        <v>3160056</v>
      </c>
      <c r="J25" s="28">
        <v>0</v>
      </c>
      <c r="K25" s="29">
        <v>0</v>
      </c>
      <c r="L25" s="41">
        <v>7010340.7999999998</v>
      </c>
      <c r="M25" s="29">
        <v>7010340.7999999998</v>
      </c>
      <c r="N25" s="41">
        <v>0</v>
      </c>
      <c r="O25" s="29">
        <v>0</v>
      </c>
      <c r="P25" s="41">
        <v>0</v>
      </c>
      <c r="Q25" s="29">
        <v>0</v>
      </c>
      <c r="R25" s="41">
        <v>0</v>
      </c>
      <c r="S25" s="29">
        <v>0</v>
      </c>
    </row>
    <row r="26" spans="1:19" s="4" customFormat="1" ht="12" outlineLevel="2" x14ac:dyDescent="0.2">
      <c r="A26" s="25" t="s">
        <v>296</v>
      </c>
      <c r="B26" s="26" t="s">
        <v>316</v>
      </c>
      <c r="C26" s="27" t="s">
        <v>359</v>
      </c>
      <c r="D26" s="23">
        <f t="shared" si="0"/>
        <v>30601466</v>
      </c>
      <c r="E26" s="23">
        <f t="shared" si="1"/>
        <v>30601466</v>
      </c>
      <c r="F26" s="28">
        <v>16907710</v>
      </c>
      <c r="G26" s="29">
        <v>16907710</v>
      </c>
      <c r="H26" s="28">
        <v>583317</v>
      </c>
      <c r="I26" s="29">
        <v>583317</v>
      </c>
      <c r="J26" s="28">
        <v>13110439</v>
      </c>
      <c r="K26" s="29">
        <v>13110439</v>
      </c>
      <c r="L26" s="41">
        <v>3808915.05</v>
      </c>
      <c r="M26" s="29">
        <v>3808915.05</v>
      </c>
      <c r="N26" s="41">
        <v>0</v>
      </c>
      <c r="O26" s="29">
        <v>0</v>
      </c>
      <c r="P26" s="41">
        <v>0</v>
      </c>
      <c r="Q26" s="29">
        <v>0</v>
      </c>
      <c r="R26" s="41">
        <v>0</v>
      </c>
      <c r="S26" s="29">
        <v>0</v>
      </c>
    </row>
    <row r="27" spans="1:19" s="4" customFormat="1" ht="12" outlineLevel="2" x14ac:dyDescent="0.2">
      <c r="A27" s="25" t="s">
        <v>296</v>
      </c>
      <c r="B27" s="26" t="s">
        <v>317</v>
      </c>
      <c r="C27" s="27" t="s">
        <v>19</v>
      </c>
      <c r="D27" s="23">
        <f t="shared" si="0"/>
        <v>39646274</v>
      </c>
      <c r="E27" s="23">
        <f t="shared" si="1"/>
        <v>39646274</v>
      </c>
      <c r="F27" s="28">
        <v>31122986</v>
      </c>
      <c r="G27" s="29">
        <v>31122986</v>
      </c>
      <c r="H27" s="28">
        <v>979077</v>
      </c>
      <c r="I27" s="29">
        <v>979077</v>
      </c>
      <c r="J27" s="28">
        <v>7544211</v>
      </c>
      <c r="K27" s="29">
        <v>7544211</v>
      </c>
      <c r="L27" s="41">
        <v>3983595.75</v>
      </c>
      <c r="M27" s="29">
        <v>3983595.75</v>
      </c>
      <c r="N27" s="41">
        <v>0</v>
      </c>
      <c r="O27" s="29">
        <v>0</v>
      </c>
      <c r="P27" s="41">
        <v>0</v>
      </c>
      <c r="Q27" s="29">
        <v>0</v>
      </c>
      <c r="R27" s="41">
        <v>0</v>
      </c>
      <c r="S27" s="29">
        <v>0</v>
      </c>
    </row>
    <row r="28" spans="1:19" s="4" customFormat="1" ht="12" outlineLevel="2" x14ac:dyDescent="0.2">
      <c r="A28" s="25" t="s">
        <v>296</v>
      </c>
      <c r="B28" s="26" t="s">
        <v>318</v>
      </c>
      <c r="C28" s="27" t="s">
        <v>20</v>
      </c>
      <c r="D28" s="23">
        <f t="shared" si="0"/>
        <v>38999327</v>
      </c>
      <c r="E28" s="23">
        <f t="shared" si="1"/>
        <v>38999327</v>
      </c>
      <c r="F28" s="28">
        <v>30762233</v>
      </c>
      <c r="G28" s="29">
        <v>30762233</v>
      </c>
      <c r="H28" s="28">
        <v>8237094</v>
      </c>
      <c r="I28" s="29">
        <v>8237094</v>
      </c>
      <c r="J28" s="28">
        <v>0</v>
      </c>
      <c r="K28" s="29">
        <v>0</v>
      </c>
      <c r="L28" s="41">
        <v>11704535</v>
      </c>
      <c r="M28" s="29">
        <v>11704535</v>
      </c>
      <c r="N28" s="41">
        <v>0</v>
      </c>
      <c r="O28" s="29">
        <v>0</v>
      </c>
      <c r="P28" s="41">
        <v>0</v>
      </c>
      <c r="Q28" s="29">
        <v>0</v>
      </c>
      <c r="R28" s="41">
        <v>22520969</v>
      </c>
      <c r="S28" s="29">
        <v>22520969</v>
      </c>
    </row>
    <row r="29" spans="1:19" s="4" customFormat="1" ht="12" outlineLevel="2" x14ac:dyDescent="0.2">
      <c r="A29" s="25" t="s">
        <v>296</v>
      </c>
      <c r="B29" s="26" t="s">
        <v>319</v>
      </c>
      <c r="C29" s="27" t="s">
        <v>320</v>
      </c>
      <c r="D29" s="23">
        <f t="shared" si="0"/>
        <v>46343463</v>
      </c>
      <c r="E29" s="23">
        <f t="shared" si="1"/>
        <v>46343463</v>
      </c>
      <c r="F29" s="28">
        <v>34252510</v>
      </c>
      <c r="G29" s="29">
        <v>34252510</v>
      </c>
      <c r="H29" s="28">
        <v>3823809</v>
      </c>
      <c r="I29" s="29">
        <v>3823809</v>
      </c>
      <c r="J29" s="28">
        <v>8267144</v>
      </c>
      <c r="K29" s="29">
        <v>8267144</v>
      </c>
      <c r="L29" s="41">
        <v>4102373.75</v>
      </c>
      <c r="M29" s="29">
        <v>4102373.75</v>
      </c>
      <c r="N29" s="41">
        <v>0</v>
      </c>
      <c r="O29" s="29">
        <v>0</v>
      </c>
      <c r="P29" s="41">
        <v>0</v>
      </c>
      <c r="Q29" s="29">
        <v>0</v>
      </c>
      <c r="R29" s="41">
        <v>0</v>
      </c>
      <c r="S29" s="29">
        <v>0</v>
      </c>
    </row>
    <row r="30" spans="1:19" s="4" customFormat="1" ht="12" outlineLevel="2" x14ac:dyDescent="0.2">
      <c r="A30" s="25" t="s">
        <v>296</v>
      </c>
      <c r="B30" s="26" t="s">
        <v>321</v>
      </c>
      <c r="C30" s="27" t="s">
        <v>21</v>
      </c>
      <c r="D30" s="23">
        <f t="shared" si="0"/>
        <v>50627447</v>
      </c>
      <c r="E30" s="23">
        <f t="shared" si="1"/>
        <v>50627447</v>
      </c>
      <c r="F30" s="28">
        <v>45491834</v>
      </c>
      <c r="G30" s="29">
        <v>45491834</v>
      </c>
      <c r="H30" s="28">
        <v>2474149</v>
      </c>
      <c r="I30" s="29">
        <v>2474149</v>
      </c>
      <c r="J30" s="28">
        <v>2661464</v>
      </c>
      <c r="K30" s="29">
        <v>2661464</v>
      </c>
      <c r="L30" s="41">
        <v>6946489.0499999998</v>
      </c>
      <c r="M30" s="29">
        <v>6946489.0499999998</v>
      </c>
      <c r="N30" s="41">
        <v>0</v>
      </c>
      <c r="O30" s="29">
        <v>0</v>
      </c>
      <c r="P30" s="41">
        <v>0</v>
      </c>
      <c r="Q30" s="29">
        <v>0</v>
      </c>
      <c r="R30" s="41">
        <v>0</v>
      </c>
      <c r="S30" s="29">
        <v>0</v>
      </c>
    </row>
    <row r="31" spans="1:19" s="4" customFormat="1" ht="12" outlineLevel="2" x14ac:dyDescent="0.2">
      <c r="A31" s="25" t="s">
        <v>296</v>
      </c>
      <c r="B31" s="26" t="s">
        <v>322</v>
      </c>
      <c r="C31" s="27" t="s">
        <v>22</v>
      </c>
      <c r="D31" s="23">
        <f t="shared" si="0"/>
        <v>28951785</v>
      </c>
      <c r="E31" s="23">
        <f t="shared" si="1"/>
        <v>28951785</v>
      </c>
      <c r="F31" s="28">
        <v>17581711</v>
      </c>
      <c r="G31" s="29">
        <v>17581711</v>
      </c>
      <c r="H31" s="28">
        <v>1440470</v>
      </c>
      <c r="I31" s="29">
        <v>1440470</v>
      </c>
      <c r="J31" s="28">
        <v>9929604</v>
      </c>
      <c r="K31" s="29">
        <v>9929604</v>
      </c>
      <c r="L31" s="41">
        <v>3841086.7</v>
      </c>
      <c r="M31" s="29">
        <v>3841086.7</v>
      </c>
      <c r="N31" s="41">
        <v>0</v>
      </c>
      <c r="O31" s="29">
        <v>0</v>
      </c>
      <c r="P31" s="41">
        <v>0</v>
      </c>
      <c r="Q31" s="29">
        <v>0</v>
      </c>
      <c r="R31" s="41">
        <v>0</v>
      </c>
      <c r="S31" s="29">
        <v>0</v>
      </c>
    </row>
    <row r="32" spans="1:19" s="4" customFormat="1" ht="12" outlineLevel="2" x14ac:dyDescent="0.2">
      <c r="A32" s="25" t="s">
        <v>296</v>
      </c>
      <c r="B32" s="26" t="s">
        <v>323</v>
      </c>
      <c r="C32" s="27" t="s">
        <v>380</v>
      </c>
      <c r="D32" s="23">
        <f t="shared" si="0"/>
        <v>97740563</v>
      </c>
      <c r="E32" s="23">
        <f t="shared" si="1"/>
        <v>97740563</v>
      </c>
      <c r="F32" s="28">
        <v>84361402</v>
      </c>
      <c r="G32" s="29">
        <v>84361402</v>
      </c>
      <c r="H32" s="28">
        <v>11284709</v>
      </c>
      <c r="I32" s="29">
        <v>11284709</v>
      </c>
      <c r="J32" s="28">
        <v>2094452</v>
      </c>
      <c r="K32" s="29">
        <v>2094452</v>
      </c>
      <c r="L32" s="41">
        <v>4340819.05</v>
      </c>
      <c r="M32" s="29">
        <v>4340819.05</v>
      </c>
      <c r="N32" s="41">
        <v>0</v>
      </c>
      <c r="O32" s="29">
        <v>0</v>
      </c>
      <c r="P32" s="41">
        <v>0</v>
      </c>
      <c r="Q32" s="29">
        <v>0</v>
      </c>
      <c r="R32" s="41">
        <v>0</v>
      </c>
      <c r="S32" s="29">
        <v>0</v>
      </c>
    </row>
    <row r="33" spans="1:19" s="4" customFormat="1" ht="12" outlineLevel="2" x14ac:dyDescent="0.2">
      <c r="A33" s="25" t="s">
        <v>296</v>
      </c>
      <c r="B33" s="26" t="s">
        <v>324</v>
      </c>
      <c r="C33" s="27" t="s">
        <v>381</v>
      </c>
      <c r="D33" s="23">
        <f t="shared" si="0"/>
        <v>111534713</v>
      </c>
      <c r="E33" s="23">
        <f t="shared" si="1"/>
        <v>111534713</v>
      </c>
      <c r="F33" s="28">
        <v>101774401</v>
      </c>
      <c r="G33" s="29">
        <v>101774401</v>
      </c>
      <c r="H33" s="28">
        <v>9760312</v>
      </c>
      <c r="I33" s="29">
        <v>9760312</v>
      </c>
      <c r="J33" s="28">
        <v>0</v>
      </c>
      <c r="K33" s="29">
        <v>0</v>
      </c>
      <c r="L33" s="41">
        <v>4841156.5999999996</v>
      </c>
      <c r="M33" s="29">
        <v>4841156.5999999996</v>
      </c>
      <c r="N33" s="41">
        <v>0</v>
      </c>
      <c r="O33" s="29">
        <v>0</v>
      </c>
      <c r="P33" s="41">
        <v>7039429.5</v>
      </c>
      <c r="Q33" s="29">
        <v>7039429.5</v>
      </c>
      <c r="R33" s="41">
        <v>0</v>
      </c>
      <c r="S33" s="29">
        <v>0</v>
      </c>
    </row>
    <row r="34" spans="1:19" s="4" customFormat="1" ht="12" outlineLevel="2" x14ac:dyDescent="0.2">
      <c r="A34" s="25" t="s">
        <v>296</v>
      </c>
      <c r="B34" s="26" t="s">
        <v>325</v>
      </c>
      <c r="C34" s="27" t="s">
        <v>382</v>
      </c>
      <c r="D34" s="23">
        <f t="shared" si="0"/>
        <v>542980374</v>
      </c>
      <c r="E34" s="23">
        <f t="shared" si="1"/>
        <v>542980374</v>
      </c>
      <c r="F34" s="28">
        <v>517435096</v>
      </c>
      <c r="G34" s="29">
        <v>517435096</v>
      </c>
      <c r="H34" s="28">
        <v>25545278</v>
      </c>
      <c r="I34" s="29">
        <v>25545278</v>
      </c>
      <c r="J34" s="28">
        <v>0</v>
      </c>
      <c r="K34" s="29">
        <v>0</v>
      </c>
      <c r="L34" s="41">
        <v>39219466.600000001</v>
      </c>
      <c r="M34" s="29">
        <v>39219466.600000001</v>
      </c>
      <c r="N34" s="41">
        <v>0</v>
      </c>
      <c r="O34" s="29">
        <v>0</v>
      </c>
      <c r="P34" s="41">
        <v>0</v>
      </c>
      <c r="Q34" s="29">
        <v>0</v>
      </c>
      <c r="R34" s="41">
        <v>100098050</v>
      </c>
      <c r="S34" s="29">
        <v>100098050</v>
      </c>
    </row>
    <row r="35" spans="1:19" s="4" customFormat="1" ht="12" outlineLevel="2" x14ac:dyDescent="0.2">
      <c r="A35" s="32" t="s">
        <v>296</v>
      </c>
      <c r="B35" s="33" t="s">
        <v>343</v>
      </c>
      <c r="C35" s="34" t="s">
        <v>383</v>
      </c>
      <c r="D35" s="23">
        <f t="shared" si="0"/>
        <v>96217277</v>
      </c>
      <c r="E35" s="23">
        <f t="shared" si="1"/>
        <v>96217277</v>
      </c>
      <c r="F35" s="35">
        <v>75873962</v>
      </c>
      <c r="G35" s="36">
        <v>75873962</v>
      </c>
      <c r="H35" s="35">
        <v>12367245</v>
      </c>
      <c r="I35" s="36">
        <v>12367245</v>
      </c>
      <c r="J35" s="35">
        <v>7976070</v>
      </c>
      <c r="K35" s="36">
        <v>7976070</v>
      </c>
      <c r="L35" s="42">
        <v>4167191.5</v>
      </c>
      <c r="M35" s="36">
        <v>4167191.5</v>
      </c>
      <c r="N35" s="42">
        <v>0</v>
      </c>
      <c r="O35" s="36">
        <v>0</v>
      </c>
      <c r="P35" s="42">
        <v>0</v>
      </c>
      <c r="Q35" s="36">
        <v>0</v>
      </c>
      <c r="R35" s="42">
        <v>0</v>
      </c>
      <c r="S35" s="36">
        <v>0</v>
      </c>
    </row>
    <row r="36" spans="1:19" s="4" customFormat="1" ht="12" outlineLevel="1" x14ac:dyDescent="0.2">
      <c r="A36" s="48" t="s">
        <v>451</v>
      </c>
      <c r="B36" s="43"/>
      <c r="C36" s="44"/>
      <c r="D36" s="23">
        <f>SUBTOTAL(9,D6:D35)</f>
        <v>2067703045</v>
      </c>
      <c r="E36" s="23">
        <f>SUBTOTAL(9,E6:E35)</f>
        <v>2067703045</v>
      </c>
      <c r="F36" s="45">
        <f>SUBTOTAL(9,F6:F35)</f>
        <v>1783827247</v>
      </c>
      <c r="G36" s="46">
        <f>SUBTOTAL(9,G6:G35)</f>
        <v>1783827247</v>
      </c>
      <c r="H36" s="45">
        <f>SUBTOTAL(9,H6:H35)</f>
        <v>118717001</v>
      </c>
      <c r="I36" s="46">
        <f>SUBTOTAL(9,I6:I35)</f>
        <v>118717001</v>
      </c>
      <c r="J36" s="45">
        <f>SUBTOTAL(9,J6:J35)</f>
        <v>165158797</v>
      </c>
      <c r="K36" s="46">
        <f>SUBTOTAL(9,K6:K35)</f>
        <v>165158797</v>
      </c>
      <c r="L36" s="47">
        <f>SUBTOTAL(9,L6:L35)</f>
        <v>200139499.75</v>
      </c>
      <c r="M36" s="46">
        <f>SUBTOTAL(9,M6:M35)</f>
        <v>200139499.75</v>
      </c>
      <c r="N36" s="47">
        <f>SUBTOTAL(9,N6:N35)</f>
        <v>0</v>
      </c>
      <c r="O36" s="46">
        <f>SUBTOTAL(9,O6:O35)</f>
        <v>0</v>
      </c>
      <c r="P36" s="47">
        <f>SUBTOTAL(9,P6:P35)</f>
        <v>7874133.0199999996</v>
      </c>
      <c r="Q36" s="46">
        <f>SUBTOTAL(9,Q6:Q35)</f>
        <v>7874133.0199999996</v>
      </c>
      <c r="R36" s="47">
        <f>SUBTOTAL(9,R6:R35)</f>
        <v>134056025</v>
      </c>
      <c r="S36" s="46">
        <f>SUBTOTAL(9,S6:S35)</f>
        <v>134056025</v>
      </c>
    </row>
    <row r="37" spans="1:19" s="4" customFormat="1" ht="12" outlineLevel="2" x14ac:dyDescent="0.2">
      <c r="A37" s="37" t="s">
        <v>299</v>
      </c>
      <c r="B37" s="21" t="s">
        <v>297</v>
      </c>
      <c r="C37" s="22" t="s">
        <v>23</v>
      </c>
      <c r="D37" s="23">
        <f t="shared" si="0"/>
        <v>36987509</v>
      </c>
      <c r="E37" s="23">
        <f t="shared" si="1"/>
        <v>36987509</v>
      </c>
      <c r="F37" s="23">
        <v>23082025</v>
      </c>
      <c r="G37" s="24">
        <v>23082025</v>
      </c>
      <c r="H37" s="23">
        <v>1610793</v>
      </c>
      <c r="I37" s="24">
        <v>1610793</v>
      </c>
      <c r="J37" s="23">
        <v>12294691</v>
      </c>
      <c r="K37" s="24">
        <v>12294691</v>
      </c>
      <c r="L37" s="40">
        <v>4096815.15</v>
      </c>
      <c r="M37" s="24">
        <v>4096815.15</v>
      </c>
      <c r="N37" s="40">
        <v>0</v>
      </c>
      <c r="O37" s="24">
        <v>0</v>
      </c>
      <c r="P37" s="40">
        <v>0</v>
      </c>
      <c r="Q37" s="24">
        <v>0</v>
      </c>
      <c r="R37" s="40">
        <v>0</v>
      </c>
      <c r="S37" s="24">
        <v>0</v>
      </c>
    </row>
    <row r="38" spans="1:19" s="4" customFormat="1" ht="12" outlineLevel="2" x14ac:dyDescent="0.2">
      <c r="A38" s="38" t="s">
        <v>299</v>
      </c>
      <c r="B38" s="26" t="s">
        <v>296</v>
      </c>
      <c r="C38" s="27" t="s">
        <v>24</v>
      </c>
      <c r="D38" s="23">
        <f t="shared" si="0"/>
        <v>56642906</v>
      </c>
      <c r="E38" s="23">
        <f t="shared" si="1"/>
        <v>56642906</v>
      </c>
      <c r="F38" s="28">
        <v>46403236</v>
      </c>
      <c r="G38" s="29">
        <v>46403236</v>
      </c>
      <c r="H38" s="28">
        <v>2152527</v>
      </c>
      <c r="I38" s="29">
        <v>2152527</v>
      </c>
      <c r="J38" s="28">
        <v>8087143</v>
      </c>
      <c r="K38" s="29">
        <v>8087143</v>
      </c>
      <c r="L38" s="41">
        <v>6954497</v>
      </c>
      <c r="M38" s="29">
        <v>6954497</v>
      </c>
      <c r="N38" s="41">
        <v>0</v>
      </c>
      <c r="O38" s="29">
        <v>0</v>
      </c>
      <c r="P38" s="41">
        <v>0</v>
      </c>
      <c r="Q38" s="29">
        <v>0</v>
      </c>
      <c r="R38" s="41">
        <v>0</v>
      </c>
      <c r="S38" s="29">
        <v>0</v>
      </c>
    </row>
    <row r="39" spans="1:19" s="4" customFormat="1" ht="12" outlineLevel="2" x14ac:dyDescent="0.2">
      <c r="A39" s="38" t="s">
        <v>299</v>
      </c>
      <c r="B39" s="26" t="s">
        <v>298</v>
      </c>
      <c r="C39" s="27" t="s">
        <v>25</v>
      </c>
      <c r="D39" s="23">
        <f t="shared" si="0"/>
        <v>20830179</v>
      </c>
      <c r="E39" s="23">
        <f t="shared" si="1"/>
        <v>20830179</v>
      </c>
      <c r="F39" s="28">
        <v>19148388</v>
      </c>
      <c r="G39" s="29">
        <v>19148388</v>
      </c>
      <c r="H39" s="28">
        <v>1681791</v>
      </c>
      <c r="I39" s="29">
        <v>1681791</v>
      </c>
      <c r="J39" s="28">
        <v>0</v>
      </c>
      <c r="K39" s="29">
        <v>0</v>
      </c>
      <c r="L39" s="41">
        <v>8022202.2999999998</v>
      </c>
      <c r="M39" s="29">
        <v>8022202.2999999998</v>
      </c>
      <c r="N39" s="41">
        <v>0</v>
      </c>
      <c r="O39" s="29">
        <v>0</v>
      </c>
      <c r="P39" s="41">
        <v>0</v>
      </c>
      <c r="Q39" s="29">
        <v>0</v>
      </c>
      <c r="R39" s="41">
        <v>0</v>
      </c>
      <c r="S39" s="29">
        <v>0</v>
      </c>
    </row>
    <row r="40" spans="1:19" s="4" customFormat="1" ht="12" outlineLevel="2" x14ac:dyDescent="0.2">
      <c r="A40" s="38" t="s">
        <v>299</v>
      </c>
      <c r="B40" s="26" t="s">
        <v>299</v>
      </c>
      <c r="C40" s="27" t="s">
        <v>26</v>
      </c>
      <c r="D40" s="23">
        <f t="shared" si="0"/>
        <v>43654577</v>
      </c>
      <c r="E40" s="23">
        <f t="shared" si="1"/>
        <v>43654577</v>
      </c>
      <c r="F40" s="28">
        <v>31387238</v>
      </c>
      <c r="G40" s="29">
        <v>31387238</v>
      </c>
      <c r="H40" s="28">
        <v>1323112</v>
      </c>
      <c r="I40" s="29">
        <v>1323112</v>
      </c>
      <c r="J40" s="28">
        <v>10944227</v>
      </c>
      <c r="K40" s="29">
        <v>10944227</v>
      </c>
      <c r="L40" s="41">
        <v>4297139.8</v>
      </c>
      <c r="M40" s="29">
        <v>4297139.8</v>
      </c>
      <c r="N40" s="41">
        <v>0</v>
      </c>
      <c r="O40" s="29">
        <v>0</v>
      </c>
      <c r="P40" s="41">
        <v>0</v>
      </c>
      <c r="Q40" s="29">
        <v>0</v>
      </c>
      <c r="R40" s="41">
        <v>0</v>
      </c>
      <c r="S40" s="29">
        <v>0</v>
      </c>
    </row>
    <row r="41" spans="1:19" s="4" customFormat="1" ht="12" outlineLevel="2" x14ac:dyDescent="0.2">
      <c r="A41" s="38" t="s">
        <v>299</v>
      </c>
      <c r="B41" s="26" t="s">
        <v>300</v>
      </c>
      <c r="C41" s="27" t="s">
        <v>27</v>
      </c>
      <c r="D41" s="23">
        <f t="shared" si="0"/>
        <v>32245510</v>
      </c>
      <c r="E41" s="23">
        <f t="shared" si="1"/>
        <v>32245510</v>
      </c>
      <c r="F41" s="28">
        <v>22316207</v>
      </c>
      <c r="G41" s="29">
        <v>22316207</v>
      </c>
      <c r="H41" s="28">
        <v>1242252</v>
      </c>
      <c r="I41" s="29">
        <v>1242252</v>
      </c>
      <c r="J41" s="28">
        <v>8687051</v>
      </c>
      <c r="K41" s="29">
        <v>8687051</v>
      </c>
      <c r="L41" s="41">
        <v>3995171.95</v>
      </c>
      <c r="M41" s="29">
        <v>3995171.95</v>
      </c>
      <c r="N41" s="41">
        <v>0</v>
      </c>
      <c r="O41" s="29">
        <v>0</v>
      </c>
      <c r="P41" s="41">
        <v>0</v>
      </c>
      <c r="Q41" s="29">
        <v>0</v>
      </c>
      <c r="R41" s="41">
        <v>0</v>
      </c>
      <c r="S41" s="29">
        <v>0</v>
      </c>
    </row>
    <row r="42" spans="1:19" s="4" customFormat="1" ht="12" outlineLevel="2" x14ac:dyDescent="0.2">
      <c r="A42" s="38" t="s">
        <v>299</v>
      </c>
      <c r="B42" s="26" t="s">
        <v>301</v>
      </c>
      <c r="C42" s="27" t="s">
        <v>28</v>
      </c>
      <c r="D42" s="23">
        <f t="shared" si="0"/>
        <v>18236383</v>
      </c>
      <c r="E42" s="23">
        <f t="shared" si="1"/>
        <v>18236383</v>
      </c>
      <c r="F42" s="28">
        <v>4180143</v>
      </c>
      <c r="G42" s="29">
        <v>4180143</v>
      </c>
      <c r="H42" s="28">
        <v>4742498</v>
      </c>
      <c r="I42" s="29">
        <v>4742498</v>
      </c>
      <c r="J42" s="28">
        <v>9313742</v>
      </c>
      <c r="K42" s="29">
        <v>9313742</v>
      </c>
      <c r="L42" s="41">
        <v>3891124.4</v>
      </c>
      <c r="M42" s="29">
        <v>3891124.4</v>
      </c>
      <c r="N42" s="41">
        <v>0</v>
      </c>
      <c r="O42" s="29">
        <v>0</v>
      </c>
      <c r="P42" s="41">
        <v>0</v>
      </c>
      <c r="Q42" s="29">
        <v>0</v>
      </c>
      <c r="R42" s="41">
        <v>0</v>
      </c>
      <c r="S42" s="29">
        <v>0</v>
      </c>
    </row>
    <row r="43" spans="1:19" s="4" customFormat="1" ht="12" outlineLevel="2" x14ac:dyDescent="0.2">
      <c r="A43" s="38" t="s">
        <v>299</v>
      </c>
      <c r="B43" s="26" t="s">
        <v>302</v>
      </c>
      <c r="C43" s="27" t="s">
        <v>29</v>
      </c>
      <c r="D43" s="23">
        <f t="shared" si="0"/>
        <v>119568408</v>
      </c>
      <c r="E43" s="23">
        <f t="shared" si="1"/>
        <v>119568408</v>
      </c>
      <c r="F43" s="28">
        <v>89269112</v>
      </c>
      <c r="G43" s="29">
        <v>89269112</v>
      </c>
      <c r="H43" s="28">
        <v>967852</v>
      </c>
      <c r="I43" s="29">
        <v>967852</v>
      </c>
      <c r="J43" s="28">
        <v>29331444</v>
      </c>
      <c r="K43" s="29">
        <v>29331444</v>
      </c>
      <c r="L43" s="41">
        <v>5670117.4500000002</v>
      </c>
      <c r="M43" s="29">
        <v>5670117.4500000002</v>
      </c>
      <c r="N43" s="41">
        <v>0</v>
      </c>
      <c r="O43" s="29">
        <v>0</v>
      </c>
      <c r="P43" s="41">
        <v>0</v>
      </c>
      <c r="Q43" s="29">
        <v>0</v>
      </c>
      <c r="R43" s="41">
        <v>0</v>
      </c>
      <c r="S43" s="29">
        <v>0</v>
      </c>
    </row>
    <row r="44" spans="1:19" s="4" customFormat="1" ht="12" outlineLevel="2" x14ac:dyDescent="0.2">
      <c r="A44" s="38" t="s">
        <v>299</v>
      </c>
      <c r="B44" s="26" t="s">
        <v>303</v>
      </c>
      <c r="C44" s="27" t="s">
        <v>30</v>
      </c>
      <c r="D44" s="23">
        <f t="shared" si="0"/>
        <v>52476067</v>
      </c>
      <c r="E44" s="23">
        <f t="shared" si="1"/>
        <v>52476067</v>
      </c>
      <c r="F44" s="28">
        <v>28680128</v>
      </c>
      <c r="G44" s="29">
        <v>28680128</v>
      </c>
      <c r="H44" s="28">
        <v>4977382</v>
      </c>
      <c r="I44" s="29">
        <v>4977382</v>
      </c>
      <c r="J44" s="28">
        <v>18818557</v>
      </c>
      <c r="K44" s="29">
        <v>18818557</v>
      </c>
      <c r="L44" s="41">
        <v>4055850.1</v>
      </c>
      <c r="M44" s="29">
        <v>4055850.1</v>
      </c>
      <c r="N44" s="41">
        <v>0</v>
      </c>
      <c r="O44" s="29">
        <v>0</v>
      </c>
      <c r="P44" s="41">
        <v>0</v>
      </c>
      <c r="Q44" s="29">
        <v>0</v>
      </c>
      <c r="R44" s="41">
        <v>0</v>
      </c>
      <c r="S44" s="29">
        <v>0</v>
      </c>
    </row>
    <row r="45" spans="1:19" s="4" customFormat="1" ht="12" outlineLevel="2" x14ac:dyDescent="0.2">
      <c r="A45" s="38" t="s">
        <v>299</v>
      </c>
      <c r="B45" s="26" t="s">
        <v>304</v>
      </c>
      <c r="C45" s="27" t="s">
        <v>31</v>
      </c>
      <c r="D45" s="23">
        <f t="shared" si="0"/>
        <v>51473091</v>
      </c>
      <c r="E45" s="23">
        <f t="shared" si="1"/>
        <v>51473091</v>
      </c>
      <c r="F45" s="28">
        <v>40841963</v>
      </c>
      <c r="G45" s="29">
        <v>40841963</v>
      </c>
      <c r="H45" s="28">
        <v>3461856</v>
      </c>
      <c r="I45" s="29">
        <v>3461856</v>
      </c>
      <c r="J45" s="28">
        <v>7169272</v>
      </c>
      <c r="K45" s="29">
        <v>7169272</v>
      </c>
      <c r="L45" s="41">
        <v>3940525.35</v>
      </c>
      <c r="M45" s="29">
        <v>3940525.35</v>
      </c>
      <c r="N45" s="41">
        <v>0</v>
      </c>
      <c r="O45" s="29">
        <v>0</v>
      </c>
      <c r="P45" s="41">
        <v>0</v>
      </c>
      <c r="Q45" s="29">
        <v>0</v>
      </c>
      <c r="R45" s="41">
        <v>0</v>
      </c>
      <c r="S45" s="29">
        <v>0</v>
      </c>
    </row>
    <row r="46" spans="1:19" s="4" customFormat="1" ht="12" outlineLevel="2" x14ac:dyDescent="0.2">
      <c r="A46" s="38" t="s">
        <v>299</v>
      </c>
      <c r="B46" s="26" t="s">
        <v>305</v>
      </c>
      <c r="C46" s="27" t="s">
        <v>32</v>
      </c>
      <c r="D46" s="23">
        <f t="shared" si="0"/>
        <v>73429703</v>
      </c>
      <c r="E46" s="23">
        <f t="shared" si="1"/>
        <v>73429703</v>
      </c>
      <c r="F46" s="28">
        <v>53539301</v>
      </c>
      <c r="G46" s="29">
        <v>53539301</v>
      </c>
      <c r="H46" s="28">
        <v>2233846</v>
      </c>
      <c r="I46" s="29">
        <v>2233846</v>
      </c>
      <c r="J46" s="28">
        <v>17656556</v>
      </c>
      <c r="K46" s="29">
        <v>17656556</v>
      </c>
      <c r="L46" s="41">
        <v>4473473.6500000004</v>
      </c>
      <c r="M46" s="29">
        <v>4473473.6500000004</v>
      </c>
      <c r="N46" s="41">
        <v>0</v>
      </c>
      <c r="O46" s="29">
        <v>0</v>
      </c>
      <c r="P46" s="41">
        <v>0</v>
      </c>
      <c r="Q46" s="29">
        <v>0</v>
      </c>
      <c r="R46" s="41">
        <v>0</v>
      </c>
      <c r="S46" s="29">
        <v>0</v>
      </c>
    </row>
    <row r="47" spans="1:19" s="4" customFormat="1" ht="12" outlineLevel="2" x14ac:dyDescent="0.2">
      <c r="A47" s="38" t="s">
        <v>299</v>
      </c>
      <c r="B47" s="26" t="s">
        <v>306</v>
      </c>
      <c r="C47" s="27" t="s">
        <v>33</v>
      </c>
      <c r="D47" s="23">
        <f t="shared" si="0"/>
        <v>43857804</v>
      </c>
      <c r="E47" s="23">
        <f t="shared" si="1"/>
        <v>43857804</v>
      </c>
      <c r="F47" s="28">
        <v>27936488</v>
      </c>
      <c r="G47" s="29">
        <v>27936488</v>
      </c>
      <c r="H47" s="28">
        <v>3349862</v>
      </c>
      <c r="I47" s="29">
        <v>3349862</v>
      </c>
      <c r="J47" s="28">
        <v>12571454</v>
      </c>
      <c r="K47" s="29">
        <v>12571454</v>
      </c>
      <c r="L47" s="41">
        <v>3979279</v>
      </c>
      <c r="M47" s="29">
        <v>3979279</v>
      </c>
      <c r="N47" s="41">
        <v>0</v>
      </c>
      <c r="O47" s="29">
        <v>0</v>
      </c>
      <c r="P47" s="41">
        <v>0</v>
      </c>
      <c r="Q47" s="29">
        <v>0</v>
      </c>
      <c r="R47" s="41">
        <v>0</v>
      </c>
      <c r="S47" s="29">
        <v>0</v>
      </c>
    </row>
    <row r="48" spans="1:19" s="4" customFormat="1" ht="12" outlineLevel="2" x14ac:dyDescent="0.2">
      <c r="A48" s="38" t="s">
        <v>299</v>
      </c>
      <c r="B48" s="26" t="s">
        <v>307</v>
      </c>
      <c r="C48" s="27" t="s">
        <v>34</v>
      </c>
      <c r="D48" s="23">
        <f t="shared" si="0"/>
        <v>40981038</v>
      </c>
      <c r="E48" s="23">
        <f t="shared" si="1"/>
        <v>40981038</v>
      </c>
      <c r="F48" s="28">
        <v>31592084</v>
      </c>
      <c r="G48" s="29">
        <v>31592084</v>
      </c>
      <c r="H48" s="28">
        <v>2047736</v>
      </c>
      <c r="I48" s="29">
        <v>2047736</v>
      </c>
      <c r="J48" s="28">
        <v>7341218</v>
      </c>
      <c r="K48" s="29">
        <v>7341218</v>
      </c>
      <c r="L48" s="41">
        <v>4217986.3</v>
      </c>
      <c r="M48" s="29">
        <v>4217986.3</v>
      </c>
      <c r="N48" s="41">
        <v>0</v>
      </c>
      <c r="O48" s="29">
        <v>0</v>
      </c>
      <c r="P48" s="41">
        <v>0</v>
      </c>
      <c r="Q48" s="29">
        <v>0</v>
      </c>
      <c r="R48" s="41">
        <v>0</v>
      </c>
      <c r="S48" s="29">
        <v>0</v>
      </c>
    </row>
    <row r="49" spans="1:19" s="4" customFormat="1" ht="12" outlineLevel="2" x14ac:dyDescent="0.2">
      <c r="A49" s="38" t="s">
        <v>299</v>
      </c>
      <c r="B49" s="26" t="s">
        <v>308</v>
      </c>
      <c r="C49" s="27" t="s">
        <v>35</v>
      </c>
      <c r="D49" s="23">
        <f t="shared" si="0"/>
        <v>31737171</v>
      </c>
      <c r="E49" s="23">
        <f t="shared" si="1"/>
        <v>31737171</v>
      </c>
      <c r="F49" s="28">
        <v>19466249</v>
      </c>
      <c r="G49" s="29">
        <v>19466249</v>
      </c>
      <c r="H49" s="28">
        <v>2342650</v>
      </c>
      <c r="I49" s="29">
        <v>2342650</v>
      </c>
      <c r="J49" s="28">
        <v>9928272</v>
      </c>
      <c r="K49" s="29">
        <v>9928272</v>
      </c>
      <c r="L49" s="41">
        <v>3800546.55</v>
      </c>
      <c r="M49" s="29">
        <v>3800546.55</v>
      </c>
      <c r="N49" s="41">
        <v>0</v>
      </c>
      <c r="O49" s="29">
        <v>0</v>
      </c>
      <c r="P49" s="41">
        <v>0</v>
      </c>
      <c r="Q49" s="29">
        <v>0</v>
      </c>
      <c r="R49" s="41">
        <v>0</v>
      </c>
      <c r="S49" s="29">
        <v>0</v>
      </c>
    </row>
    <row r="50" spans="1:19" s="4" customFormat="1" ht="12" outlineLevel="2" x14ac:dyDescent="0.2">
      <c r="A50" s="38" t="s">
        <v>299</v>
      </c>
      <c r="B50" s="26" t="s">
        <v>309</v>
      </c>
      <c r="C50" s="27" t="s">
        <v>36</v>
      </c>
      <c r="D50" s="23">
        <f t="shared" si="0"/>
        <v>59954363</v>
      </c>
      <c r="E50" s="23">
        <f t="shared" si="1"/>
        <v>59954363</v>
      </c>
      <c r="F50" s="28">
        <v>50699723</v>
      </c>
      <c r="G50" s="29">
        <v>50699723</v>
      </c>
      <c r="H50" s="28">
        <v>5586865</v>
      </c>
      <c r="I50" s="29">
        <v>5586865</v>
      </c>
      <c r="J50" s="28">
        <v>3667775</v>
      </c>
      <c r="K50" s="29">
        <v>3667775</v>
      </c>
      <c r="L50" s="41">
        <v>6883739.9500000002</v>
      </c>
      <c r="M50" s="29">
        <v>6883739.9500000002</v>
      </c>
      <c r="N50" s="41">
        <v>0</v>
      </c>
      <c r="O50" s="29">
        <v>0</v>
      </c>
      <c r="P50" s="41">
        <v>0</v>
      </c>
      <c r="Q50" s="29">
        <v>0</v>
      </c>
      <c r="R50" s="41">
        <v>0</v>
      </c>
      <c r="S50" s="29">
        <v>0</v>
      </c>
    </row>
    <row r="51" spans="1:19" s="4" customFormat="1" ht="12" outlineLevel="2" x14ac:dyDescent="0.2">
      <c r="A51" s="38" t="s">
        <v>299</v>
      </c>
      <c r="B51" s="26" t="s">
        <v>310</v>
      </c>
      <c r="C51" s="27" t="s">
        <v>37</v>
      </c>
      <c r="D51" s="23">
        <f t="shared" si="0"/>
        <v>40873192</v>
      </c>
      <c r="E51" s="23">
        <f t="shared" si="1"/>
        <v>40873192</v>
      </c>
      <c r="F51" s="28">
        <v>27344871</v>
      </c>
      <c r="G51" s="29">
        <v>27344871</v>
      </c>
      <c r="H51" s="28">
        <v>1032846</v>
      </c>
      <c r="I51" s="29">
        <v>1032846</v>
      </c>
      <c r="J51" s="28">
        <v>12495475</v>
      </c>
      <c r="K51" s="29">
        <v>12495475</v>
      </c>
      <c r="L51" s="41">
        <v>7709899.7000000002</v>
      </c>
      <c r="M51" s="29">
        <v>7709899.7000000002</v>
      </c>
      <c r="N51" s="41">
        <v>0</v>
      </c>
      <c r="O51" s="29">
        <v>0</v>
      </c>
      <c r="P51" s="41">
        <v>0</v>
      </c>
      <c r="Q51" s="29">
        <v>0</v>
      </c>
      <c r="R51" s="41">
        <v>0</v>
      </c>
      <c r="S51" s="29">
        <v>0</v>
      </c>
    </row>
    <row r="52" spans="1:19" s="4" customFormat="1" ht="12" outlineLevel="2" x14ac:dyDescent="0.2">
      <c r="A52" s="38" t="s">
        <v>299</v>
      </c>
      <c r="B52" s="26" t="s">
        <v>311</v>
      </c>
      <c r="C52" s="27" t="s">
        <v>38</v>
      </c>
      <c r="D52" s="23">
        <f t="shared" si="0"/>
        <v>42150241</v>
      </c>
      <c r="E52" s="23">
        <f t="shared" si="1"/>
        <v>42150241</v>
      </c>
      <c r="F52" s="28">
        <v>29795058</v>
      </c>
      <c r="G52" s="29">
        <v>29795058</v>
      </c>
      <c r="H52" s="28">
        <v>3137977</v>
      </c>
      <c r="I52" s="29">
        <v>3137977</v>
      </c>
      <c r="J52" s="28">
        <v>9217206</v>
      </c>
      <c r="K52" s="29">
        <v>9217206</v>
      </c>
      <c r="L52" s="41">
        <v>4000898.8</v>
      </c>
      <c r="M52" s="29">
        <v>4000898.8</v>
      </c>
      <c r="N52" s="41">
        <v>0</v>
      </c>
      <c r="O52" s="29">
        <v>0</v>
      </c>
      <c r="P52" s="41">
        <v>0</v>
      </c>
      <c r="Q52" s="29">
        <v>0</v>
      </c>
      <c r="R52" s="41">
        <v>0</v>
      </c>
      <c r="S52" s="29">
        <v>0</v>
      </c>
    </row>
    <row r="53" spans="1:19" s="4" customFormat="1" ht="12" outlineLevel="2" x14ac:dyDescent="0.2">
      <c r="A53" s="38" t="s">
        <v>299</v>
      </c>
      <c r="B53" s="26" t="s">
        <v>312</v>
      </c>
      <c r="C53" s="27" t="s">
        <v>39</v>
      </c>
      <c r="D53" s="23">
        <f t="shared" si="0"/>
        <v>23577232</v>
      </c>
      <c r="E53" s="23">
        <f t="shared" si="1"/>
        <v>23577232</v>
      </c>
      <c r="F53" s="28">
        <v>14416339</v>
      </c>
      <c r="G53" s="29">
        <v>14416339</v>
      </c>
      <c r="H53" s="28">
        <v>1713619</v>
      </c>
      <c r="I53" s="29">
        <v>1713619</v>
      </c>
      <c r="J53" s="28">
        <v>7447274</v>
      </c>
      <c r="K53" s="29">
        <v>7447274</v>
      </c>
      <c r="L53" s="41">
        <v>3801922.95</v>
      </c>
      <c r="M53" s="29">
        <v>3801922.95</v>
      </c>
      <c r="N53" s="41">
        <v>0</v>
      </c>
      <c r="O53" s="29">
        <v>0</v>
      </c>
      <c r="P53" s="41">
        <v>0</v>
      </c>
      <c r="Q53" s="29">
        <v>0</v>
      </c>
      <c r="R53" s="41">
        <v>0</v>
      </c>
      <c r="S53" s="29">
        <v>0</v>
      </c>
    </row>
    <row r="54" spans="1:19" s="4" customFormat="1" ht="12" outlineLevel="2" x14ac:dyDescent="0.2">
      <c r="A54" s="38" t="s">
        <v>299</v>
      </c>
      <c r="B54" s="26" t="s">
        <v>313</v>
      </c>
      <c r="C54" s="27" t="s">
        <v>40</v>
      </c>
      <c r="D54" s="23">
        <f t="shared" si="0"/>
        <v>41376695</v>
      </c>
      <c r="E54" s="23">
        <f t="shared" si="1"/>
        <v>41376695</v>
      </c>
      <c r="F54" s="28">
        <v>15705197</v>
      </c>
      <c r="G54" s="29">
        <v>15705197</v>
      </c>
      <c r="H54" s="28">
        <v>4475983</v>
      </c>
      <c r="I54" s="29">
        <v>4475983</v>
      </c>
      <c r="J54" s="28">
        <v>21195515</v>
      </c>
      <c r="K54" s="29">
        <v>21195515</v>
      </c>
      <c r="L54" s="41">
        <v>4895327.6500000004</v>
      </c>
      <c r="M54" s="29">
        <v>4895327.6500000004</v>
      </c>
      <c r="N54" s="41">
        <v>0</v>
      </c>
      <c r="O54" s="29">
        <v>0</v>
      </c>
      <c r="P54" s="41">
        <v>1218904</v>
      </c>
      <c r="Q54" s="29">
        <v>1218904</v>
      </c>
      <c r="R54" s="41">
        <v>0</v>
      </c>
      <c r="S54" s="29">
        <v>0</v>
      </c>
    </row>
    <row r="55" spans="1:19" s="4" customFormat="1" ht="12" outlineLevel="2" x14ac:dyDescent="0.2">
      <c r="A55" s="38" t="s">
        <v>299</v>
      </c>
      <c r="B55" s="26" t="s">
        <v>314</v>
      </c>
      <c r="C55" s="27" t="s">
        <v>41</v>
      </c>
      <c r="D55" s="23">
        <f t="shared" si="0"/>
        <v>47853489</v>
      </c>
      <c r="E55" s="23">
        <f t="shared" si="1"/>
        <v>47853489</v>
      </c>
      <c r="F55" s="28">
        <v>32859462</v>
      </c>
      <c r="G55" s="29">
        <v>32859462</v>
      </c>
      <c r="H55" s="28">
        <v>4160947</v>
      </c>
      <c r="I55" s="29">
        <v>4160947</v>
      </c>
      <c r="J55" s="28">
        <v>10833080</v>
      </c>
      <c r="K55" s="29">
        <v>10833080</v>
      </c>
      <c r="L55" s="41">
        <v>4327547.7</v>
      </c>
      <c r="M55" s="29">
        <v>4327547.7</v>
      </c>
      <c r="N55" s="41">
        <v>0</v>
      </c>
      <c r="O55" s="29">
        <v>0</v>
      </c>
      <c r="P55" s="41">
        <v>0</v>
      </c>
      <c r="Q55" s="29">
        <v>0</v>
      </c>
      <c r="R55" s="41">
        <v>0</v>
      </c>
      <c r="S55" s="29">
        <v>0</v>
      </c>
    </row>
    <row r="56" spans="1:19" s="4" customFormat="1" ht="12" outlineLevel="2" x14ac:dyDescent="0.2">
      <c r="A56" s="38" t="s">
        <v>299</v>
      </c>
      <c r="B56" s="26" t="s">
        <v>323</v>
      </c>
      <c r="C56" s="27" t="s">
        <v>384</v>
      </c>
      <c r="D56" s="23">
        <f t="shared" si="0"/>
        <v>315940101</v>
      </c>
      <c r="E56" s="23">
        <f t="shared" si="1"/>
        <v>315940101</v>
      </c>
      <c r="F56" s="28">
        <v>303280727</v>
      </c>
      <c r="G56" s="29">
        <v>303280727</v>
      </c>
      <c r="H56" s="28">
        <v>12659374</v>
      </c>
      <c r="I56" s="29">
        <v>12659374</v>
      </c>
      <c r="J56" s="28">
        <v>0</v>
      </c>
      <c r="K56" s="29">
        <v>0</v>
      </c>
      <c r="L56" s="41">
        <v>20083704</v>
      </c>
      <c r="M56" s="29">
        <v>20083704</v>
      </c>
      <c r="N56" s="41">
        <v>0</v>
      </c>
      <c r="O56" s="29">
        <v>0</v>
      </c>
      <c r="P56" s="41">
        <v>5500000</v>
      </c>
      <c r="Q56" s="29">
        <v>5500000</v>
      </c>
      <c r="R56" s="41">
        <v>0</v>
      </c>
      <c r="S56" s="29">
        <v>0</v>
      </c>
    </row>
    <row r="57" spans="1:19" s="4" customFormat="1" ht="12" outlineLevel="2" x14ac:dyDescent="0.2">
      <c r="A57" s="38" t="s">
        <v>299</v>
      </c>
      <c r="B57" s="26" t="s">
        <v>324</v>
      </c>
      <c r="C57" s="27" t="s">
        <v>385</v>
      </c>
      <c r="D57" s="23">
        <f t="shared" si="0"/>
        <v>140100593</v>
      </c>
      <c r="E57" s="23">
        <f t="shared" si="1"/>
        <v>140100593</v>
      </c>
      <c r="F57" s="28">
        <v>116235081</v>
      </c>
      <c r="G57" s="29">
        <v>116235081</v>
      </c>
      <c r="H57" s="28">
        <v>7739642</v>
      </c>
      <c r="I57" s="29">
        <v>7739642</v>
      </c>
      <c r="J57" s="28">
        <v>16125870</v>
      </c>
      <c r="K57" s="29">
        <v>16125870</v>
      </c>
      <c r="L57" s="41">
        <v>4456570.75</v>
      </c>
      <c r="M57" s="29">
        <v>4456570.75</v>
      </c>
      <c r="N57" s="41">
        <v>0</v>
      </c>
      <c r="O57" s="29">
        <v>0</v>
      </c>
      <c r="P57" s="41">
        <v>0</v>
      </c>
      <c r="Q57" s="29">
        <v>0</v>
      </c>
      <c r="R57" s="41">
        <v>0</v>
      </c>
      <c r="S57" s="29">
        <v>0</v>
      </c>
    </row>
    <row r="58" spans="1:19" s="4" customFormat="1" ht="12" outlineLevel="2" x14ac:dyDescent="0.2">
      <c r="A58" s="38" t="s">
        <v>299</v>
      </c>
      <c r="B58" s="26" t="s">
        <v>326</v>
      </c>
      <c r="C58" s="27" t="s">
        <v>386</v>
      </c>
      <c r="D58" s="23">
        <f t="shared" si="0"/>
        <v>221890136</v>
      </c>
      <c r="E58" s="23">
        <f t="shared" si="1"/>
        <v>221890136</v>
      </c>
      <c r="F58" s="28">
        <v>208074885</v>
      </c>
      <c r="G58" s="29">
        <v>208074885</v>
      </c>
      <c r="H58" s="28">
        <v>13815251</v>
      </c>
      <c r="I58" s="29">
        <v>13815251</v>
      </c>
      <c r="J58" s="28">
        <v>0</v>
      </c>
      <c r="K58" s="29">
        <v>0</v>
      </c>
      <c r="L58" s="41">
        <v>8887265.4000000004</v>
      </c>
      <c r="M58" s="29">
        <v>8887265.4000000004</v>
      </c>
      <c r="N58" s="41">
        <v>0</v>
      </c>
      <c r="O58" s="29">
        <v>0</v>
      </c>
      <c r="P58" s="41">
        <v>1000000</v>
      </c>
      <c r="Q58" s="29">
        <v>1000000</v>
      </c>
      <c r="R58" s="41">
        <v>0</v>
      </c>
      <c r="S58" s="29">
        <v>0</v>
      </c>
    </row>
    <row r="59" spans="1:19" s="4" customFormat="1" ht="12" outlineLevel="2" x14ac:dyDescent="0.2">
      <c r="A59" s="39" t="s">
        <v>299</v>
      </c>
      <c r="B59" s="33" t="s">
        <v>325</v>
      </c>
      <c r="C59" s="34" t="s">
        <v>387</v>
      </c>
      <c r="D59" s="23">
        <f t="shared" si="0"/>
        <v>141001288</v>
      </c>
      <c r="E59" s="23">
        <f t="shared" si="1"/>
        <v>141001288</v>
      </c>
      <c r="F59" s="35">
        <v>119667585</v>
      </c>
      <c r="G59" s="36">
        <v>119667585</v>
      </c>
      <c r="H59" s="35">
        <v>13588551</v>
      </c>
      <c r="I59" s="36">
        <v>13588551</v>
      </c>
      <c r="J59" s="35">
        <v>7745152</v>
      </c>
      <c r="K59" s="36">
        <v>7745152</v>
      </c>
      <c r="L59" s="42">
        <v>4906118.05</v>
      </c>
      <c r="M59" s="36">
        <v>4906118.05</v>
      </c>
      <c r="N59" s="42">
        <v>0</v>
      </c>
      <c r="O59" s="36">
        <v>0</v>
      </c>
      <c r="P59" s="42">
        <v>0</v>
      </c>
      <c r="Q59" s="36">
        <v>0</v>
      </c>
      <c r="R59" s="42">
        <v>0</v>
      </c>
      <c r="S59" s="36">
        <v>0</v>
      </c>
    </row>
    <row r="60" spans="1:19" s="4" customFormat="1" ht="12" outlineLevel="1" x14ac:dyDescent="0.2">
      <c r="A60" s="48" t="s">
        <v>452</v>
      </c>
      <c r="B60" s="43"/>
      <c r="C60" s="44"/>
      <c r="D60" s="23">
        <f>SUBTOTAL(9,D37:D59)</f>
        <v>1696837676</v>
      </c>
      <c r="E60" s="23">
        <f>SUBTOTAL(9,E37:E59)</f>
        <v>1696837676</v>
      </c>
      <c r="F60" s="45">
        <f>SUBTOTAL(9,F37:F59)</f>
        <v>1355921490</v>
      </c>
      <c r="G60" s="46">
        <f>SUBTOTAL(9,G37:G59)</f>
        <v>1355921490</v>
      </c>
      <c r="H60" s="45">
        <f>SUBTOTAL(9,H37:H59)</f>
        <v>100045212</v>
      </c>
      <c r="I60" s="46">
        <f>SUBTOTAL(9,I37:I59)</f>
        <v>100045212</v>
      </c>
      <c r="J60" s="45">
        <f>SUBTOTAL(9,J37:J59)</f>
        <v>240870974</v>
      </c>
      <c r="K60" s="46">
        <f>SUBTOTAL(9,K37:K59)</f>
        <v>240870974</v>
      </c>
      <c r="L60" s="47">
        <f>SUBTOTAL(9,L37:L59)</f>
        <v>131347723.95</v>
      </c>
      <c r="M60" s="46">
        <f>SUBTOTAL(9,M37:M59)</f>
        <v>131347723.95</v>
      </c>
      <c r="N60" s="47">
        <f>SUBTOTAL(9,N37:N59)</f>
        <v>0</v>
      </c>
      <c r="O60" s="46">
        <f>SUBTOTAL(9,O37:O59)</f>
        <v>0</v>
      </c>
      <c r="P60" s="47">
        <f>SUBTOTAL(9,P37:P59)</f>
        <v>7718904</v>
      </c>
      <c r="Q60" s="46">
        <f>SUBTOTAL(9,Q37:Q59)</f>
        <v>7718904</v>
      </c>
      <c r="R60" s="47">
        <f>SUBTOTAL(9,R37:R59)</f>
        <v>0</v>
      </c>
      <c r="S60" s="46">
        <f>SUBTOTAL(9,S37:S59)</f>
        <v>0</v>
      </c>
    </row>
    <row r="61" spans="1:19" s="4" customFormat="1" ht="12" outlineLevel="2" x14ac:dyDescent="0.2">
      <c r="A61" s="37" t="s">
        <v>301</v>
      </c>
      <c r="B61" s="21" t="s">
        <v>297</v>
      </c>
      <c r="C61" s="22" t="s">
        <v>42</v>
      </c>
      <c r="D61" s="23">
        <f t="shared" si="0"/>
        <v>63322258</v>
      </c>
      <c r="E61" s="23">
        <f t="shared" si="1"/>
        <v>63322258</v>
      </c>
      <c r="F61" s="23">
        <v>31502871</v>
      </c>
      <c r="G61" s="24">
        <v>31502871</v>
      </c>
      <c r="H61" s="23">
        <v>11123236</v>
      </c>
      <c r="I61" s="24">
        <v>11123236</v>
      </c>
      <c r="J61" s="23">
        <v>20696151</v>
      </c>
      <c r="K61" s="24">
        <v>20696151</v>
      </c>
      <c r="L61" s="40">
        <v>4927960.5</v>
      </c>
      <c r="M61" s="24">
        <v>4927960.5</v>
      </c>
      <c r="N61" s="40">
        <v>0</v>
      </c>
      <c r="O61" s="24">
        <v>0</v>
      </c>
      <c r="P61" s="40">
        <v>0</v>
      </c>
      <c r="Q61" s="24">
        <v>0</v>
      </c>
      <c r="R61" s="40">
        <v>0</v>
      </c>
      <c r="S61" s="24">
        <v>0</v>
      </c>
    </row>
    <row r="62" spans="1:19" s="4" customFormat="1" ht="12" outlineLevel="2" x14ac:dyDescent="0.2">
      <c r="A62" s="38" t="s">
        <v>301</v>
      </c>
      <c r="B62" s="26" t="s">
        <v>296</v>
      </c>
      <c r="C62" s="27" t="s">
        <v>43</v>
      </c>
      <c r="D62" s="23">
        <f t="shared" si="0"/>
        <v>73029801</v>
      </c>
      <c r="E62" s="23">
        <f t="shared" si="1"/>
        <v>73029801</v>
      </c>
      <c r="F62" s="28">
        <v>54527138</v>
      </c>
      <c r="G62" s="29">
        <v>54527138</v>
      </c>
      <c r="H62" s="28">
        <v>4015514</v>
      </c>
      <c r="I62" s="29">
        <v>4015514</v>
      </c>
      <c r="J62" s="28">
        <v>14487149</v>
      </c>
      <c r="K62" s="29">
        <v>14487149</v>
      </c>
      <c r="L62" s="41">
        <v>8040471.25</v>
      </c>
      <c r="M62" s="29">
        <v>8040471.25</v>
      </c>
      <c r="N62" s="41">
        <v>0</v>
      </c>
      <c r="O62" s="29">
        <v>0</v>
      </c>
      <c r="P62" s="41">
        <v>0</v>
      </c>
      <c r="Q62" s="29">
        <v>0</v>
      </c>
      <c r="R62" s="41">
        <v>0</v>
      </c>
      <c r="S62" s="29">
        <v>0</v>
      </c>
    </row>
    <row r="63" spans="1:19" s="4" customFormat="1" ht="12" outlineLevel="2" x14ac:dyDescent="0.2">
      <c r="A63" s="38" t="s">
        <v>301</v>
      </c>
      <c r="B63" s="26" t="s">
        <v>298</v>
      </c>
      <c r="C63" s="27" t="s">
        <v>44</v>
      </c>
      <c r="D63" s="23">
        <f t="shared" si="0"/>
        <v>40065408</v>
      </c>
      <c r="E63" s="23">
        <f t="shared" si="1"/>
        <v>40065408</v>
      </c>
      <c r="F63" s="28">
        <v>12022263</v>
      </c>
      <c r="G63" s="29">
        <v>12022263</v>
      </c>
      <c r="H63" s="28">
        <v>7822576</v>
      </c>
      <c r="I63" s="29">
        <v>7822576</v>
      </c>
      <c r="J63" s="28">
        <v>20220569</v>
      </c>
      <c r="K63" s="29">
        <v>20220569</v>
      </c>
      <c r="L63" s="41">
        <v>5020171.95</v>
      </c>
      <c r="M63" s="29">
        <v>5020171.95</v>
      </c>
      <c r="N63" s="41">
        <v>0</v>
      </c>
      <c r="O63" s="29">
        <v>0</v>
      </c>
      <c r="P63" s="41">
        <v>0</v>
      </c>
      <c r="Q63" s="29">
        <v>0</v>
      </c>
      <c r="R63" s="41">
        <v>0</v>
      </c>
      <c r="S63" s="29">
        <v>0</v>
      </c>
    </row>
    <row r="64" spans="1:19" s="4" customFormat="1" ht="12" outlineLevel="2" x14ac:dyDescent="0.2">
      <c r="A64" s="38" t="s">
        <v>301</v>
      </c>
      <c r="B64" s="26" t="s">
        <v>299</v>
      </c>
      <c r="C64" s="27" t="s">
        <v>45</v>
      </c>
      <c r="D64" s="23">
        <f t="shared" si="0"/>
        <v>52853580</v>
      </c>
      <c r="E64" s="23">
        <f t="shared" si="1"/>
        <v>52853580</v>
      </c>
      <c r="F64" s="28">
        <v>29640852</v>
      </c>
      <c r="G64" s="29">
        <v>29640852</v>
      </c>
      <c r="H64" s="28">
        <v>5100129</v>
      </c>
      <c r="I64" s="29">
        <v>5100129</v>
      </c>
      <c r="J64" s="28">
        <v>18112599</v>
      </c>
      <c r="K64" s="29">
        <v>18112599</v>
      </c>
      <c r="L64" s="41">
        <v>4294680.5</v>
      </c>
      <c r="M64" s="29">
        <v>4294680.5</v>
      </c>
      <c r="N64" s="41">
        <v>0</v>
      </c>
      <c r="O64" s="29">
        <v>0</v>
      </c>
      <c r="P64" s="41">
        <v>0</v>
      </c>
      <c r="Q64" s="29">
        <v>0</v>
      </c>
      <c r="R64" s="41">
        <v>0</v>
      </c>
      <c r="S64" s="29">
        <v>0</v>
      </c>
    </row>
    <row r="65" spans="1:19" s="4" customFormat="1" ht="12" outlineLevel="2" x14ac:dyDescent="0.2">
      <c r="A65" s="38" t="s">
        <v>301</v>
      </c>
      <c r="B65" s="26" t="s">
        <v>300</v>
      </c>
      <c r="C65" s="27" t="s">
        <v>46</v>
      </c>
      <c r="D65" s="23">
        <f t="shared" si="0"/>
        <v>31804050</v>
      </c>
      <c r="E65" s="23">
        <f t="shared" si="1"/>
        <v>31804050</v>
      </c>
      <c r="F65" s="28">
        <v>21087140</v>
      </c>
      <c r="G65" s="29">
        <v>21087140</v>
      </c>
      <c r="H65" s="28">
        <v>2456569</v>
      </c>
      <c r="I65" s="29">
        <v>2456569</v>
      </c>
      <c r="J65" s="28">
        <v>8260341</v>
      </c>
      <c r="K65" s="29">
        <v>8260341</v>
      </c>
      <c r="L65" s="41">
        <v>4506589.45</v>
      </c>
      <c r="M65" s="29">
        <v>4506589.45</v>
      </c>
      <c r="N65" s="41">
        <v>0</v>
      </c>
      <c r="O65" s="29">
        <v>0</v>
      </c>
      <c r="P65" s="41">
        <v>0</v>
      </c>
      <c r="Q65" s="29">
        <v>0</v>
      </c>
      <c r="R65" s="41">
        <v>0</v>
      </c>
      <c r="S65" s="29">
        <v>0</v>
      </c>
    </row>
    <row r="66" spans="1:19" s="4" customFormat="1" ht="12" outlineLevel="2" x14ac:dyDescent="0.2">
      <c r="A66" s="38" t="s">
        <v>301</v>
      </c>
      <c r="B66" s="26" t="s">
        <v>301</v>
      </c>
      <c r="C66" s="27" t="s">
        <v>47</v>
      </c>
      <c r="D66" s="23">
        <f t="shared" si="0"/>
        <v>44176037</v>
      </c>
      <c r="E66" s="23">
        <f t="shared" si="1"/>
        <v>44176037</v>
      </c>
      <c r="F66" s="28">
        <v>26105436</v>
      </c>
      <c r="G66" s="29">
        <v>26105436</v>
      </c>
      <c r="H66" s="28">
        <v>3290222</v>
      </c>
      <c r="I66" s="29">
        <v>3290222</v>
      </c>
      <c r="J66" s="28">
        <v>14780379</v>
      </c>
      <c r="K66" s="29">
        <v>14780379</v>
      </c>
      <c r="L66" s="41">
        <v>4581860.4000000004</v>
      </c>
      <c r="M66" s="29">
        <v>4581860.4000000004</v>
      </c>
      <c r="N66" s="41">
        <v>0</v>
      </c>
      <c r="O66" s="29">
        <v>0</v>
      </c>
      <c r="P66" s="41">
        <v>0</v>
      </c>
      <c r="Q66" s="29">
        <v>0</v>
      </c>
      <c r="R66" s="41">
        <v>0</v>
      </c>
      <c r="S66" s="29">
        <v>0</v>
      </c>
    </row>
    <row r="67" spans="1:19" s="4" customFormat="1" ht="12" outlineLevel="2" x14ac:dyDescent="0.2">
      <c r="A67" s="38" t="s">
        <v>301</v>
      </c>
      <c r="B67" s="26" t="s">
        <v>302</v>
      </c>
      <c r="C67" s="27" t="s">
        <v>48</v>
      </c>
      <c r="D67" s="23">
        <f t="shared" si="0"/>
        <v>70308227</v>
      </c>
      <c r="E67" s="23">
        <f t="shared" si="1"/>
        <v>70308227</v>
      </c>
      <c r="F67" s="28">
        <v>48843674</v>
      </c>
      <c r="G67" s="29">
        <v>48843674</v>
      </c>
      <c r="H67" s="28">
        <v>5398267</v>
      </c>
      <c r="I67" s="29">
        <v>5398267</v>
      </c>
      <c r="J67" s="28">
        <v>16066286</v>
      </c>
      <c r="K67" s="29">
        <v>16066286</v>
      </c>
      <c r="L67" s="41">
        <v>5689958.0499999998</v>
      </c>
      <c r="M67" s="29">
        <v>5689958.0499999998</v>
      </c>
      <c r="N67" s="41">
        <v>0</v>
      </c>
      <c r="O67" s="29">
        <v>0</v>
      </c>
      <c r="P67" s="41">
        <v>0</v>
      </c>
      <c r="Q67" s="29">
        <v>0</v>
      </c>
      <c r="R67" s="41">
        <v>0</v>
      </c>
      <c r="S67" s="29">
        <v>0</v>
      </c>
    </row>
    <row r="68" spans="1:19" s="4" customFormat="1" ht="12" outlineLevel="2" x14ac:dyDescent="0.2">
      <c r="A68" s="38" t="s">
        <v>301</v>
      </c>
      <c r="B68" s="26" t="s">
        <v>303</v>
      </c>
      <c r="C68" s="27" t="s">
        <v>49</v>
      </c>
      <c r="D68" s="23">
        <f t="shared" si="0"/>
        <v>52531869</v>
      </c>
      <c r="E68" s="23">
        <f t="shared" si="1"/>
        <v>52531869</v>
      </c>
      <c r="F68" s="28">
        <v>29986651</v>
      </c>
      <c r="G68" s="29">
        <v>29986651</v>
      </c>
      <c r="H68" s="28">
        <v>3144996</v>
      </c>
      <c r="I68" s="29">
        <v>3144996</v>
      </c>
      <c r="J68" s="28">
        <v>19400222</v>
      </c>
      <c r="K68" s="29">
        <v>19400222</v>
      </c>
      <c r="L68" s="41">
        <v>4767620.3</v>
      </c>
      <c r="M68" s="29">
        <v>4767620.3</v>
      </c>
      <c r="N68" s="41">
        <v>0</v>
      </c>
      <c r="O68" s="29">
        <v>0</v>
      </c>
      <c r="P68" s="41">
        <v>0</v>
      </c>
      <c r="Q68" s="29">
        <v>0</v>
      </c>
      <c r="R68" s="41">
        <v>0</v>
      </c>
      <c r="S68" s="29">
        <v>0</v>
      </c>
    </row>
    <row r="69" spans="1:19" s="4" customFormat="1" ht="12" outlineLevel="2" x14ac:dyDescent="0.2">
      <c r="A69" s="38" t="s">
        <v>301</v>
      </c>
      <c r="B69" s="26" t="s">
        <v>304</v>
      </c>
      <c r="C69" s="27" t="s">
        <v>50</v>
      </c>
      <c r="D69" s="23">
        <f t="shared" si="0"/>
        <v>57598240</v>
      </c>
      <c r="E69" s="23">
        <f t="shared" si="1"/>
        <v>57598240</v>
      </c>
      <c r="F69" s="28">
        <v>41758852</v>
      </c>
      <c r="G69" s="29">
        <v>41758852</v>
      </c>
      <c r="H69" s="28">
        <v>4412564</v>
      </c>
      <c r="I69" s="29">
        <v>4412564</v>
      </c>
      <c r="J69" s="28">
        <v>11426824</v>
      </c>
      <c r="K69" s="29">
        <v>11426824</v>
      </c>
      <c r="L69" s="41">
        <v>12847691.949999999</v>
      </c>
      <c r="M69" s="29">
        <v>12847691.949999999</v>
      </c>
      <c r="N69" s="41">
        <v>0</v>
      </c>
      <c r="O69" s="29">
        <v>0</v>
      </c>
      <c r="P69" s="41">
        <v>0</v>
      </c>
      <c r="Q69" s="29">
        <v>0</v>
      </c>
      <c r="R69" s="41">
        <v>0</v>
      </c>
      <c r="S69" s="29">
        <v>0</v>
      </c>
    </row>
    <row r="70" spans="1:19" s="4" customFormat="1" ht="12" outlineLevel="2" x14ac:dyDescent="0.2">
      <c r="A70" s="38" t="s">
        <v>301</v>
      </c>
      <c r="B70" s="26" t="s">
        <v>305</v>
      </c>
      <c r="C70" s="27" t="s">
        <v>51</v>
      </c>
      <c r="D70" s="23">
        <f t="shared" si="0"/>
        <v>37001072</v>
      </c>
      <c r="E70" s="23">
        <f t="shared" si="1"/>
        <v>37001072</v>
      </c>
      <c r="F70" s="28">
        <v>30571313</v>
      </c>
      <c r="G70" s="29">
        <v>30571313</v>
      </c>
      <c r="H70" s="28">
        <v>1048297</v>
      </c>
      <c r="I70" s="29">
        <v>1048297</v>
      </c>
      <c r="J70" s="28">
        <v>5381462</v>
      </c>
      <c r="K70" s="29">
        <v>5381462</v>
      </c>
      <c r="L70" s="41">
        <v>5837112.0999999996</v>
      </c>
      <c r="M70" s="29">
        <v>5837112.0999999996</v>
      </c>
      <c r="N70" s="41">
        <v>0</v>
      </c>
      <c r="O70" s="29">
        <v>0</v>
      </c>
      <c r="P70" s="41">
        <v>0</v>
      </c>
      <c r="Q70" s="29">
        <v>0</v>
      </c>
      <c r="R70" s="41">
        <v>0</v>
      </c>
      <c r="S70" s="29">
        <v>0</v>
      </c>
    </row>
    <row r="71" spans="1:19" s="4" customFormat="1" ht="12" outlineLevel="2" x14ac:dyDescent="0.2">
      <c r="A71" s="38" t="s">
        <v>301</v>
      </c>
      <c r="B71" s="26" t="s">
        <v>306</v>
      </c>
      <c r="C71" s="27" t="s">
        <v>52</v>
      </c>
      <c r="D71" s="23">
        <f t="shared" si="0"/>
        <v>85451102</v>
      </c>
      <c r="E71" s="23">
        <f t="shared" si="1"/>
        <v>85451102</v>
      </c>
      <c r="F71" s="28">
        <v>70292196</v>
      </c>
      <c r="G71" s="29">
        <v>70292196</v>
      </c>
      <c r="H71" s="28">
        <v>3055808</v>
      </c>
      <c r="I71" s="29">
        <v>3055808</v>
      </c>
      <c r="J71" s="28">
        <v>12103098</v>
      </c>
      <c r="K71" s="29">
        <v>12103098</v>
      </c>
      <c r="L71" s="41">
        <v>9370498.4000000004</v>
      </c>
      <c r="M71" s="29">
        <v>9370498.4000000004</v>
      </c>
      <c r="N71" s="41">
        <v>0</v>
      </c>
      <c r="O71" s="29">
        <v>0</v>
      </c>
      <c r="P71" s="41">
        <v>0</v>
      </c>
      <c r="Q71" s="29">
        <v>0</v>
      </c>
      <c r="R71" s="41">
        <v>0</v>
      </c>
      <c r="S71" s="29">
        <v>0</v>
      </c>
    </row>
    <row r="72" spans="1:19" s="4" customFormat="1" ht="12" outlineLevel="2" x14ac:dyDescent="0.2">
      <c r="A72" s="38" t="s">
        <v>301</v>
      </c>
      <c r="B72" s="26" t="s">
        <v>307</v>
      </c>
      <c r="C72" s="27" t="s">
        <v>151</v>
      </c>
      <c r="D72" s="23">
        <f t="shared" si="0"/>
        <v>32216096</v>
      </c>
      <c r="E72" s="23">
        <f t="shared" si="1"/>
        <v>32216096</v>
      </c>
      <c r="F72" s="28">
        <v>17792284</v>
      </c>
      <c r="G72" s="29">
        <v>17792284</v>
      </c>
      <c r="H72" s="28">
        <v>4077878</v>
      </c>
      <c r="I72" s="29">
        <v>4077878</v>
      </c>
      <c r="J72" s="28">
        <v>10345934</v>
      </c>
      <c r="K72" s="29">
        <v>10345934</v>
      </c>
      <c r="L72" s="41">
        <v>4862914</v>
      </c>
      <c r="M72" s="29">
        <v>4862914</v>
      </c>
      <c r="N72" s="41">
        <v>0</v>
      </c>
      <c r="O72" s="29">
        <v>0</v>
      </c>
      <c r="P72" s="41">
        <v>0</v>
      </c>
      <c r="Q72" s="29">
        <v>0</v>
      </c>
      <c r="R72" s="41">
        <v>0</v>
      </c>
      <c r="S72" s="29">
        <v>0</v>
      </c>
    </row>
    <row r="73" spans="1:19" s="4" customFormat="1" ht="12" outlineLevel="2" x14ac:dyDescent="0.2">
      <c r="A73" s="38" t="s">
        <v>301</v>
      </c>
      <c r="B73" s="26" t="s">
        <v>308</v>
      </c>
      <c r="C73" s="27" t="s">
        <v>53</v>
      </c>
      <c r="D73" s="23">
        <f t="shared" ref="D73:D139" si="2">F73+H73+J73</f>
        <v>17213682</v>
      </c>
      <c r="E73" s="23">
        <f t="shared" ref="E73:E139" si="3">G73+I73+K73</f>
        <v>17213682</v>
      </c>
      <c r="F73" s="28">
        <v>9586888</v>
      </c>
      <c r="G73" s="29">
        <v>9586888</v>
      </c>
      <c r="H73" s="28">
        <v>2861246</v>
      </c>
      <c r="I73" s="29">
        <v>2861246</v>
      </c>
      <c r="J73" s="28">
        <v>4765548</v>
      </c>
      <c r="K73" s="29">
        <v>4765548</v>
      </c>
      <c r="L73" s="41">
        <v>3911590.95</v>
      </c>
      <c r="M73" s="29">
        <v>3911590.95</v>
      </c>
      <c r="N73" s="41">
        <v>0</v>
      </c>
      <c r="O73" s="29">
        <v>0</v>
      </c>
      <c r="P73" s="41">
        <v>0</v>
      </c>
      <c r="Q73" s="29">
        <v>0</v>
      </c>
      <c r="R73" s="41">
        <v>0</v>
      </c>
      <c r="S73" s="29">
        <v>0</v>
      </c>
    </row>
    <row r="74" spans="1:19" s="4" customFormat="1" ht="12" outlineLevel="2" x14ac:dyDescent="0.2">
      <c r="A74" s="38" t="s">
        <v>301</v>
      </c>
      <c r="B74" s="26" t="s">
        <v>309</v>
      </c>
      <c r="C74" s="27" t="s">
        <v>54</v>
      </c>
      <c r="D74" s="23">
        <f t="shared" si="2"/>
        <v>95972985</v>
      </c>
      <c r="E74" s="23">
        <f t="shared" si="3"/>
        <v>95972985</v>
      </c>
      <c r="F74" s="28">
        <v>87126122</v>
      </c>
      <c r="G74" s="29">
        <v>87126122</v>
      </c>
      <c r="H74" s="28">
        <v>1454412</v>
      </c>
      <c r="I74" s="29">
        <v>1454412</v>
      </c>
      <c r="J74" s="28">
        <v>7392451</v>
      </c>
      <c r="K74" s="29">
        <v>7392451</v>
      </c>
      <c r="L74" s="41">
        <v>9049577.25</v>
      </c>
      <c r="M74" s="29">
        <v>9049577.25</v>
      </c>
      <c r="N74" s="41">
        <v>0</v>
      </c>
      <c r="O74" s="29">
        <v>0</v>
      </c>
      <c r="P74" s="41">
        <v>0</v>
      </c>
      <c r="Q74" s="29">
        <v>0</v>
      </c>
      <c r="R74" s="41">
        <v>0</v>
      </c>
      <c r="S74" s="29">
        <v>0</v>
      </c>
    </row>
    <row r="75" spans="1:19" s="4" customFormat="1" ht="12" outlineLevel="2" x14ac:dyDescent="0.2">
      <c r="A75" s="38" t="s">
        <v>301</v>
      </c>
      <c r="B75" s="26" t="s">
        <v>310</v>
      </c>
      <c r="C75" s="27" t="s">
        <v>55</v>
      </c>
      <c r="D75" s="23">
        <f t="shared" si="2"/>
        <v>43719923</v>
      </c>
      <c r="E75" s="23">
        <f t="shared" si="3"/>
        <v>43719923</v>
      </c>
      <c r="F75" s="28">
        <v>32044993</v>
      </c>
      <c r="G75" s="29">
        <v>32044993</v>
      </c>
      <c r="H75" s="28">
        <v>3008143</v>
      </c>
      <c r="I75" s="29">
        <v>3008143</v>
      </c>
      <c r="J75" s="28">
        <v>8666787</v>
      </c>
      <c r="K75" s="29">
        <v>8666787</v>
      </c>
      <c r="L75" s="41">
        <v>5618887.4000000004</v>
      </c>
      <c r="M75" s="29">
        <v>5618887.4000000004</v>
      </c>
      <c r="N75" s="41">
        <v>0</v>
      </c>
      <c r="O75" s="29">
        <v>0</v>
      </c>
      <c r="P75" s="41">
        <v>0</v>
      </c>
      <c r="Q75" s="29">
        <v>0</v>
      </c>
      <c r="R75" s="41">
        <v>0</v>
      </c>
      <c r="S75" s="29">
        <v>0</v>
      </c>
    </row>
    <row r="76" spans="1:19" s="4" customFormat="1" ht="12" outlineLevel="2" x14ac:dyDescent="0.2">
      <c r="A76" s="38" t="s">
        <v>301</v>
      </c>
      <c r="B76" s="26" t="s">
        <v>311</v>
      </c>
      <c r="C76" s="27" t="s">
        <v>56</v>
      </c>
      <c r="D76" s="23">
        <f t="shared" si="2"/>
        <v>36947875</v>
      </c>
      <c r="E76" s="23">
        <f t="shared" si="3"/>
        <v>36947875</v>
      </c>
      <c r="F76" s="28">
        <v>29458991</v>
      </c>
      <c r="G76" s="29">
        <v>29458991</v>
      </c>
      <c r="H76" s="28">
        <v>2195892</v>
      </c>
      <c r="I76" s="29">
        <v>2195892</v>
      </c>
      <c r="J76" s="28">
        <v>5292992</v>
      </c>
      <c r="K76" s="29">
        <v>5292992</v>
      </c>
      <c r="L76" s="41">
        <v>5367222.3499999996</v>
      </c>
      <c r="M76" s="29">
        <v>5367222.3499999996</v>
      </c>
      <c r="N76" s="41">
        <v>0</v>
      </c>
      <c r="O76" s="29">
        <v>0</v>
      </c>
      <c r="P76" s="41">
        <v>0</v>
      </c>
      <c r="Q76" s="29">
        <v>0</v>
      </c>
      <c r="R76" s="41">
        <v>0</v>
      </c>
      <c r="S76" s="29">
        <v>0</v>
      </c>
    </row>
    <row r="77" spans="1:19" s="4" customFormat="1" ht="12" outlineLevel="2" x14ac:dyDescent="0.2">
      <c r="A77" s="38" t="s">
        <v>301</v>
      </c>
      <c r="B77" s="26" t="s">
        <v>312</v>
      </c>
      <c r="C77" s="27" t="s">
        <v>17</v>
      </c>
      <c r="D77" s="23">
        <f t="shared" si="2"/>
        <v>37248476</v>
      </c>
      <c r="E77" s="23">
        <f t="shared" si="3"/>
        <v>37248476</v>
      </c>
      <c r="F77" s="28">
        <v>29014430</v>
      </c>
      <c r="G77" s="29">
        <v>29014430</v>
      </c>
      <c r="H77" s="28">
        <v>424412</v>
      </c>
      <c r="I77" s="29">
        <v>424412</v>
      </c>
      <c r="J77" s="28">
        <v>7809634</v>
      </c>
      <c r="K77" s="29">
        <v>7809634</v>
      </c>
      <c r="L77" s="41">
        <v>6024884.7000000002</v>
      </c>
      <c r="M77" s="29">
        <v>6024884.7000000002</v>
      </c>
      <c r="N77" s="41">
        <v>0</v>
      </c>
      <c r="O77" s="29">
        <v>0</v>
      </c>
      <c r="P77" s="41">
        <v>0</v>
      </c>
      <c r="Q77" s="29">
        <v>0</v>
      </c>
      <c r="R77" s="41">
        <v>0</v>
      </c>
      <c r="S77" s="29">
        <v>0</v>
      </c>
    </row>
    <row r="78" spans="1:19" s="4" customFormat="1" ht="12" outlineLevel="2" x14ac:dyDescent="0.2">
      <c r="A78" s="38" t="s">
        <v>301</v>
      </c>
      <c r="B78" s="26" t="s">
        <v>313</v>
      </c>
      <c r="C78" s="27" t="s">
        <v>85</v>
      </c>
      <c r="D78" s="23">
        <f t="shared" si="2"/>
        <v>57273621</v>
      </c>
      <c r="E78" s="23">
        <f t="shared" si="3"/>
        <v>57273621</v>
      </c>
      <c r="F78" s="28">
        <v>38277860</v>
      </c>
      <c r="G78" s="29">
        <v>38277860</v>
      </c>
      <c r="H78" s="28">
        <v>5665017</v>
      </c>
      <c r="I78" s="29">
        <v>5665017</v>
      </c>
      <c r="J78" s="28">
        <v>13330744</v>
      </c>
      <c r="K78" s="29">
        <v>13330744</v>
      </c>
      <c r="L78" s="41">
        <v>5446140.3499999996</v>
      </c>
      <c r="M78" s="29">
        <v>5446140.3499999996</v>
      </c>
      <c r="N78" s="41">
        <v>0</v>
      </c>
      <c r="O78" s="29">
        <v>0</v>
      </c>
      <c r="P78" s="41">
        <v>0</v>
      </c>
      <c r="Q78" s="29">
        <v>0</v>
      </c>
      <c r="R78" s="41">
        <v>0</v>
      </c>
      <c r="S78" s="29">
        <v>0</v>
      </c>
    </row>
    <row r="79" spans="1:19" s="4" customFormat="1" ht="12" outlineLevel="2" x14ac:dyDescent="0.2">
      <c r="A79" s="38" t="s">
        <v>301</v>
      </c>
      <c r="B79" s="26" t="s">
        <v>314</v>
      </c>
      <c r="C79" s="27" t="s">
        <v>57</v>
      </c>
      <c r="D79" s="23">
        <f t="shared" si="2"/>
        <v>36554628</v>
      </c>
      <c r="E79" s="23">
        <f t="shared" si="3"/>
        <v>36554628</v>
      </c>
      <c r="F79" s="28">
        <v>20782292</v>
      </c>
      <c r="G79" s="29">
        <v>20782292</v>
      </c>
      <c r="H79" s="28">
        <v>3287369</v>
      </c>
      <c r="I79" s="29">
        <v>3287369</v>
      </c>
      <c r="J79" s="28">
        <v>12484967</v>
      </c>
      <c r="K79" s="29">
        <v>12484967</v>
      </c>
      <c r="L79" s="41">
        <v>4185678.3</v>
      </c>
      <c r="M79" s="29">
        <v>4185678.3</v>
      </c>
      <c r="N79" s="41">
        <v>0</v>
      </c>
      <c r="O79" s="29">
        <v>0</v>
      </c>
      <c r="P79" s="41">
        <v>0</v>
      </c>
      <c r="Q79" s="29">
        <v>0</v>
      </c>
      <c r="R79" s="41">
        <v>0</v>
      </c>
      <c r="S79" s="29">
        <v>0</v>
      </c>
    </row>
    <row r="80" spans="1:19" s="4" customFormat="1" ht="12" outlineLevel="2" x14ac:dyDescent="0.2">
      <c r="A80" s="38" t="s">
        <v>301</v>
      </c>
      <c r="B80" s="26" t="s">
        <v>315</v>
      </c>
      <c r="C80" s="27" t="s">
        <v>58</v>
      </c>
      <c r="D80" s="23">
        <f t="shared" si="2"/>
        <v>35640710</v>
      </c>
      <c r="E80" s="23">
        <f t="shared" si="3"/>
        <v>35640710</v>
      </c>
      <c r="F80" s="28">
        <v>6170419</v>
      </c>
      <c r="G80" s="29">
        <v>6170419</v>
      </c>
      <c r="H80" s="28">
        <v>9343565</v>
      </c>
      <c r="I80" s="29">
        <v>9343565</v>
      </c>
      <c r="J80" s="28">
        <v>20126726</v>
      </c>
      <c r="K80" s="29">
        <v>20126726</v>
      </c>
      <c r="L80" s="41">
        <v>4965877.05</v>
      </c>
      <c r="M80" s="29">
        <v>4965877.05</v>
      </c>
      <c r="N80" s="41">
        <v>0</v>
      </c>
      <c r="O80" s="29">
        <v>0</v>
      </c>
      <c r="P80" s="41">
        <v>0</v>
      </c>
      <c r="Q80" s="29">
        <v>0</v>
      </c>
      <c r="R80" s="41">
        <v>0</v>
      </c>
      <c r="S80" s="29">
        <v>0</v>
      </c>
    </row>
    <row r="81" spans="1:19" s="4" customFormat="1" ht="12" outlineLevel="2" x14ac:dyDescent="0.2">
      <c r="A81" s="38" t="s">
        <v>301</v>
      </c>
      <c r="B81" s="26" t="s">
        <v>323</v>
      </c>
      <c r="C81" s="27" t="s">
        <v>388</v>
      </c>
      <c r="D81" s="23">
        <f t="shared" si="2"/>
        <v>92220327</v>
      </c>
      <c r="E81" s="23">
        <f t="shared" si="3"/>
        <v>92220327</v>
      </c>
      <c r="F81" s="28">
        <v>79635199</v>
      </c>
      <c r="G81" s="29">
        <v>79635199</v>
      </c>
      <c r="H81" s="28">
        <v>6723070</v>
      </c>
      <c r="I81" s="29">
        <v>6723070</v>
      </c>
      <c r="J81" s="28">
        <v>5862058</v>
      </c>
      <c r="K81" s="29">
        <v>5862058</v>
      </c>
      <c r="L81" s="41">
        <v>4519830.4000000004</v>
      </c>
      <c r="M81" s="29">
        <v>4519830.4000000004</v>
      </c>
      <c r="N81" s="41">
        <v>0</v>
      </c>
      <c r="O81" s="29">
        <v>0</v>
      </c>
      <c r="P81" s="41">
        <v>1700000</v>
      </c>
      <c r="Q81" s="29">
        <v>1700000</v>
      </c>
      <c r="R81" s="41">
        <v>0</v>
      </c>
      <c r="S81" s="29">
        <v>0</v>
      </c>
    </row>
    <row r="82" spans="1:19" s="4" customFormat="1" ht="12" outlineLevel="2" x14ac:dyDescent="0.2">
      <c r="A82" s="38" t="s">
        <v>301</v>
      </c>
      <c r="B82" s="26" t="s">
        <v>324</v>
      </c>
      <c r="C82" s="27" t="s">
        <v>389</v>
      </c>
      <c r="D82" s="23">
        <f t="shared" si="2"/>
        <v>98930025</v>
      </c>
      <c r="E82" s="23">
        <f t="shared" si="3"/>
        <v>98930025</v>
      </c>
      <c r="F82" s="28">
        <v>83701533</v>
      </c>
      <c r="G82" s="29">
        <v>83701533</v>
      </c>
      <c r="H82" s="28">
        <v>7021477</v>
      </c>
      <c r="I82" s="29">
        <v>7021477</v>
      </c>
      <c r="J82" s="28">
        <v>8207015</v>
      </c>
      <c r="K82" s="29">
        <v>8207015</v>
      </c>
      <c r="L82" s="41">
        <v>4433689.5999999996</v>
      </c>
      <c r="M82" s="29">
        <v>4433689.5999999996</v>
      </c>
      <c r="N82" s="41">
        <v>0</v>
      </c>
      <c r="O82" s="29">
        <v>0</v>
      </c>
      <c r="P82" s="41">
        <v>0</v>
      </c>
      <c r="Q82" s="29">
        <v>0</v>
      </c>
      <c r="R82" s="41">
        <v>0</v>
      </c>
      <c r="S82" s="29">
        <v>0</v>
      </c>
    </row>
    <row r="83" spans="1:19" s="4" customFormat="1" ht="12" outlineLevel="2" x14ac:dyDescent="0.2">
      <c r="A83" s="38" t="s">
        <v>301</v>
      </c>
      <c r="B83" s="26" t="s">
        <v>326</v>
      </c>
      <c r="C83" s="27" t="s">
        <v>390</v>
      </c>
      <c r="D83" s="23">
        <f t="shared" si="2"/>
        <v>357712672</v>
      </c>
      <c r="E83" s="23">
        <f t="shared" si="3"/>
        <v>357712672</v>
      </c>
      <c r="F83" s="28">
        <v>349442401</v>
      </c>
      <c r="G83" s="29">
        <v>349442401</v>
      </c>
      <c r="H83" s="28">
        <v>8270271</v>
      </c>
      <c r="I83" s="29">
        <v>8270271</v>
      </c>
      <c r="J83" s="28">
        <v>0</v>
      </c>
      <c r="K83" s="29">
        <v>0</v>
      </c>
      <c r="L83" s="41">
        <v>19955646</v>
      </c>
      <c r="M83" s="29">
        <v>19955646</v>
      </c>
      <c r="N83" s="41">
        <v>0</v>
      </c>
      <c r="O83" s="29">
        <v>0</v>
      </c>
      <c r="P83" s="41">
        <v>1158500</v>
      </c>
      <c r="Q83" s="29">
        <v>1158500</v>
      </c>
      <c r="R83" s="41">
        <v>0</v>
      </c>
      <c r="S83" s="29">
        <v>0</v>
      </c>
    </row>
    <row r="84" spans="1:19" s="4" customFormat="1" ht="12" outlineLevel="2" x14ac:dyDescent="0.2">
      <c r="A84" s="39" t="s">
        <v>301</v>
      </c>
      <c r="B84" s="33" t="s">
        <v>325</v>
      </c>
      <c r="C84" s="34" t="s">
        <v>391</v>
      </c>
      <c r="D84" s="23">
        <f t="shared" si="2"/>
        <v>131528768</v>
      </c>
      <c r="E84" s="23">
        <f t="shared" si="3"/>
        <v>131528768</v>
      </c>
      <c r="F84" s="35">
        <v>121230957</v>
      </c>
      <c r="G84" s="36">
        <v>121230957</v>
      </c>
      <c r="H84" s="35">
        <v>4416224</v>
      </c>
      <c r="I84" s="36">
        <v>4416224</v>
      </c>
      <c r="J84" s="35">
        <v>5881587</v>
      </c>
      <c r="K84" s="36">
        <v>5881587</v>
      </c>
      <c r="L84" s="42">
        <v>4779598.75</v>
      </c>
      <c r="M84" s="36">
        <v>4779598.75</v>
      </c>
      <c r="N84" s="42">
        <v>0</v>
      </c>
      <c r="O84" s="36">
        <v>0</v>
      </c>
      <c r="P84" s="42">
        <v>484078.41000000003</v>
      </c>
      <c r="Q84" s="36">
        <v>484078.41000000003</v>
      </c>
      <c r="R84" s="42">
        <v>0</v>
      </c>
      <c r="S84" s="36">
        <v>0</v>
      </c>
    </row>
    <row r="85" spans="1:19" s="4" customFormat="1" ht="12" outlineLevel="1" x14ac:dyDescent="0.2">
      <c r="A85" s="48" t="s">
        <v>453</v>
      </c>
      <c r="B85" s="43"/>
      <c r="C85" s="44"/>
      <c r="D85" s="23">
        <f>SUBTOTAL(9,D61:D84)</f>
        <v>1681321432</v>
      </c>
      <c r="E85" s="23">
        <f>SUBTOTAL(9,E61:E84)</f>
        <v>1681321432</v>
      </c>
      <c r="F85" s="45">
        <f>SUBTOTAL(9,F61:F84)</f>
        <v>1300602755</v>
      </c>
      <c r="G85" s="46">
        <f>SUBTOTAL(9,G61:G84)</f>
        <v>1300602755</v>
      </c>
      <c r="H85" s="45">
        <f>SUBTOTAL(9,H61:H84)</f>
        <v>109617154</v>
      </c>
      <c r="I85" s="46">
        <f>SUBTOTAL(9,I61:I84)</f>
        <v>109617154</v>
      </c>
      <c r="J85" s="45">
        <f>SUBTOTAL(9,J61:J84)</f>
        <v>271101523</v>
      </c>
      <c r="K85" s="46">
        <f>SUBTOTAL(9,K61:K84)</f>
        <v>271101523</v>
      </c>
      <c r="L85" s="47">
        <f>SUBTOTAL(9,L61:L84)</f>
        <v>153006151.94999999</v>
      </c>
      <c r="M85" s="46">
        <f>SUBTOTAL(9,M61:M84)</f>
        <v>153006151.94999999</v>
      </c>
      <c r="N85" s="47">
        <f>SUBTOTAL(9,N61:N84)</f>
        <v>0</v>
      </c>
      <c r="O85" s="46">
        <f>SUBTOTAL(9,O61:O84)</f>
        <v>0</v>
      </c>
      <c r="P85" s="47">
        <f>SUBTOTAL(9,P61:P84)</f>
        <v>3342578.41</v>
      </c>
      <c r="Q85" s="46">
        <f>SUBTOTAL(9,Q61:Q84)</f>
        <v>3342578.41</v>
      </c>
      <c r="R85" s="47">
        <f>SUBTOTAL(9,R61:R84)</f>
        <v>0</v>
      </c>
      <c r="S85" s="46">
        <f>SUBTOTAL(9,S61:S84)</f>
        <v>0</v>
      </c>
    </row>
    <row r="86" spans="1:19" s="4" customFormat="1" ht="12" outlineLevel="2" x14ac:dyDescent="0.2">
      <c r="A86" s="37" t="s">
        <v>303</v>
      </c>
      <c r="B86" s="21" t="s">
        <v>297</v>
      </c>
      <c r="C86" s="22" t="s">
        <v>59</v>
      </c>
      <c r="D86" s="23">
        <f t="shared" si="2"/>
        <v>17082250</v>
      </c>
      <c r="E86" s="23">
        <f t="shared" si="3"/>
        <v>17082250</v>
      </c>
      <c r="F86" s="23">
        <v>12513199</v>
      </c>
      <c r="G86" s="24">
        <v>12513199</v>
      </c>
      <c r="H86" s="23">
        <v>2420689</v>
      </c>
      <c r="I86" s="24">
        <v>2420689</v>
      </c>
      <c r="J86" s="23">
        <v>2148362</v>
      </c>
      <c r="K86" s="24">
        <v>2148362</v>
      </c>
      <c r="L86" s="40">
        <v>6293515.9500000002</v>
      </c>
      <c r="M86" s="24">
        <v>6293515.9500000002</v>
      </c>
      <c r="N86" s="40">
        <v>0</v>
      </c>
      <c r="O86" s="24">
        <v>0</v>
      </c>
      <c r="P86" s="40">
        <v>0</v>
      </c>
      <c r="Q86" s="24">
        <v>0</v>
      </c>
      <c r="R86" s="40">
        <v>0</v>
      </c>
      <c r="S86" s="24">
        <v>0</v>
      </c>
    </row>
    <row r="87" spans="1:19" s="4" customFormat="1" ht="12" outlineLevel="2" x14ac:dyDescent="0.2">
      <c r="A87" s="38" t="s">
        <v>303</v>
      </c>
      <c r="B87" s="26" t="s">
        <v>296</v>
      </c>
      <c r="C87" s="27" t="s">
        <v>160</v>
      </c>
      <c r="D87" s="23">
        <f t="shared" si="2"/>
        <v>31620036</v>
      </c>
      <c r="E87" s="23">
        <f t="shared" si="3"/>
        <v>31620036</v>
      </c>
      <c r="F87" s="28">
        <v>21359307</v>
      </c>
      <c r="G87" s="29">
        <v>21359307</v>
      </c>
      <c r="H87" s="28">
        <v>4167082</v>
      </c>
      <c r="I87" s="29">
        <v>4167082</v>
      </c>
      <c r="J87" s="28">
        <v>6093647</v>
      </c>
      <c r="K87" s="29">
        <v>6093647</v>
      </c>
      <c r="L87" s="41">
        <v>4246642.45</v>
      </c>
      <c r="M87" s="29">
        <v>4246642.45</v>
      </c>
      <c r="N87" s="41">
        <v>0</v>
      </c>
      <c r="O87" s="29">
        <v>0</v>
      </c>
      <c r="P87" s="41">
        <v>0</v>
      </c>
      <c r="Q87" s="29">
        <v>0</v>
      </c>
      <c r="R87" s="41">
        <v>0</v>
      </c>
      <c r="S87" s="29">
        <v>0</v>
      </c>
    </row>
    <row r="88" spans="1:19" s="4" customFormat="1" ht="12" outlineLevel="2" x14ac:dyDescent="0.2">
      <c r="A88" s="38" t="s">
        <v>303</v>
      </c>
      <c r="B88" s="26" t="s">
        <v>298</v>
      </c>
      <c r="C88" s="27" t="s">
        <v>60</v>
      </c>
      <c r="D88" s="23">
        <f t="shared" si="2"/>
        <v>34754896</v>
      </c>
      <c r="E88" s="23">
        <f t="shared" si="3"/>
        <v>34754896</v>
      </c>
      <c r="F88" s="28">
        <v>23975897</v>
      </c>
      <c r="G88" s="29">
        <v>23975897</v>
      </c>
      <c r="H88" s="28">
        <v>5129215</v>
      </c>
      <c r="I88" s="29">
        <v>5129215</v>
      </c>
      <c r="J88" s="28">
        <v>5649784</v>
      </c>
      <c r="K88" s="29">
        <v>5649784</v>
      </c>
      <c r="L88" s="41">
        <v>4065194.3</v>
      </c>
      <c r="M88" s="29">
        <v>4065194.3</v>
      </c>
      <c r="N88" s="41">
        <v>0</v>
      </c>
      <c r="O88" s="29">
        <v>0</v>
      </c>
      <c r="P88" s="41">
        <v>0</v>
      </c>
      <c r="Q88" s="29">
        <v>0</v>
      </c>
      <c r="R88" s="41">
        <v>0</v>
      </c>
      <c r="S88" s="29">
        <v>0</v>
      </c>
    </row>
    <row r="89" spans="1:19" s="4" customFormat="1" ht="12" outlineLevel="2" x14ac:dyDescent="0.2">
      <c r="A89" s="38" t="s">
        <v>303</v>
      </c>
      <c r="B89" s="26" t="s">
        <v>299</v>
      </c>
      <c r="C89" s="27" t="s">
        <v>61</v>
      </c>
      <c r="D89" s="23">
        <f t="shared" si="2"/>
        <v>52604399</v>
      </c>
      <c r="E89" s="23">
        <f t="shared" si="3"/>
        <v>52604399</v>
      </c>
      <c r="F89" s="28">
        <v>42637416</v>
      </c>
      <c r="G89" s="29">
        <v>42637416</v>
      </c>
      <c r="H89" s="28">
        <v>1095574</v>
      </c>
      <c r="I89" s="29">
        <v>1095574</v>
      </c>
      <c r="J89" s="28">
        <v>8871409</v>
      </c>
      <c r="K89" s="29">
        <v>8871409</v>
      </c>
      <c r="L89" s="41">
        <v>7322071.0999999996</v>
      </c>
      <c r="M89" s="29">
        <v>7322071.0999999996</v>
      </c>
      <c r="N89" s="41">
        <v>0</v>
      </c>
      <c r="O89" s="29">
        <v>0</v>
      </c>
      <c r="P89" s="41">
        <v>0</v>
      </c>
      <c r="Q89" s="29">
        <v>0</v>
      </c>
      <c r="R89" s="41">
        <v>0</v>
      </c>
      <c r="S89" s="29">
        <v>0</v>
      </c>
    </row>
    <row r="90" spans="1:19" s="4" customFormat="1" ht="12" outlineLevel="2" x14ac:dyDescent="0.2">
      <c r="A90" s="38" t="s">
        <v>303</v>
      </c>
      <c r="B90" s="26" t="s">
        <v>300</v>
      </c>
      <c r="C90" s="27" t="s">
        <v>62</v>
      </c>
      <c r="D90" s="23">
        <f t="shared" si="2"/>
        <v>25564000</v>
      </c>
      <c r="E90" s="23">
        <f t="shared" si="3"/>
        <v>25564000</v>
      </c>
      <c r="F90" s="28">
        <v>20954812</v>
      </c>
      <c r="G90" s="29">
        <v>20954812</v>
      </c>
      <c r="H90" s="28">
        <v>1096690</v>
      </c>
      <c r="I90" s="29">
        <v>1096690</v>
      </c>
      <c r="J90" s="28">
        <v>3512498</v>
      </c>
      <c r="K90" s="29">
        <v>3512498</v>
      </c>
      <c r="L90" s="41">
        <v>4882748.5999999996</v>
      </c>
      <c r="M90" s="29">
        <v>4882748.5999999996</v>
      </c>
      <c r="N90" s="41">
        <v>0</v>
      </c>
      <c r="O90" s="29">
        <v>0</v>
      </c>
      <c r="P90" s="41">
        <v>0</v>
      </c>
      <c r="Q90" s="29">
        <v>0</v>
      </c>
      <c r="R90" s="41">
        <v>0</v>
      </c>
      <c r="S90" s="29">
        <v>0</v>
      </c>
    </row>
    <row r="91" spans="1:19" s="4" customFormat="1" ht="12" outlineLevel="2" x14ac:dyDescent="0.2">
      <c r="A91" s="38" t="s">
        <v>303</v>
      </c>
      <c r="B91" s="26" t="s">
        <v>301</v>
      </c>
      <c r="C91" s="27" t="s">
        <v>63</v>
      </c>
      <c r="D91" s="23">
        <f t="shared" si="2"/>
        <v>31419255</v>
      </c>
      <c r="E91" s="23">
        <f t="shared" si="3"/>
        <v>31419255</v>
      </c>
      <c r="F91" s="28">
        <v>22154887</v>
      </c>
      <c r="G91" s="29">
        <v>22154887</v>
      </c>
      <c r="H91" s="28">
        <v>1327045</v>
      </c>
      <c r="I91" s="29">
        <v>1327045</v>
      </c>
      <c r="J91" s="28">
        <v>7937323</v>
      </c>
      <c r="K91" s="29">
        <v>7937323</v>
      </c>
      <c r="L91" s="41">
        <v>3955891.85</v>
      </c>
      <c r="M91" s="29">
        <v>3955891.85</v>
      </c>
      <c r="N91" s="41">
        <v>0</v>
      </c>
      <c r="O91" s="29">
        <v>0</v>
      </c>
      <c r="P91" s="41">
        <v>0</v>
      </c>
      <c r="Q91" s="29">
        <v>0</v>
      </c>
      <c r="R91" s="41">
        <v>0</v>
      </c>
      <c r="S91" s="29">
        <v>0</v>
      </c>
    </row>
    <row r="92" spans="1:19" s="4" customFormat="1" ht="12" outlineLevel="2" x14ac:dyDescent="0.2">
      <c r="A92" s="38" t="s">
        <v>303</v>
      </c>
      <c r="B92" s="26" t="s">
        <v>302</v>
      </c>
      <c r="C92" s="27" t="s">
        <v>64</v>
      </c>
      <c r="D92" s="23">
        <f t="shared" si="2"/>
        <v>23039839</v>
      </c>
      <c r="E92" s="23">
        <f t="shared" si="3"/>
        <v>23039839</v>
      </c>
      <c r="F92" s="28">
        <v>17134176</v>
      </c>
      <c r="G92" s="29">
        <v>17134176</v>
      </c>
      <c r="H92" s="28">
        <v>2472379</v>
      </c>
      <c r="I92" s="29">
        <v>2472379</v>
      </c>
      <c r="J92" s="28">
        <v>3433284</v>
      </c>
      <c r="K92" s="29">
        <v>3433284</v>
      </c>
      <c r="L92" s="41">
        <v>3808265.6</v>
      </c>
      <c r="M92" s="29">
        <v>3808265.6</v>
      </c>
      <c r="N92" s="41">
        <v>0</v>
      </c>
      <c r="O92" s="29">
        <v>0</v>
      </c>
      <c r="P92" s="41">
        <v>0</v>
      </c>
      <c r="Q92" s="29">
        <v>0</v>
      </c>
      <c r="R92" s="41">
        <v>0</v>
      </c>
      <c r="S92" s="29">
        <v>0</v>
      </c>
    </row>
    <row r="93" spans="1:19" s="4" customFormat="1" ht="12" outlineLevel="2" x14ac:dyDescent="0.2">
      <c r="A93" s="38" t="s">
        <v>303</v>
      </c>
      <c r="B93" s="26" t="s">
        <v>303</v>
      </c>
      <c r="C93" s="27" t="s">
        <v>65</v>
      </c>
      <c r="D93" s="23">
        <f t="shared" si="2"/>
        <v>33013544</v>
      </c>
      <c r="E93" s="23">
        <f t="shared" si="3"/>
        <v>33013544</v>
      </c>
      <c r="F93" s="28">
        <v>26725006</v>
      </c>
      <c r="G93" s="29">
        <v>26725006</v>
      </c>
      <c r="H93" s="28">
        <v>3115643</v>
      </c>
      <c r="I93" s="29">
        <v>3115643</v>
      </c>
      <c r="J93" s="28">
        <v>3172895</v>
      </c>
      <c r="K93" s="29">
        <v>3172895</v>
      </c>
      <c r="L93" s="41">
        <v>4920273.8499999996</v>
      </c>
      <c r="M93" s="29">
        <v>4920273.8499999996</v>
      </c>
      <c r="N93" s="41">
        <v>0</v>
      </c>
      <c r="O93" s="29">
        <v>0</v>
      </c>
      <c r="P93" s="41">
        <v>0</v>
      </c>
      <c r="Q93" s="29">
        <v>0</v>
      </c>
      <c r="R93" s="41">
        <v>0</v>
      </c>
      <c r="S93" s="29">
        <v>0</v>
      </c>
    </row>
    <row r="94" spans="1:19" s="4" customFormat="1" ht="12" outlineLevel="2" x14ac:dyDescent="0.2">
      <c r="A94" s="38" t="s">
        <v>303</v>
      </c>
      <c r="B94" s="26" t="s">
        <v>304</v>
      </c>
      <c r="C94" s="27" t="s">
        <v>66</v>
      </c>
      <c r="D94" s="23">
        <f t="shared" si="2"/>
        <v>36174981</v>
      </c>
      <c r="E94" s="23">
        <f t="shared" si="3"/>
        <v>36174981</v>
      </c>
      <c r="F94" s="28">
        <v>27707174</v>
      </c>
      <c r="G94" s="29">
        <v>27707174</v>
      </c>
      <c r="H94" s="28">
        <v>1720781</v>
      </c>
      <c r="I94" s="29">
        <v>1720781</v>
      </c>
      <c r="J94" s="28">
        <v>6747026</v>
      </c>
      <c r="K94" s="29">
        <v>6747026</v>
      </c>
      <c r="L94" s="41">
        <v>5899660.3499999996</v>
      </c>
      <c r="M94" s="29">
        <v>5899660.3499999996</v>
      </c>
      <c r="N94" s="41">
        <v>0</v>
      </c>
      <c r="O94" s="29">
        <v>0</v>
      </c>
      <c r="P94" s="41">
        <v>0</v>
      </c>
      <c r="Q94" s="29">
        <v>0</v>
      </c>
      <c r="R94" s="41">
        <v>0</v>
      </c>
      <c r="S94" s="29">
        <v>0</v>
      </c>
    </row>
    <row r="95" spans="1:19" s="4" customFormat="1" ht="12" outlineLevel="2" x14ac:dyDescent="0.2">
      <c r="A95" s="38" t="s">
        <v>303</v>
      </c>
      <c r="B95" s="26" t="s">
        <v>305</v>
      </c>
      <c r="C95" s="27" t="s">
        <v>67</v>
      </c>
      <c r="D95" s="23">
        <f t="shared" si="2"/>
        <v>45840274</v>
      </c>
      <c r="E95" s="23">
        <f t="shared" si="3"/>
        <v>45840274</v>
      </c>
      <c r="F95" s="28">
        <v>33367460</v>
      </c>
      <c r="G95" s="29">
        <v>33367460</v>
      </c>
      <c r="H95" s="28">
        <v>3888107</v>
      </c>
      <c r="I95" s="29">
        <v>3888107</v>
      </c>
      <c r="J95" s="28">
        <v>8584707</v>
      </c>
      <c r="K95" s="29">
        <v>8584707</v>
      </c>
      <c r="L95" s="41">
        <v>5720695.5999999996</v>
      </c>
      <c r="M95" s="29">
        <v>5720695.5999999996</v>
      </c>
      <c r="N95" s="41">
        <v>0</v>
      </c>
      <c r="O95" s="29">
        <v>0</v>
      </c>
      <c r="P95" s="41">
        <v>0</v>
      </c>
      <c r="Q95" s="29">
        <v>0</v>
      </c>
      <c r="R95" s="41">
        <v>0</v>
      </c>
      <c r="S95" s="29">
        <v>0</v>
      </c>
    </row>
    <row r="96" spans="1:19" s="4" customFormat="1" ht="12" outlineLevel="2" x14ac:dyDescent="0.2">
      <c r="A96" s="38" t="s">
        <v>303</v>
      </c>
      <c r="B96" s="26" t="s">
        <v>306</v>
      </c>
      <c r="C96" s="27" t="s">
        <v>68</v>
      </c>
      <c r="D96" s="23">
        <f t="shared" si="2"/>
        <v>71596937</v>
      </c>
      <c r="E96" s="23">
        <f t="shared" si="3"/>
        <v>71596937</v>
      </c>
      <c r="F96" s="28">
        <v>60837310</v>
      </c>
      <c r="G96" s="29">
        <v>60837310</v>
      </c>
      <c r="H96" s="28">
        <v>2361079</v>
      </c>
      <c r="I96" s="29">
        <v>2361079</v>
      </c>
      <c r="J96" s="28">
        <v>8398548</v>
      </c>
      <c r="K96" s="29">
        <v>8398548</v>
      </c>
      <c r="L96" s="41">
        <v>7593430.0999999996</v>
      </c>
      <c r="M96" s="29">
        <v>7593430.0999999996</v>
      </c>
      <c r="N96" s="41">
        <v>0</v>
      </c>
      <c r="O96" s="29">
        <v>0</v>
      </c>
      <c r="P96" s="41">
        <v>0</v>
      </c>
      <c r="Q96" s="29">
        <v>0</v>
      </c>
      <c r="R96" s="41">
        <v>0</v>
      </c>
      <c r="S96" s="29">
        <v>0</v>
      </c>
    </row>
    <row r="97" spans="1:19" s="4" customFormat="1" ht="12" outlineLevel="2" x14ac:dyDescent="0.2">
      <c r="A97" s="38" t="s">
        <v>303</v>
      </c>
      <c r="B97" s="26" t="s">
        <v>307</v>
      </c>
      <c r="C97" s="27" t="s">
        <v>69</v>
      </c>
      <c r="D97" s="23">
        <f t="shared" si="2"/>
        <v>28114747</v>
      </c>
      <c r="E97" s="23">
        <f t="shared" si="3"/>
        <v>28114747</v>
      </c>
      <c r="F97" s="28">
        <v>22470994</v>
      </c>
      <c r="G97" s="29">
        <v>22470994</v>
      </c>
      <c r="H97" s="28">
        <v>792121</v>
      </c>
      <c r="I97" s="29">
        <v>792121</v>
      </c>
      <c r="J97" s="28">
        <v>4851632</v>
      </c>
      <c r="K97" s="29">
        <v>4851632</v>
      </c>
      <c r="L97" s="41">
        <v>4223690.8</v>
      </c>
      <c r="M97" s="29">
        <v>4223690.8</v>
      </c>
      <c r="N97" s="41">
        <v>0</v>
      </c>
      <c r="O97" s="29">
        <v>0</v>
      </c>
      <c r="P97" s="41">
        <v>0</v>
      </c>
      <c r="Q97" s="29">
        <v>0</v>
      </c>
      <c r="R97" s="41">
        <v>0</v>
      </c>
      <c r="S97" s="29">
        <v>0</v>
      </c>
    </row>
    <row r="98" spans="1:19" s="4" customFormat="1" ht="12" outlineLevel="2" x14ac:dyDescent="0.2">
      <c r="A98" s="38" t="s">
        <v>303</v>
      </c>
      <c r="B98" s="26" t="s">
        <v>323</v>
      </c>
      <c r="C98" s="27" t="s">
        <v>392</v>
      </c>
      <c r="D98" s="23">
        <f t="shared" si="2"/>
        <v>158040783</v>
      </c>
      <c r="E98" s="23">
        <f t="shared" si="3"/>
        <v>158040783</v>
      </c>
      <c r="F98" s="28">
        <v>145132861</v>
      </c>
      <c r="G98" s="29">
        <v>145132861</v>
      </c>
      <c r="H98" s="28">
        <v>11145165</v>
      </c>
      <c r="I98" s="29">
        <v>11145165</v>
      </c>
      <c r="J98" s="28">
        <v>1762757</v>
      </c>
      <c r="K98" s="29">
        <v>1762757</v>
      </c>
      <c r="L98" s="41">
        <v>6224666.7000000002</v>
      </c>
      <c r="M98" s="29">
        <v>6224666.7000000002</v>
      </c>
      <c r="N98" s="41">
        <v>0</v>
      </c>
      <c r="O98" s="29">
        <v>0</v>
      </c>
      <c r="P98" s="41">
        <v>11456461.129999999</v>
      </c>
      <c r="Q98" s="29">
        <v>11456461.129999999</v>
      </c>
      <c r="R98" s="41">
        <v>0</v>
      </c>
      <c r="S98" s="29">
        <v>0</v>
      </c>
    </row>
    <row r="99" spans="1:19" s="4" customFormat="1" ht="12" outlineLevel="2" x14ac:dyDescent="0.2">
      <c r="A99" s="39" t="s">
        <v>303</v>
      </c>
      <c r="B99" s="33" t="s">
        <v>324</v>
      </c>
      <c r="C99" s="34" t="s">
        <v>393</v>
      </c>
      <c r="D99" s="23">
        <f t="shared" si="2"/>
        <v>146282875</v>
      </c>
      <c r="E99" s="23">
        <f t="shared" si="3"/>
        <v>146282875</v>
      </c>
      <c r="F99" s="35">
        <v>129066934</v>
      </c>
      <c r="G99" s="36">
        <v>129066934</v>
      </c>
      <c r="H99" s="35">
        <v>17215941</v>
      </c>
      <c r="I99" s="36">
        <v>17215941</v>
      </c>
      <c r="J99" s="35">
        <v>0</v>
      </c>
      <c r="K99" s="36">
        <v>0</v>
      </c>
      <c r="L99" s="42">
        <v>6023177.4500000002</v>
      </c>
      <c r="M99" s="36">
        <v>6023177.4500000002</v>
      </c>
      <c r="N99" s="42">
        <v>0</v>
      </c>
      <c r="O99" s="36">
        <v>0</v>
      </c>
      <c r="P99" s="42">
        <v>40000000</v>
      </c>
      <c r="Q99" s="36">
        <v>40000000</v>
      </c>
      <c r="R99" s="42">
        <v>2723818</v>
      </c>
      <c r="S99" s="36">
        <v>2723818</v>
      </c>
    </row>
    <row r="100" spans="1:19" s="4" customFormat="1" ht="12" outlineLevel="1" x14ac:dyDescent="0.2">
      <c r="A100" s="48" t="s">
        <v>454</v>
      </c>
      <c r="B100" s="43"/>
      <c r="C100" s="44"/>
      <c r="D100" s="23">
        <f>SUBTOTAL(9,D86:D99)</f>
        <v>735148816</v>
      </c>
      <c r="E100" s="23">
        <f>SUBTOTAL(9,E86:E99)</f>
        <v>735148816</v>
      </c>
      <c r="F100" s="45">
        <f>SUBTOTAL(9,F86:F99)</f>
        <v>606037433</v>
      </c>
      <c r="G100" s="46">
        <f>SUBTOTAL(9,G86:G99)</f>
        <v>606037433</v>
      </c>
      <c r="H100" s="45">
        <f>SUBTOTAL(9,H86:H99)</f>
        <v>57947511</v>
      </c>
      <c r="I100" s="46">
        <f>SUBTOTAL(9,I86:I99)</f>
        <v>57947511</v>
      </c>
      <c r="J100" s="45">
        <f>SUBTOTAL(9,J86:J99)</f>
        <v>71163872</v>
      </c>
      <c r="K100" s="46">
        <f>SUBTOTAL(9,K86:K99)</f>
        <v>71163872</v>
      </c>
      <c r="L100" s="47">
        <f>SUBTOTAL(9,L86:L99)</f>
        <v>75179924.700000003</v>
      </c>
      <c r="M100" s="46">
        <f>SUBTOTAL(9,M86:M99)</f>
        <v>75179924.700000003</v>
      </c>
      <c r="N100" s="47">
        <f>SUBTOTAL(9,N86:N99)</f>
        <v>0</v>
      </c>
      <c r="O100" s="46">
        <f>SUBTOTAL(9,O86:O99)</f>
        <v>0</v>
      </c>
      <c r="P100" s="47">
        <f>SUBTOTAL(9,P86:P99)</f>
        <v>51456461.129999995</v>
      </c>
      <c r="Q100" s="46">
        <f>SUBTOTAL(9,Q86:Q99)</f>
        <v>51456461.129999995</v>
      </c>
      <c r="R100" s="47">
        <f>SUBTOTAL(9,R86:R99)</f>
        <v>2723818</v>
      </c>
      <c r="S100" s="46">
        <f>SUBTOTAL(9,S86:S99)</f>
        <v>2723818</v>
      </c>
    </row>
    <row r="101" spans="1:19" s="4" customFormat="1" ht="12" outlineLevel="2" x14ac:dyDescent="0.2">
      <c r="A101" s="37" t="s">
        <v>305</v>
      </c>
      <c r="B101" s="21" t="s">
        <v>297</v>
      </c>
      <c r="C101" s="22" t="s">
        <v>70</v>
      </c>
      <c r="D101" s="23">
        <f t="shared" si="2"/>
        <v>51382639</v>
      </c>
      <c r="E101" s="23">
        <f t="shared" si="3"/>
        <v>51382639</v>
      </c>
      <c r="F101" s="23">
        <v>51382639</v>
      </c>
      <c r="G101" s="24">
        <v>51382639</v>
      </c>
      <c r="H101" s="23">
        <v>0</v>
      </c>
      <c r="I101" s="24">
        <v>0</v>
      </c>
      <c r="J101" s="23">
        <v>0</v>
      </c>
      <c r="K101" s="24">
        <v>0</v>
      </c>
      <c r="L101" s="40">
        <v>6800746.4000000004</v>
      </c>
      <c r="M101" s="24">
        <v>6800746.4000000004</v>
      </c>
      <c r="N101" s="40">
        <v>0</v>
      </c>
      <c r="O101" s="24">
        <v>0</v>
      </c>
      <c r="P101" s="40">
        <v>0</v>
      </c>
      <c r="Q101" s="24">
        <v>0</v>
      </c>
      <c r="R101" s="40">
        <v>0</v>
      </c>
      <c r="S101" s="24">
        <v>0</v>
      </c>
    </row>
    <row r="102" spans="1:19" s="4" customFormat="1" ht="12" outlineLevel="2" x14ac:dyDescent="0.2">
      <c r="A102" s="38" t="s">
        <v>305</v>
      </c>
      <c r="B102" s="26" t="s">
        <v>296</v>
      </c>
      <c r="C102" s="27" t="s">
        <v>71</v>
      </c>
      <c r="D102" s="23">
        <f t="shared" si="2"/>
        <v>72843768</v>
      </c>
      <c r="E102" s="23">
        <f t="shared" si="3"/>
        <v>72843768</v>
      </c>
      <c r="F102" s="28">
        <v>61962400</v>
      </c>
      <c r="G102" s="29">
        <v>61962400</v>
      </c>
      <c r="H102" s="28">
        <v>3494637</v>
      </c>
      <c r="I102" s="29">
        <v>3494637</v>
      </c>
      <c r="J102" s="28">
        <v>7386731</v>
      </c>
      <c r="K102" s="29">
        <v>7386731</v>
      </c>
      <c r="L102" s="41">
        <v>6484671</v>
      </c>
      <c r="M102" s="29">
        <v>6484671</v>
      </c>
      <c r="N102" s="41">
        <v>0</v>
      </c>
      <c r="O102" s="29">
        <v>0</v>
      </c>
      <c r="P102" s="41">
        <v>0</v>
      </c>
      <c r="Q102" s="29">
        <v>0</v>
      </c>
      <c r="R102" s="41">
        <v>0</v>
      </c>
      <c r="S102" s="29">
        <v>0</v>
      </c>
    </row>
    <row r="103" spans="1:19" s="4" customFormat="1" ht="12" outlineLevel="2" x14ac:dyDescent="0.2">
      <c r="A103" s="38" t="s">
        <v>305</v>
      </c>
      <c r="B103" s="26" t="s">
        <v>298</v>
      </c>
      <c r="C103" s="27" t="s">
        <v>72</v>
      </c>
      <c r="D103" s="23">
        <f t="shared" si="2"/>
        <v>23482600</v>
      </c>
      <c r="E103" s="23">
        <f t="shared" si="3"/>
        <v>23482600</v>
      </c>
      <c r="F103" s="28">
        <v>18640444</v>
      </c>
      <c r="G103" s="29">
        <v>18640444</v>
      </c>
      <c r="H103" s="28">
        <v>1107200</v>
      </c>
      <c r="I103" s="29">
        <v>1107200</v>
      </c>
      <c r="J103" s="28">
        <v>3734956</v>
      </c>
      <c r="K103" s="29">
        <v>3734956</v>
      </c>
      <c r="L103" s="41">
        <v>5009885.9000000004</v>
      </c>
      <c r="M103" s="29">
        <v>5009885.9000000004</v>
      </c>
      <c r="N103" s="41">
        <v>0</v>
      </c>
      <c r="O103" s="29">
        <v>0</v>
      </c>
      <c r="P103" s="41">
        <v>0</v>
      </c>
      <c r="Q103" s="29">
        <v>0</v>
      </c>
      <c r="R103" s="41">
        <v>0</v>
      </c>
      <c r="S103" s="29">
        <v>0</v>
      </c>
    </row>
    <row r="104" spans="1:19" s="4" customFormat="1" ht="12" outlineLevel="2" x14ac:dyDescent="0.2">
      <c r="A104" s="38" t="s">
        <v>305</v>
      </c>
      <c r="B104" s="26" t="s">
        <v>299</v>
      </c>
      <c r="C104" s="27" t="s">
        <v>73</v>
      </c>
      <c r="D104" s="23">
        <f t="shared" si="2"/>
        <v>41584854</v>
      </c>
      <c r="E104" s="23">
        <f t="shared" si="3"/>
        <v>41584854</v>
      </c>
      <c r="F104" s="28">
        <v>32923036</v>
      </c>
      <c r="G104" s="29">
        <v>32923036</v>
      </c>
      <c r="H104" s="28">
        <v>3295812</v>
      </c>
      <c r="I104" s="29">
        <v>3295812</v>
      </c>
      <c r="J104" s="28">
        <v>5366006</v>
      </c>
      <c r="K104" s="29">
        <v>5366006</v>
      </c>
      <c r="L104" s="41">
        <v>4281546.1500000004</v>
      </c>
      <c r="M104" s="29">
        <v>4281546.1500000004</v>
      </c>
      <c r="N104" s="41">
        <v>0</v>
      </c>
      <c r="O104" s="29">
        <v>0</v>
      </c>
      <c r="P104" s="41">
        <v>0</v>
      </c>
      <c r="Q104" s="29">
        <v>0</v>
      </c>
      <c r="R104" s="41">
        <v>0</v>
      </c>
      <c r="S104" s="29">
        <v>0</v>
      </c>
    </row>
    <row r="105" spans="1:19" s="4" customFormat="1" ht="12" outlineLevel="2" x14ac:dyDescent="0.2">
      <c r="A105" s="38" t="s">
        <v>305</v>
      </c>
      <c r="B105" s="26" t="s">
        <v>300</v>
      </c>
      <c r="C105" s="27" t="s">
        <v>74</v>
      </c>
      <c r="D105" s="23">
        <f t="shared" si="2"/>
        <v>55163953</v>
      </c>
      <c r="E105" s="23">
        <f t="shared" si="3"/>
        <v>55163953</v>
      </c>
      <c r="F105" s="28">
        <v>45276478</v>
      </c>
      <c r="G105" s="29">
        <v>45276478</v>
      </c>
      <c r="H105" s="28">
        <v>3853110</v>
      </c>
      <c r="I105" s="29">
        <v>3853110</v>
      </c>
      <c r="J105" s="28">
        <v>6034365</v>
      </c>
      <c r="K105" s="29">
        <v>6034365</v>
      </c>
      <c r="L105" s="41">
        <v>5993551.6500000004</v>
      </c>
      <c r="M105" s="29">
        <v>5993551.6500000004</v>
      </c>
      <c r="N105" s="41">
        <v>0</v>
      </c>
      <c r="O105" s="29">
        <v>0</v>
      </c>
      <c r="P105" s="41">
        <v>0</v>
      </c>
      <c r="Q105" s="29">
        <v>0</v>
      </c>
      <c r="R105" s="41">
        <v>0</v>
      </c>
      <c r="S105" s="29">
        <v>0</v>
      </c>
    </row>
    <row r="106" spans="1:19" s="4" customFormat="1" ht="12" outlineLevel="2" x14ac:dyDescent="0.2">
      <c r="A106" s="38" t="s">
        <v>305</v>
      </c>
      <c r="B106" s="26" t="s">
        <v>301</v>
      </c>
      <c r="C106" s="27" t="s">
        <v>75</v>
      </c>
      <c r="D106" s="23">
        <f t="shared" si="2"/>
        <v>16827746</v>
      </c>
      <c r="E106" s="23">
        <f t="shared" si="3"/>
        <v>16827746</v>
      </c>
      <c r="F106" s="28">
        <v>16214768</v>
      </c>
      <c r="G106" s="29">
        <v>16214768</v>
      </c>
      <c r="H106" s="28">
        <v>612978</v>
      </c>
      <c r="I106" s="29">
        <v>612978</v>
      </c>
      <c r="J106" s="28">
        <v>0</v>
      </c>
      <c r="K106" s="29">
        <v>0</v>
      </c>
      <c r="L106" s="41">
        <v>5448616.3499999996</v>
      </c>
      <c r="M106" s="29">
        <v>5448616.3499999996</v>
      </c>
      <c r="N106" s="41">
        <v>0</v>
      </c>
      <c r="O106" s="29">
        <v>0</v>
      </c>
      <c r="P106" s="41">
        <v>0</v>
      </c>
      <c r="Q106" s="29">
        <v>0</v>
      </c>
      <c r="R106" s="41">
        <v>0</v>
      </c>
      <c r="S106" s="29">
        <v>0</v>
      </c>
    </row>
    <row r="107" spans="1:19" s="4" customFormat="1" ht="12" outlineLevel="2" x14ac:dyDescent="0.2">
      <c r="A107" s="38" t="s">
        <v>305</v>
      </c>
      <c r="B107" s="26" t="s">
        <v>302</v>
      </c>
      <c r="C107" s="27" t="s">
        <v>76</v>
      </c>
      <c r="D107" s="23">
        <f t="shared" si="2"/>
        <v>48681035</v>
      </c>
      <c r="E107" s="23">
        <f t="shared" si="3"/>
        <v>48681035</v>
      </c>
      <c r="F107" s="28">
        <v>38669398</v>
      </c>
      <c r="G107" s="29">
        <v>38669398</v>
      </c>
      <c r="H107" s="28">
        <v>1470230</v>
      </c>
      <c r="I107" s="29">
        <v>1470230</v>
      </c>
      <c r="J107" s="28">
        <v>8541407</v>
      </c>
      <c r="K107" s="29">
        <v>8541407</v>
      </c>
      <c r="L107" s="41">
        <v>6519946.2999999998</v>
      </c>
      <c r="M107" s="29">
        <v>6519946.2999999998</v>
      </c>
      <c r="N107" s="41">
        <v>0</v>
      </c>
      <c r="O107" s="29">
        <v>0</v>
      </c>
      <c r="P107" s="41">
        <v>0</v>
      </c>
      <c r="Q107" s="29">
        <v>0</v>
      </c>
      <c r="R107" s="41">
        <v>0</v>
      </c>
      <c r="S107" s="29">
        <v>0</v>
      </c>
    </row>
    <row r="108" spans="1:19" s="4" customFormat="1" ht="12" outlineLevel="2" x14ac:dyDescent="0.2">
      <c r="A108" s="38" t="s">
        <v>305</v>
      </c>
      <c r="B108" s="26" t="s">
        <v>303</v>
      </c>
      <c r="C108" s="27" t="s">
        <v>77</v>
      </c>
      <c r="D108" s="23">
        <f t="shared" si="2"/>
        <v>42808021</v>
      </c>
      <c r="E108" s="23">
        <f t="shared" si="3"/>
        <v>42808021</v>
      </c>
      <c r="F108" s="28">
        <v>41630567</v>
      </c>
      <c r="G108" s="29">
        <v>41630567</v>
      </c>
      <c r="H108" s="28">
        <v>999701</v>
      </c>
      <c r="I108" s="29">
        <v>999701</v>
      </c>
      <c r="J108" s="28">
        <v>177753</v>
      </c>
      <c r="K108" s="29">
        <v>177753</v>
      </c>
      <c r="L108" s="41">
        <v>8679344.6500000004</v>
      </c>
      <c r="M108" s="29">
        <v>8679344.6500000004</v>
      </c>
      <c r="N108" s="41">
        <v>0</v>
      </c>
      <c r="O108" s="29">
        <v>0</v>
      </c>
      <c r="P108" s="41">
        <v>0</v>
      </c>
      <c r="Q108" s="29">
        <v>0</v>
      </c>
      <c r="R108" s="41">
        <v>0</v>
      </c>
      <c r="S108" s="29">
        <v>0</v>
      </c>
    </row>
    <row r="109" spans="1:19" s="4" customFormat="1" ht="12" outlineLevel="2" x14ac:dyDescent="0.2">
      <c r="A109" s="38" t="s">
        <v>305</v>
      </c>
      <c r="B109" s="26" t="s">
        <v>304</v>
      </c>
      <c r="C109" s="27" t="s">
        <v>78</v>
      </c>
      <c r="D109" s="23">
        <f t="shared" si="2"/>
        <v>23541765</v>
      </c>
      <c r="E109" s="23">
        <f t="shared" si="3"/>
        <v>23541765</v>
      </c>
      <c r="F109" s="28">
        <v>17205007</v>
      </c>
      <c r="G109" s="29">
        <v>17205007</v>
      </c>
      <c r="H109" s="28">
        <v>1818371</v>
      </c>
      <c r="I109" s="29">
        <v>1818371</v>
      </c>
      <c r="J109" s="28">
        <v>4518387</v>
      </c>
      <c r="K109" s="29">
        <v>4518387</v>
      </c>
      <c r="L109" s="41">
        <v>4601328.75</v>
      </c>
      <c r="M109" s="29">
        <v>4601328.75</v>
      </c>
      <c r="N109" s="41">
        <v>0</v>
      </c>
      <c r="O109" s="29">
        <v>0</v>
      </c>
      <c r="P109" s="41">
        <v>0</v>
      </c>
      <c r="Q109" s="29">
        <v>0</v>
      </c>
      <c r="R109" s="41">
        <v>0</v>
      </c>
      <c r="S109" s="29">
        <v>0</v>
      </c>
    </row>
    <row r="110" spans="1:19" s="4" customFormat="1" ht="12" outlineLevel="2" x14ac:dyDescent="0.2">
      <c r="A110" s="38" t="s">
        <v>305</v>
      </c>
      <c r="B110" s="26" t="s">
        <v>305</v>
      </c>
      <c r="C110" s="27" t="s">
        <v>79</v>
      </c>
      <c r="D110" s="23">
        <f t="shared" si="2"/>
        <v>30518572</v>
      </c>
      <c r="E110" s="23">
        <f t="shared" si="3"/>
        <v>30518572</v>
      </c>
      <c r="F110" s="28">
        <v>18579942</v>
      </c>
      <c r="G110" s="29">
        <v>18579942</v>
      </c>
      <c r="H110" s="28">
        <v>2648004</v>
      </c>
      <c r="I110" s="29">
        <v>2648004</v>
      </c>
      <c r="J110" s="28">
        <v>9290626</v>
      </c>
      <c r="K110" s="29">
        <v>9290626</v>
      </c>
      <c r="L110" s="41">
        <v>7336329.5499999998</v>
      </c>
      <c r="M110" s="29">
        <v>7336329.5499999998</v>
      </c>
      <c r="N110" s="41">
        <v>0</v>
      </c>
      <c r="O110" s="29">
        <v>0</v>
      </c>
      <c r="P110" s="41">
        <v>0</v>
      </c>
      <c r="Q110" s="29">
        <v>0</v>
      </c>
      <c r="R110" s="41">
        <v>0</v>
      </c>
      <c r="S110" s="29">
        <v>0</v>
      </c>
    </row>
    <row r="111" spans="1:19" s="4" customFormat="1" ht="12" outlineLevel="2" x14ac:dyDescent="0.2">
      <c r="A111" s="38" t="s">
        <v>305</v>
      </c>
      <c r="B111" s="26" t="s">
        <v>306</v>
      </c>
      <c r="C111" s="27" t="s">
        <v>80</v>
      </c>
      <c r="D111" s="23">
        <f t="shared" si="2"/>
        <v>22854164</v>
      </c>
      <c r="E111" s="23">
        <f t="shared" si="3"/>
        <v>22854164</v>
      </c>
      <c r="F111" s="28">
        <v>15732102</v>
      </c>
      <c r="G111" s="29">
        <v>15732102</v>
      </c>
      <c r="H111" s="28">
        <v>2975316</v>
      </c>
      <c r="I111" s="29">
        <v>2975316</v>
      </c>
      <c r="J111" s="28">
        <v>4146746</v>
      </c>
      <c r="K111" s="29">
        <v>4146746</v>
      </c>
      <c r="L111" s="41">
        <v>3821360.25</v>
      </c>
      <c r="M111" s="29">
        <v>3821360.25</v>
      </c>
      <c r="N111" s="41">
        <v>0</v>
      </c>
      <c r="O111" s="29">
        <v>0</v>
      </c>
      <c r="P111" s="41">
        <v>0</v>
      </c>
      <c r="Q111" s="29">
        <v>0</v>
      </c>
      <c r="R111" s="41">
        <v>0</v>
      </c>
      <c r="S111" s="29">
        <v>0</v>
      </c>
    </row>
    <row r="112" spans="1:19" s="4" customFormat="1" ht="12" outlineLevel="2" x14ac:dyDescent="0.2">
      <c r="A112" s="38" t="s">
        <v>305</v>
      </c>
      <c r="B112" s="26" t="s">
        <v>307</v>
      </c>
      <c r="C112" s="27" t="s">
        <v>81</v>
      </c>
      <c r="D112" s="23">
        <f t="shared" si="2"/>
        <v>73232892</v>
      </c>
      <c r="E112" s="23">
        <f t="shared" si="3"/>
        <v>73232892</v>
      </c>
      <c r="F112" s="28">
        <v>63665068</v>
      </c>
      <c r="G112" s="29">
        <v>63665068</v>
      </c>
      <c r="H112" s="28">
        <v>1349000</v>
      </c>
      <c r="I112" s="29">
        <v>1349000</v>
      </c>
      <c r="J112" s="28">
        <v>8218824</v>
      </c>
      <c r="K112" s="29">
        <v>8218824</v>
      </c>
      <c r="L112" s="41">
        <v>8599976.25</v>
      </c>
      <c r="M112" s="29">
        <v>8599976.25</v>
      </c>
      <c r="N112" s="41">
        <v>0</v>
      </c>
      <c r="O112" s="29">
        <v>0</v>
      </c>
      <c r="P112" s="41">
        <v>885000</v>
      </c>
      <c r="Q112" s="29">
        <v>885000</v>
      </c>
      <c r="R112" s="41">
        <v>0</v>
      </c>
      <c r="S112" s="29">
        <v>0</v>
      </c>
    </row>
    <row r="113" spans="1:19" s="4" customFormat="1" ht="12" outlineLevel="2" x14ac:dyDescent="0.2">
      <c r="A113" s="38" t="s">
        <v>305</v>
      </c>
      <c r="B113" s="26" t="s">
        <v>308</v>
      </c>
      <c r="C113" s="27" t="s">
        <v>82</v>
      </c>
      <c r="D113" s="23">
        <f t="shared" si="2"/>
        <v>41141295</v>
      </c>
      <c r="E113" s="23">
        <f t="shared" si="3"/>
        <v>41141295</v>
      </c>
      <c r="F113" s="28">
        <v>36083745</v>
      </c>
      <c r="G113" s="29">
        <v>36083745</v>
      </c>
      <c r="H113" s="28">
        <v>2101741</v>
      </c>
      <c r="I113" s="29">
        <v>2101741</v>
      </c>
      <c r="J113" s="28">
        <v>2955809</v>
      </c>
      <c r="K113" s="29">
        <v>2955809</v>
      </c>
      <c r="L113" s="41">
        <v>5014853.95</v>
      </c>
      <c r="M113" s="29">
        <v>5014853.95</v>
      </c>
      <c r="N113" s="41">
        <v>0</v>
      </c>
      <c r="O113" s="29">
        <v>0</v>
      </c>
      <c r="P113" s="41">
        <v>0</v>
      </c>
      <c r="Q113" s="29">
        <v>0</v>
      </c>
      <c r="R113" s="41">
        <v>0</v>
      </c>
      <c r="S113" s="29">
        <v>0</v>
      </c>
    </row>
    <row r="114" spans="1:19" s="4" customFormat="1" ht="12" outlineLevel="2" x14ac:dyDescent="0.2">
      <c r="A114" s="38" t="s">
        <v>305</v>
      </c>
      <c r="B114" s="26" t="s">
        <v>309</v>
      </c>
      <c r="C114" s="27" t="s">
        <v>83</v>
      </c>
      <c r="D114" s="23">
        <f t="shared" si="2"/>
        <v>73592230</v>
      </c>
      <c r="E114" s="23">
        <f t="shared" si="3"/>
        <v>73592230</v>
      </c>
      <c r="F114" s="28">
        <v>60032680</v>
      </c>
      <c r="G114" s="29">
        <v>60032680</v>
      </c>
      <c r="H114" s="28">
        <v>3880916</v>
      </c>
      <c r="I114" s="29">
        <v>3880916</v>
      </c>
      <c r="J114" s="28">
        <v>9678634</v>
      </c>
      <c r="K114" s="29">
        <v>9678634</v>
      </c>
      <c r="L114" s="41">
        <v>8377987.0999999996</v>
      </c>
      <c r="M114" s="29">
        <v>8377987.0999999996</v>
      </c>
      <c r="N114" s="41">
        <v>0</v>
      </c>
      <c r="O114" s="29">
        <v>0</v>
      </c>
      <c r="P114" s="41">
        <v>0</v>
      </c>
      <c r="Q114" s="29">
        <v>0</v>
      </c>
      <c r="R114" s="41">
        <v>0</v>
      </c>
      <c r="S114" s="29">
        <v>0</v>
      </c>
    </row>
    <row r="115" spans="1:19" s="4" customFormat="1" ht="12" outlineLevel="2" x14ac:dyDescent="0.2">
      <c r="A115" s="38" t="s">
        <v>305</v>
      </c>
      <c r="B115" s="26" t="s">
        <v>310</v>
      </c>
      <c r="C115" s="27" t="s">
        <v>84</v>
      </c>
      <c r="D115" s="23">
        <f t="shared" si="2"/>
        <v>11116367</v>
      </c>
      <c r="E115" s="23">
        <f t="shared" si="3"/>
        <v>11116367</v>
      </c>
      <c r="F115" s="28">
        <v>4105723</v>
      </c>
      <c r="G115" s="29">
        <v>4105723</v>
      </c>
      <c r="H115" s="28">
        <v>3022631</v>
      </c>
      <c r="I115" s="29">
        <v>3022631</v>
      </c>
      <c r="J115" s="28">
        <v>3988013</v>
      </c>
      <c r="K115" s="29">
        <v>3988013</v>
      </c>
      <c r="L115" s="41">
        <v>3943225.8</v>
      </c>
      <c r="M115" s="29">
        <v>3943225.8</v>
      </c>
      <c r="N115" s="41">
        <v>0</v>
      </c>
      <c r="O115" s="29">
        <v>0</v>
      </c>
      <c r="P115" s="41">
        <v>0</v>
      </c>
      <c r="Q115" s="29">
        <v>0</v>
      </c>
      <c r="R115" s="41">
        <v>0</v>
      </c>
      <c r="S115" s="29">
        <v>0</v>
      </c>
    </row>
    <row r="116" spans="1:19" s="4" customFormat="1" ht="12" outlineLevel="2" x14ac:dyDescent="0.2">
      <c r="A116" s="38" t="s">
        <v>305</v>
      </c>
      <c r="B116" s="26" t="s">
        <v>311</v>
      </c>
      <c r="C116" s="27" t="s">
        <v>85</v>
      </c>
      <c r="D116" s="23">
        <f t="shared" si="2"/>
        <v>72070757</v>
      </c>
      <c r="E116" s="23">
        <f t="shared" si="3"/>
        <v>72070757</v>
      </c>
      <c r="F116" s="28">
        <v>63405707</v>
      </c>
      <c r="G116" s="29">
        <v>63405707</v>
      </c>
      <c r="H116" s="28">
        <v>810336</v>
      </c>
      <c r="I116" s="29">
        <v>810336</v>
      </c>
      <c r="J116" s="28">
        <v>7854714</v>
      </c>
      <c r="K116" s="29">
        <v>7854714</v>
      </c>
      <c r="L116" s="41">
        <v>9650351.6500000004</v>
      </c>
      <c r="M116" s="29">
        <v>9650351.6500000004</v>
      </c>
      <c r="N116" s="41">
        <v>0</v>
      </c>
      <c r="O116" s="29">
        <v>0</v>
      </c>
      <c r="P116" s="41">
        <v>1049479</v>
      </c>
      <c r="Q116" s="29">
        <v>1049479</v>
      </c>
      <c r="R116" s="41">
        <v>0</v>
      </c>
      <c r="S116" s="29">
        <v>0</v>
      </c>
    </row>
    <row r="117" spans="1:19" s="4" customFormat="1" ht="12" outlineLevel="2" x14ac:dyDescent="0.2">
      <c r="A117" s="38" t="s">
        <v>305</v>
      </c>
      <c r="B117" s="26" t="s">
        <v>312</v>
      </c>
      <c r="C117" s="27" t="s">
        <v>86</v>
      </c>
      <c r="D117" s="23">
        <f t="shared" si="2"/>
        <v>67327421</v>
      </c>
      <c r="E117" s="23">
        <f t="shared" si="3"/>
        <v>67327421</v>
      </c>
      <c r="F117" s="28">
        <v>58494814</v>
      </c>
      <c r="G117" s="29">
        <v>58494814</v>
      </c>
      <c r="H117" s="28">
        <v>1786152</v>
      </c>
      <c r="I117" s="29">
        <v>1786152</v>
      </c>
      <c r="J117" s="28">
        <v>7046455</v>
      </c>
      <c r="K117" s="29">
        <v>7046455</v>
      </c>
      <c r="L117" s="41">
        <v>6872541.75</v>
      </c>
      <c r="M117" s="29">
        <v>6872541.75</v>
      </c>
      <c r="N117" s="41">
        <v>0</v>
      </c>
      <c r="O117" s="29">
        <v>0</v>
      </c>
      <c r="P117" s="41">
        <v>0</v>
      </c>
      <c r="Q117" s="29">
        <v>0</v>
      </c>
      <c r="R117" s="41">
        <v>0</v>
      </c>
      <c r="S117" s="29">
        <v>0</v>
      </c>
    </row>
    <row r="118" spans="1:19" s="4" customFormat="1" ht="12" outlineLevel="2" x14ac:dyDescent="0.2">
      <c r="A118" s="38" t="s">
        <v>305</v>
      </c>
      <c r="B118" s="26" t="s">
        <v>313</v>
      </c>
      <c r="C118" s="27" t="s">
        <v>87</v>
      </c>
      <c r="D118" s="23">
        <f t="shared" si="2"/>
        <v>18858286</v>
      </c>
      <c r="E118" s="23">
        <f t="shared" si="3"/>
        <v>18858286</v>
      </c>
      <c r="F118" s="28">
        <v>14015177</v>
      </c>
      <c r="G118" s="29">
        <v>14015177</v>
      </c>
      <c r="H118" s="28">
        <v>2164561</v>
      </c>
      <c r="I118" s="29">
        <v>2164561</v>
      </c>
      <c r="J118" s="28">
        <v>2678548</v>
      </c>
      <c r="K118" s="29">
        <v>2678548</v>
      </c>
      <c r="L118" s="41">
        <v>4375099.9000000004</v>
      </c>
      <c r="M118" s="29">
        <v>4375099.9000000004</v>
      </c>
      <c r="N118" s="41">
        <v>0</v>
      </c>
      <c r="O118" s="29">
        <v>0</v>
      </c>
      <c r="P118" s="41">
        <v>1652831</v>
      </c>
      <c r="Q118" s="29">
        <v>1652831</v>
      </c>
      <c r="R118" s="41">
        <v>0</v>
      </c>
      <c r="S118" s="29">
        <v>0</v>
      </c>
    </row>
    <row r="119" spans="1:19" s="4" customFormat="1" ht="12" outlineLevel="2" x14ac:dyDescent="0.2">
      <c r="A119" s="38" t="s">
        <v>305</v>
      </c>
      <c r="B119" s="26" t="s">
        <v>314</v>
      </c>
      <c r="C119" s="27" t="s">
        <v>88</v>
      </c>
      <c r="D119" s="23">
        <f t="shared" si="2"/>
        <v>60027604</v>
      </c>
      <c r="E119" s="23">
        <f t="shared" si="3"/>
        <v>60027604</v>
      </c>
      <c r="F119" s="28">
        <v>55187779</v>
      </c>
      <c r="G119" s="29">
        <v>55187779</v>
      </c>
      <c r="H119" s="28">
        <v>339331</v>
      </c>
      <c r="I119" s="29">
        <v>339331</v>
      </c>
      <c r="J119" s="28">
        <v>4500494</v>
      </c>
      <c r="K119" s="29">
        <v>4500494</v>
      </c>
      <c r="L119" s="41">
        <v>6454635.7000000002</v>
      </c>
      <c r="M119" s="29">
        <v>6454635.7000000002</v>
      </c>
      <c r="N119" s="41">
        <v>0</v>
      </c>
      <c r="O119" s="29">
        <v>0</v>
      </c>
      <c r="P119" s="41">
        <v>0</v>
      </c>
      <c r="Q119" s="29">
        <v>0</v>
      </c>
      <c r="R119" s="41">
        <v>0</v>
      </c>
      <c r="S119" s="29">
        <v>0</v>
      </c>
    </row>
    <row r="120" spans="1:19" s="4" customFormat="1" ht="12" outlineLevel="2" x14ac:dyDescent="0.2">
      <c r="A120" s="38" t="s">
        <v>305</v>
      </c>
      <c r="B120" s="26" t="s">
        <v>315</v>
      </c>
      <c r="C120" s="27" t="s">
        <v>89</v>
      </c>
      <c r="D120" s="23">
        <f t="shared" si="2"/>
        <v>75034739</v>
      </c>
      <c r="E120" s="23">
        <f t="shared" si="3"/>
        <v>75034739</v>
      </c>
      <c r="F120" s="28">
        <v>70886869</v>
      </c>
      <c r="G120" s="29">
        <v>70886869</v>
      </c>
      <c r="H120" s="28">
        <v>1984269</v>
      </c>
      <c r="I120" s="29">
        <v>1984269</v>
      </c>
      <c r="J120" s="28">
        <v>2163601</v>
      </c>
      <c r="K120" s="29">
        <v>2163601</v>
      </c>
      <c r="L120" s="41">
        <v>12548770.5</v>
      </c>
      <c r="M120" s="29">
        <v>12548770.5</v>
      </c>
      <c r="N120" s="41">
        <v>0</v>
      </c>
      <c r="O120" s="29">
        <v>0</v>
      </c>
      <c r="P120" s="41">
        <v>0</v>
      </c>
      <c r="Q120" s="29">
        <v>0</v>
      </c>
      <c r="R120" s="41">
        <v>0</v>
      </c>
      <c r="S120" s="29">
        <v>0</v>
      </c>
    </row>
    <row r="121" spans="1:19" s="4" customFormat="1" ht="12" outlineLevel="2" x14ac:dyDescent="0.2">
      <c r="A121" s="38" t="s">
        <v>305</v>
      </c>
      <c r="B121" s="26" t="s">
        <v>316</v>
      </c>
      <c r="C121" s="27" t="s">
        <v>90</v>
      </c>
      <c r="D121" s="23">
        <f t="shared" si="2"/>
        <v>11749154</v>
      </c>
      <c r="E121" s="23">
        <f t="shared" si="3"/>
        <v>11749154</v>
      </c>
      <c r="F121" s="28">
        <v>8883779</v>
      </c>
      <c r="G121" s="29">
        <v>8883779</v>
      </c>
      <c r="H121" s="28">
        <v>674350</v>
      </c>
      <c r="I121" s="29">
        <v>674350</v>
      </c>
      <c r="J121" s="28">
        <v>2191025</v>
      </c>
      <c r="K121" s="29">
        <v>2191025</v>
      </c>
      <c r="L121" s="41">
        <v>4019082.4</v>
      </c>
      <c r="M121" s="29">
        <v>4019082.4</v>
      </c>
      <c r="N121" s="41">
        <v>0</v>
      </c>
      <c r="O121" s="29">
        <v>0</v>
      </c>
      <c r="P121" s="41">
        <v>0</v>
      </c>
      <c r="Q121" s="29">
        <v>0</v>
      </c>
      <c r="R121" s="41">
        <v>0</v>
      </c>
      <c r="S121" s="29">
        <v>0</v>
      </c>
    </row>
    <row r="122" spans="1:19" s="4" customFormat="1" ht="12" outlineLevel="2" x14ac:dyDescent="0.2">
      <c r="A122" s="38" t="s">
        <v>305</v>
      </c>
      <c r="B122" s="26" t="s">
        <v>323</v>
      </c>
      <c r="C122" s="27" t="s">
        <v>394</v>
      </c>
      <c r="D122" s="23">
        <f t="shared" si="2"/>
        <v>493720022</v>
      </c>
      <c r="E122" s="23">
        <f t="shared" si="3"/>
        <v>493720022</v>
      </c>
      <c r="F122" s="28">
        <v>478144969</v>
      </c>
      <c r="G122" s="29">
        <v>478144969</v>
      </c>
      <c r="H122" s="28">
        <v>15575053</v>
      </c>
      <c r="I122" s="29">
        <v>15575053</v>
      </c>
      <c r="J122" s="28">
        <v>0</v>
      </c>
      <c r="K122" s="29">
        <v>0</v>
      </c>
      <c r="L122" s="41">
        <v>34022992</v>
      </c>
      <c r="M122" s="29">
        <v>34022992</v>
      </c>
      <c r="N122" s="41">
        <v>0</v>
      </c>
      <c r="O122" s="29">
        <v>0</v>
      </c>
      <c r="P122" s="41">
        <v>0</v>
      </c>
      <c r="Q122" s="29">
        <v>0</v>
      </c>
      <c r="R122" s="41">
        <v>11677024</v>
      </c>
      <c r="S122" s="29">
        <v>11677024</v>
      </c>
    </row>
    <row r="123" spans="1:19" s="4" customFormat="1" ht="12" outlineLevel="2" x14ac:dyDescent="0.2">
      <c r="A123" s="38" t="s">
        <v>305</v>
      </c>
      <c r="B123" s="26" t="s">
        <v>324</v>
      </c>
      <c r="C123" s="27" t="s">
        <v>395</v>
      </c>
      <c r="D123" s="23">
        <f t="shared" si="2"/>
        <v>104834100</v>
      </c>
      <c r="E123" s="23">
        <f t="shared" si="3"/>
        <v>104834100</v>
      </c>
      <c r="F123" s="28">
        <v>100069415</v>
      </c>
      <c r="G123" s="29">
        <v>100069415</v>
      </c>
      <c r="H123" s="28">
        <v>4726209</v>
      </c>
      <c r="I123" s="29">
        <v>4726209</v>
      </c>
      <c r="J123" s="28">
        <v>38476</v>
      </c>
      <c r="K123" s="29">
        <v>38476</v>
      </c>
      <c r="L123" s="41">
        <v>4878686.5</v>
      </c>
      <c r="M123" s="29">
        <v>4878686.5</v>
      </c>
      <c r="N123" s="41">
        <v>0</v>
      </c>
      <c r="O123" s="29">
        <v>0</v>
      </c>
      <c r="P123" s="41">
        <v>0</v>
      </c>
      <c r="Q123" s="29">
        <v>0</v>
      </c>
      <c r="R123" s="41">
        <v>0</v>
      </c>
      <c r="S123" s="29">
        <v>0</v>
      </c>
    </row>
    <row r="124" spans="1:19" s="4" customFormat="1" ht="12" outlineLevel="2" x14ac:dyDescent="0.2">
      <c r="A124" s="39" t="s">
        <v>305</v>
      </c>
      <c r="B124" s="33" t="s">
        <v>326</v>
      </c>
      <c r="C124" s="34" t="s">
        <v>396</v>
      </c>
      <c r="D124" s="23">
        <f t="shared" si="2"/>
        <v>59912106</v>
      </c>
      <c r="E124" s="23">
        <f t="shared" si="3"/>
        <v>59912106</v>
      </c>
      <c r="F124" s="35">
        <v>56444954</v>
      </c>
      <c r="G124" s="36">
        <v>56444954</v>
      </c>
      <c r="H124" s="35">
        <v>3467152</v>
      </c>
      <c r="I124" s="36">
        <v>3467152</v>
      </c>
      <c r="J124" s="35">
        <v>0</v>
      </c>
      <c r="K124" s="36">
        <v>0</v>
      </c>
      <c r="L124" s="42">
        <v>4091818.3</v>
      </c>
      <c r="M124" s="36">
        <v>4091818.3</v>
      </c>
      <c r="N124" s="42">
        <v>0</v>
      </c>
      <c r="O124" s="36">
        <v>0</v>
      </c>
      <c r="P124" s="42">
        <v>0</v>
      </c>
      <c r="Q124" s="36">
        <v>0</v>
      </c>
      <c r="R124" s="42">
        <v>0</v>
      </c>
      <c r="S124" s="36">
        <v>0</v>
      </c>
    </row>
    <row r="125" spans="1:19" s="4" customFormat="1" ht="12" outlineLevel="1" x14ac:dyDescent="0.2">
      <c r="A125" s="48" t="s">
        <v>455</v>
      </c>
      <c r="B125" s="43"/>
      <c r="C125" s="44"/>
      <c r="D125" s="23">
        <f>SUBTOTAL(9,D101:D124)</f>
        <v>1592306090</v>
      </c>
      <c r="E125" s="23">
        <f>SUBTOTAL(9,E101:E124)</f>
        <v>1592306090</v>
      </c>
      <c r="F125" s="45">
        <f>SUBTOTAL(9,F101:F124)</f>
        <v>1427637460</v>
      </c>
      <c r="G125" s="46">
        <f>SUBTOTAL(9,G101:G124)</f>
        <v>1427637460</v>
      </c>
      <c r="H125" s="45">
        <f>SUBTOTAL(9,H101:H124)</f>
        <v>64157060</v>
      </c>
      <c r="I125" s="46">
        <f>SUBTOTAL(9,I101:I124)</f>
        <v>64157060</v>
      </c>
      <c r="J125" s="45">
        <f>SUBTOTAL(9,J101:J124)</f>
        <v>100511570</v>
      </c>
      <c r="K125" s="46">
        <f>SUBTOTAL(9,K101:K124)</f>
        <v>100511570</v>
      </c>
      <c r="L125" s="47">
        <f>SUBTOTAL(9,L101:L124)</f>
        <v>177827348.75</v>
      </c>
      <c r="M125" s="46">
        <f>SUBTOTAL(9,M101:M124)</f>
        <v>177827348.75</v>
      </c>
      <c r="N125" s="47">
        <f>SUBTOTAL(9,N101:N124)</f>
        <v>0</v>
      </c>
      <c r="O125" s="46">
        <f>SUBTOTAL(9,O101:O124)</f>
        <v>0</v>
      </c>
      <c r="P125" s="47">
        <f>SUBTOTAL(9,P101:P124)</f>
        <v>3587310</v>
      </c>
      <c r="Q125" s="46">
        <f>SUBTOTAL(9,Q101:Q124)</f>
        <v>3587310</v>
      </c>
      <c r="R125" s="47">
        <f>SUBTOTAL(9,R101:R124)</f>
        <v>11677024</v>
      </c>
      <c r="S125" s="46">
        <f>SUBTOTAL(9,S101:S124)</f>
        <v>11677024</v>
      </c>
    </row>
    <row r="126" spans="1:19" s="4" customFormat="1" ht="12" outlineLevel="2" x14ac:dyDescent="0.2">
      <c r="A126" s="37" t="s">
        <v>307</v>
      </c>
      <c r="B126" s="21" t="s">
        <v>297</v>
      </c>
      <c r="C126" s="22" t="s">
        <v>91</v>
      </c>
      <c r="D126" s="23">
        <f t="shared" si="2"/>
        <v>76978207</v>
      </c>
      <c r="E126" s="23">
        <f t="shared" si="3"/>
        <v>76978207</v>
      </c>
      <c r="F126" s="23">
        <v>68483687</v>
      </c>
      <c r="G126" s="24">
        <v>68483687</v>
      </c>
      <c r="H126" s="23">
        <v>402253</v>
      </c>
      <c r="I126" s="24">
        <v>402253</v>
      </c>
      <c r="J126" s="23">
        <v>8092267</v>
      </c>
      <c r="K126" s="24">
        <v>8092267</v>
      </c>
      <c r="L126" s="40">
        <v>9881197.5</v>
      </c>
      <c r="M126" s="24">
        <v>9881197.5</v>
      </c>
      <c r="N126" s="40">
        <v>0</v>
      </c>
      <c r="O126" s="24">
        <v>0</v>
      </c>
      <c r="P126" s="40">
        <v>6450000</v>
      </c>
      <c r="Q126" s="24">
        <v>6450000</v>
      </c>
      <c r="R126" s="40">
        <v>0</v>
      </c>
      <c r="S126" s="24">
        <v>0</v>
      </c>
    </row>
    <row r="127" spans="1:19" s="4" customFormat="1" ht="12" outlineLevel="2" x14ac:dyDescent="0.2">
      <c r="A127" s="38" t="s">
        <v>307</v>
      </c>
      <c r="B127" s="26" t="s">
        <v>296</v>
      </c>
      <c r="C127" s="27" t="s">
        <v>92</v>
      </c>
      <c r="D127" s="23">
        <f t="shared" si="2"/>
        <v>54567091</v>
      </c>
      <c r="E127" s="23">
        <f t="shared" si="3"/>
        <v>54567091</v>
      </c>
      <c r="F127" s="28">
        <v>43968184</v>
      </c>
      <c r="G127" s="29">
        <v>43968184</v>
      </c>
      <c r="H127" s="28">
        <v>204176</v>
      </c>
      <c r="I127" s="29">
        <v>204176</v>
      </c>
      <c r="J127" s="28">
        <v>10394731</v>
      </c>
      <c r="K127" s="29">
        <v>10394731</v>
      </c>
      <c r="L127" s="41">
        <v>8703879.5500000007</v>
      </c>
      <c r="M127" s="29">
        <v>8703879.5500000007</v>
      </c>
      <c r="N127" s="41">
        <v>0</v>
      </c>
      <c r="O127" s="29">
        <v>0</v>
      </c>
      <c r="P127" s="41">
        <v>0</v>
      </c>
      <c r="Q127" s="29">
        <v>0</v>
      </c>
      <c r="R127" s="41">
        <v>0</v>
      </c>
      <c r="S127" s="29">
        <v>0</v>
      </c>
    </row>
    <row r="128" spans="1:19" s="4" customFormat="1" ht="12" outlineLevel="2" x14ac:dyDescent="0.2">
      <c r="A128" s="38" t="s">
        <v>307</v>
      </c>
      <c r="B128" s="26" t="s">
        <v>298</v>
      </c>
      <c r="C128" s="27" t="s">
        <v>93</v>
      </c>
      <c r="D128" s="23">
        <f t="shared" si="2"/>
        <v>65688998</v>
      </c>
      <c r="E128" s="23">
        <f t="shared" si="3"/>
        <v>65688998</v>
      </c>
      <c r="F128" s="28">
        <v>61417494</v>
      </c>
      <c r="G128" s="29">
        <v>61417494</v>
      </c>
      <c r="H128" s="28">
        <v>475931</v>
      </c>
      <c r="I128" s="29">
        <v>475931</v>
      </c>
      <c r="J128" s="28">
        <v>3795573</v>
      </c>
      <c r="K128" s="29">
        <v>3795573</v>
      </c>
      <c r="L128" s="41">
        <v>9218453.0500000007</v>
      </c>
      <c r="M128" s="29">
        <v>9218453.0500000007</v>
      </c>
      <c r="N128" s="41">
        <v>0</v>
      </c>
      <c r="O128" s="29">
        <v>0</v>
      </c>
      <c r="P128" s="41">
        <v>0</v>
      </c>
      <c r="Q128" s="29">
        <v>0</v>
      </c>
      <c r="R128" s="41">
        <v>0</v>
      </c>
      <c r="S128" s="29">
        <v>0</v>
      </c>
    </row>
    <row r="129" spans="1:19" s="4" customFormat="1" ht="12" outlineLevel="2" x14ac:dyDescent="0.2">
      <c r="A129" s="38" t="s">
        <v>307</v>
      </c>
      <c r="B129" s="26" t="s">
        <v>299</v>
      </c>
      <c r="C129" s="27" t="s">
        <v>94</v>
      </c>
      <c r="D129" s="23">
        <f t="shared" si="2"/>
        <v>35156289</v>
      </c>
      <c r="E129" s="23">
        <f t="shared" si="3"/>
        <v>35156289</v>
      </c>
      <c r="F129" s="28">
        <v>20153932</v>
      </c>
      <c r="G129" s="29">
        <v>20153932</v>
      </c>
      <c r="H129" s="28">
        <v>2354635</v>
      </c>
      <c r="I129" s="29">
        <v>2354635</v>
      </c>
      <c r="J129" s="28">
        <v>12647722</v>
      </c>
      <c r="K129" s="29">
        <v>12647722</v>
      </c>
      <c r="L129" s="41">
        <v>4413453.8499999996</v>
      </c>
      <c r="M129" s="29">
        <v>4413453.8499999996</v>
      </c>
      <c r="N129" s="41">
        <v>0</v>
      </c>
      <c r="O129" s="29">
        <v>0</v>
      </c>
      <c r="P129" s="41">
        <v>0</v>
      </c>
      <c r="Q129" s="29">
        <v>0</v>
      </c>
      <c r="R129" s="41">
        <v>0</v>
      </c>
      <c r="S129" s="29">
        <v>0</v>
      </c>
    </row>
    <row r="130" spans="1:19" s="4" customFormat="1" ht="12" outlineLevel="2" x14ac:dyDescent="0.2">
      <c r="A130" s="38" t="s">
        <v>307</v>
      </c>
      <c r="B130" s="26" t="s">
        <v>300</v>
      </c>
      <c r="C130" s="27" t="s">
        <v>95</v>
      </c>
      <c r="D130" s="23">
        <f t="shared" si="2"/>
        <v>78052550</v>
      </c>
      <c r="E130" s="23">
        <f t="shared" si="3"/>
        <v>78052550</v>
      </c>
      <c r="F130" s="28">
        <v>62861904</v>
      </c>
      <c r="G130" s="29">
        <v>62861904</v>
      </c>
      <c r="H130" s="28">
        <v>395556</v>
      </c>
      <c r="I130" s="29">
        <v>395556</v>
      </c>
      <c r="J130" s="28">
        <v>14795090</v>
      </c>
      <c r="K130" s="29">
        <v>14795090</v>
      </c>
      <c r="L130" s="41">
        <v>9566886.9000000004</v>
      </c>
      <c r="M130" s="29">
        <v>9566886.9000000004</v>
      </c>
      <c r="N130" s="41">
        <v>0</v>
      </c>
      <c r="O130" s="29">
        <v>0</v>
      </c>
      <c r="P130" s="41">
        <v>0</v>
      </c>
      <c r="Q130" s="29">
        <v>0</v>
      </c>
      <c r="R130" s="41">
        <v>0</v>
      </c>
      <c r="S130" s="29">
        <v>0</v>
      </c>
    </row>
    <row r="131" spans="1:19" s="4" customFormat="1" ht="12" outlineLevel="2" x14ac:dyDescent="0.2">
      <c r="A131" s="38" t="s">
        <v>307</v>
      </c>
      <c r="B131" s="26" t="s">
        <v>301</v>
      </c>
      <c r="C131" s="27" t="s">
        <v>96</v>
      </c>
      <c r="D131" s="23">
        <f t="shared" si="2"/>
        <v>57218633</v>
      </c>
      <c r="E131" s="23">
        <f t="shared" si="3"/>
        <v>57218633</v>
      </c>
      <c r="F131" s="28">
        <v>57218633</v>
      </c>
      <c r="G131" s="29">
        <v>57218633</v>
      </c>
      <c r="H131" s="28">
        <v>0</v>
      </c>
      <c r="I131" s="29">
        <v>0</v>
      </c>
      <c r="J131" s="28">
        <v>0</v>
      </c>
      <c r="K131" s="29">
        <v>0</v>
      </c>
      <c r="L131" s="41">
        <v>20791265.149999999</v>
      </c>
      <c r="M131" s="29">
        <v>20791265.149999999</v>
      </c>
      <c r="N131" s="41">
        <v>0</v>
      </c>
      <c r="O131" s="29">
        <v>0</v>
      </c>
      <c r="P131" s="41">
        <v>2700000</v>
      </c>
      <c r="Q131" s="29">
        <v>2700000</v>
      </c>
      <c r="R131" s="41">
        <v>0</v>
      </c>
      <c r="S131" s="29">
        <v>0</v>
      </c>
    </row>
    <row r="132" spans="1:19" s="4" customFormat="1" ht="12" outlineLevel="2" x14ac:dyDescent="0.2">
      <c r="A132" s="38" t="s">
        <v>307</v>
      </c>
      <c r="B132" s="26" t="s">
        <v>302</v>
      </c>
      <c r="C132" s="27" t="s">
        <v>97</v>
      </c>
      <c r="D132" s="23">
        <f t="shared" si="2"/>
        <v>96234503</v>
      </c>
      <c r="E132" s="23">
        <f t="shared" si="3"/>
        <v>96234503</v>
      </c>
      <c r="F132" s="28">
        <v>78458051</v>
      </c>
      <c r="G132" s="29">
        <v>78458051</v>
      </c>
      <c r="H132" s="28">
        <v>1730059</v>
      </c>
      <c r="I132" s="29">
        <v>1730059</v>
      </c>
      <c r="J132" s="28">
        <v>16046393</v>
      </c>
      <c r="K132" s="29">
        <v>16046393</v>
      </c>
      <c r="L132" s="41">
        <v>10971807.449999999</v>
      </c>
      <c r="M132" s="29">
        <v>10971807.449999999</v>
      </c>
      <c r="N132" s="41">
        <v>0</v>
      </c>
      <c r="O132" s="29">
        <v>0</v>
      </c>
      <c r="P132" s="41">
        <v>0</v>
      </c>
      <c r="Q132" s="29">
        <v>0</v>
      </c>
      <c r="R132" s="41">
        <v>0</v>
      </c>
      <c r="S132" s="29">
        <v>0</v>
      </c>
    </row>
    <row r="133" spans="1:19" s="4" customFormat="1" ht="12" outlineLevel="2" x14ac:dyDescent="0.2">
      <c r="A133" s="38" t="s">
        <v>307</v>
      </c>
      <c r="B133" s="26" t="s">
        <v>303</v>
      </c>
      <c r="C133" s="27" t="s">
        <v>98</v>
      </c>
      <c r="D133" s="23">
        <f t="shared" si="2"/>
        <v>42113050</v>
      </c>
      <c r="E133" s="23">
        <f t="shared" si="3"/>
        <v>42113050</v>
      </c>
      <c r="F133" s="28">
        <v>32412735</v>
      </c>
      <c r="G133" s="29">
        <v>32412735</v>
      </c>
      <c r="H133" s="28">
        <v>3610934</v>
      </c>
      <c r="I133" s="29">
        <v>3610934</v>
      </c>
      <c r="J133" s="28">
        <v>6089381</v>
      </c>
      <c r="K133" s="29">
        <v>6089381</v>
      </c>
      <c r="L133" s="41">
        <v>4664646</v>
      </c>
      <c r="M133" s="29">
        <v>4664646</v>
      </c>
      <c r="N133" s="41">
        <v>0</v>
      </c>
      <c r="O133" s="29">
        <v>0</v>
      </c>
      <c r="P133" s="41">
        <v>0</v>
      </c>
      <c r="Q133" s="29">
        <v>0</v>
      </c>
      <c r="R133" s="41">
        <v>0</v>
      </c>
      <c r="S133" s="29">
        <v>0</v>
      </c>
    </row>
    <row r="134" spans="1:19" s="4" customFormat="1" ht="12" outlineLevel="2" x14ac:dyDescent="0.2">
      <c r="A134" s="38" t="s">
        <v>307</v>
      </c>
      <c r="B134" s="26" t="s">
        <v>304</v>
      </c>
      <c r="C134" s="27" t="s">
        <v>99</v>
      </c>
      <c r="D134" s="23">
        <f t="shared" si="2"/>
        <v>75249421</v>
      </c>
      <c r="E134" s="23">
        <f t="shared" si="3"/>
        <v>75249421</v>
      </c>
      <c r="F134" s="28">
        <v>65446846</v>
      </c>
      <c r="G134" s="29">
        <v>65446846</v>
      </c>
      <c r="H134" s="28">
        <v>100782</v>
      </c>
      <c r="I134" s="29">
        <v>100782</v>
      </c>
      <c r="J134" s="28">
        <v>9701793</v>
      </c>
      <c r="K134" s="29">
        <v>9701793</v>
      </c>
      <c r="L134" s="41">
        <v>11048073.300000001</v>
      </c>
      <c r="M134" s="29">
        <v>11048073.300000001</v>
      </c>
      <c r="N134" s="41">
        <v>0</v>
      </c>
      <c r="O134" s="29">
        <v>0</v>
      </c>
      <c r="P134" s="41">
        <v>2000000</v>
      </c>
      <c r="Q134" s="29">
        <v>2000000</v>
      </c>
      <c r="R134" s="41">
        <v>0</v>
      </c>
      <c r="S134" s="29">
        <v>0</v>
      </c>
    </row>
    <row r="135" spans="1:19" s="4" customFormat="1" ht="12" outlineLevel="2" x14ac:dyDescent="0.2">
      <c r="A135" s="38" t="s">
        <v>307</v>
      </c>
      <c r="B135" s="26" t="s">
        <v>305</v>
      </c>
      <c r="C135" s="27" t="s">
        <v>100</v>
      </c>
      <c r="D135" s="23">
        <f t="shared" si="2"/>
        <v>86803894</v>
      </c>
      <c r="E135" s="23">
        <f t="shared" si="3"/>
        <v>86803894</v>
      </c>
      <c r="F135" s="28">
        <v>53766593</v>
      </c>
      <c r="G135" s="29">
        <v>53766593</v>
      </c>
      <c r="H135" s="28">
        <v>1559596</v>
      </c>
      <c r="I135" s="29">
        <v>1559596</v>
      </c>
      <c r="J135" s="28">
        <v>31477705</v>
      </c>
      <c r="K135" s="29">
        <v>31477705</v>
      </c>
      <c r="L135" s="41">
        <v>14548999.15</v>
      </c>
      <c r="M135" s="29">
        <v>14548999.15</v>
      </c>
      <c r="N135" s="41">
        <v>0</v>
      </c>
      <c r="O135" s="29">
        <v>0</v>
      </c>
      <c r="P135" s="41">
        <v>1326826</v>
      </c>
      <c r="Q135" s="29">
        <v>1326826</v>
      </c>
      <c r="R135" s="41">
        <v>0</v>
      </c>
      <c r="S135" s="29">
        <v>0</v>
      </c>
    </row>
    <row r="136" spans="1:19" s="4" customFormat="1" ht="12" outlineLevel="2" x14ac:dyDescent="0.2">
      <c r="A136" s="38" t="s">
        <v>307</v>
      </c>
      <c r="B136" s="26" t="s">
        <v>306</v>
      </c>
      <c r="C136" s="27" t="s">
        <v>101</v>
      </c>
      <c r="D136" s="23">
        <f t="shared" si="2"/>
        <v>142547357</v>
      </c>
      <c r="E136" s="23">
        <f t="shared" si="3"/>
        <v>142547357</v>
      </c>
      <c r="F136" s="28">
        <v>114512648</v>
      </c>
      <c r="G136" s="29">
        <v>114512648</v>
      </c>
      <c r="H136" s="28">
        <v>523139</v>
      </c>
      <c r="I136" s="29">
        <v>523139</v>
      </c>
      <c r="J136" s="28">
        <v>27511570</v>
      </c>
      <c r="K136" s="29">
        <v>27511570</v>
      </c>
      <c r="L136" s="41">
        <v>15419684.550000001</v>
      </c>
      <c r="M136" s="29">
        <v>15419684.550000001</v>
      </c>
      <c r="N136" s="41">
        <v>0</v>
      </c>
      <c r="O136" s="29">
        <v>0</v>
      </c>
      <c r="P136" s="41">
        <v>2783988</v>
      </c>
      <c r="Q136" s="29">
        <v>2783988</v>
      </c>
      <c r="R136" s="41">
        <v>0</v>
      </c>
      <c r="S136" s="29">
        <v>0</v>
      </c>
    </row>
    <row r="137" spans="1:19" s="4" customFormat="1" ht="12" outlineLevel="2" x14ac:dyDescent="0.2">
      <c r="A137" s="38" t="s">
        <v>307</v>
      </c>
      <c r="B137" s="26" t="s">
        <v>307</v>
      </c>
      <c r="C137" s="27" t="s">
        <v>102</v>
      </c>
      <c r="D137" s="23">
        <f t="shared" si="2"/>
        <v>68593937</v>
      </c>
      <c r="E137" s="23">
        <f t="shared" si="3"/>
        <v>68593937</v>
      </c>
      <c r="F137" s="28">
        <v>66535259</v>
      </c>
      <c r="G137" s="29">
        <v>66535259</v>
      </c>
      <c r="H137" s="28">
        <v>352192</v>
      </c>
      <c r="I137" s="29">
        <v>352192</v>
      </c>
      <c r="J137" s="28">
        <v>1706486</v>
      </c>
      <c r="K137" s="29">
        <v>1706486</v>
      </c>
      <c r="L137" s="41">
        <v>9176711.9000000004</v>
      </c>
      <c r="M137" s="29">
        <v>9176711.9000000004</v>
      </c>
      <c r="N137" s="41">
        <v>0</v>
      </c>
      <c r="O137" s="29">
        <v>0</v>
      </c>
      <c r="P137" s="41">
        <v>2176469</v>
      </c>
      <c r="Q137" s="29">
        <v>2176469</v>
      </c>
      <c r="R137" s="41">
        <v>0</v>
      </c>
      <c r="S137" s="29">
        <v>0</v>
      </c>
    </row>
    <row r="138" spans="1:19" s="4" customFormat="1" ht="12" outlineLevel="2" x14ac:dyDescent="0.2">
      <c r="A138" s="38" t="s">
        <v>307</v>
      </c>
      <c r="B138" s="26" t="s">
        <v>308</v>
      </c>
      <c r="C138" s="27" t="s">
        <v>103</v>
      </c>
      <c r="D138" s="23">
        <f t="shared" si="2"/>
        <v>105213385</v>
      </c>
      <c r="E138" s="23">
        <f t="shared" si="3"/>
        <v>105213385</v>
      </c>
      <c r="F138" s="28">
        <v>100276860</v>
      </c>
      <c r="G138" s="29">
        <v>100276860</v>
      </c>
      <c r="H138" s="28">
        <v>387392</v>
      </c>
      <c r="I138" s="29">
        <v>387392</v>
      </c>
      <c r="J138" s="28">
        <v>4549133</v>
      </c>
      <c r="K138" s="29">
        <v>4549133</v>
      </c>
      <c r="L138" s="41">
        <v>12263288.15</v>
      </c>
      <c r="M138" s="29">
        <v>12263288.15</v>
      </c>
      <c r="N138" s="41">
        <v>0</v>
      </c>
      <c r="O138" s="29">
        <v>0</v>
      </c>
      <c r="P138" s="41">
        <v>0</v>
      </c>
      <c r="Q138" s="29">
        <v>0</v>
      </c>
      <c r="R138" s="41">
        <v>0</v>
      </c>
      <c r="S138" s="29">
        <v>0</v>
      </c>
    </row>
    <row r="139" spans="1:19" s="4" customFormat="1" ht="12" outlineLevel="2" x14ac:dyDescent="0.2">
      <c r="A139" s="38" t="s">
        <v>307</v>
      </c>
      <c r="B139" s="26" t="s">
        <v>309</v>
      </c>
      <c r="C139" s="27" t="s">
        <v>104</v>
      </c>
      <c r="D139" s="23">
        <f t="shared" si="2"/>
        <v>19048353</v>
      </c>
      <c r="E139" s="23">
        <f t="shared" si="3"/>
        <v>19048353</v>
      </c>
      <c r="F139" s="28">
        <v>11639463</v>
      </c>
      <c r="G139" s="29">
        <v>11639463</v>
      </c>
      <c r="H139" s="28">
        <v>1878562</v>
      </c>
      <c r="I139" s="29">
        <v>1878562</v>
      </c>
      <c r="J139" s="28">
        <v>5530328</v>
      </c>
      <c r="K139" s="29">
        <v>5530328</v>
      </c>
      <c r="L139" s="41">
        <v>4463287.75</v>
      </c>
      <c r="M139" s="29">
        <v>4463287.75</v>
      </c>
      <c r="N139" s="41">
        <v>0</v>
      </c>
      <c r="O139" s="29">
        <v>0</v>
      </c>
      <c r="P139" s="41">
        <v>0</v>
      </c>
      <c r="Q139" s="29">
        <v>0</v>
      </c>
      <c r="R139" s="41">
        <v>0</v>
      </c>
      <c r="S139" s="29">
        <v>0</v>
      </c>
    </row>
    <row r="140" spans="1:19" s="4" customFormat="1" ht="12" outlineLevel="2" x14ac:dyDescent="0.2">
      <c r="A140" s="38" t="s">
        <v>307</v>
      </c>
      <c r="B140" s="26" t="s">
        <v>310</v>
      </c>
      <c r="C140" s="27" t="s">
        <v>105</v>
      </c>
      <c r="D140" s="23">
        <f t="shared" ref="D140:D206" si="4">F140+H140+J140</f>
        <v>61707527</v>
      </c>
      <c r="E140" s="23">
        <f t="shared" ref="E140:E206" si="5">G140+I140+K140</f>
        <v>61707527</v>
      </c>
      <c r="F140" s="28">
        <v>52722260</v>
      </c>
      <c r="G140" s="29">
        <v>52722260</v>
      </c>
      <c r="H140" s="28">
        <v>977413</v>
      </c>
      <c r="I140" s="29">
        <v>977413</v>
      </c>
      <c r="J140" s="28">
        <v>8007854</v>
      </c>
      <c r="K140" s="29">
        <v>8007854</v>
      </c>
      <c r="L140" s="41">
        <v>8110640.4500000002</v>
      </c>
      <c r="M140" s="29">
        <v>8110640.4500000002</v>
      </c>
      <c r="N140" s="41">
        <v>0</v>
      </c>
      <c r="O140" s="29">
        <v>0</v>
      </c>
      <c r="P140" s="41">
        <v>1500000</v>
      </c>
      <c r="Q140" s="29">
        <v>1500000</v>
      </c>
      <c r="R140" s="41">
        <v>0</v>
      </c>
      <c r="S140" s="29">
        <v>0</v>
      </c>
    </row>
    <row r="141" spans="1:19" s="4" customFormat="1" ht="12" outlineLevel="2" x14ac:dyDescent="0.2">
      <c r="A141" s="38" t="s">
        <v>307</v>
      </c>
      <c r="B141" s="26" t="s">
        <v>311</v>
      </c>
      <c r="C141" s="27" t="s">
        <v>106</v>
      </c>
      <c r="D141" s="23">
        <f t="shared" si="4"/>
        <v>82565127</v>
      </c>
      <c r="E141" s="23">
        <f t="shared" si="5"/>
        <v>82565127</v>
      </c>
      <c r="F141" s="28">
        <v>52079207</v>
      </c>
      <c r="G141" s="29">
        <v>52079207</v>
      </c>
      <c r="H141" s="28">
        <v>4925374</v>
      </c>
      <c r="I141" s="29">
        <v>4925374</v>
      </c>
      <c r="J141" s="28">
        <v>25560546</v>
      </c>
      <c r="K141" s="29">
        <v>25560546</v>
      </c>
      <c r="L141" s="41">
        <v>13541174.6</v>
      </c>
      <c r="M141" s="29">
        <v>13541174.6</v>
      </c>
      <c r="N141" s="41">
        <v>0</v>
      </c>
      <c r="O141" s="29">
        <v>0</v>
      </c>
      <c r="P141" s="41">
        <v>0</v>
      </c>
      <c r="Q141" s="29">
        <v>0</v>
      </c>
      <c r="R141" s="41">
        <v>0</v>
      </c>
      <c r="S141" s="29">
        <v>0</v>
      </c>
    </row>
    <row r="142" spans="1:19" s="4" customFormat="1" ht="12" outlineLevel="2" x14ac:dyDescent="0.2">
      <c r="A142" s="38" t="s">
        <v>307</v>
      </c>
      <c r="B142" s="26" t="s">
        <v>312</v>
      </c>
      <c r="C142" s="27" t="s">
        <v>107</v>
      </c>
      <c r="D142" s="23">
        <f t="shared" si="4"/>
        <v>33850609</v>
      </c>
      <c r="E142" s="23">
        <f t="shared" si="5"/>
        <v>33850609</v>
      </c>
      <c r="F142" s="28">
        <v>26058305</v>
      </c>
      <c r="G142" s="29">
        <v>26058305</v>
      </c>
      <c r="H142" s="28">
        <v>686465</v>
      </c>
      <c r="I142" s="29">
        <v>686465</v>
      </c>
      <c r="J142" s="28">
        <v>7105839</v>
      </c>
      <c r="K142" s="29">
        <v>7105839</v>
      </c>
      <c r="L142" s="41">
        <v>6203570.1500000004</v>
      </c>
      <c r="M142" s="29">
        <v>6203570.1500000004</v>
      </c>
      <c r="N142" s="41">
        <v>0</v>
      </c>
      <c r="O142" s="29">
        <v>0</v>
      </c>
      <c r="P142" s="41">
        <v>0</v>
      </c>
      <c r="Q142" s="29">
        <v>0</v>
      </c>
      <c r="R142" s="41">
        <v>0</v>
      </c>
      <c r="S142" s="29">
        <v>0</v>
      </c>
    </row>
    <row r="143" spans="1:19" s="4" customFormat="1" ht="12" outlineLevel="2" x14ac:dyDescent="0.2">
      <c r="A143" s="38" t="s">
        <v>307</v>
      </c>
      <c r="B143" s="26" t="s">
        <v>313</v>
      </c>
      <c r="C143" s="27" t="s">
        <v>108</v>
      </c>
      <c r="D143" s="23">
        <f t="shared" si="4"/>
        <v>99496937</v>
      </c>
      <c r="E143" s="23">
        <f t="shared" si="5"/>
        <v>99496937</v>
      </c>
      <c r="F143" s="28">
        <v>88100549</v>
      </c>
      <c r="G143" s="29">
        <v>88100549</v>
      </c>
      <c r="H143" s="28">
        <v>515718</v>
      </c>
      <c r="I143" s="29">
        <v>515718</v>
      </c>
      <c r="J143" s="28">
        <v>10880670</v>
      </c>
      <c r="K143" s="29">
        <v>10880670</v>
      </c>
      <c r="L143" s="41">
        <v>13044601</v>
      </c>
      <c r="M143" s="29">
        <v>13044601</v>
      </c>
      <c r="N143" s="41">
        <v>0</v>
      </c>
      <c r="O143" s="29">
        <v>0</v>
      </c>
      <c r="P143" s="41">
        <v>0</v>
      </c>
      <c r="Q143" s="29">
        <v>0</v>
      </c>
      <c r="R143" s="41">
        <v>0</v>
      </c>
      <c r="S143" s="29">
        <v>0</v>
      </c>
    </row>
    <row r="144" spans="1:19" s="4" customFormat="1" ht="12" outlineLevel="2" x14ac:dyDescent="0.2">
      <c r="A144" s="38" t="s">
        <v>307</v>
      </c>
      <c r="B144" s="26" t="s">
        <v>314</v>
      </c>
      <c r="C144" s="27" t="s">
        <v>109</v>
      </c>
      <c r="D144" s="23">
        <f t="shared" si="4"/>
        <v>37463706</v>
      </c>
      <c r="E144" s="23">
        <f t="shared" si="5"/>
        <v>37463706</v>
      </c>
      <c r="F144" s="28">
        <v>36883645</v>
      </c>
      <c r="G144" s="29">
        <v>36883645</v>
      </c>
      <c r="H144" s="28">
        <v>580061</v>
      </c>
      <c r="I144" s="29">
        <v>580061</v>
      </c>
      <c r="J144" s="28">
        <v>0</v>
      </c>
      <c r="K144" s="29">
        <v>0</v>
      </c>
      <c r="L144" s="41">
        <v>10558695.75</v>
      </c>
      <c r="M144" s="29">
        <v>10558695.75</v>
      </c>
      <c r="N144" s="41">
        <v>0</v>
      </c>
      <c r="O144" s="29">
        <v>0</v>
      </c>
      <c r="P144" s="41">
        <v>0</v>
      </c>
      <c r="Q144" s="29">
        <v>0</v>
      </c>
      <c r="R144" s="41">
        <v>0</v>
      </c>
      <c r="S144" s="29">
        <v>0</v>
      </c>
    </row>
    <row r="145" spans="1:19" s="4" customFormat="1" ht="12" outlineLevel="2" x14ac:dyDescent="0.2">
      <c r="A145" s="38" t="s">
        <v>307</v>
      </c>
      <c r="B145" s="26" t="s">
        <v>323</v>
      </c>
      <c r="C145" s="27" t="s">
        <v>397</v>
      </c>
      <c r="D145" s="23">
        <f t="shared" si="4"/>
        <v>686870888</v>
      </c>
      <c r="E145" s="23">
        <f t="shared" si="5"/>
        <v>686870888</v>
      </c>
      <c r="F145" s="28">
        <v>664726467</v>
      </c>
      <c r="G145" s="29">
        <v>664726467</v>
      </c>
      <c r="H145" s="28">
        <v>22144421</v>
      </c>
      <c r="I145" s="29">
        <v>22144421</v>
      </c>
      <c r="J145" s="28">
        <v>0</v>
      </c>
      <c r="K145" s="29">
        <v>0</v>
      </c>
      <c r="L145" s="41">
        <v>49527741.200000003</v>
      </c>
      <c r="M145" s="29">
        <v>49527741.200000003</v>
      </c>
      <c r="N145" s="41">
        <v>2700000</v>
      </c>
      <c r="O145" s="29">
        <v>2700000</v>
      </c>
      <c r="P145" s="41">
        <v>0</v>
      </c>
      <c r="Q145" s="29">
        <v>0</v>
      </c>
      <c r="R145" s="41">
        <v>120230647</v>
      </c>
      <c r="S145" s="29">
        <v>120230646.99999999</v>
      </c>
    </row>
    <row r="146" spans="1:19" s="4" customFormat="1" ht="12" outlineLevel="2" x14ac:dyDescent="0.2">
      <c r="A146" s="38" t="s">
        <v>307</v>
      </c>
      <c r="B146" s="26" t="s">
        <v>324</v>
      </c>
      <c r="C146" s="27" t="s">
        <v>398</v>
      </c>
      <c r="D146" s="23">
        <f t="shared" si="4"/>
        <v>155914052</v>
      </c>
      <c r="E146" s="23">
        <f t="shared" si="5"/>
        <v>155914052</v>
      </c>
      <c r="F146" s="28">
        <v>149758683</v>
      </c>
      <c r="G146" s="29">
        <v>149758683</v>
      </c>
      <c r="H146" s="28">
        <v>6155369</v>
      </c>
      <c r="I146" s="29">
        <v>6155369</v>
      </c>
      <c r="J146" s="28">
        <v>0</v>
      </c>
      <c r="K146" s="29">
        <v>0</v>
      </c>
      <c r="L146" s="41">
        <v>5504346.6500000004</v>
      </c>
      <c r="M146" s="29">
        <v>5504346.6500000004</v>
      </c>
      <c r="N146" s="41">
        <v>0</v>
      </c>
      <c r="O146" s="29">
        <v>0</v>
      </c>
      <c r="P146" s="41">
        <v>1999969.3</v>
      </c>
      <c r="Q146" s="29">
        <v>1999969.3</v>
      </c>
      <c r="R146" s="41">
        <v>0</v>
      </c>
      <c r="S146" s="29">
        <v>0</v>
      </c>
    </row>
    <row r="147" spans="1:19" s="4" customFormat="1" ht="12" outlineLevel="2" x14ac:dyDescent="0.2">
      <c r="A147" s="39" t="s">
        <v>307</v>
      </c>
      <c r="B147" s="33" t="s">
        <v>326</v>
      </c>
      <c r="C147" s="34" t="s">
        <v>399</v>
      </c>
      <c r="D147" s="23">
        <f t="shared" si="4"/>
        <v>173230300</v>
      </c>
      <c r="E147" s="23">
        <f t="shared" si="5"/>
        <v>173230300</v>
      </c>
      <c r="F147" s="35">
        <v>163954024</v>
      </c>
      <c r="G147" s="36">
        <v>163954024</v>
      </c>
      <c r="H147" s="35">
        <v>6103700</v>
      </c>
      <c r="I147" s="36">
        <v>6103700</v>
      </c>
      <c r="J147" s="35">
        <v>3172576</v>
      </c>
      <c r="K147" s="36">
        <v>3172576</v>
      </c>
      <c r="L147" s="42">
        <v>7823700.25</v>
      </c>
      <c r="M147" s="36">
        <v>7823700.25</v>
      </c>
      <c r="N147" s="42">
        <v>0</v>
      </c>
      <c r="O147" s="36">
        <v>0</v>
      </c>
      <c r="P147" s="42">
        <v>0</v>
      </c>
      <c r="Q147" s="36">
        <v>0</v>
      </c>
      <c r="R147" s="42">
        <v>0</v>
      </c>
      <c r="S147" s="36">
        <v>0</v>
      </c>
    </row>
    <row r="148" spans="1:19" s="4" customFormat="1" ht="12" outlineLevel="1" x14ac:dyDescent="0.2">
      <c r="A148" s="48" t="s">
        <v>456</v>
      </c>
      <c r="B148" s="43"/>
      <c r="C148" s="44"/>
      <c r="D148" s="23">
        <f>SUBTOTAL(9,D126:D147)</f>
        <v>2334564814</v>
      </c>
      <c r="E148" s="23">
        <f>SUBTOTAL(9,E126:E147)</f>
        <v>2334564814</v>
      </c>
      <c r="F148" s="45">
        <f>SUBTOTAL(9,F126:F147)</f>
        <v>2071435429</v>
      </c>
      <c r="G148" s="46">
        <f>SUBTOTAL(9,G126:G147)</f>
        <v>2071435429</v>
      </c>
      <c r="H148" s="45">
        <f>SUBTOTAL(9,H126:H147)</f>
        <v>56063728</v>
      </c>
      <c r="I148" s="46">
        <f>SUBTOTAL(9,I126:I147)</f>
        <v>56063728</v>
      </c>
      <c r="J148" s="45">
        <f>SUBTOTAL(9,J126:J147)</f>
        <v>207065657</v>
      </c>
      <c r="K148" s="46">
        <f>SUBTOTAL(9,K126:K147)</f>
        <v>207065657</v>
      </c>
      <c r="L148" s="47">
        <f>SUBTOTAL(9,L126:L147)</f>
        <v>259446104.29999998</v>
      </c>
      <c r="M148" s="46">
        <f>SUBTOTAL(9,M126:M147)</f>
        <v>259446104.29999998</v>
      </c>
      <c r="N148" s="47">
        <f>SUBTOTAL(9,N126:N147)</f>
        <v>2700000</v>
      </c>
      <c r="O148" s="46">
        <f>SUBTOTAL(9,O126:O147)</f>
        <v>2700000</v>
      </c>
      <c r="P148" s="47">
        <f>SUBTOTAL(9,P126:P147)</f>
        <v>20937252.300000001</v>
      </c>
      <c r="Q148" s="46">
        <f>SUBTOTAL(9,Q126:Q147)</f>
        <v>20937252.300000001</v>
      </c>
      <c r="R148" s="47">
        <f>SUBTOTAL(9,R126:R147)</f>
        <v>120230647</v>
      </c>
      <c r="S148" s="46">
        <f>SUBTOTAL(9,S126:S147)</f>
        <v>120230646.99999999</v>
      </c>
    </row>
    <row r="149" spans="1:19" s="4" customFormat="1" ht="12" outlineLevel="2" x14ac:dyDescent="0.2">
      <c r="A149" s="37" t="s">
        <v>309</v>
      </c>
      <c r="B149" s="21" t="s">
        <v>297</v>
      </c>
      <c r="C149" s="22" t="s">
        <v>110</v>
      </c>
      <c r="D149" s="23">
        <f t="shared" si="4"/>
        <v>21680320</v>
      </c>
      <c r="E149" s="23">
        <f t="shared" si="5"/>
        <v>21680320</v>
      </c>
      <c r="F149" s="23">
        <v>14983582</v>
      </c>
      <c r="G149" s="24">
        <v>14983582</v>
      </c>
      <c r="H149" s="23">
        <v>2016231</v>
      </c>
      <c r="I149" s="24">
        <v>2016231</v>
      </c>
      <c r="J149" s="23">
        <v>4680507</v>
      </c>
      <c r="K149" s="24">
        <v>4680507</v>
      </c>
      <c r="L149" s="40">
        <v>3858639.5</v>
      </c>
      <c r="M149" s="24">
        <v>3858639.5</v>
      </c>
      <c r="N149" s="40">
        <v>0</v>
      </c>
      <c r="O149" s="24">
        <v>0</v>
      </c>
      <c r="P149" s="40">
        <v>0</v>
      </c>
      <c r="Q149" s="24">
        <v>0</v>
      </c>
      <c r="R149" s="40">
        <v>0</v>
      </c>
      <c r="S149" s="24">
        <v>0</v>
      </c>
    </row>
    <row r="150" spans="1:19" s="4" customFormat="1" ht="12" outlineLevel="2" x14ac:dyDescent="0.2">
      <c r="A150" s="38" t="s">
        <v>309</v>
      </c>
      <c r="B150" s="26" t="s">
        <v>296</v>
      </c>
      <c r="C150" s="27" t="s">
        <v>111</v>
      </c>
      <c r="D150" s="23">
        <f t="shared" si="4"/>
        <v>64657769</v>
      </c>
      <c r="E150" s="23">
        <f t="shared" si="5"/>
        <v>64657769</v>
      </c>
      <c r="F150" s="28">
        <v>53543604</v>
      </c>
      <c r="G150" s="29">
        <v>53543604</v>
      </c>
      <c r="H150" s="28">
        <v>2723190</v>
      </c>
      <c r="I150" s="29">
        <v>2723190</v>
      </c>
      <c r="J150" s="28">
        <v>8390975</v>
      </c>
      <c r="K150" s="29">
        <v>8390975</v>
      </c>
      <c r="L150" s="41">
        <v>5873126.1500000004</v>
      </c>
      <c r="M150" s="29">
        <v>5873126.1500000004</v>
      </c>
      <c r="N150" s="41">
        <v>0</v>
      </c>
      <c r="O150" s="29">
        <v>0</v>
      </c>
      <c r="P150" s="41">
        <v>0</v>
      </c>
      <c r="Q150" s="29">
        <v>0</v>
      </c>
      <c r="R150" s="41">
        <v>0</v>
      </c>
      <c r="S150" s="29">
        <v>0</v>
      </c>
    </row>
    <row r="151" spans="1:19" s="4" customFormat="1" ht="12" outlineLevel="2" x14ac:dyDescent="0.2">
      <c r="A151" s="38" t="s">
        <v>309</v>
      </c>
      <c r="B151" s="26" t="s">
        <v>298</v>
      </c>
      <c r="C151" s="27" t="s">
        <v>112</v>
      </c>
      <c r="D151" s="23">
        <f t="shared" si="4"/>
        <v>103252496</v>
      </c>
      <c r="E151" s="23">
        <f t="shared" si="5"/>
        <v>103252496</v>
      </c>
      <c r="F151" s="28">
        <v>86750154</v>
      </c>
      <c r="G151" s="29">
        <v>86750154</v>
      </c>
      <c r="H151" s="28">
        <v>2292864</v>
      </c>
      <c r="I151" s="29">
        <v>2292864</v>
      </c>
      <c r="J151" s="28">
        <v>14209478</v>
      </c>
      <c r="K151" s="29">
        <v>14209478</v>
      </c>
      <c r="L151" s="41">
        <v>7168707.4500000002</v>
      </c>
      <c r="M151" s="29">
        <v>7168707.4500000002</v>
      </c>
      <c r="N151" s="41">
        <v>0</v>
      </c>
      <c r="O151" s="29">
        <v>0</v>
      </c>
      <c r="P151" s="41">
        <v>0</v>
      </c>
      <c r="Q151" s="29">
        <v>0</v>
      </c>
      <c r="R151" s="41">
        <v>0</v>
      </c>
      <c r="S151" s="29">
        <v>0</v>
      </c>
    </row>
    <row r="152" spans="1:19" s="4" customFormat="1" ht="12" outlineLevel="2" x14ac:dyDescent="0.2">
      <c r="A152" s="38" t="s">
        <v>309</v>
      </c>
      <c r="B152" s="26" t="s">
        <v>299</v>
      </c>
      <c r="C152" s="27" t="s">
        <v>113</v>
      </c>
      <c r="D152" s="23">
        <f t="shared" si="4"/>
        <v>36290009</v>
      </c>
      <c r="E152" s="23">
        <f t="shared" si="5"/>
        <v>36290009</v>
      </c>
      <c r="F152" s="28">
        <v>23659124</v>
      </c>
      <c r="G152" s="29">
        <v>23659124</v>
      </c>
      <c r="H152" s="28">
        <v>2437410</v>
      </c>
      <c r="I152" s="29">
        <v>2437410</v>
      </c>
      <c r="J152" s="28">
        <v>10193475</v>
      </c>
      <c r="K152" s="29">
        <v>10193475</v>
      </c>
      <c r="L152" s="41">
        <v>3893392.5</v>
      </c>
      <c r="M152" s="29">
        <v>3893392.5</v>
      </c>
      <c r="N152" s="41">
        <v>0</v>
      </c>
      <c r="O152" s="29">
        <v>0</v>
      </c>
      <c r="P152" s="41">
        <v>0</v>
      </c>
      <c r="Q152" s="29">
        <v>0</v>
      </c>
      <c r="R152" s="41">
        <v>0</v>
      </c>
      <c r="S152" s="29">
        <v>0</v>
      </c>
    </row>
    <row r="153" spans="1:19" s="4" customFormat="1" ht="12" outlineLevel="2" x14ac:dyDescent="0.2">
      <c r="A153" s="38" t="s">
        <v>309</v>
      </c>
      <c r="B153" s="26" t="s">
        <v>300</v>
      </c>
      <c r="C153" s="27" t="s">
        <v>327</v>
      </c>
      <c r="D153" s="23">
        <f t="shared" si="4"/>
        <v>48868273</v>
      </c>
      <c r="E153" s="23">
        <f t="shared" si="5"/>
        <v>48868273</v>
      </c>
      <c r="F153" s="28">
        <v>48868273</v>
      </c>
      <c r="G153" s="29">
        <v>48868273</v>
      </c>
      <c r="H153" s="28">
        <v>0</v>
      </c>
      <c r="I153" s="29">
        <v>0</v>
      </c>
      <c r="J153" s="28">
        <v>0</v>
      </c>
      <c r="K153" s="29">
        <v>0</v>
      </c>
      <c r="L153" s="41">
        <v>7533770.7000000002</v>
      </c>
      <c r="M153" s="29">
        <v>7533770.7000000002</v>
      </c>
      <c r="N153" s="41">
        <v>0</v>
      </c>
      <c r="O153" s="29">
        <v>0</v>
      </c>
      <c r="P153" s="41">
        <v>0</v>
      </c>
      <c r="Q153" s="29">
        <v>0</v>
      </c>
      <c r="R153" s="41">
        <v>8690873</v>
      </c>
      <c r="S153" s="29">
        <v>8690873</v>
      </c>
    </row>
    <row r="154" spans="1:19" s="4" customFormat="1" ht="12" outlineLevel="2" x14ac:dyDescent="0.2">
      <c r="A154" s="38" t="s">
        <v>309</v>
      </c>
      <c r="B154" s="26" t="s">
        <v>301</v>
      </c>
      <c r="C154" s="27" t="s">
        <v>114</v>
      </c>
      <c r="D154" s="23">
        <f t="shared" si="4"/>
        <v>69102812</v>
      </c>
      <c r="E154" s="23">
        <f t="shared" si="5"/>
        <v>69102812</v>
      </c>
      <c r="F154" s="28">
        <v>60102199</v>
      </c>
      <c r="G154" s="29">
        <v>60102199</v>
      </c>
      <c r="H154" s="28">
        <v>4120456</v>
      </c>
      <c r="I154" s="29">
        <v>4120456</v>
      </c>
      <c r="J154" s="28">
        <v>4880157</v>
      </c>
      <c r="K154" s="29">
        <v>4880157</v>
      </c>
      <c r="L154" s="41">
        <v>7573604.5999999996</v>
      </c>
      <c r="M154" s="29">
        <v>7573604.5999999996</v>
      </c>
      <c r="N154" s="41">
        <v>0</v>
      </c>
      <c r="O154" s="29">
        <v>0</v>
      </c>
      <c r="P154" s="41">
        <v>0</v>
      </c>
      <c r="Q154" s="29">
        <v>0</v>
      </c>
      <c r="R154" s="41">
        <v>0</v>
      </c>
      <c r="S154" s="29">
        <v>0</v>
      </c>
    </row>
    <row r="155" spans="1:19" s="4" customFormat="1" ht="12" outlineLevel="2" x14ac:dyDescent="0.2">
      <c r="A155" s="38" t="s">
        <v>309</v>
      </c>
      <c r="B155" s="26" t="s">
        <v>302</v>
      </c>
      <c r="C155" s="27" t="s">
        <v>115</v>
      </c>
      <c r="D155" s="23">
        <f t="shared" si="4"/>
        <v>31680190</v>
      </c>
      <c r="E155" s="23">
        <f t="shared" si="5"/>
        <v>31680190</v>
      </c>
      <c r="F155" s="28">
        <v>23035560</v>
      </c>
      <c r="G155" s="29">
        <v>23035560</v>
      </c>
      <c r="H155" s="28">
        <v>1775152</v>
      </c>
      <c r="I155" s="29">
        <v>1775152</v>
      </c>
      <c r="J155" s="28">
        <v>6869478</v>
      </c>
      <c r="K155" s="29">
        <v>6869478</v>
      </c>
      <c r="L155" s="41">
        <v>4097439.3</v>
      </c>
      <c r="M155" s="29">
        <v>4097439.3</v>
      </c>
      <c r="N155" s="41">
        <v>0</v>
      </c>
      <c r="O155" s="29">
        <v>0</v>
      </c>
      <c r="P155" s="41">
        <v>0</v>
      </c>
      <c r="Q155" s="29">
        <v>0</v>
      </c>
      <c r="R155" s="41">
        <v>0</v>
      </c>
      <c r="S155" s="29">
        <v>0</v>
      </c>
    </row>
    <row r="156" spans="1:19" s="4" customFormat="1" ht="12" outlineLevel="2" x14ac:dyDescent="0.2">
      <c r="A156" s="38" t="s">
        <v>309</v>
      </c>
      <c r="B156" s="26" t="s">
        <v>303</v>
      </c>
      <c r="C156" s="27" t="s">
        <v>116</v>
      </c>
      <c r="D156" s="23">
        <f t="shared" si="4"/>
        <v>41305346</v>
      </c>
      <c r="E156" s="23">
        <f t="shared" si="5"/>
        <v>41305346</v>
      </c>
      <c r="F156" s="28">
        <v>39768468</v>
      </c>
      <c r="G156" s="29">
        <v>39768468</v>
      </c>
      <c r="H156" s="28">
        <v>0</v>
      </c>
      <c r="I156" s="29">
        <v>0</v>
      </c>
      <c r="J156" s="28">
        <v>1536878</v>
      </c>
      <c r="K156" s="29">
        <v>1536878</v>
      </c>
      <c r="L156" s="41">
        <v>8610713.1999999993</v>
      </c>
      <c r="M156" s="29">
        <v>8610713.1999999993</v>
      </c>
      <c r="N156" s="41">
        <v>0</v>
      </c>
      <c r="O156" s="29">
        <v>0</v>
      </c>
      <c r="P156" s="41">
        <v>0</v>
      </c>
      <c r="Q156" s="29">
        <v>0</v>
      </c>
      <c r="R156" s="41">
        <v>7007458</v>
      </c>
      <c r="S156" s="29">
        <v>7007458.0000000009</v>
      </c>
    </row>
    <row r="157" spans="1:19" s="4" customFormat="1" ht="12" outlineLevel="2" x14ac:dyDescent="0.2">
      <c r="A157" s="38" t="s">
        <v>309</v>
      </c>
      <c r="B157" s="26" t="s">
        <v>304</v>
      </c>
      <c r="C157" s="27" t="s">
        <v>117</v>
      </c>
      <c r="D157" s="23">
        <f t="shared" si="4"/>
        <v>37308017</v>
      </c>
      <c r="E157" s="23">
        <f t="shared" si="5"/>
        <v>37308017</v>
      </c>
      <c r="F157" s="28">
        <v>27409883</v>
      </c>
      <c r="G157" s="29">
        <v>27409883</v>
      </c>
      <c r="H157" s="28">
        <v>2877664</v>
      </c>
      <c r="I157" s="29">
        <v>2877664</v>
      </c>
      <c r="J157" s="28">
        <v>7020470</v>
      </c>
      <c r="K157" s="29">
        <v>7020470</v>
      </c>
      <c r="L157" s="41">
        <v>3976338.95</v>
      </c>
      <c r="M157" s="29">
        <v>3976338.95</v>
      </c>
      <c r="N157" s="41">
        <v>0</v>
      </c>
      <c r="O157" s="29">
        <v>0</v>
      </c>
      <c r="P157" s="41">
        <v>0</v>
      </c>
      <c r="Q157" s="29">
        <v>0</v>
      </c>
      <c r="R157" s="41">
        <v>0</v>
      </c>
      <c r="S157" s="29">
        <v>0</v>
      </c>
    </row>
    <row r="158" spans="1:19" s="4" customFormat="1" ht="12" outlineLevel="2" x14ac:dyDescent="0.2">
      <c r="A158" s="38" t="s">
        <v>309</v>
      </c>
      <c r="B158" s="26" t="s">
        <v>305</v>
      </c>
      <c r="C158" s="27" t="s">
        <v>118</v>
      </c>
      <c r="D158" s="23">
        <f t="shared" si="4"/>
        <v>27390223</v>
      </c>
      <c r="E158" s="23">
        <f t="shared" si="5"/>
        <v>27390223</v>
      </c>
      <c r="F158" s="28">
        <v>19830001</v>
      </c>
      <c r="G158" s="29">
        <v>19830001</v>
      </c>
      <c r="H158" s="28">
        <v>3452386</v>
      </c>
      <c r="I158" s="29">
        <v>3452386</v>
      </c>
      <c r="J158" s="28">
        <v>4107836</v>
      </c>
      <c r="K158" s="29">
        <v>4107836</v>
      </c>
      <c r="L158" s="41">
        <v>3960115.95</v>
      </c>
      <c r="M158" s="29">
        <v>3960115.95</v>
      </c>
      <c r="N158" s="41">
        <v>0</v>
      </c>
      <c r="O158" s="29">
        <v>0</v>
      </c>
      <c r="P158" s="41">
        <v>0</v>
      </c>
      <c r="Q158" s="29">
        <v>0</v>
      </c>
      <c r="R158" s="41">
        <v>0</v>
      </c>
      <c r="S158" s="29">
        <v>0</v>
      </c>
    </row>
    <row r="159" spans="1:19" s="4" customFormat="1" ht="12" outlineLevel="2" x14ac:dyDescent="0.2">
      <c r="A159" s="38" t="s">
        <v>309</v>
      </c>
      <c r="B159" s="26" t="s">
        <v>306</v>
      </c>
      <c r="C159" s="27" t="s">
        <v>119</v>
      </c>
      <c r="D159" s="23">
        <f t="shared" si="4"/>
        <v>40483252</v>
      </c>
      <c r="E159" s="23">
        <f t="shared" si="5"/>
        <v>40483252</v>
      </c>
      <c r="F159" s="28">
        <v>22938785</v>
      </c>
      <c r="G159" s="29">
        <v>22938785</v>
      </c>
      <c r="H159" s="28">
        <v>3159450</v>
      </c>
      <c r="I159" s="29">
        <v>3159450</v>
      </c>
      <c r="J159" s="28">
        <v>14385017</v>
      </c>
      <c r="K159" s="29">
        <v>14385017</v>
      </c>
      <c r="L159" s="41">
        <v>4194823.05</v>
      </c>
      <c r="M159" s="29">
        <v>4194823.05</v>
      </c>
      <c r="N159" s="41">
        <v>0</v>
      </c>
      <c r="O159" s="29">
        <v>0</v>
      </c>
      <c r="P159" s="41">
        <v>7000000</v>
      </c>
      <c r="Q159" s="29">
        <v>7000000</v>
      </c>
      <c r="R159" s="41">
        <v>0</v>
      </c>
      <c r="S159" s="29">
        <v>0</v>
      </c>
    </row>
    <row r="160" spans="1:19" s="4" customFormat="1" ht="12" outlineLevel="2" x14ac:dyDescent="0.2">
      <c r="A160" s="38" t="s">
        <v>309</v>
      </c>
      <c r="B160" s="26" t="s">
        <v>307</v>
      </c>
      <c r="C160" s="27" t="s">
        <v>120</v>
      </c>
      <c r="D160" s="23">
        <f t="shared" si="4"/>
        <v>94253553</v>
      </c>
      <c r="E160" s="23">
        <f t="shared" si="5"/>
        <v>94253553</v>
      </c>
      <c r="F160" s="28">
        <v>93671070</v>
      </c>
      <c r="G160" s="29">
        <v>93671070</v>
      </c>
      <c r="H160" s="28">
        <v>582483</v>
      </c>
      <c r="I160" s="29">
        <v>582483</v>
      </c>
      <c r="J160" s="28">
        <v>0</v>
      </c>
      <c r="K160" s="29">
        <v>0</v>
      </c>
      <c r="L160" s="41">
        <v>12664112.75</v>
      </c>
      <c r="M160" s="29">
        <v>12664112.75</v>
      </c>
      <c r="N160" s="41">
        <v>0</v>
      </c>
      <c r="O160" s="29">
        <v>0</v>
      </c>
      <c r="P160" s="41">
        <v>0</v>
      </c>
      <c r="Q160" s="29">
        <v>0</v>
      </c>
      <c r="R160" s="41">
        <v>0</v>
      </c>
      <c r="S160" s="29">
        <v>0</v>
      </c>
    </row>
    <row r="161" spans="1:19" s="4" customFormat="1" ht="12" outlineLevel="2" x14ac:dyDescent="0.2">
      <c r="A161" s="38" t="s">
        <v>309</v>
      </c>
      <c r="B161" s="26" t="s">
        <v>308</v>
      </c>
      <c r="C161" s="27" t="s">
        <v>121</v>
      </c>
      <c r="D161" s="23">
        <f t="shared" si="4"/>
        <v>51129883</v>
      </c>
      <c r="E161" s="23">
        <f t="shared" si="5"/>
        <v>51129883</v>
      </c>
      <c r="F161" s="28">
        <v>43465805</v>
      </c>
      <c r="G161" s="29">
        <v>43465805</v>
      </c>
      <c r="H161" s="28">
        <v>4592615</v>
      </c>
      <c r="I161" s="29">
        <v>4592615</v>
      </c>
      <c r="J161" s="28">
        <v>3071463</v>
      </c>
      <c r="K161" s="29">
        <v>3071463</v>
      </c>
      <c r="L161" s="41">
        <v>5700896.1500000004</v>
      </c>
      <c r="M161" s="29">
        <v>5700896.1500000004</v>
      </c>
      <c r="N161" s="41">
        <v>0</v>
      </c>
      <c r="O161" s="29">
        <v>0</v>
      </c>
      <c r="P161" s="41">
        <v>0</v>
      </c>
      <c r="Q161" s="29">
        <v>0</v>
      </c>
      <c r="R161" s="41">
        <v>0</v>
      </c>
      <c r="S161" s="29">
        <v>0</v>
      </c>
    </row>
    <row r="162" spans="1:19" s="4" customFormat="1" ht="12" outlineLevel="2" x14ac:dyDescent="0.2">
      <c r="A162" s="38" t="s">
        <v>309</v>
      </c>
      <c r="B162" s="26" t="s">
        <v>309</v>
      </c>
      <c r="C162" s="27" t="s">
        <v>328</v>
      </c>
      <c r="D162" s="23">
        <f t="shared" si="4"/>
        <v>25016483</v>
      </c>
      <c r="E162" s="23">
        <f t="shared" si="5"/>
        <v>25016483</v>
      </c>
      <c r="F162" s="28">
        <v>24433569</v>
      </c>
      <c r="G162" s="29">
        <v>24433569</v>
      </c>
      <c r="H162" s="28">
        <v>555804</v>
      </c>
      <c r="I162" s="29">
        <v>555804</v>
      </c>
      <c r="J162" s="28">
        <v>27110</v>
      </c>
      <c r="K162" s="29">
        <v>27110</v>
      </c>
      <c r="L162" s="41">
        <v>6019158.4500000002</v>
      </c>
      <c r="M162" s="29">
        <v>6019158.4500000002</v>
      </c>
      <c r="N162" s="41">
        <v>0</v>
      </c>
      <c r="O162" s="29">
        <v>0</v>
      </c>
      <c r="P162" s="41">
        <v>7411652</v>
      </c>
      <c r="Q162" s="29">
        <v>7411652</v>
      </c>
      <c r="R162" s="41">
        <v>0</v>
      </c>
      <c r="S162" s="29">
        <v>0</v>
      </c>
    </row>
    <row r="163" spans="1:19" s="4" customFormat="1" ht="12" outlineLevel="2" x14ac:dyDescent="0.2">
      <c r="A163" s="38" t="s">
        <v>309</v>
      </c>
      <c r="B163" s="26" t="s">
        <v>310</v>
      </c>
      <c r="C163" s="27" t="s">
        <v>122</v>
      </c>
      <c r="D163" s="23">
        <f t="shared" si="4"/>
        <v>45509129</v>
      </c>
      <c r="E163" s="23">
        <f t="shared" si="5"/>
        <v>45509129</v>
      </c>
      <c r="F163" s="28">
        <v>23974620</v>
      </c>
      <c r="G163" s="29">
        <v>23974620</v>
      </c>
      <c r="H163" s="28">
        <v>7230897</v>
      </c>
      <c r="I163" s="29">
        <v>7230897</v>
      </c>
      <c r="J163" s="28">
        <v>14303612</v>
      </c>
      <c r="K163" s="29">
        <v>14303612</v>
      </c>
      <c r="L163" s="41">
        <v>5050626.05</v>
      </c>
      <c r="M163" s="29">
        <v>5050626.05</v>
      </c>
      <c r="N163" s="41">
        <v>0</v>
      </c>
      <c r="O163" s="29">
        <v>0</v>
      </c>
      <c r="P163" s="41">
        <v>1950000</v>
      </c>
      <c r="Q163" s="29">
        <v>1950000</v>
      </c>
      <c r="R163" s="41">
        <v>0</v>
      </c>
      <c r="S163" s="29">
        <v>0</v>
      </c>
    </row>
    <row r="164" spans="1:19" s="4" customFormat="1" ht="12" outlineLevel="2" x14ac:dyDescent="0.2">
      <c r="A164" s="38" t="s">
        <v>309</v>
      </c>
      <c r="B164" s="26" t="s">
        <v>311</v>
      </c>
      <c r="C164" s="27" t="s">
        <v>329</v>
      </c>
      <c r="D164" s="23">
        <f t="shared" si="4"/>
        <v>49524760</v>
      </c>
      <c r="E164" s="23">
        <f t="shared" si="5"/>
        <v>49524760</v>
      </c>
      <c r="F164" s="28">
        <v>37211786</v>
      </c>
      <c r="G164" s="29">
        <v>37211786</v>
      </c>
      <c r="H164" s="28">
        <v>3463995</v>
      </c>
      <c r="I164" s="29">
        <v>3463995</v>
      </c>
      <c r="J164" s="28">
        <v>8848979</v>
      </c>
      <c r="K164" s="29">
        <v>8848979</v>
      </c>
      <c r="L164" s="41">
        <v>5553650.3499999996</v>
      </c>
      <c r="M164" s="29">
        <v>5553650.3499999996</v>
      </c>
      <c r="N164" s="41">
        <v>0</v>
      </c>
      <c r="O164" s="29">
        <v>0</v>
      </c>
      <c r="P164" s="41">
        <v>0</v>
      </c>
      <c r="Q164" s="29">
        <v>0</v>
      </c>
      <c r="R164" s="41">
        <v>0</v>
      </c>
      <c r="S164" s="29">
        <v>0</v>
      </c>
    </row>
    <row r="165" spans="1:19" s="4" customFormat="1" ht="12" outlineLevel="2" x14ac:dyDescent="0.2">
      <c r="A165" s="38" t="s">
        <v>309</v>
      </c>
      <c r="B165" s="26" t="s">
        <v>312</v>
      </c>
      <c r="C165" s="27" t="s">
        <v>123</v>
      </c>
      <c r="D165" s="23">
        <f t="shared" si="4"/>
        <v>75210302</v>
      </c>
      <c r="E165" s="23">
        <f t="shared" si="5"/>
        <v>75210302</v>
      </c>
      <c r="F165" s="28">
        <v>75210302</v>
      </c>
      <c r="G165" s="29">
        <v>75210302</v>
      </c>
      <c r="H165" s="28">
        <v>0</v>
      </c>
      <c r="I165" s="29">
        <v>0</v>
      </c>
      <c r="J165" s="28">
        <v>0</v>
      </c>
      <c r="K165" s="29">
        <v>0</v>
      </c>
      <c r="L165" s="41">
        <v>8899689.5999999996</v>
      </c>
      <c r="M165" s="29">
        <v>8899689.5999999996</v>
      </c>
      <c r="N165" s="41">
        <v>0</v>
      </c>
      <c r="O165" s="29">
        <v>0</v>
      </c>
      <c r="P165" s="41">
        <v>1400000</v>
      </c>
      <c r="Q165" s="29">
        <v>1400000</v>
      </c>
      <c r="R165" s="41">
        <v>5533170</v>
      </c>
      <c r="S165" s="29">
        <v>5533170</v>
      </c>
    </row>
    <row r="166" spans="1:19" s="4" customFormat="1" ht="12" outlineLevel="2" x14ac:dyDescent="0.2">
      <c r="A166" s="38" t="s">
        <v>309</v>
      </c>
      <c r="B166" s="26" t="s">
        <v>313</v>
      </c>
      <c r="C166" s="27" t="s">
        <v>124</v>
      </c>
      <c r="D166" s="23">
        <f t="shared" si="4"/>
        <v>105255497</v>
      </c>
      <c r="E166" s="23">
        <f t="shared" si="5"/>
        <v>105255497</v>
      </c>
      <c r="F166" s="28">
        <v>105255497</v>
      </c>
      <c r="G166" s="29">
        <v>105255497</v>
      </c>
      <c r="H166" s="28">
        <v>0</v>
      </c>
      <c r="I166" s="29">
        <v>0</v>
      </c>
      <c r="J166" s="28">
        <v>0</v>
      </c>
      <c r="K166" s="29">
        <v>0</v>
      </c>
      <c r="L166" s="41">
        <v>17993140.100000001</v>
      </c>
      <c r="M166" s="29">
        <v>17993140.100000001</v>
      </c>
      <c r="N166" s="41">
        <v>0</v>
      </c>
      <c r="O166" s="29">
        <v>0</v>
      </c>
      <c r="P166" s="41">
        <v>0</v>
      </c>
      <c r="Q166" s="29">
        <v>0</v>
      </c>
      <c r="R166" s="41">
        <v>44870118</v>
      </c>
      <c r="S166" s="29">
        <v>44870118</v>
      </c>
    </row>
    <row r="167" spans="1:19" s="4" customFormat="1" ht="12" outlineLevel="2" x14ac:dyDescent="0.2">
      <c r="A167" s="38" t="s">
        <v>309</v>
      </c>
      <c r="B167" s="26" t="s">
        <v>314</v>
      </c>
      <c r="C167" s="27" t="s">
        <v>125</v>
      </c>
      <c r="D167" s="23">
        <f t="shared" si="4"/>
        <v>47148564</v>
      </c>
      <c r="E167" s="23">
        <f t="shared" si="5"/>
        <v>47148564</v>
      </c>
      <c r="F167" s="28">
        <v>24255245</v>
      </c>
      <c r="G167" s="29">
        <v>24255245</v>
      </c>
      <c r="H167" s="28">
        <v>4816008</v>
      </c>
      <c r="I167" s="29">
        <v>4816008</v>
      </c>
      <c r="J167" s="28">
        <v>18077311</v>
      </c>
      <c r="K167" s="29">
        <v>18077311</v>
      </c>
      <c r="L167" s="41">
        <v>4624832.25</v>
      </c>
      <c r="M167" s="29">
        <v>4624832.25</v>
      </c>
      <c r="N167" s="41">
        <v>0</v>
      </c>
      <c r="O167" s="29">
        <v>0</v>
      </c>
      <c r="P167" s="41">
        <v>0</v>
      </c>
      <c r="Q167" s="29">
        <v>0</v>
      </c>
      <c r="R167" s="41">
        <v>0</v>
      </c>
      <c r="S167" s="29">
        <v>0</v>
      </c>
    </row>
    <row r="168" spans="1:19" s="4" customFormat="1" ht="12" outlineLevel="2" x14ac:dyDescent="0.2">
      <c r="A168" s="38" t="s">
        <v>309</v>
      </c>
      <c r="B168" s="26" t="s">
        <v>315</v>
      </c>
      <c r="C168" s="27" t="s">
        <v>126</v>
      </c>
      <c r="D168" s="23">
        <f t="shared" si="4"/>
        <v>85839568</v>
      </c>
      <c r="E168" s="23">
        <f t="shared" si="5"/>
        <v>85839568</v>
      </c>
      <c r="F168" s="28">
        <v>68291707</v>
      </c>
      <c r="G168" s="29">
        <v>68291707</v>
      </c>
      <c r="H168" s="28">
        <v>4651096</v>
      </c>
      <c r="I168" s="29">
        <v>4651096</v>
      </c>
      <c r="J168" s="28">
        <v>12896765</v>
      </c>
      <c r="K168" s="29">
        <v>12896765</v>
      </c>
      <c r="L168" s="41">
        <v>5219414.5</v>
      </c>
      <c r="M168" s="29">
        <v>5219414.5</v>
      </c>
      <c r="N168" s="41">
        <v>0</v>
      </c>
      <c r="O168" s="29">
        <v>0</v>
      </c>
      <c r="P168" s="41">
        <v>0</v>
      </c>
      <c r="Q168" s="29">
        <v>0</v>
      </c>
      <c r="R168" s="41">
        <v>0</v>
      </c>
      <c r="S168" s="29">
        <v>0</v>
      </c>
    </row>
    <row r="169" spans="1:19" s="4" customFormat="1" ht="12" outlineLevel="2" x14ac:dyDescent="0.2">
      <c r="A169" s="38" t="s">
        <v>309</v>
      </c>
      <c r="B169" s="26" t="s">
        <v>316</v>
      </c>
      <c r="C169" s="27" t="s">
        <v>127</v>
      </c>
      <c r="D169" s="23">
        <f t="shared" si="4"/>
        <v>54877361</v>
      </c>
      <c r="E169" s="23">
        <f t="shared" si="5"/>
        <v>54877361</v>
      </c>
      <c r="F169" s="28">
        <v>54443555</v>
      </c>
      <c r="G169" s="29">
        <v>54443555</v>
      </c>
      <c r="H169" s="28">
        <v>433806</v>
      </c>
      <c r="I169" s="29">
        <v>433806</v>
      </c>
      <c r="J169" s="28">
        <v>0</v>
      </c>
      <c r="K169" s="29">
        <v>0</v>
      </c>
      <c r="L169" s="41">
        <v>13591946.050000001</v>
      </c>
      <c r="M169" s="29">
        <v>13591946.050000001</v>
      </c>
      <c r="N169" s="41">
        <v>0</v>
      </c>
      <c r="O169" s="29">
        <v>0</v>
      </c>
      <c r="P169" s="41">
        <v>0</v>
      </c>
      <c r="Q169" s="29">
        <v>0</v>
      </c>
      <c r="R169" s="41">
        <v>33768903</v>
      </c>
      <c r="S169" s="29">
        <v>33768903</v>
      </c>
    </row>
    <row r="170" spans="1:19" s="4" customFormat="1" ht="12" outlineLevel="2" x14ac:dyDescent="0.2">
      <c r="A170" s="38" t="s">
        <v>309</v>
      </c>
      <c r="B170" s="26" t="s">
        <v>317</v>
      </c>
      <c r="C170" s="27" t="s">
        <v>128</v>
      </c>
      <c r="D170" s="23">
        <f t="shared" si="4"/>
        <v>52270153</v>
      </c>
      <c r="E170" s="23">
        <f t="shared" si="5"/>
        <v>52270153</v>
      </c>
      <c r="F170" s="28">
        <v>40334330</v>
      </c>
      <c r="G170" s="29">
        <v>40334330</v>
      </c>
      <c r="H170" s="28">
        <v>3986310</v>
      </c>
      <c r="I170" s="29">
        <v>3986310</v>
      </c>
      <c r="J170" s="28">
        <v>7949513</v>
      </c>
      <c r="K170" s="29">
        <v>7949513</v>
      </c>
      <c r="L170" s="41">
        <v>4663650.2</v>
      </c>
      <c r="M170" s="29">
        <v>4663650.2</v>
      </c>
      <c r="N170" s="41">
        <v>0</v>
      </c>
      <c r="O170" s="29">
        <v>0</v>
      </c>
      <c r="P170" s="41">
        <v>0</v>
      </c>
      <c r="Q170" s="29">
        <v>0</v>
      </c>
      <c r="R170" s="41">
        <v>0</v>
      </c>
      <c r="S170" s="29">
        <v>0</v>
      </c>
    </row>
    <row r="171" spans="1:19" s="4" customFormat="1" ht="12" outlineLevel="2" x14ac:dyDescent="0.2">
      <c r="A171" s="38" t="s">
        <v>309</v>
      </c>
      <c r="B171" s="26" t="s">
        <v>318</v>
      </c>
      <c r="C171" s="27" t="s">
        <v>129</v>
      </c>
      <c r="D171" s="23">
        <f t="shared" si="4"/>
        <v>67190452</v>
      </c>
      <c r="E171" s="23">
        <f t="shared" si="5"/>
        <v>67190452</v>
      </c>
      <c r="F171" s="28">
        <v>49329975</v>
      </c>
      <c r="G171" s="29">
        <v>49329975</v>
      </c>
      <c r="H171" s="28">
        <v>3534356</v>
      </c>
      <c r="I171" s="29">
        <v>3534356</v>
      </c>
      <c r="J171" s="28">
        <v>14326121</v>
      </c>
      <c r="K171" s="29">
        <v>14326121</v>
      </c>
      <c r="L171" s="41">
        <v>4273586.05</v>
      </c>
      <c r="M171" s="29">
        <v>4273586.05</v>
      </c>
      <c r="N171" s="41">
        <v>0</v>
      </c>
      <c r="O171" s="29">
        <v>0</v>
      </c>
      <c r="P171" s="41">
        <v>0</v>
      </c>
      <c r="Q171" s="29">
        <v>0</v>
      </c>
      <c r="R171" s="41">
        <v>0</v>
      </c>
      <c r="S171" s="29">
        <v>0</v>
      </c>
    </row>
    <row r="172" spans="1:19" s="4" customFormat="1" ht="12" outlineLevel="2" x14ac:dyDescent="0.2">
      <c r="A172" s="38" t="s">
        <v>309</v>
      </c>
      <c r="B172" s="26" t="s">
        <v>319</v>
      </c>
      <c r="C172" s="27" t="s">
        <v>130</v>
      </c>
      <c r="D172" s="23">
        <f t="shared" si="4"/>
        <v>42114167</v>
      </c>
      <c r="E172" s="23">
        <f t="shared" si="5"/>
        <v>42114167</v>
      </c>
      <c r="F172" s="28">
        <v>28103622</v>
      </c>
      <c r="G172" s="29">
        <v>28103622</v>
      </c>
      <c r="H172" s="28">
        <v>2046697</v>
      </c>
      <c r="I172" s="29">
        <v>2046697</v>
      </c>
      <c r="J172" s="28">
        <v>11963848</v>
      </c>
      <c r="K172" s="29">
        <v>11963848</v>
      </c>
      <c r="L172" s="41">
        <v>4147026</v>
      </c>
      <c r="M172" s="29">
        <v>4147026</v>
      </c>
      <c r="N172" s="41">
        <v>0</v>
      </c>
      <c r="O172" s="29">
        <v>0</v>
      </c>
      <c r="P172" s="41">
        <v>0</v>
      </c>
      <c r="Q172" s="29">
        <v>0</v>
      </c>
      <c r="R172" s="41">
        <v>0</v>
      </c>
      <c r="S172" s="29">
        <v>0</v>
      </c>
    </row>
    <row r="173" spans="1:19" s="4" customFormat="1" ht="12" outlineLevel="2" x14ac:dyDescent="0.2">
      <c r="A173" s="38" t="s">
        <v>309</v>
      </c>
      <c r="B173" s="26" t="s">
        <v>321</v>
      </c>
      <c r="C173" s="27" t="s">
        <v>131</v>
      </c>
      <c r="D173" s="23">
        <f t="shared" si="4"/>
        <v>87049924</v>
      </c>
      <c r="E173" s="23">
        <f t="shared" si="5"/>
        <v>87049924</v>
      </c>
      <c r="F173" s="28">
        <v>35934432</v>
      </c>
      <c r="G173" s="29">
        <v>35934432</v>
      </c>
      <c r="H173" s="28">
        <v>4127291</v>
      </c>
      <c r="I173" s="29">
        <v>4127291</v>
      </c>
      <c r="J173" s="28">
        <v>46988201</v>
      </c>
      <c r="K173" s="29">
        <v>46988201</v>
      </c>
      <c r="L173" s="41">
        <v>5908335.6500000004</v>
      </c>
      <c r="M173" s="29">
        <v>5908335.6500000004</v>
      </c>
      <c r="N173" s="41">
        <v>0</v>
      </c>
      <c r="O173" s="29">
        <v>0</v>
      </c>
      <c r="P173" s="41">
        <v>7000000</v>
      </c>
      <c r="Q173" s="29">
        <v>7000000</v>
      </c>
      <c r="R173" s="41">
        <v>0</v>
      </c>
      <c r="S173" s="29">
        <v>0</v>
      </c>
    </row>
    <row r="174" spans="1:19" s="4" customFormat="1" ht="12" outlineLevel="2" x14ac:dyDescent="0.2">
      <c r="A174" s="38" t="s">
        <v>309</v>
      </c>
      <c r="B174" s="26" t="s">
        <v>322</v>
      </c>
      <c r="C174" s="27" t="s">
        <v>132</v>
      </c>
      <c r="D174" s="23">
        <f t="shared" si="4"/>
        <v>33641629</v>
      </c>
      <c r="E174" s="23">
        <f t="shared" si="5"/>
        <v>33641629</v>
      </c>
      <c r="F174" s="28">
        <v>18346400</v>
      </c>
      <c r="G174" s="29">
        <v>18346400</v>
      </c>
      <c r="H174" s="28">
        <v>7100625</v>
      </c>
      <c r="I174" s="29">
        <v>7100625</v>
      </c>
      <c r="J174" s="28">
        <v>8194604</v>
      </c>
      <c r="K174" s="29">
        <v>8194604</v>
      </c>
      <c r="L174" s="41">
        <v>5583431.9000000004</v>
      </c>
      <c r="M174" s="29">
        <v>5583431.9000000004</v>
      </c>
      <c r="N174" s="41">
        <v>0</v>
      </c>
      <c r="O174" s="29">
        <v>0</v>
      </c>
      <c r="P174" s="41">
        <v>0</v>
      </c>
      <c r="Q174" s="29">
        <v>0</v>
      </c>
      <c r="R174" s="41">
        <v>0</v>
      </c>
      <c r="S174" s="29">
        <v>0</v>
      </c>
    </row>
    <row r="175" spans="1:19" s="4" customFormat="1" ht="12" outlineLevel="2" x14ac:dyDescent="0.2">
      <c r="A175" s="38" t="s">
        <v>309</v>
      </c>
      <c r="B175" s="26" t="s">
        <v>330</v>
      </c>
      <c r="C175" s="27" t="s">
        <v>133</v>
      </c>
      <c r="D175" s="23">
        <f t="shared" si="4"/>
        <v>45127605</v>
      </c>
      <c r="E175" s="23">
        <f t="shared" si="5"/>
        <v>45127605</v>
      </c>
      <c r="F175" s="28">
        <v>26466810</v>
      </c>
      <c r="G175" s="29">
        <v>26466810</v>
      </c>
      <c r="H175" s="28">
        <v>5656584</v>
      </c>
      <c r="I175" s="29">
        <v>5656584</v>
      </c>
      <c r="J175" s="28">
        <v>13004211</v>
      </c>
      <c r="K175" s="29">
        <v>13004211</v>
      </c>
      <c r="L175" s="41">
        <v>4273793.8499999996</v>
      </c>
      <c r="M175" s="29">
        <v>4273793.8499999996</v>
      </c>
      <c r="N175" s="41">
        <v>0</v>
      </c>
      <c r="O175" s="29">
        <v>0</v>
      </c>
      <c r="P175" s="41">
        <v>5356504</v>
      </c>
      <c r="Q175" s="29">
        <v>5356504</v>
      </c>
      <c r="R175" s="41">
        <v>0</v>
      </c>
      <c r="S175" s="29">
        <v>0</v>
      </c>
    </row>
    <row r="176" spans="1:19" s="4" customFormat="1" ht="12" outlineLevel="2" x14ac:dyDescent="0.2">
      <c r="A176" s="38" t="s">
        <v>309</v>
      </c>
      <c r="B176" s="26" t="s">
        <v>331</v>
      </c>
      <c r="C176" s="27" t="s">
        <v>134</v>
      </c>
      <c r="D176" s="23">
        <f t="shared" si="4"/>
        <v>56371916</v>
      </c>
      <c r="E176" s="23">
        <f t="shared" si="5"/>
        <v>56371916</v>
      </c>
      <c r="F176" s="28">
        <v>55147231</v>
      </c>
      <c r="G176" s="29">
        <v>55147231</v>
      </c>
      <c r="H176" s="28">
        <v>876574</v>
      </c>
      <c r="I176" s="29">
        <v>876574</v>
      </c>
      <c r="J176" s="28">
        <v>348111</v>
      </c>
      <c r="K176" s="29">
        <v>348111</v>
      </c>
      <c r="L176" s="41">
        <v>7680440.1500000004</v>
      </c>
      <c r="M176" s="29">
        <v>7680440.1500000004</v>
      </c>
      <c r="N176" s="41">
        <v>0</v>
      </c>
      <c r="O176" s="29">
        <v>0</v>
      </c>
      <c r="P176" s="41">
        <v>0</v>
      </c>
      <c r="Q176" s="29">
        <v>0</v>
      </c>
      <c r="R176" s="41">
        <v>0</v>
      </c>
      <c r="S176" s="29">
        <v>0</v>
      </c>
    </row>
    <row r="177" spans="1:19" s="4" customFormat="1" ht="12" outlineLevel="2" x14ac:dyDescent="0.2">
      <c r="A177" s="38" t="s">
        <v>309</v>
      </c>
      <c r="B177" s="26" t="s">
        <v>332</v>
      </c>
      <c r="C177" s="27" t="s">
        <v>135</v>
      </c>
      <c r="D177" s="23">
        <f t="shared" si="4"/>
        <v>29507024</v>
      </c>
      <c r="E177" s="23">
        <f t="shared" si="5"/>
        <v>29507024</v>
      </c>
      <c r="F177" s="28">
        <v>21978384</v>
      </c>
      <c r="G177" s="29">
        <v>21978384</v>
      </c>
      <c r="H177" s="28">
        <v>3839087</v>
      </c>
      <c r="I177" s="29">
        <v>3839087</v>
      </c>
      <c r="J177" s="28">
        <v>3689553</v>
      </c>
      <c r="K177" s="29">
        <v>3689553</v>
      </c>
      <c r="L177" s="41">
        <v>4893404.9000000004</v>
      </c>
      <c r="M177" s="29">
        <v>4893404.9000000004</v>
      </c>
      <c r="N177" s="41">
        <v>0</v>
      </c>
      <c r="O177" s="29">
        <v>0</v>
      </c>
      <c r="P177" s="41">
        <v>0</v>
      </c>
      <c r="Q177" s="29">
        <v>0</v>
      </c>
      <c r="R177" s="41">
        <v>0</v>
      </c>
      <c r="S177" s="29">
        <v>0</v>
      </c>
    </row>
    <row r="178" spans="1:19" s="4" customFormat="1" ht="12" outlineLevel="2" x14ac:dyDescent="0.2">
      <c r="A178" s="38" t="s">
        <v>309</v>
      </c>
      <c r="B178" s="26" t="s">
        <v>333</v>
      </c>
      <c r="C178" s="27" t="s">
        <v>136</v>
      </c>
      <c r="D178" s="23">
        <f t="shared" si="4"/>
        <v>33765204</v>
      </c>
      <c r="E178" s="23">
        <f t="shared" si="5"/>
        <v>33765204</v>
      </c>
      <c r="F178" s="28">
        <v>12492742</v>
      </c>
      <c r="G178" s="29">
        <v>12492742</v>
      </c>
      <c r="H178" s="28">
        <v>1640352</v>
      </c>
      <c r="I178" s="29">
        <v>1640352</v>
      </c>
      <c r="J178" s="28">
        <v>19632110</v>
      </c>
      <c r="K178" s="29">
        <v>19632110</v>
      </c>
      <c r="L178" s="41">
        <v>3832169.9</v>
      </c>
      <c r="M178" s="29">
        <v>3832169.9</v>
      </c>
      <c r="N178" s="41">
        <v>0</v>
      </c>
      <c r="O178" s="29">
        <v>0</v>
      </c>
      <c r="P178" s="41">
        <v>0</v>
      </c>
      <c r="Q178" s="29">
        <v>0</v>
      </c>
      <c r="R178" s="41">
        <v>0</v>
      </c>
      <c r="S178" s="29">
        <v>0</v>
      </c>
    </row>
    <row r="179" spans="1:19" s="4" customFormat="1" ht="12" outlineLevel="2" x14ac:dyDescent="0.2">
      <c r="A179" s="38" t="s">
        <v>309</v>
      </c>
      <c r="B179" s="26" t="s">
        <v>335</v>
      </c>
      <c r="C179" s="27" t="s">
        <v>137</v>
      </c>
      <c r="D179" s="23">
        <f t="shared" si="4"/>
        <v>60151168</v>
      </c>
      <c r="E179" s="23">
        <f t="shared" si="5"/>
        <v>60151168</v>
      </c>
      <c r="F179" s="28">
        <v>58303427</v>
      </c>
      <c r="G179" s="29">
        <v>58303427</v>
      </c>
      <c r="H179" s="28">
        <v>1847741</v>
      </c>
      <c r="I179" s="29">
        <v>1847741</v>
      </c>
      <c r="J179" s="28">
        <v>0</v>
      </c>
      <c r="K179" s="29">
        <v>0</v>
      </c>
      <c r="L179" s="41">
        <v>10337344.75</v>
      </c>
      <c r="M179" s="29">
        <v>10337344.75</v>
      </c>
      <c r="N179" s="41">
        <v>0</v>
      </c>
      <c r="O179" s="29">
        <v>0</v>
      </c>
      <c r="P179" s="41">
        <v>0</v>
      </c>
      <c r="Q179" s="29">
        <v>0</v>
      </c>
      <c r="R179" s="41">
        <v>30884740</v>
      </c>
      <c r="S179" s="29">
        <v>30884740</v>
      </c>
    </row>
    <row r="180" spans="1:19" s="4" customFormat="1" ht="12" outlineLevel="2" x14ac:dyDescent="0.2">
      <c r="A180" s="38" t="s">
        <v>309</v>
      </c>
      <c r="B180" s="26" t="s">
        <v>336</v>
      </c>
      <c r="C180" s="27" t="s">
        <v>138</v>
      </c>
      <c r="D180" s="23">
        <f t="shared" si="4"/>
        <v>56253684</v>
      </c>
      <c r="E180" s="23">
        <f t="shared" si="5"/>
        <v>56253684</v>
      </c>
      <c r="F180" s="28">
        <v>47031326</v>
      </c>
      <c r="G180" s="29">
        <v>47031326</v>
      </c>
      <c r="H180" s="28">
        <v>3475600</v>
      </c>
      <c r="I180" s="29">
        <v>3475600</v>
      </c>
      <c r="J180" s="28">
        <v>5746758</v>
      </c>
      <c r="K180" s="29">
        <v>5746758</v>
      </c>
      <c r="L180" s="41">
        <v>5744393.1500000004</v>
      </c>
      <c r="M180" s="29">
        <v>5744393.1500000004</v>
      </c>
      <c r="N180" s="41">
        <v>0</v>
      </c>
      <c r="O180" s="29">
        <v>0</v>
      </c>
      <c r="P180" s="41">
        <v>0</v>
      </c>
      <c r="Q180" s="29">
        <v>0</v>
      </c>
      <c r="R180" s="41">
        <v>0</v>
      </c>
      <c r="S180" s="29">
        <v>0</v>
      </c>
    </row>
    <row r="181" spans="1:19" s="4" customFormat="1" ht="12" outlineLevel="2" x14ac:dyDescent="0.2">
      <c r="A181" s="38" t="s">
        <v>309</v>
      </c>
      <c r="B181" s="26" t="s">
        <v>337</v>
      </c>
      <c r="C181" s="27" t="s">
        <v>139</v>
      </c>
      <c r="D181" s="23">
        <f t="shared" si="4"/>
        <v>93897640</v>
      </c>
      <c r="E181" s="23">
        <f t="shared" si="5"/>
        <v>93897640</v>
      </c>
      <c r="F181" s="28">
        <v>90668564</v>
      </c>
      <c r="G181" s="29">
        <v>90668564</v>
      </c>
      <c r="H181" s="28">
        <v>0</v>
      </c>
      <c r="I181" s="29">
        <v>0</v>
      </c>
      <c r="J181" s="28">
        <v>3229076</v>
      </c>
      <c r="K181" s="29">
        <v>3229076</v>
      </c>
      <c r="L181" s="41">
        <v>19073701.25</v>
      </c>
      <c r="M181" s="29">
        <v>19073701.25</v>
      </c>
      <c r="N181" s="41">
        <v>0</v>
      </c>
      <c r="O181" s="29">
        <v>0</v>
      </c>
      <c r="P181" s="41">
        <v>0</v>
      </c>
      <c r="Q181" s="29">
        <v>0</v>
      </c>
      <c r="R181" s="41">
        <v>490333</v>
      </c>
      <c r="S181" s="29">
        <v>490333</v>
      </c>
    </row>
    <row r="182" spans="1:19" s="4" customFormat="1" ht="12" outlineLevel="2" x14ac:dyDescent="0.2">
      <c r="A182" s="38" t="s">
        <v>309</v>
      </c>
      <c r="B182" s="26" t="s">
        <v>338</v>
      </c>
      <c r="C182" s="27" t="s">
        <v>140</v>
      </c>
      <c r="D182" s="23">
        <f t="shared" si="4"/>
        <v>64430019</v>
      </c>
      <c r="E182" s="23">
        <f t="shared" si="5"/>
        <v>64430019</v>
      </c>
      <c r="F182" s="28">
        <v>58770054</v>
      </c>
      <c r="G182" s="29">
        <v>58770054</v>
      </c>
      <c r="H182" s="28">
        <v>1035156</v>
      </c>
      <c r="I182" s="29">
        <v>1035156</v>
      </c>
      <c r="J182" s="28">
        <v>4624809</v>
      </c>
      <c r="K182" s="29">
        <v>4624809</v>
      </c>
      <c r="L182" s="41">
        <v>7001896.3499999996</v>
      </c>
      <c r="M182" s="29">
        <v>7001896.3499999996</v>
      </c>
      <c r="N182" s="41">
        <v>0</v>
      </c>
      <c r="O182" s="29">
        <v>0</v>
      </c>
      <c r="P182" s="41">
        <v>2750000</v>
      </c>
      <c r="Q182" s="29">
        <v>2750000</v>
      </c>
      <c r="R182" s="41">
        <v>0</v>
      </c>
      <c r="S182" s="29">
        <v>0</v>
      </c>
    </row>
    <row r="183" spans="1:19" s="4" customFormat="1" ht="12" outlineLevel="2" x14ac:dyDescent="0.2">
      <c r="A183" s="38" t="s">
        <v>309</v>
      </c>
      <c r="B183" s="26" t="s">
        <v>339</v>
      </c>
      <c r="C183" s="27" t="s">
        <v>141</v>
      </c>
      <c r="D183" s="23">
        <f t="shared" si="4"/>
        <v>21900463</v>
      </c>
      <c r="E183" s="23">
        <f t="shared" si="5"/>
        <v>21900463</v>
      </c>
      <c r="F183" s="28">
        <v>12142063</v>
      </c>
      <c r="G183" s="29">
        <v>12142063</v>
      </c>
      <c r="H183" s="28">
        <v>1450692</v>
      </c>
      <c r="I183" s="29">
        <v>1450692</v>
      </c>
      <c r="J183" s="28">
        <v>8307708</v>
      </c>
      <c r="K183" s="29">
        <v>8307708</v>
      </c>
      <c r="L183" s="41">
        <v>3847316.1</v>
      </c>
      <c r="M183" s="29">
        <v>3847316.1</v>
      </c>
      <c r="N183" s="41">
        <v>0</v>
      </c>
      <c r="O183" s="29">
        <v>0</v>
      </c>
      <c r="P183" s="41">
        <v>0</v>
      </c>
      <c r="Q183" s="29">
        <v>0</v>
      </c>
      <c r="R183" s="41">
        <v>0</v>
      </c>
      <c r="S183" s="29">
        <v>0</v>
      </c>
    </row>
    <row r="184" spans="1:19" s="4" customFormat="1" ht="12" outlineLevel="2" x14ac:dyDescent="0.2">
      <c r="A184" s="38" t="s">
        <v>309</v>
      </c>
      <c r="B184" s="26" t="s">
        <v>340</v>
      </c>
      <c r="C184" s="27" t="s">
        <v>142</v>
      </c>
      <c r="D184" s="23">
        <f t="shared" si="4"/>
        <v>33699008</v>
      </c>
      <c r="E184" s="23">
        <f t="shared" si="5"/>
        <v>33699008</v>
      </c>
      <c r="F184" s="28">
        <v>19938336</v>
      </c>
      <c r="G184" s="29">
        <v>19938336</v>
      </c>
      <c r="H184" s="28">
        <v>3051143</v>
      </c>
      <c r="I184" s="29">
        <v>3051143</v>
      </c>
      <c r="J184" s="28">
        <v>10709529</v>
      </c>
      <c r="K184" s="29">
        <v>10709529</v>
      </c>
      <c r="L184" s="41">
        <v>4048298</v>
      </c>
      <c r="M184" s="29">
        <v>4048298</v>
      </c>
      <c r="N184" s="41">
        <v>0</v>
      </c>
      <c r="O184" s="29">
        <v>0</v>
      </c>
      <c r="P184" s="41">
        <v>0</v>
      </c>
      <c r="Q184" s="29">
        <v>0</v>
      </c>
      <c r="R184" s="41">
        <v>0</v>
      </c>
      <c r="S184" s="29">
        <v>0</v>
      </c>
    </row>
    <row r="185" spans="1:19" s="4" customFormat="1" ht="12" outlineLevel="2" x14ac:dyDescent="0.2">
      <c r="A185" s="38" t="s">
        <v>309</v>
      </c>
      <c r="B185" s="26" t="s">
        <v>341</v>
      </c>
      <c r="C185" s="27" t="s">
        <v>143</v>
      </c>
      <c r="D185" s="23">
        <f t="shared" si="4"/>
        <v>47843651</v>
      </c>
      <c r="E185" s="23">
        <f t="shared" si="5"/>
        <v>47843651</v>
      </c>
      <c r="F185" s="28">
        <v>41634939</v>
      </c>
      <c r="G185" s="29">
        <v>41634939</v>
      </c>
      <c r="H185" s="28">
        <v>1266196</v>
      </c>
      <c r="I185" s="29">
        <v>1266196</v>
      </c>
      <c r="J185" s="28">
        <v>4942516</v>
      </c>
      <c r="K185" s="29">
        <v>4942516</v>
      </c>
      <c r="L185" s="41">
        <v>5666239.3499999996</v>
      </c>
      <c r="M185" s="29">
        <v>5666239.3499999996</v>
      </c>
      <c r="N185" s="41">
        <v>0</v>
      </c>
      <c r="O185" s="29">
        <v>0</v>
      </c>
      <c r="P185" s="41">
        <v>0</v>
      </c>
      <c r="Q185" s="29">
        <v>0</v>
      </c>
      <c r="R185" s="41">
        <v>0</v>
      </c>
      <c r="S185" s="29">
        <v>0</v>
      </c>
    </row>
    <row r="186" spans="1:19" s="4" customFormat="1" ht="12" outlineLevel="2" x14ac:dyDescent="0.2">
      <c r="A186" s="38" t="s">
        <v>309</v>
      </c>
      <c r="B186" s="26" t="s">
        <v>323</v>
      </c>
      <c r="C186" s="27" t="s">
        <v>400</v>
      </c>
      <c r="D186" s="23">
        <f t="shared" si="4"/>
        <v>87001922</v>
      </c>
      <c r="E186" s="23">
        <f t="shared" si="5"/>
        <v>87001922</v>
      </c>
      <c r="F186" s="28">
        <v>79982002</v>
      </c>
      <c r="G186" s="29">
        <v>79982002</v>
      </c>
      <c r="H186" s="28">
        <v>5667807</v>
      </c>
      <c r="I186" s="29">
        <v>5667807</v>
      </c>
      <c r="J186" s="28">
        <v>1352113</v>
      </c>
      <c r="K186" s="29">
        <v>1352113</v>
      </c>
      <c r="L186" s="41">
        <v>4280251.3</v>
      </c>
      <c r="M186" s="29">
        <v>4280251.3</v>
      </c>
      <c r="N186" s="41">
        <v>0</v>
      </c>
      <c r="O186" s="29">
        <v>0</v>
      </c>
      <c r="P186" s="41">
        <v>2500000</v>
      </c>
      <c r="Q186" s="29">
        <v>2500000</v>
      </c>
      <c r="R186" s="41">
        <v>0</v>
      </c>
      <c r="S186" s="29">
        <v>0</v>
      </c>
    </row>
    <row r="187" spans="1:19" s="4" customFormat="1" ht="12" outlineLevel="2" x14ac:dyDescent="0.2">
      <c r="A187" s="38" t="s">
        <v>309</v>
      </c>
      <c r="B187" s="26" t="s">
        <v>324</v>
      </c>
      <c r="C187" s="27" t="s">
        <v>401</v>
      </c>
      <c r="D187" s="23">
        <f t="shared" si="4"/>
        <v>149404495</v>
      </c>
      <c r="E187" s="23">
        <f t="shared" si="5"/>
        <v>149404495</v>
      </c>
      <c r="F187" s="28">
        <v>139849775</v>
      </c>
      <c r="G187" s="29">
        <v>139849775</v>
      </c>
      <c r="H187" s="28">
        <v>9514553</v>
      </c>
      <c r="I187" s="29">
        <v>9514553</v>
      </c>
      <c r="J187" s="28">
        <v>40167</v>
      </c>
      <c r="K187" s="29">
        <v>40167</v>
      </c>
      <c r="L187" s="41">
        <v>4904772.0999999996</v>
      </c>
      <c r="M187" s="29">
        <v>4904772.0999999996</v>
      </c>
      <c r="N187" s="41">
        <v>0</v>
      </c>
      <c r="O187" s="29">
        <v>0</v>
      </c>
      <c r="P187" s="41">
        <v>0</v>
      </c>
      <c r="Q187" s="29">
        <v>0</v>
      </c>
      <c r="R187" s="41">
        <v>11468908</v>
      </c>
      <c r="S187" s="29">
        <v>11468908</v>
      </c>
    </row>
    <row r="188" spans="1:19" s="4" customFormat="1" ht="12" outlineLevel="2" x14ac:dyDescent="0.2">
      <c r="A188" s="38" t="s">
        <v>309</v>
      </c>
      <c r="B188" s="26" t="s">
        <v>326</v>
      </c>
      <c r="C188" s="27" t="s">
        <v>402</v>
      </c>
      <c r="D188" s="23">
        <f t="shared" si="4"/>
        <v>286867094</v>
      </c>
      <c r="E188" s="23">
        <f t="shared" si="5"/>
        <v>286867094</v>
      </c>
      <c r="F188" s="28">
        <v>243699651</v>
      </c>
      <c r="G188" s="29">
        <v>243699651</v>
      </c>
      <c r="H188" s="28">
        <v>22737390</v>
      </c>
      <c r="I188" s="29">
        <v>22737390</v>
      </c>
      <c r="J188" s="28">
        <v>20430053</v>
      </c>
      <c r="K188" s="29">
        <v>20430053</v>
      </c>
      <c r="L188" s="41">
        <v>7553144.7999999998</v>
      </c>
      <c r="M188" s="29">
        <v>7553144.7999999998</v>
      </c>
      <c r="N188" s="41">
        <v>0</v>
      </c>
      <c r="O188" s="29">
        <v>0</v>
      </c>
      <c r="P188" s="41">
        <v>0</v>
      </c>
      <c r="Q188" s="29">
        <v>0</v>
      </c>
      <c r="R188" s="41">
        <v>0</v>
      </c>
      <c r="S188" s="29">
        <v>0</v>
      </c>
    </row>
    <row r="189" spans="1:19" s="4" customFormat="1" ht="12" outlineLevel="2" x14ac:dyDescent="0.2">
      <c r="A189" s="38" t="s">
        <v>309</v>
      </c>
      <c r="B189" s="26" t="s">
        <v>325</v>
      </c>
      <c r="C189" s="27" t="s">
        <v>403</v>
      </c>
      <c r="D189" s="23">
        <f t="shared" si="4"/>
        <v>107975531</v>
      </c>
      <c r="E189" s="23">
        <f t="shared" si="5"/>
        <v>107975531</v>
      </c>
      <c r="F189" s="28">
        <v>104815963</v>
      </c>
      <c r="G189" s="29">
        <v>104815963</v>
      </c>
      <c r="H189" s="28">
        <v>3159568</v>
      </c>
      <c r="I189" s="29">
        <v>3159568</v>
      </c>
      <c r="J189" s="28">
        <v>0</v>
      </c>
      <c r="K189" s="29">
        <v>0</v>
      </c>
      <c r="L189" s="41">
        <v>5793303.2000000002</v>
      </c>
      <c r="M189" s="29">
        <v>5793303.2000000002</v>
      </c>
      <c r="N189" s="41">
        <v>2998787.64</v>
      </c>
      <c r="O189" s="29">
        <v>2998787.64</v>
      </c>
      <c r="P189" s="41">
        <v>0</v>
      </c>
      <c r="Q189" s="29">
        <v>0</v>
      </c>
      <c r="R189" s="41">
        <v>0</v>
      </c>
      <c r="S189" s="29">
        <v>0</v>
      </c>
    </row>
    <row r="190" spans="1:19" s="4" customFormat="1" ht="12" outlineLevel="2" x14ac:dyDescent="0.2">
      <c r="A190" s="39" t="s">
        <v>309</v>
      </c>
      <c r="B190" s="33" t="s">
        <v>343</v>
      </c>
      <c r="C190" s="34" t="s">
        <v>404</v>
      </c>
      <c r="D190" s="23">
        <f t="shared" si="4"/>
        <v>1598243324</v>
      </c>
      <c r="E190" s="23">
        <f t="shared" si="5"/>
        <v>1598243324</v>
      </c>
      <c r="F190" s="35">
        <v>1478042324</v>
      </c>
      <c r="G190" s="36">
        <v>1478042324</v>
      </c>
      <c r="H190" s="35">
        <v>120201000</v>
      </c>
      <c r="I190" s="36">
        <v>120201000</v>
      </c>
      <c r="J190" s="35">
        <v>0</v>
      </c>
      <c r="K190" s="36">
        <v>0</v>
      </c>
      <c r="L190" s="42">
        <v>75388027.25</v>
      </c>
      <c r="M190" s="36">
        <v>75388027.25</v>
      </c>
      <c r="N190" s="42">
        <v>0</v>
      </c>
      <c r="O190" s="36">
        <v>0</v>
      </c>
      <c r="P190" s="42">
        <v>18000000</v>
      </c>
      <c r="Q190" s="36">
        <v>18000000</v>
      </c>
      <c r="R190" s="42">
        <v>851600131</v>
      </c>
      <c r="S190" s="36">
        <v>851600131.00000024</v>
      </c>
    </row>
    <row r="191" spans="1:19" s="4" customFormat="1" ht="12" outlineLevel="1" x14ac:dyDescent="0.2">
      <c r="A191" s="48" t="s">
        <v>457</v>
      </c>
      <c r="B191" s="43"/>
      <c r="C191" s="44"/>
      <c r="D191" s="23">
        <f>SUBTOTAL(9,D149:D190)</f>
        <v>4210489880</v>
      </c>
      <c r="E191" s="23">
        <f>SUBTOTAL(9,E149:E190)</f>
        <v>4210489880</v>
      </c>
      <c r="F191" s="45">
        <f>SUBTOTAL(9,F149:F190)</f>
        <v>3634115139</v>
      </c>
      <c r="G191" s="46">
        <f>SUBTOTAL(9,G149:G190)</f>
        <v>3634115139</v>
      </c>
      <c r="H191" s="45">
        <f>SUBTOTAL(9,H149:H190)</f>
        <v>257396229</v>
      </c>
      <c r="I191" s="46">
        <f>SUBTOTAL(9,I149:I190)</f>
        <v>257396229</v>
      </c>
      <c r="J191" s="45">
        <f>SUBTOTAL(9,J149:J190)</f>
        <v>318978512</v>
      </c>
      <c r="K191" s="46">
        <f>SUBTOTAL(9,K149:K190)</f>
        <v>318978512</v>
      </c>
      <c r="L191" s="47">
        <f>SUBTOTAL(9,L149:L190)</f>
        <v>344952663.80000001</v>
      </c>
      <c r="M191" s="46">
        <f>SUBTOTAL(9,M149:M190)</f>
        <v>344952663.80000001</v>
      </c>
      <c r="N191" s="47">
        <f>SUBTOTAL(9,N149:N190)</f>
        <v>2998787.64</v>
      </c>
      <c r="O191" s="46">
        <f>SUBTOTAL(9,O149:O190)</f>
        <v>2998787.64</v>
      </c>
      <c r="P191" s="47">
        <f>SUBTOTAL(9,P149:P190)</f>
        <v>53368156</v>
      </c>
      <c r="Q191" s="46">
        <f>SUBTOTAL(9,Q149:Q190)</f>
        <v>53368156</v>
      </c>
      <c r="R191" s="47">
        <f>SUBTOTAL(9,R149:R190)</f>
        <v>994314634</v>
      </c>
      <c r="S191" s="46">
        <f>SUBTOTAL(9,S149:S190)</f>
        <v>994314634.00000024</v>
      </c>
    </row>
    <row r="192" spans="1:19" s="4" customFormat="1" ht="12" outlineLevel="2" x14ac:dyDescent="0.2">
      <c r="A192" s="37" t="s">
        <v>311</v>
      </c>
      <c r="B192" s="21" t="s">
        <v>297</v>
      </c>
      <c r="C192" s="22" t="s">
        <v>92</v>
      </c>
      <c r="D192" s="23">
        <f t="shared" si="4"/>
        <v>54824352</v>
      </c>
      <c r="E192" s="23">
        <f t="shared" si="5"/>
        <v>54824352</v>
      </c>
      <c r="F192" s="23">
        <v>44604373</v>
      </c>
      <c r="G192" s="24">
        <v>44604373</v>
      </c>
      <c r="H192" s="23">
        <v>785272</v>
      </c>
      <c r="I192" s="24">
        <v>785272</v>
      </c>
      <c r="J192" s="23">
        <v>9434707</v>
      </c>
      <c r="K192" s="24">
        <v>9434707</v>
      </c>
      <c r="L192" s="40">
        <v>6609275.2000000002</v>
      </c>
      <c r="M192" s="24">
        <v>6609275.2000000002</v>
      </c>
      <c r="N192" s="40">
        <v>0</v>
      </c>
      <c r="O192" s="24">
        <v>0</v>
      </c>
      <c r="P192" s="40">
        <v>0</v>
      </c>
      <c r="Q192" s="24">
        <v>0</v>
      </c>
      <c r="R192" s="40">
        <v>0</v>
      </c>
      <c r="S192" s="24">
        <v>0</v>
      </c>
    </row>
    <row r="193" spans="1:19" s="4" customFormat="1" ht="12" outlineLevel="2" x14ac:dyDescent="0.2">
      <c r="A193" s="38" t="s">
        <v>311</v>
      </c>
      <c r="B193" s="26" t="s">
        <v>296</v>
      </c>
      <c r="C193" s="27" t="s">
        <v>144</v>
      </c>
      <c r="D193" s="23">
        <f t="shared" si="4"/>
        <v>23685616</v>
      </c>
      <c r="E193" s="23">
        <f t="shared" si="5"/>
        <v>23685616</v>
      </c>
      <c r="F193" s="28">
        <v>14020214</v>
      </c>
      <c r="G193" s="29">
        <v>14020214</v>
      </c>
      <c r="H193" s="28">
        <v>2450297</v>
      </c>
      <c r="I193" s="29">
        <v>2450297</v>
      </c>
      <c r="J193" s="28">
        <v>7215105</v>
      </c>
      <c r="K193" s="29">
        <v>7215105</v>
      </c>
      <c r="L193" s="41">
        <v>3753438.3</v>
      </c>
      <c r="M193" s="29">
        <v>3753438.3</v>
      </c>
      <c r="N193" s="41">
        <v>0</v>
      </c>
      <c r="O193" s="29">
        <v>0</v>
      </c>
      <c r="P193" s="41">
        <v>0</v>
      </c>
      <c r="Q193" s="29">
        <v>0</v>
      </c>
      <c r="R193" s="41">
        <v>0</v>
      </c>
      <c r="S193" s="29">
        <v>0</v>
      </c>
    </row>
    <row r="194" spans="1:19" s="4" customFormat="1" ht="12" outlineLevel="2" x14ac:dyDescent="0.2">
      <c r="A194" s="38" t="s">
        <v>311</v>
      </c>
      <c r="B194" s="26" t="s">
        <v>298</v>
      </c>
      <c r="C194" s="27" t="s">
        <v>145</v>
      </c>
      <c r="D194" s="23">
        <f t="shared" si="4"/>
        <v>62816130</v>
      </c>
      <c r="E194" s="23">
        <f t="shared" si="5"/>
        <v>62816130</v>
      </c>
      <c r="F194" s="28">
        <v>55216324</v>
      </c>
      <c r="G194" s="29">
        <v>55216324</v>
      </c>
      <c r="H194" s="28">
        <v>826229</v>
      </c>
      <c r="I194" s="29">
        <v>826229</v>
      </c>
      <c r="J194" s="28">
        <v>6773577</v>
      </c>
      <c r="K194" s="29">
        <v>6773577</v>
      </c>
      <c r="L194" s="41">
        <v>6820392</v>
      </c>
      <c r="M194" s="29">
        <v>6820392</v>
      </c>
      <c r="N194" s="41">
        <v>0</v>
      </c>
      <c r="O194" s="29">
        <v>0</v>
      </c>
      <c r="P194" s="41">
        <v>0</v>
      </c>
      <c r="Q194" s="29">
        <v>0</v>
      </c>
      <c r="R194" s="41">
        <v>0</v>
      </c>
      <c r="S194" s="29">
        <v>0</v>
      </c>
    </row>
    <row r="195" spans="1:19" s="4" customFormat="1" ht="12" outlineLevel="2" x14ac:dyDescent="0.2">
      <c r="A195" s="38" t="s">
        <v>311</v>
      </c>
      <c r="B195" s="26" t="s">
        <v>299</v>
      </c>
      <c r="C195" s="27" t="s">
        <v>146</v>
      </c>
      <c r="D195" s="23">
        <f t="shared" si="4"/>
        <v>45815606</v>
      </c>
      <c r="E195" s="23">
        <f t="shared" si="5"/>
        <v>45815606</v>
      </c>
      <c r="F195" s="28">
        <v>35598490</v>
      </c>
      <c r="G195" s="29">
        <v>35598490</v>
      </c>
      <c r="H195" s="28">
        <v>2381099</v>
      </c>
      <c r="I195" s="29">
        <v>2381099</v>
      </c>
      <c r="J195" s="28">
        <v>7836017</v>
      </c>
      <c r="K195" s="29">
        <v>7836017</v>
      </c>
      <c r="L195" s="41">
        <v>5110791.3499999996</v>
      </c>
      <c r="M195" s="29">
        <v>5110791.3499999996</v>
      </c>
      <c r="N195" s="41">
        <v>0</v>
      </c>
      <c r="O195" s="29">
        <v>0</v>
      </c>
      <c r="P195" s="41">
        <v>0</v>
      </c>
      <c r="Q195" s="29">
        <v>0</v>
      </c>
      <c r="R195" s="41">
        <v>0</v>
      </c>
      <c r="S195" s="29">
        <v>0</v>
      </c>
    </row>
    <row r="196" spans="1:19" s="4" customFormat="1" ht="12" outlineLevel="2" x14ac:dyDescent="0.2">
      <c r="A196" s="38" t="s">
        <v>311</v>
      </c>
      <c r="B196" s="26" t="s">
        <v>300</v>
      </c>
      <c r="C196" s="27" t="s">
        <v>147</v>
      </c>
      <c r="D196" s="23">
        <f t="shared" si="4"/>
        <v>21272822</v>
      </c>
      <c r="E196" s="23">
        <f t="shared" si="5"/>
        <v>21272822</v>
      </c>
      <c r="F196" s="28">
        <v>16570512</v>
      </c>
      <c r="G196" s="29">
        <v>16570512</v>
      </c>
      <c r="H196" s="28">
        <v>444704</v>
      </c>
      <c r="I196" s="29">
        <v>444704</v>
      </c>
      <c r="J196" s="28">
        <v>4257606</v>
      </c>
      <c r="K196" s="29">
        <v>4257606</v>
      </c>
      <c r="L196" s="41">
        <v>5626816</v>
      </c>
      <c r="M196" s="29">
        <v>5626816</v>
      </c>
      <c r="N196" s="41">
        <v>0</v>
      </c>
      <c r="O196" s="29">
        <v>0</v>
      </c>
      <c r="P196" s="41">
        <v>0</v>
      </c>
      <c r="Q196" s="29">
        <v>0</v>
      </c>
      <c r="R196" s="41">
        <v>0</v>
      </c>
      <c r="S196" s="29">
        <v>0</v>
      </c>
    </row>
    <row r="197" spans="1:19" s="4" customFormat="1" ht="12" outlineLevel="2" x14ac:dyDescent="0.2">
      <c r="A197" s="38" t="s">
        <v>311</v>
      </c>
      <c r="B197" s="26" t="s">
        <v>301</v>
      </c>
      <c r="C197" s="27" t="s">
        <v>148</v>
      </c>
      <c r="D197" s="23">
        <f t="shared" si="4"/>
        <v>33813757</v>
      </c>
      <c r="E197" s="23">
        <f t="shared" si="5"/>
        <v>33813757</v>
      </c>
      <c r="F197" s="28">
        <v>26888733</v>
      </c>
      <c r="G197" s="29">
        <v>26888733</v>
      </c>
      <c r="H197" s="28">
        <v>1947691</v>
      </c>
      <c r="I197" s="29">
        <v>1947691</v>
      </c>
      <c r="J197" s="28">
        <v>4977333</v>
      </c>
      <c r="K197" s="29">
        <v>4977333</v>
      </c>
      <c r="L197" s="41">
        <v>3885062.25</v>
      </c>
      <c r="M197" s="29">
        <v>3885062.25</v>
      </c>
      <c r="N197" s="41">
        <v>0</v>
      </c>
      <c r="O197" s="29">
        <v>0</v>
      </c>
      <c r="P197" s="41">
        <v>0</v>
      </c>
      <c r="Q197" s="29">
        <v>0</v>
      </c>
      <c r="R197" s="41">
        <v>0</v>
      </c>
      <c r="S197" s="29">
        <v>0</v>
      </c>
    </row>
    <row r="198" spans="1:19" s="4" customFormat="1" ht="12" outlineLevel="2" x14ac:dyDescent="0.2">
      <c r="A198" s="38" t="s">
        <v>311</v>
      </c>
      <c r="B198" s="26" t="s">
        <v>302</v>
      </c>
      <c r="C198" s="27" t="s">
        <v>149</v>
      </c>
      <c r="D198" s="23">
        <f t="shared" si="4"/>
        <v>98553750</v>
      </c>
      <c r="E198" s="23">
        <f t="shared" si="5"/>
        <v>98553750</v>
      </c>
      <c r="F198" s="28">
        <v>79704405</v>
      </c>
      <c r="G198" s="29">
        <v>79704405</v>
      </c>
      <c r="H198" s="28">
        <v>3150415</v>
      </c>
      <c r="I198" s="29">
        <v>3150415</v>
      </c>
      <c r="J198" s="28">
        <v>15698930</v>
      </c>
      <c r="K198" s="29">
        <v>15698930</v>
      </c>
      <c r="L198" s="41">
        <v>9234355.0500000007</v>
      </c>
      <c r="M198" s="29">
        <v>9234355.0500000007</v>
      </c>
      <c r="N198" s="41">
        <v>0</v>
      </c>
      <c r="O198" s="29">
        <v>0</v>
      </c>
      <c r="P198" s="41">
        <v>0</v>
      </c>
      <c r="Q198" s="29">
        <v>0</v>
      </c>
      <c r="R198" s="41">
        <v>0</v>
      </c>
      <c r="S198" s="29">
        <v>0</v>
      </c>
    </row>
    <row r="199" spans="1:19" s="4" customFormat="1" ht="12" outlineLevel="2" x14ac:dyDescent="0.2">
      <c r="A199" s="38" t="s">
        <v>311</v>
      </c>
      <c r="B199" s="26" t="s">
        <v>303</v>
      </c>
      <c r="C199" s="27" t="s">
        <v>150</v>
      </c>
      <c r="D199" s="23">
        <f t="shared" si="4"/>
        <v>41391661</v>
      </c>
      <c r="E199" s="23">
        <f t="shared" si="5"/>
        <v>41391661</v>
      </c>
      <c r="F199" s="28">
        <v>32468746</v>
      </c>
      <c r="G199" s="29">
        <v>32468746</v>
      </c>
      <c r="H199" s="28">
        <v>2008024</v>
      </c>
      <c r="I199" s="29">
        <v>2008024</v>
      </c>
      <c r="J199" s="28">
        <v>6914891</v>
      </c>
      <c r="K199" s="29">
        <v>6914891</v>
      </c>
      <c r="L199" s="41">
        <v>5561168.7999999998</v>
      </c>
      <c r="M199" s="29">
        <v>5561168.7999999998</v>
      </c>
      <c r="N199" s="41">
        <v>0</v>
      </c>
      <c r="O199" s="29">
        <v>0</v>
      </c>
      <c r="P199" s="41">
        <v>0</v>
      </c>
      <c r="Q199" s="29">
        <v>0</v>
      </c>
      <c r="R199" s="41">
        <v>0</v>
      </c>
      <c r="S199" s="29">
        <v>0</v>
      </c>
    </row>
    <row r="200" spans="1:19" s="4" customFormat="1" ht="12" outlineLevel="2" x14ac:dyDescent="0.2">
      <c r="A200" s="38" t="s">
        <v>311</v>
      </c>
      <c r="B200" s="26" t="s">
        <v>304</v>
      </c>
      <c r="C200" s="27" t="s">
        <v>151</v>
      </c>
      <c r="D200" s="23">
        <f t="shared" si="4"/>
        <v>36735974</v>
      </c>
      <c r="E200" s="23">
        <f t="shared" si="5"/>
        <v>36735974</v>
      </c>
      <c r="F200" s="28">
        <v>22281128</v>
      </c>
      <c r="G200" s="29">
        <v>22281128</v>
      </c>
      <c r="H200" s="28">
        <v>5413258</v>
      </c>
      <c r="I200" s="29">
        <v>5413258</v>
      </c>
      <c r="J200" s="28">
        <v>9041588</v>
      </c>
      <c r="K200" s="29">
        <v>9041588</v>
      </c>
      <c r="L200" s="41">
        <v>7870660.2000000002</v>
      </c>
      <c r="M200" s="29">
        <v>7870660.2000000002</v>
      </c>
      <c r="N200" s="41">
        <v>0</v>
      </c>
      <c r="O200" s="29">
        <v>0</v>
      </c>
      <c r="P200" s="41">
        <v>0</v>
      </c>
      <c r="Q200" s="29">
        <v>0</v>
      </c>
      <c r="R200" s="41">
        <v>0</v>
      </c>
      <c r="S200" s="29">
        <v>0</v>
      </c>
    </row>
    <row r="201" spans="1:19" s="4" customFormat="1" ht="12" outlineLevel="2" x14ac:dyDescent="0.2">
      <c r="A201" s="38" t="s">
        <v>311</v>
      </c>
      <c r="B201" s="26" t="s">
        <v>305</v>
      </c>
      <c r="C201" s="27" t="s">
        <v>152</v>
      </c>
      <c r="D201" s="23">
        <f t="shared" si="4"/>
        <v>34127657</v>
      </c>
      <c r="E201" s="23">
        <f t="shared" si="5"/>
        <v>34127657</v>
      </c>
      <c r="F201" s="28">
        <v>23272946</v>
      </c>
      <c r="G201" s="29">
        <v>23272946</v>
      </c>
      <c r="H201" s="28">
        <v>2054391</v>
      </c>
      <c r="I201" s="29">
        <v>2054391</v>
      </c>
      <c r="J201" s="28">
        <v>8800320</v>
      </c>
      <c r="K201" s="29">
        <v>8800320</v>
      </c>
      <c r="L201" s="41">
        <v>4403648.4000000004</v>
      </c>
      <c r="M201" s="29">
        <v>4403648.4000000004</v>
      </c>
      <c r="N201" s="41">
        <v>0</v>
      </c>
      <c r="O201" s="29">
        <v>0</v>
      </c>
      <c r="P201" s="41">
        <v>0</v>
      </c>
      <c r="Q201" s="29">
        <v>0</v>
      </c>
      <c r="R201" s="41">
        <v>0</v>
      </c>
      <c r="S201" s="29">
        <v>0</v>
      </c>
    </row>
    <row r="202" spans="1:19" s="4" customFormat="1" ht="12" outlineLevel="2" x14ac:dyDescent="0.2">
      <c r="A202" s="38" t="s">
        <v>311</v>
      </c>
      <c r="B202" s="26" t="s">
        <v>306</v>
      </c>
      <c r="C202" s="27" t="s">
        <v>153</v>
      </c>
      <c r="D202" s="23">
        <f t="shared" si="4"/>
        <v>44743696</v>
      </c>
      <c r="E202" s="23">
        <f t="shared" si="5"/>
        <v>44743696</v>
      </c>
      <c r="F202" s="28">
        <v>37607919</v>
      </c>
      <c r="G202" s="29">
        <v>37607919</v>
      </c>
      <c r="H202" s="28">
        <v>1443486</v>
      </c>
      <c r="I202" s="29">
        <v>1443486</v>
      </c>
      <c r="J202" s="28">
        <v>5692291</v>
      </c>
      <c r="K202" s="29">
        <v>5692291</v>
      </c>
      <c r="L202" s="41">
        <v>6368639.9000000004</v>
      </c>
      <c r="M202" s="29">
        <v>6368639.9000000004</v>
      </c>
      <c r="N202" s="41">
        <v>0</v>
      </c>
      <c r="O202" s="29">
        <v>0</v>
      </c>
      <c r="P202" s="41">
        <v>0</v>
      </c>
      <c r="Q202" s="29">
        <v>0</v>
      </c>
      <c r="R202" s="41">
        <v>0</v>
      </c>
      <c r="S202" s="29">
        <v>0</v>
      </c>
    </row>
    <row r="203" spans="1:19" s="4" customFormat="1" ht="12" outlineLevel="2" x14ac:dyDescent="0.2">
      <c r="A203" s="39" t="s">
        <v>311</v>
      </c>
      <c r="B203" s="33" t="s">
        <v>323</v>
      </c>
      <c r="C203" s="34" t="s">
        <v>405</v>
      </c>
      <c r="D203" s="23">
        <f t="shared" si="4"/>
        <v>160319789</v>
      </c>
      <c r="E203" s="23">
        <f t="shared" si="5"/>
        <v>160319789</v>
      </c>
      <c r="F203" s="35">
        <v>143241306</v>
      </c>
      <c r="G203" s="36">
        <v>143241306</v>
      </c>
      <c r="H203" s="35">
        <v>17078483</v>
      </c>
      <c r="I203" s="36">
        <v>17078483</v>
      </c>
      <c r="J203" s="35">
        <v>0</v>
      </c>
      <c r="K203" s="36">
        <v>0</v>
      </c>
      <c r="L203" s="42">
        <v>5626241.2000000002</v>
      </c>
      <c r="M203" s="36">
        <v>5626241.2000000002</v>
      </c>
      <c r="N203" s="42">
        <v>800000</v>
      </c>
      <c r="O203" s="36">
        <v>800000</v>
      </c>
      <c r="P203" s="42">
        <v>0</v>
      </c>
      <c r="Q203" s="36">
        <v>0</v>
      </c>
      <c r="R203" s="42">
        <v>3939260</v>
      </c>
      <c r="S203" s="36">
        <v>3939260</v>
      </c>
    </row>
    <row r="204" spans="1:19" s="4" customFormat="1" ht="12" outlineLevel="1" x14ac:dyDescent="0.2">
      <c r="A204" s="48" t="s">
        <v>458</v>
      </c>
      <c r="B204" s="43"/>
      <c r="C204" s="44"/>
      <c r="D204" s="23">
        <f>SUBTOTAL(9,D192:D203)</f>
        <v>658100810</v>
      </c>
      <c r="E204" s="23">
        <f>SUBTOTAL(9,E192:E203)</f>
        <v>658100810</v>
      </c>
      <c r="F204" s="45">
        <f>SUBTOTAL(9,F192:F203)</f>
        <v>531475096</v>
      </c>
      <c r="G204" s="46">
        <f>SUBTOTAL(9,G192:G203)</f>
        <v>531475096</v>
      </c>
      <c r="H204" s="45">
        <f>SUBTOTAL(9,H192:H203)</f>
        <v>39983349</v>
      </c>
      <c r="I204" s="46">
        <f>SUBTOTAL(9,I192:I203)</f>
        <v>39983349</v>
      </c>
      <c r="J204" s="45">
        <f>SUBTOTAL(9,J192:J203)</f>
        <v>86642365</v>
      </c>
      <c r="K204" s="46">
        <f>SUBTOTAL(9,K192:K203)</f>
        <v>86642365</v>
      </c>
      <c r="L204" s="47">
        <f>SUBTOTAL(9,L192:L203)</f>
        <v>70870488.650000006</v>
      </c>
      <c r="M204" s="46">
        <f>SUBTOTAL(9,M192:M203)</f>
        <v>70870488.650000006</v>
      </c>
      <c r="N204" s="47">
        <f>SUBTOTAL(9,N192:N203)</f>
        <v>800000</v>
      </c>
      <c r="O204" s="46">
        <f>SUBTOTAL(9,O192:O203)</f>
        <v>800000</v>
      </c>
      <c r="P204" s="47">
        <f>SUBTOTAL(9,P192:P203)</f>
        <v>0</v>
      </c>
      <c r="Q204" s="46">
        <f>SUBTOTAL(9,Q192:Q203)</f>
        <v>0</v>
      </c>
      <c r="R204" s="47">
        <f>SUBTOTAL(9,R192:R203)</f>
        <v>3939260</v>
      </c>
      <c r="S204" s="46">
        <f>SUBTOTAL(9,S192:S203)</f>
        <v>3939260</v>
      </c>
    </row>
    <row r="205" spans="1:19" s="4" customFormat="1" ht="12" outlineLevel="2" x14ac:dyDescent="0.2">
      <c r="A205" s="37" t="s">
        <v>313</v>
      </c>
      <c r="B205" s="21" t="s">
        <v>297</v>
      </c>
      <c r="C205" s="22" t="s">
        <v>154</v>
      </c>
      <c r="D205" s="23">
        <f t="shared" si="4"/>
        <v>18743873</v>
      </c>
      <c r="E205" s="23">
        <f t="shared" si="5"/>
        <v>18743873</v>
      </c>
      <c r="F205" s="23">
        <v>10930267</v>
      </c>
      <c r="G205" s="24">
        <v>10930267</v>
      </c>
      <c r="H205" s="23">
        <v>1368997</v>
      </c>
      <c r="I205" s="24">
        <v>1368997</v>
      </c>
      <c r="J205" s="23">
        <v>6444609</v>
      </c>
      <c r="K205" s="24">
        <v>6444609</v>
      </c>
      <c r="L205" s="40">
        <v>3918682.5</v>
      </c>
      <c r="M205" s="24">
        <v>3918682.5</v>
      </c>
      <c r="N205" s="40">
        <v>0</v>
      </c>
      <c r="O205" s="24">
        <v>0</v>
      </c>
      <c r="P205" s="40">
        <v>0</v>
      </c>
      <c r="Q205" s="24">
        <v>0</v>
      </c>
      <c r="R205" s="40">
        <v>0</v>
      </c>
      <c r="S205" s="24">
        <v>0</v>
      </c>
    </row>
    <row r="206" spans="1:19" s="4" customFormat="1" ht="12" outlineLevel="2" x14ac:dyDescent="0.2">
      <c r="A206" s="38" t="s">
        <v>313</v>
      </c>
      <c r="B206" s="26" t="s">
        <v>296</v>
      </c>
      <c r="C206" s="27" t="s">
        <v>155</v>
      </c>
      <c r="D206" s="23">
        <f t="shared" si="4"/>
        <v>49122488</v>
      </c>
      <c r="E206" s="23">
        <f t="shared" si="5"/>
        <v>49122488</v>
      </c>
      <c r="F206" s="28">
        <v>26106981</v>
      </c>
      <c r="G206" s="29">
        <v>26106981</v>
      </c>
      <c r="H206" s="28">
        <v>485551</v>
      </c>
      <c r="I206" s="29">
        <v>485551</v>
      </c>
      <c r="J206" s="28">
        <v>22529956</v>
      </c>
      <c r="K206" s="29">
        <v>22529956</v>
      </c>
      <c r="L206" s="41">
        <v>4350751.8499999996</v>
      </c>
      <c r="M206" s="29">
        <v>4350751.8499999996</v>
      </c>
      <c r="N206" s="41">
        <v>0</v>
      </c>
      <c r="O206" s="29">
        <v>0</v>
      </c>
      <c r="P206" s="41">
        <v>0</v>
      </c>
      <c r="Q206" s="29">
        <v>0</v>
      </c>
      <c r="R206" s="41">
        <v>0</v>
      </c>
      <c r="S206" s="29">
        <v>0</v>
      </c>
    </row>
    <row r="207" spans="1:19" s="4" customFormat="1" ht="12" outlineLevel="2" x14ac:dyDescent="0.2">
      <c r="A207" s="38" t="s">
        <v>313</v>
      </c>
      <c r="B207" s="26" t="s">
        <v>298</v>
      </c>
      <c r="C207" s="27" t="s">
        <v>156</v>
      </c>
      <c r="D207" s="23">
        <f t="shared" ref="D207:D273" si="6">F207+H207+J207</f>
        <v>82968118</v>
      </c>
      <c r="E207" s="23">
        <f t="shared" ref="E207:E273" si="7">G207+I207+K207</f>
        <v>82968118</v>
      </c>
      <c r="F207" s="28">
        <v>71536955</v>
      </c>
      <c r="G207" s="29">
        <v>71536955</v>
      </c>
      <c r="H207" s="28">
        <v>708298</v>
      </c>
      <c r="I207" s="29">
        <v>708298</v>
      </c>
      <c r="J207" s="28">
        <v>10722865</v>
      </c>
      <c r="K207" s="29">
        <v>10722865</v>
      </c>
      <c r="L207" s="41">
        <v>10804757.15</v>
      </c>
      <c r="M207" s="29">
        <v>10804757.15</v>
      </c>
      <c r="N207" s="41">
        <v>0</v>
      </c>
      <c r="O207" s="29">
        <v>0</v>
      </c>
      <c r="P207" s="41">
        <v>0</v>
      </c>
      <c r="Q207" s="29">
        <v>0</v>
      </c>
      <c r="R207" s="41">
        <v>0</v>
      </c>
      <c r="S207" s="29">
        <v>0</v>
      </c>
    </row>
    <row r="208" spans="1:19" s="4" customFormat="1" ht="12" outlineLevel="2" x14ac:dyDescent="0.2">
      <c r="A208" s="38" t="s">
        <v>313</v>
      </c>
      <c r="B208" s="26" t="s">
        <v>299</v>
      </c>
      <c r="C208" s="27" t="s">
        <v>157</v>
      </c>
      <c r="D208" s="23">
        <f t="shared" si="6"/>
        <v>119193229</v>
      </c>
      <c r="E208" s="23">
        <f t="shared" si="7"/>
        <v>119193229</v>
      </c>
      <c r="F208" s="28">
        <v>93306821</v>
      </c>
      <c r="G208" s="29">
        <v>93306821</v>
      </c>
      <c r="H208" s="28">
        <v>832697</v>
      </c>
      <c r="I208" s="29">
        <v>832697</v>
      </c>
      <c r="J208" s="28">
        <v>25053711</v>
      </c>
      <c r="K208" s="29">
        <v>25053711</v>
      </c>
      <c r="L208" s="41">
        <v>7713175.25</v>
      </c>
      <c r="M208" s="29">
        <v>7713175.25</v>
      </c>
      <c r="N208" s="41">
        <v>0</v>
      </c>
      <c r="O208" s="29">
        <v>0</v>
      </c>
      <c r="P208" s="41">
        <v>0</v>
      </c>
      <c r="Q208" s="29">
        <v>0</v>
      </c>
      <c r="R208" s="41">
        <v>0</v>
      </c>
      <c r="S208" s="29">
        <v>0</v>
      </c>
    </row>
    <row r="209" spans="1:19" s="4" customFormat="1" ht="12" outlineLevel="2" x14ac:dyDescent="0.2">
      <c r="A209" s="38" t="s">
        <v>313</v>
      </c>
      <c r="B209" s="26" t="s">
        <v>300</v>
      </c>
      <c r="C209" s="27" t="s">
        <v>158</v>
      </c>
      <c r="D209" s="23">
        <f t="shared" si="6"/>
        <v>91145419</v>
      </c>
      <c r="E209" s="23">
        <f t="shared" si="7"/>
        <v>91145419</v>
      </c>
      <c r="F209" s="28">
        <v>68010136</v>
      </c>
      <c r="G209" s="29">
        <v>68010136</v>
      </c>
      <c r="H209" s="28">
        <v>542503</v>
      </c>
      <c r="I209" s="29">
        <v>542503</v>
      </c>
      <c r="J209" s="28">
        <v>22592780</v>
      </c>
      <c r="K209" s="29">
        <v>22592780</v>
      </c>
      <c r="L209" s="41">
        <v>6969692.75</v>
      </c>
      <c r="M209" s="29">
        <v>6969692.75</v>
      </c>
      <c r="N209" s="41">
        <v>0</v>
      </c>
      <c r="O209" s="29">
        <v>0</v>
      </c>
      <c r="P209" s="41">
        <v>3267229</v>
      </c>
      <c r="Q209" s="29">
        <v>3267229</v>
      </c>
      <c r="R209" s="41">
        <v>0</v>
      </c>
      <c r="S209" s="29">
        <v>0</v>
      </c>
    </row>
    <row r="210" spans="1:19" s="4" customFormat="1" ht="12" outlineLevel="2" x14ac:dyDescent="0.2">
      <c r="A210" s="38" t="s">
        <v>313</v>
      </c>
      <c r="B210" s="26" t="s">
        <v>301</v>
      </c>
      <c r="C210" s="27" t="s">
        <v>159</v>
      </c>
      <c r="D210" s="23">
        <f t="shared" si="6"/>
        <v>29332739</v>
      </c>
      <c r="E210" s="23">
        <f t="shared" si="7"/>
        <v>29332739</v>
      </c>
      <c r="F210" s="28">
        <v>17653011</v>
      </c>
      <c r="G210" s="29">
        <v>17653011</v>
      </c>
      <c r="H210" s="28">
        <v>2160522</v>
      </c>
      <c r="I210" s="29">
        <v>2160522</v>
      </c>
      <c r="J210" s="28">
        <v>9519206</v>
      </c>
      <c r="K210" s="29">
        <v>9519206</v>
      </c>
      <c r="L210" s="41">
        <v>5520430.5</v>
      </c>
      <c r="M210" s="29">
        <v>5520430.5</v>
      </c>
      <c r="N210" s="41">
        <v>0</v>
      </c>
      <c r="O210" s="29">
        <v>0</v>
      </c>
      <c r="P210" s="41">
        <v>0</v>
      </c>
      <c r="Q210" s="29">
        <v>0</v>
      </c>
      <c r="R210" s="41">
        <v>0</v>
      </c>
      <c r="S210" s="29">
        <v>0</v>
      </c>
    </row>
    <row r="211" spans="1:19" s="4" customFormat="1" ht="12" outlineLevel="2" x14ac:dyDescent="0.2">
      <c r="A211" s="38" t="s">
        <v>313</v>
      </c>
      <c r="B211" s="26" t="s">
        <v>302</v>
      </c>
      <c r="C211" s="27" t="s">
        <v>160</v>
      </c>
      <c r="D211" s="23">
        <f t="shared" si="6"/>
        <v>49315381</v>
      </c>
      <c r="E211" s="23">
        <f t="shared" si="7"/>
        <v>49315381</v>
      </c>
      <c r="F211" s="28">
        <v>33261792</v>
      </c>
      <c r="G211" s="29">
        <v>33261792</v>
      </c>
      <c r="H211" s="28">
        <v>414139</v>
      </c>
      <c r="I211" s="29">
        <v>414139</v>
      </c>
      <c r="J211" s="28">
        <v>15639450</v>
      </c>
      <c r="K211" s="29">
        <v>15639450</v>
      </c>
      <c r="L211" s="41">
        <v>9259500.5500000007</v>
      </c>
      <c r="M211" s="29">
        <v>9259500.5500000007</v>
      </c>
      <c r="N211" s="41">
        <v>0</v>
      </c>
      <c r="O211" s="29">
        <v>0</v>
      </c>
      <c r="P211" s="41">
        <v>0</v>
      </c>
      <c r="Q211" s="29">
        <v>0</v>
      </c>
      <c r="R211" s="41">
        <v>0</v>
      </c>
      <c r="S211" s="29">
        <v>0</v>
      </c>
    </row>
    <row r="212" spans="1:19" s="4" customFormat="1" ht="12" outlineLevel="2" x14ac:dyDescent="0.2">
      <c r="A212" s="38" t="s">
        <v>313</v>
      </c>
      <c r="B212" s="26" t="s">
        <v>303</v>
      </c>
      <c r="C212" s="27" t="s">
        <v>161</v>
      </c>
      <c r="D212" s="23">
        <f t="shared" si="6"/>
        <v>76127493</v>
      </c>
      <c r="E212" s="23">
        <f t="shared" si="7"/>
        <v>76127493</v>
      </c>
      <c r="F212" s="28">
        <v>54979019</v>
      </c>
      <c r="G212" s="29">
        <v>54979019</v>
      </c>
      <c r="H212" s="28">
        <v>453279</v>
      </c>
      <c r="I212" s="29">
        <v>453279</v>
      </c>
      <c r="J212" s="28">
        <v>20695195</v>
      </c>
      <c r="K212" s="29">
        <v>20695195</v>
      </c>
      <c r="L212" s="41">
        <v>4619752.25</v>
      </c>
      <c r="M212" s="29">
        <v>4619752.25</v>
      </c>
      <c r="N212" s="41">
        <v>0</v>
      </c>
      <c r="O212" s="29">
        <v>0</v>
      </c>
      <c r="P212" s="41">
        <v>2010380</v>
      </c>
      <c r="Q212" s="29">
        <v>2010380</v>
      </c>
      <c r="R212" s="41">
        <v>0</v>
      </c>
      <c r="S212" s="29">
        <v>0</v>
      </c>
    </row>
    <row r="213" spans="1:19" s="4" customFormat="1" ht="12" outlineLevel="2" x14ac:dyDescent="0.2">
      <c r="A213" s="38" t="s">
        <v>313</v>
      </c>
      <c r="B213" s="26" t="s">
        <v>304</v>
      </c>
      <c r="C213" s="27" t="s">
        <v>162</v>
      </c>
      <c r="D213" s="23">
        <f t="shared" si="6"/>
        <v>45831488</v>
      </c>
      <c r="E213" s="23">
        <f t="shared" si="7"/>
        <v>45831488</v>
      </c>
      <c r="F213" s="28">
        <v>31810243</v>
      </c>
      <c r="G213" s="29">
        <v>31810243</v>
      </c>
      <c r="H213" s="28">
        <v>2579025</v>
      </c>
      <c r="I213" s="29">
        <v>2579025</v>
      </c>
      <c r="J213" s="28">
        <v>11442220</v>
      </c>
      <c r="K213" s="29">
        <v>11442220</v>
      </c>
      <c r="L213" s="41">
        <v>4472914.4000000004</v>
      </c>
      <c r="M213" s="29">
        <v>4472914.4000000004</v>
      </c>
      <c r="N213" s="41">
        <v>0</v>
      </c>
      <c r="O213" s="29">
        <v>0</v>
      </c>
      <c r="P213" s="41">
        <v>0</v>
      </c>
      <c r="Q213" s="29">
        <v>0</v>
      </c>
      <c r="R213" s="41">
        <v>0</v>
      </c>
      <c r="S213" s="29">
        <v>0</v>
      </c>
    </row>
    <row r="214" spans="1:19" s="4" customFormat="1" ht="12" outlineLevel="2" x14ac:dyDescent="0.2">
      <c r="A214" s="38" t="s">
        <v>313</v>
      </c>
      <c r="B214" s="26" t="s">
        <v>305</v>
      </c>
      <c r="C214" s="27" t="s">
        <v>163</v>
      </c>
      <c r="D214" s="23">
        <f t="shared" si="6"/>
        <v>52921528</v>
      </c>
      <c r="E214" s="23">
        <f t="shared" si="7"/>
        <v>52921528</v>
      </c>
      <c r="F214" s="28">
        <v>38195007</v>
      </c>
      <c r="G214" s="29">
        <v>38195007</v>
      </c>
      <c r="H214" s="28">
        <v>294532</v>
      </c>
      <c r="I214" s="29">
        <v>294532</v>
      </c>
      <c r="J214" s="28">
        <v>14431989</v>
      </c>
      <c r="K214" s="29">
        <v>14431989</v>
      </c>
      <c r="L214" s="41">
        <v>6070696.1500000004</v>
      </c>
      <c r="M214" s="29">
        <v>6070696.1500000004</v>
      </c>
      <c r="N214" s="41">
        <v>0</v>
      </c>
      <c r="O214" s="29">
        <v>0</v>
      </c>
      <c r="P214" s="41">
        <v>1000000</v>
      </c>
      <c r="Q214" s="29">
        <v>1000000</v>
      </c>
      <c r="R214" s="41">
        <v>0</v>
      </c>
      <c r="S214" s="29">
        <v>0</v>
      </c>
    </row>
    <row r="215" spans="1:19" s="4" customFormat="1" ht="12" outlineLevel="2" x14ac:dyDescent="0.2">
      <c r="A215" s="38" t="s">
        <v>313</v>
      </c>
      <c r="B215" s="26" t="s">
        <v>306</v>
      </c>
      <c r="C215" s="27" t="s">
        <v>164</v>
      </c>
      <c r="D215" s="23">
        <f t="shared" si="6"/>
        <v>99125707</v>
      </c>
      <c r="E215" s="23">
        <f t="shared" si="7"/>
        <v>99125707</v>
      </c>
      <c r="F215" s="28">
        <v>89438932</v>
      </c>
      <c r="G215" s="29">
        <v>89438932</v>
      </c>
      <c r="H215" s="28">
        <v>481235</v>
      </c>
      <c r="I215" s="29">
        <v>481235</v>
      </c>
      <c r="J215" s="28">
        <v>9205540</v>
      </c>
      <c r="K215" s="29">
        <v>9205540</v>
      </c>
      <c r="L215" s="41">
        <v>11165792.6</v>
      </c>
      <c r="M215" s="29">
        <v>11165792.6</v>
      </c>
      <c r="N215" s="41">
        <v>0</v>
      </c>
      <c r="O215" s="29">
        <v>0</v>
      </c>
      <c r="P215" s="41">
        <v>2300000</v>
      </c>
      <c r="Q215" s="29">
        <v>2300000</v>
      </c>
      <c r="R215" s="41">
        <v>0</v>
      </c>
      <c r="S215" s="29">
        <v>0</v>
      </c>
    </row>
    <row r="216" spans="1:19" s="4" customFormat="1" ht="12" outlineLevel="2" x14ac:dyDescent="0.2">
      <c r="A216" s="38" t="s">
        <v>313</v>
      </c>
      <c r="B216" s="26" t="s">
        <v>307</v>
      </c>
      <c r="C216" s="27" t="s">
        <v>165</v>
      </c>
      <c r="D216" s="23">
        <f t="shared" si="6"/>
        <v>55018589</v>
      </c>
      <c r="E216" s="23">
        <f t="shared" si="7"/>
        <v>55018589</v>
      </c>
      <c r="F216" s="28">
        <v>31276344</v>
      </c>
      <c r="G216" s="29">
        <v>31276344</v>
      </c>
      <c r="H216" s="28">
        <v>2154222</v>
      </c>
      <c r="I216" s="29">
        <v>2154222</v>
      </c>
      <c r="J216" s="28">
        <v>21588023</v>
      </c>
      <c r="K216" s="29">
        <v>21588023</v>
      </c>
      <c r="L216" s="41">
        <v>4336190</v>
      </c>
      <c r="M216" s="29">
        <v>4336190</v>
      </c>
      <c r="N216" s="41">
        <v>0</v>
      </c>
      <c r="O216" s="29">
        <v>0</v>
      </c>
      <c r="P216" s="41">
        <v>3021050</v>
      </c>
      <c r="Q216" s="29">
        <v>3021050</v>
      </c>
      <c r="R216" s="41">
        <v>0</v>
      </c>
      <c r="S216" s="29">
        <v>0</v>
      </c>
    </row>
    <row r="217" spans="1:19" s="4" customFormat="1" ht="12" outlineLevel="2" x14ac:dyDescent="0.2">
      <c r="A217" s="38" t="s">
        <v>313</v>
      </c>
      <c r="B217" s="26" t="s">
        <v>308</v>
      </c>
      <c r="C217" s="27" t="s">
        <v>166</v>
      </c>
      <c r="D217" s="23">
        <f t="shared" si="6"/>
        <v>31619486</v>
      </c>
      <c r="E217" s="23">
        <f t="shared" si="7"/>
        <v>31619486</v>
      </c>
      <c r="F217" s="28">
        <v>4466805</v>
      </c>
      <c r="G217" s="29">
        <v>4466805</v>
      </c>
      <c r="H217" s="28">
        <v>4657201</v>
      </c>
      <c r="I217" s="29">
        <v>4657201</v>
      </c>
      <c r="J217" s="28">
        <v>22495480</v>
      </c>
      <c r="K217" s="29">
        <v>22495480</v>
      </c>
      <c r="L217" s="41">
        <v>4003912.4</v>
      </c>
      <c r="M217" s="29">
        <v>4003912.4</v>
      </c>
      <c r="N217" s="41">
        <v>0</v>
      </c>
      <c r="O217" s="29">
        <v>0</v>
      </c>
      <c r="P217" s="41">
        <v>0</v>
      </c>
      <c r="Q217" s="29">
        <v>0</v>
      </c>
      <c r="R217" s="41">
        <v>0</v>
      </c>
      <c r="S217" s="29">
        <v>0</v>
      </c>
    </row>
    <row r="218" spans="1:19" s="4" customFormat="1" ht="12" outlineLevel="2" x14ac:dyDescent="0.2">
      <c r="A218" s="38" t="s">
        <v>313</v>
      </c>
      <c r="B218" s="26" t="s">
        <v>309</v>
      </c>
      <c r="C218" s="27" t="s">
        <v>167</v>
      </c>
      <c r="D218" s="23">
        <f t="shared" si="6"/>
        <v>41025418</v>
      </c>
      <c r="E218" s="23">
        <f t="shared" si="7"/>
        <v>41025418</v>
      </c>
      <c r="F218" s="28">
        <v>21142340</v>
      </c>
      <c r="G218" s="29">
        <v>21142340</v>
      </c>
      <c r="H218" s="28">
        <v>1311024</v>
      </c>
      <c r="I218" s="29">
        <v>1311024</v>
      </c>
      <c r="J218" s="28">
        <v>18572054</v>
      </c>
      <c r="K218" s="29">
        <v>18572054</v>
      </c>
      <c r="L218" s="41">
        <v>4949849</v>
      </c>
      <c r="M218" s="29">
        <v>4949849</v>
      </c>
      <c r="N218" s="41">
        <v>0</v>
      </c>
      <c r="O218" s="29">
        <v>0</v>
      </c>
      <c r="P218" s="41">
        <v>983500</v>
      </c>
      <c r="Q218" s="29">
        <v>983500</v>
      </c>
      <c r="R218" s="41">
        <v>0</v>
      </c>
      <c r="S218" s="29">
        <v>0</v>
      </c>
    </row>
    <row r="219" spans="1:19" s="4" customFormat="1" ht="12" outlineLevel="2" x14ac:dyDescent="0.2">
      <c r="A219" s="38" t="s">
        <v>313</v>
      </c>
      <c r="B219" s="26" t="s">
        <v>310</v>
      </c>
      <c r="C219" s="27" t="s">
        <v>342</v>
      </c>
      <c r="D219" s="23">
        <f t="shared" si="6"/>
        <v>60889098</v>
      </c>
      <c r="E219" s="23">
        <f t="shared" si="7"/>
        <v>60889098</v>
      </c>
      <c r="F219" s="28">
        <v>43556252</v>
      </c>
      <c r="G219" s="29">
        <v>43556252</v>
      </c>
      <c r="H219" s="28">
        <v>253609</v>
      </c>
      <c r="I219" s="29">
        <v>253609</v>
      </c>
      <c r="J219" s="28">
        <v>17079237</v>
      </c>
      <c r="K219" s="29">
        <v>17079237</v>
      </c>
      <c r="L219" s="41">
        <v>4947960.3499999996</v>
      </c>
      <c r="M219" s="29">
        <v>4947960.3499999996</v>
      </c>
      <c r="N219" s="41">
        <v>0</v>
      </c>
      <c r="O219" s="29">
        <v>0</v>
      </c>
      <c r="P219" s="41">
        <v>2000000</v>
      </c>
      <c r="Q219" s="29">
        <v>2000000</v>
      </c>
      <c r="R219" s="41">
        <v>0</v>
      </c>
      <c r="S219" s="29">
        <v>0</v>
      </c>
    </row>
    <row r="220" spans="1:19" s="4" customFormat="1" ht="12" outlineLevel="2" x14ac:dyDescent="0.2">
      <c r="A220" s="38" t="s">
        <v>313</v>
      </c>
      <c r="B220" s="26" t="s">
        <v>311</v>
      </c>
      <c r="C220" s="27" t="s">
        <v>168</v>
      </c>
      <c r="D220" s="23">
        <f t="shared" si="6"/>
        <v>59621221</v>
      </c>
      <c r="E220" s="23">
        <f t="shared" si="7"/>
        <v>59621221</v>
      </c>
      <c r="F220" s="28">
        <v>40160744</v>
      </c>
      <c r="G220" s="29">
        <v>40160744</v>
      </c>
      <c r="H220" s="28">
        <v>2254719</v>
      </c>
      <c r="I220" s="29">
        <v>2254719</v>
      </c>
      <c r="J220" s="28">
        <v>17205758</v>
      </c>
      <c r="K220" s="29">
        <v>17205758</v>
      </c>
      <c r="L220" s="41">
        <v>13169206.050000001</v>
      </c>
      <c r="M220" s="29">
        <v>13169206.050000001</v>
      </c>
      <c r="N220" s="41">
        <v>0</v>
      </c>
      <c r="O220" s="29">
        <v>0</v>
      </c>
      <c r="P220" s="41">
        <v>4000000</v>
      </c>
      <c r="Q220" s="29">
        <v>4000000</v>
      </c>
      <c r="R220" s="41">
        <v>0</v>
      </c>
      <c r="S220" s="29">
        <v>0</v>
      </c>
    </row>
    <row r="221" spans="1:19" s="4" customFormat="1" ht="12" outlineLevel="2" x14ac:dyDescent="0.2">
      <c r="A221" s="38" t="s">
        <v>313</v>
      </c>
      <c r="B221" s="26" t="s">
        <v>312</v>
      </c>
      <c r="C221" s="27" t="s">
        <v>169</v>
      </c>
      <c r="D221" s="23">
        <f t="shared" si="6"/>
        <v>68422306</v>
      </c>
      <c r="E221" s="23">
        <f t="shared" si="7"/>
        <v>68422306</v>
      </c>
      <c r="F221" s="28">
        <v>57272343</v>
      </c>
      <c r="G221" s="29">
        <v>57272343</v>
      </c>
      <c r="H221" s="28">
        <v>324921</v>
      </c>
      <c r="I221" s="29">
        <v>324921</v>
      </c>
      <c r="J221" s="28">
        <v>10825042</v>
      </c>
      <c r="K221" s="29">
        <v>10825042</v>
      </c>
      <c r="L221" s="41">
        <v>8281821.2999999998</v>
      </c>
      <c r="M221" s="29">
        <v>8281821.2999999998</v>
      </c>
      <c r="N221" s="41">
        <v>0</v>
      </c>
      <c r="O221" s="29">
        <v>0</v>
      </c>
      <c r="P221" s="41">
        <v>0</v>
      </c>
      <c r="Q221" s="29">
        <v>0</v>
      </c>
      <c r="R221" s="41">
        <v>0</v>
      </c>
      <c r="S221" s="29">
        <v>0</v>
      </c>
    </row>
    <row r="222" spans="1:19" s="4" customFormat="1" ht="12" outlineLevel="2" x14ac:dyDescent="0.2">
      <c r="A222" s="38" t="s">
        <v>313</v>
      </c>
      <c r="B222" s="26" t="s">
        <v>313</v>
      </c>
      <c r="C222" s="27" t="s">
        <v>170</v>
      </c>
      <c r="D222" s="23">
        <f t="shared" si="6"/>
        <v>72738472</v>
      </c>
      <c r="E222" s="23">
        <f t="shared" si="7"/>
        <v>72738472</v>
      </c>
      <c r="F222" s="28">
        <v>63917187</v>
      </c>
      <c r="G222" s="29">
        <v>63917187</v>
      </c>
      <c r="H222" s="28">
        <v>436976</v>
      </c>
      <c r="I222" s="29">
        <v>436976</v>
      </c>
      <c r="J222" s="28">
        <v>8384309</v>
      </c>
      <c r="K222" s="29">
        <v>8384309</v>
      </c>
      <c r="L222" s="41">
        <v>8955090.1999999993</v>
      </c>
      <c r="M222" s="29">
        <v>8955090.1999999993</v>
      </c>
      <c r="N222" s="41">
        <v>0</v>
      </c>
      <c r="O222" s="29">
        <v>0</v>
      </c>
      <c r="P222" s="41">
        <v>0</v>
      </c>
      <c r="Q222" s="29">
        <v>0</v>
      </c>
      <c r="R222" s="41">
        <v>0</v>
      </c>
      <c r="S222" s="29">
        <v>0</v>
      </c>
    </row>
    <row r="223" spans="1:19" s="4" customFormat="1" ht="12" outlineLevel="2" x14ac:dyDescent="0.2">
      <c r="A223" s="38" t="s">
        <v>313</v>
      </c>
      <c r="B223" s="26" t="s">
        <v>314</v>
      </c>
      <c r="C223" s="27" t="s">
        <v>171</v>
      </c>
      <c r="D223" s="23">
        <f t="shared" si="6"/>
        <v>54715192</v>
      </c>
      <c r="E223" s="23">
        <f t="shared" si="7"/>
        <v>54715192</v>
      </c>
      <c r="F223" s="28">
        <v>36675232</v>
      </c>
      <c r="G223" s="29">
        <v>36675232</v>
      </c>
      <c r="H223" s="28">
        <v>294733</v>
      </c>
      <c r="I223" s="29">
        <v>294733</v>
      </c>
      <c r="J223" s="28">
        <v>17745227</v>
      </c>
      <c r="K223" s="29">
        <v>17745227</v>
      </c>
      <c r="L223" s="41">
        <v>4281350.05</v>
      </c>
      <c r="M223" s="29">
        <v>4281350.05</v>
      </c>
      <c r="N223" s="41">
        <v>0</v>
      </c>
      <c r="O223" s="29">
        <v>0</v>
      </c>
      <c r="P223" s="41">
        <v>1250000</v>
      </c>
      <c r="Q223" s="29">
        <v>1250000</v>
      </c>
      <c r="R223" s="41">
        <v>0</v>
      </c>
      <c r="S223" s="29">
        <v>0</v>
      </c>
    </row>
    <row r="224" spans="1:19" s="4" customFormat="1" ht="12" outlineLevel="2" x14ac:dyDescent="0.2">
      <c r="A224" s="38" t="s">
        <v>313</v>
      </c>
      <c r="B224" s="26" t="s">
        <v>315</v>
      </c>
      <c r="C224" s="27" t="s">
        <v>172</v>
      </c>
      <c r="D224" s="23">
        <f t="shared" si="6"/>
        <v>27726252</v>
      </c>
      <c r="E224" s="23">
        <f t="shared" si="7"/>
        <v>27726252</v>
      </c>
      <c r="F224" s="28">
        <v>20729948</v>
      </c>
      <c r="G224" s="29">
        <v>20729948</v>
      </c>
      <c r="H224" s="28">
        <v>105268</v>
      </c>
      <c r="I224" s="29">
        <v>105268</v>
      </c>
      <c r="J224" s="28">
        <v>6891036</v>
      </c>
      <c r="K224" s="29">
        <v>6891036</v>
      </c>
      <c r="L224" s="41">
        <v>5525139.2999999998</v>
      </c>
      <c r="M224" s="29">
        <v>5525139.2999999998</v>
      </c>
      <c r="N224" s="41">
        <v>0</v>
      </c>
      <c r="O224" s="29">
        <v>0</v>
      </c>
      <c r="P224" s="41">
        <v>0</v>
      </c>
      <c r="Q224" s="29">
        <v>0</v>
      </c>
      <c r="R224" s="41">
        <v>0</v>
      </c>
      <c r="S224" s="29">
        <v>0</v>
      </c>
    </row>
    <row r="225" spans="1:19" s="4" customFormat="1" ht="12" outlineLevel="2" x14ac:dyDescent="0.2">
      <c r="A225" s="38" t="s">
        <v>313</v>
      </c>
      <c r="B225" s="26" t="s">
        <v>316</v>
      </c>
      <c r="C225" s="27" t="s">
        <v>173</v>
      </c>
      <c r="D225" s="23">
        <f t="shared" si="6"/>
        <v>21431391</v>
      </c>
      <c r="E225" s="23">
        <f t="shared" si="7"/>
        <v>21431391</v>
      </c>
      <c r="F225" s="28">
        <v>11360616</v>
      </c>
      <c r="G225" s="29">
        <v>11360616</v>
      </c>
      <c r="H225" s="28">
        <v>1306236</v>
      </c>
      <c r="I225" s="29">
        <v>1306236</v>
      </c>
      <c r="J225" s="28">
        <v>8764539</v>
      </c>
      <c r="K225" s="29">
        <v>8764539</v>
      </c>
      <c r="L225" s="41">
        <v>3738632.85</v>
      </c>
      <c r="M225" s="29">
        <v>3738632.85</v>
      </c>
      <c r="N225" s="41">
        <v>0</v>
      </c>
      <c r="O225" s="29">
        <v>0</v>
      </c>
      <c r="P225" s="41">
        <v>0</v>
      </c>
      <c r="Q225" s="29">
        <v>0</v>
      </c>
      <c r="R225" s="41">
        <v>0</v>
      </c>
      <c r="S225" s="29">
        <v>0</v>
      </c>
    </row>
    <row r="226" spans="1:19" s="4" customFormat="1" ht="12" outlineLevel="2" x14ac:dyDescent="0.2">
      <c r="A226" s="38" t="s">
        <v>313</v>
      </c>
      <c r="B226" s="26" t="s">
        <v>323</v>
      </c>
      <c r="C226" s="27" t="s">
        <v>406</v>
      </c>
      <c r="D226" s="23">
        <f t="shared" si="6"/>
        <v>92163810</v>
      </c>
      <c r="E226" s="23">
        <f t="shared" si="7"/>
        <v>92163810</v>
      </c>
      <c r="F226" s="28">
        <v>86533627</v>
      </c>
      <c r="G226" s="29">
        <v>86533627</v>
      </c>
      <c r="H226" s="28">
        <v>4286479</v>
      </c>
      <c r="I226" s="29">
        <v>4286479</v>
      </c>
      <c r="J226" s="28">
        <v>1343704</v>
      </c>
      <c r="K226" s="29">
        <v>1343704</v>
      </c>
      <c r="L226" s="41">
        <v>4316591.95</v>
      </c>
      <c r="M226" s="29">
        <v>4316591.95</v>
      </c>
      <c r="N226" s="41">
        <v>0</v>
      </c>
      <c r="O226" s="29">
        <v>0</v>
      </c>
      <c r="P226" s="41">
        <v>0</v>
      </c>
      <c r="Q226" s="29">
        <v>0</v>
      </c>
      <c r="R226" s="41">
        <v>0</v>
      </c>
      <c r="S226" s="29">
        <v>0</v>
      </c>
    </row>
    <row r="227" spans="1:19" s="4" customFormat="1" ht="12" outlineLevel="2" x14ac:dyDescent="0.2">
      <c r="A227" s="38" t="s">
        <v>313</v>
      </c>
      <c r="B227" s="26" t="s">
        <v>324</v>
      </c>
      <c r="C227" s="27" t="s">
        <v>407</v>
      </c>
      <c r="D227" s="23">
        <f t="shared" si="6"/>
        <v>98083200</v>
      </c>
      <c r="E227" s="23">
        <f t="shared" si="7"/>
        <v>98083200</v>
      </c>
      <c r="F227" s="28">
        <v>82709202</v>
      </c>
      <c r="G227" s="29">
        <v>82709202</v>
      </c>
      <c r="H227" s="28">
        <v>5388462</v>
      </c>
      <c r="I227" s="29">
        <v>5388462</v>
      </c>
      <c r="J227" s="28">
        <v>9985536</v>
      </c>
      <c r="K227" s="29">
        <v>9985536</v>
      </c>
      <c r="L227" s="41">
        <v>4385235.4000000004</v>
      </c>
      <c r="M227" s="29">
        <v>4385235.4000000004</v>
      </c>
      <c r="N227" s="41">
        <v>0</v>
      </c>
      <c r="O227" s="29">
        <v>0</v>
      </c>
      <c r="P227" s="41">
        <v>2000000</v>
      </c>
      <c r="Q227" s="29">
        <v>2000000</v>
      </c>
      <c r="R227" s="41">
        <v>0</v>
      </c>
      <c r="S227" s="29">
        <v>0</v>
      </c>
    </row>
    <row r="228" spans="1:19" s="4" customFormat="1" ht="12" outlineLevel="2" x14ac:dyDescent="0.2">
      <c r="A228" s="38" t="s">
        <v>313</v>
      </c>
      <c r="B228" s="26" t="s">
        <v>326</v>
      </c>
      <c r="C228" s="27" t="s">
        <v>408</v>
      </c>
      <c r="D228" s="23">
        <f t="shared" si="6"/>
        <v>301350140</v>
      </c>
      <c r="E228" s="23">
        <f t="shared" si="7"/>
        <v>301350140</v>
      </c>
      <c r="F228" s="28">
        <v>288410110</v>
      </c>
      <c r="G228" s="29">
        <v>288410110</v>
      </c>
      <c r="H228" s="28">
        <v>12940030</v>
      </c>
      <c r="I228" s="29">
        <v>12940030</v>
      </c>
      <c r="J228" s="28">
        <v>0</v>
      </c>
      <c r="K228" s="29">
        <v>0</v>
      </c>
      <c r="L228" s="41">
        <v>8998339.4000000004</v>
      </c>
      <c r="M228" s="29">
        <v>8998339.4000000004</v>
      </c>
      <c r="N228" s="41">
        <v>0</v>
      </c>
      <c r="O228" s="29">
        <v>0</v>
      </c>
      <c r="P228" s="41">
        <v>750000</v>
      </c>
      <c r="Q228" s="29">
        <v>750000</v>
      </c>
      <c r="R228" s="41">
        <v>0</v>
      </c>
      <c r="S228" s="29">
        <v>0</v>
      </c>
    </row>
    <row r="229" spans="1:19" s="4" customFormat="1" ht="12" outlineLevel="2" x14ac:dyDescent="0.2">
      <c r="A229" s="39" t="s">
        <v>313</v>
      </c>
      <c r="B229" s="33" t="s">
        <v>325</v>
      </c>
      <c r="C229" s="34" t="s">
        <v>409</v>
      </c>
      <c r="D229" s="23">
        <f t="shared" si="6"/>
        <v>71744952</v>
      </c>
      <c r="E229" s="23">
        <f t="shared" si="7"/>
        <v>71744952</v>
      </c>
      <c r="F229" s="35">
        <v>60257897</v>
      </c>
      <c r="G229" s="36">
        <v>60257897</v>
      </c>
      <c r="H229" s="35">
        <v>6803204</v>
      </c>
      <c r="I229" s="36">
        <v>6803204</v>
      </c>
      <c r="J229" s="35">
        <v>4683851</v>
      </c>
      <c r="K229" s="36">
        <v>4683851</v>
      </c>
      <c r="L229" s="42">
        <v>4114699.45</v>
      </c>
      <c r="M229" s="36">
        <v>4114699.45</v>
      </c>
      <c r="N229" s="42">
        <v>0</v>
      </c>
      <c r="O229" s="36">
        <v>0</v>
      </c>
      <c r="P229" s="42">
        <v>6380000</v>
      </c>
      <c r="Q229" s="36">
        <v>6380000</v>
      </c>
      <c r="R229" s="42">
        <v>0</v>
      </c>
      <c r="S229" s="36">
        <v>0</v>
      </c>
    </row>
    <row r="230" spans="1:19" s="4" customFormat="1" ht="12" outlineLevel="1" x14ac:dyDescent="0.2">
      <c r="A230" s="48" t="s">
        <v>459</v>
      </c>
      <c r="B230" s="43"/>
      <c r="C230" s="44"/>
      <c r="D230" s="23">
        <f>SUBTOTAL(9,D205:D229)</f>
        <v>1770376990</v>
      </c>
      <c r="E230" s="23">
        <f>SUBTOTAL(9,E205:E229)</f>
        <v>1770376990</v>
      </c>
      <c r="F230" s="45">
        <f>SUBTOTAL(9,F205:F229)</f>
        <v>1383697811</v>
      </c>
      <c r="G230" s="46">
        <f>SUBTOTAL(9,G205:G229)</f>
        <v>1383697811</v>
      </c>
      <c r="H230" s="45">
        <f>SUBTOTAL(9,H205:H229)</f>
        <v>52837862</v>
      </c>
      <c r="I230" s="46">
        <f>SUBTOTAL(9,I205:I229)</f>
        <v>52837862</v>
      </c>
      <c r="J230" s="45">
        <f>SUBTOTAL(9,J205:J229)</f>
        <v>333841317</v>
      </c>
      <c r="K230" s="46">
        <f>SUBTOTAL(9,K205:K229)</f>
        <v>333841317</v>
      </c>
      <c r="L230" s="47">
        <f>SUBTOTAL(9,L205:L229)</f>
        <v>158870163.64999998</v>
      </c>
      <c r="M230" s="46">
        <f>SUBTOTAL(9,M205:M229)</f>
        <v>158870163.64999998</v>
      </c>
      <c r="N230" s="47">
        <f>SUBTOTAL(9,N205:N229)</f>
        <v>0</v>
      </c>
      <c r="O230" s="46">
        <f>SUBTOTAL(9,O205:O229)</f>
        <v>0</v>
      </c>
      <c r="P230" s="47">
        <f>SUBTOTAL(9,P205:P229)</f>
        <v>28962159</v>
      </c>
      <c r="Q230" s="46">
        <f>SUBTOTAL(9,Q205:Q229)</f>
        <v>28962159</v>
      </c>
      <c r="R230" s="47">
        <f>SUBTOTAL(9,R205:R229)</f>
        <v>0</v>
      </c>
      <c r="S230" s="46">
        <f>SUBTOTAL(9,S205:S229)</f>
        <v>0</v>
      </c>
    </row>
    <row r="231" spans="1:19" s="4" customFormat="1" ht="12" outlineLevel="2" x14ac:dyDescent="0.2">
      <c r="A231" s="37" t="s">
        <v>315</v>
      </c>
      <c r="B231" s="21" t="s">
        <v>297</v>
      </c>
      <c r="C231" s="22" t="s">
        <v>174</v>
      </c>
      <c r="D231" s="23">
        <f t="shared" si="6"/>
        <v>48176644</v>
      </c>
      <c r="E231" s="23">
        <f t="shared" si="7"/>
        <v>48176644</v>
      </c>
      <c r="F231" s="23">
        <v>35091575</v>
      </c>
      <c r="G231" s="24">
        <v>35091575</v>
      </c>
      <c r="H231" s="23">
        <v>4441016</v>
      </c>
      <c r="I231" s="24">
        <v>4441016</v>
      </c>
      <c r="J231" s="23">
        <v>8644053</v>
      </c>
      <c r="K231" s="24">
        <v>8644053</v>
      </c>
      <c r="L231" s="40">
        <v>4355557.45</v>
      </c>
      <c r="M231" s="24">
        <v>4355557.45</v>
      </c>
      <c r="N231" s="40">
        <v>0</v>
      </c>
      <c r="O231" s="24">
        <v>0</v>
      </c>
      <c r="P231" s="40">
        <v>0</v>
      </c>
      <c r="Q231" s="24">
        <v>0</v>
      </c>
      <c r="R231" s="40">
        <v>0</v>
      </c>
      <c r="S231" s="24">
        <v>0</v>
      </c>
    </row>
    <row r="232" spans="1:19" s="4" customFormat="1" ht="12" outlineLevel="2" x14ac:dyDescent="0.2">
      <c r="A232" s="38" t="s">
        <v>315</v>
      </c>
      <c r="B232" s="26" t="s">
        <v>296</v>
      </c>
      <c r="C232" s="27" t="s">
        <v>175</v>
      </c>
      <c r="D232" s="23">
        <f t="shared" si="6"/>
        <v>33019921</v>
      </c>
      <c r="E232" s="23">
        <f t="shared" si="7"/>
        <v>33019921</v>
      </c>
      <c r="F232" s="28">
        <v>12761360</v>
      </c>
      <c r="G232" s="29">
        <v>12761360</v>
      </c>
      <c r="H232" s="28">
        <v>7571765</v>
      </c>
      <c r="I232" s="29">
        <v>7571765</v>
      </c>
      <c r="J232" s="28">
        <v>12686796</v>
      </c>
      <c r="K232" s="29">
        <v>12686796</v>
      </c>
      <c r="L232" s="41">
        <v>9475060.25</v>
      </c>
      <c r="M232" s="29">
        <v>9475060.25</v>
      </c>
      <c r="N232" s="41">
        <v>0</v>
      </c>
      <c r="O232" s="29">
        <v>0</v>
      </c>
      <c r="P232" s="41">
        <v>0</v>
      </c>
      <c r="Q232" s="29">
        <v>0</v>
      </c>
      <c r="R232" s="41">
        <v>0</v>
      </c>
      <c r="S232" s="29">
        <v>0</v>
      </c>
    </row>
    <row r="233" spans="1:19" s="4" customFormat="1" ht="12" outlineLevel="2" x14ac:dyDescent="0.2">
      <c r="A233" s="38" t="s">
        <v>315</v>
      </c>
      <c r="B233" s="26" t="s">
        <v>298</v>
      </c>
      <c r="C233" s="27" t="s">
        <v>203</v>
      </c>
      <c r="D233" s="23">
        <f t="shared" si="6"/>
        <v>31181058</v>
      </c>
      <c r="E233" s="23">
        <f t="shared" si="7"/>
        <v>31181058</v>
      </c>
      <c r="F233" s="28">
        <v>20840453</v>
      </c>
      <c r="G233" s="29">
        <v>20840453</v>
      </c>
      <c r="H233" s="28">
        <v>5491503</v>
      </c>
      <c r="I233" s="29">
        <v>5491503</v>
      </c>
      <c r="J233" s="28">
        <v>4849102</v>
      </c>
      <c r="K233" s="29">
        <v>4849102</v>
      </c>
      <c r="L233" s="41">
        <v>4199564.7</v>
      </c>
      <c r="M233" s="29">
        <v>4199564.7</v>
      </c>
      <c r="N233" s="41">
        <v>0</v>
      </c>
      <c r="O233" s="29">
        <v>0</v>
      </c>
      <c r="P233" s="41">
        <v>0</v>
      </c>
      <c r="Q233" s="29">
        <v>0</v>
      </c>
      <c r="R233" s="41">
        <v>0</v>
      </c>
      <c r="S233" s="29">
        <v>0</v>
      </c>
    </row>
    <row r="234" spans="1:19" s="4" customFormat="1" ht="12" outlineLevel="2" x14ac:dyDescent="0.2">
      <c r="A234" s="38" t="s">
        <v>315</v>
      </c>
      <c r="B234" s="26" t="s">
        <v>299</v>
      </c>
      <c r="C234" s="27" t="s">
        <v>176</v>
      </c>
      <c r="D234" s="23">
        <f t="shared" si="6"/>
        <v>40278734</v>
      </c>
      <c r="E234" s="23">
        <f t="shared" si="7"/>
        <v>40278734</v>
      </c>
      <c r="F234" s="28">
        <v>26593051</v>
      </c>
      <c r="G234" s="29">
        <v>26593051</v>
      </c>
      <c r="H234" s="28">
        <v>2962463</v>
      </c>
      <c r="I234" s="29">
        <v>2962463</v>
      </c>
      <c r="J234" s="28">
        <v>10723220</v>
      </c>
      <c r="K234" s="29">
        <v>10723220</v>
      </c>
      <c r="L234" s="41">
        <v>4050845.6</v>
      </c>
      <c r="M234" s="29">
        <v>4050845.6</v>
      </c>
      <c r="N234" s="41">
        <v>0</v>
      </c>
      <c r="O234" s="29">
        <v>0</v>
      </c>
      <c r="P234" s="41">
        <v>0</v>
      </c>
      <c r="Q234" s="29">
        <v>0</v>
      </c>
      <c r="R234" s="41">
        <v>0</v>
      </c>
      <c r="S234" s="29">
        <v>0</v>
      </c>
    </row>
    <row r="235" spans="1:19" s="4" customFormat="1" ht="12" outlineLevel="2" x14ac:dyDescent="0.2">
      <c r="A235" s="38" t="s">
        <v>315</v>
      </c>
      <c r="B235" s="26" t="s">
        <v>300</v>
      </c>
      <c r="C235" s="27" t="s">
        <v>177</v>
      </c>
      <c r="D235" s="23">
        <f t="shared" si="6"/>
        <v>23757209</v>
      </c>
      <c r="E235" s="23">
        <f t="shared" si="7"/>
        <v>23757209</v>
      </c>
      <c r="F235" s="28">
        <v>14954436</v>
      </c>
      <c r="G235" s="29">
        <v>14954436</v>
      </c>
      <c r="H235" s="28">
        <v>4373836</v>
      </c>
      <c r="I235" s="29">
        <v>4373836</v>
      </c>
      <c r="J235" s="28">
        <v>4428937</v>
      </c>
      <c r="K235" s="29">
        <v>4428937</v>
      </c>
      <c r="L235" s="41">
        <v>4039653.85</v>
      </c>
      <c r="M235" s="29">
        <v>4039653.85</v>
      </c>
      <c r="N235" s="41">
        <v>0</v>
      </c>
      <c r="O235" s="29">
        <v>0</v>
      </c>
      <c r="P235" s="41">
        <v>0</v>
      </c>
      <c r="Q235" s="29">
        <v>0</v>
      </c>
      <c r="R235" s="41">
        <v>0</v>
      </c>
      <c r="S235" s="29">
        <v>0</v>
      </c>
    </row>
    <row r="236" spans="1:19" s="4" customFormat="1" ht="12" outlineLevel="2" x14ac:dyDescent="0.2">
      <c r="A236" s="38" t="s">
        <v>315</v>
      </c>
      <c r="B236" s="26" t="s">
        <v>301</v>
      </c>
      <c r="C236" s="27" t="s">
        <v>178</v>
      </c>
      <c r="D236" s="23">
        <f t="shared" si="6"/>
        <v>23779791</v>
      </c>
      <c r="E236" s="23">
        <f t="shared" si="7"/>
        <v>23779791</v>
      </c>
      <c r="F236" s="28">
        <v>8897062</v>
      </c>
      <c r="G236" s="29">
        <v>8897062</v>
      </c>
      <c r="H236" s="28">
        <v>2716135</v>
      </c>
      <c r="I236" s="29">
        <v>2716135</v>
      </c>
      <c r="J236" s="28">
        <v>12166594</v>
      </c>
      <c r="K236" s="29">
        <v>12166594</v>
      </c>
      <c r="L236" s="41">
        <v>3965351.25</v>
      </c>
      <c r="M236" s="29">
        <v>3965351.25</v>
      </c>
      <c r="N236" s="41">
        <v>0</v>
      </c>
      <c r="O236" s="29">
        <v>0</v>
      </c>
      <c r="P236" s="41">
        <v>0</v>
      </c>
      <c r="Q236" s="29">
        <v>0</v>
      </c>
      <c r="R236" s="41">
        <v>0</v>
      </c>
      <c r="S236" s="29">
        <v>0</v>
      </c>
    </row>
    <row r="237" spans="1:19" s="4" customFormat="1" ht="12" outlineLevel="2" x14ac:dyDescent="0.2">
      <c r="A237" s="38" t="s">
        <v>315</v>
      </c>
      <c r="B237" s="26" t="s">
        <v>302</v>
      </c>
      <c r="C237" s="27" t="s">
        <v>179</v>
      </c>
      <c r="D237" s="23">
        <f t="shared" si="6"/>
        <v>13219859</v>
      </c>
      <c r="E237" s="23">
        <f t="shared" si="7"/>
        <v>13219859</v>
      </c>
      <c r="F237" s="28">
        <v>1028985</v>
      </c>
      <c r="G237" s="29">
        <v>1028985</v>
      </c>
      <c r="H237" s="28">
        <v>4884395</v>
      </c>
      <c r="I237" s="29">
        <v>4884395</v>
      </c>
      <c r="J237" s="28">
        <v>7306479</v>
      </c>
      <c r="K237" s="29">
        <v>7306479</v>
      </c>
      <c r="L237" s="41">
        <v>4173947.65</v>
      </c>
      <c r="M237" s="29">
        <v>4173947.65</v>
      </c>
      <c r="N237" s="41">
        <v>0</v>
      </c>
      <c r="O237" s="29">
        <v>0</v>
      </c>
      <c r="P237" s="41">
        <v>0</v>
      </c>
      <c r="Q237" s="29">
        <v>0</v>
      </c>
      <c r="R237" s="41">
        <v>0</v>
      </c>
      <c r="S237" s="29">
        <v>0</v>
      </c>
    </row>
    <row r="238" spans="1:19" s="4" customFormat="1" ht="12" outlineLevel="2" x14ac:dyDescent="0.2">
      <c r="A238" s="38" t="s">
        <v>315</v>
      </c>
      <c r="B238" s="26" t="s">
        <v>303</v>
      </c>
      <c r="C238" s="27" t="s">
        <v>180</v>
      </c>
      <c r="D238" s="23">
        <f t="shared" si="6"/>
        <v>30235584</v>
      </c>
      <c r="E238" s="23">
        <f t="shared" si="7"/>
        <v>30235584</v>
      </c>
      <c r="F238" s="28">
        <v>19210454</v>
      </c>
      <c r="G238" s="29">
        <v>19210454</v>
      </c>
      <c r="H238" s="28">
        <v>4223073</v>
      </c>
      <c r="I238" s="29">
        <v>4223073</v>
      </c>
      <c r="J238" s="28">
        <v>6802057</v>
      </c>
      <c r="K238" s="29">
        <v>6802057</v>
      </c>
      <c r="L238" s="41">
        <v>4130566.6</v>
      </c>
      <c r="M238" s="29">
        <v>4130566.6</v>
      </c>
      <c r="N238" s="41">
        <v>0</v>
      </c>
      <c r="O238" s="29">
        <v>0</v>
      </c>
      <c r="P238" s="41">
        <v>0</v>
      </c>
      <c r="Q238" s="29">
        <v>0</v>
      </c>
      <c r="R238" s="41">
        <v>0</v>
      </c>
      <c r="S238" s="29">
        <v>0</v>
      </c>
    </row>
    <row r="239" spans="1:19" s="4" customFormat="1" ht="12" outlineLevel="2" x14ac:dyDescent="0.2">
      <c r="A239" s="38" t="s">
        <v>315</v>
      </c>
      <c r="B239" s="26" t="s">
        <v>304</v>
      </c>
      <c r="C239" s="27" t="s">
        <v>181</v>
      </c>
      <c r="D239" s="23">
        <f t="shared" si="6"/>
        <v>12559696</v>
      </c>
      <c r="E239" s="23">
        <f t="shared" si="7"/>
        <v>12559696</v>
      </c>
      <c r="F239" s="28">
        <v>4809178</v>
      </c>
      <c r="G239" s="29">
        <v>4809178</v>
      </c>
      <c r="H239" s="28">
        <v>2710373</v>
      </c>
      <c r="I239" s="29">
        <v>2710373</v>
      </c>
      <c r="J239" s="28">
        <v>5040145</v>
      </c>
      <c r="K239" s="29">
        <v>5040145</v>
      </c>
      <c r="L239" s="41">
        <v>3806705.6</v>
      </c>
      <c r="M239" s="29">
        <v>3806705.6</v>
      </c>
      <c r="N239" s="41">
        <v>0</v>
      </c>
      <c r="O239" s="29">
        <v>0</v>
      </c>
      <c r="P239" s="41">
        <v>0</v>
      </c>
      <c r="Q239" s="29">
        <v>0</v>
      </c>
      <c r="R239" s="41">
        <v>0</v>
      </c>
      <c r="S239" s="29">
        <v>0</v>
      </c>
    </row>
    <row r="240" spans="1:19" s="4" customFormat="1" ht="12" outlineLevel="2" x14ac:dyDescent="0.2">
      <c r="A240" s="38" t="s">
        <v>315</v>
      </c>
      <c r="B240" s="26" t="s">
        <v>305</v>
      </c>
      <c r="C240" s="27" t="s">
        <v>182</v>
      </c>
      <c r="D240" s="23">
        <f t="shared" si="6"/>
        <v>28485461</v>
      </c>
      <c r="E240" s="23">
        <f t="shared" si="7"/>
        <v>28485461</v>
      </c>
      <c r="F240" s="28">
        <v>17368489</v>
      </c>
      <c r="G240" s="29">
        <v>17368489</v>
      </c>
      <c r="H240" s="28">
        <v>5326310</v>
      </c>
      <c r="I240" s="29">
        <v>5326310</v>
      </c>
      <c r="J240" s="28">
        <v>5790662</v>
      </c>
      <c r="K240" s="29">
        <v>5790662</v>
      </c>
      <c r="L240" s="41">
        <v>4217717.9000000004</v>
      </c>
      <c r="M240" s="29">
        <v>4217717.9000000004</v>
      </c>
      <c r="N240" s="41">
        <v>0</v>
      </c>
      <c r="O240" s="29">
        <v>0</v>
      </c>
      <c r="P240" s="41">
        <v>1750000</v>
      </c>
      <c r="Q240" s="29">
        <v>1750000</v>
      </c>
      <c r="R240" s="41">
        <v>0</v>
      </c>
      <c r="S240" s="29">
        <v>0</v>
      </c>
    </row>
    <row r="241" spans="1:19" s="4" customFormat="1" ht="12" outlineLevel="2" x14ac:dyDescent="0.2">
      <c r="A241" s="38" t="s">
        <v>315</v>
      </c>
      <c r="B241" s="26" t="s">
        <v>306</v>
      </c>
      <c r="C241" s="27" t="s">
        <v>183</v>
      </c>
      <c r="D241" s="23">
        <f t="shared" si="6"/>
        <v>58026125</v>
      </c>
      <c r="E241" s="23">
        <f t="shared" si="7"/>
        <v>58026125</v>
      </c>
      <c r="F241" s="28">
        <v>35603969</v>
      </c>
      <c r="G241" s="29">
        <v>35603969</v>
      </c>
      <c r="H241" s="28">
        <v>8382715</v>
      </c>
      <c r="I241" s="29">
        <v>8382715</v>
      </c>
      <c r="J241" s="28">
        <v>14039441</v>
      </c>
      <c r="K241" s="29">
        <v>14039441</v>
      </c>
      <c r="L241" s="41">
        <v>4740740.75</v>
      </c>
      <c r="M241" s="29">
        <v>4740740.75</v>
      </c>
      <c r="N241" s="41">
        <v>0</v>
      </c>
      <c r="O241" s="29">
        <v>0</v>
      </c>
      <c r="P241" s="41">
        <v>0</v>
      </c>
      <c r="Q241" s="29">
        <v>0</v>
      </c>
      <c r="R241" s="41">
        <v>0</v>
      </c>
      <c r="S241" s="29">
        <v>0</v>
      </c>
    </row>
    <row r="242" spans="1:19" s="4" customFormat="1" ht="12" outlineLevel="2" x14ac:dyDescent="0.2">
      <c r="A242" s="38" t="s">
        <v>315</v>
      </c>
      <c r="B242" s="26" t="s">
        <v>307</v>
      </c>
      <c r="C242" s="27" t="s">
        <v>184</v>
      </c>
      <c r="D242" s="23">
        <f t="shared" si="6"/>
        <v>15634779</v>
      </c>
      <c r="E242" s="23">
        <f t="shared" si="7"/>
        <v>15634779</v>
      </c>
      <c r="F242" s="28">
        <v>4825273</v>
      </c>
      <c r="G242" s="29">
        <v>4825273</v>
      </c>
      <c r="H242" s="28">
        <v>5718777</v>
      </c>
      <c r="I242" s="29">
        <v>5718777</v>
      </c>
      <c r="J242" s="28">
        <v>5090729</v>
      </c>
      <c r="K242" s="29">
        <v>5090729</v>
      </c>
      <c r="L242" s="41">
        <v>3985783.25</v>
      </c>
      <c r="M242" s="29">
        <v>3985783.25</v>
      </c>
      <c r="N242" s="41">
        <v>0</v>
      </c>
      <c r="O242" s="29">
        <v>0</v>
      </c>
      <c r="P242" s="41">
        <v>0</v>
      </c>
      <c r="Q242" s="29">
        <v>0</v>
      </c>
      <c r="R242" s="41">
        <v>0</v>
      </c>
      <c r="S242" s="29">
        <v>0</v>
      </c>
    </row>
    <row r="243" spans="1:19" s="4" customFormat="1" ht="12" outlineLevel="2" x14ac:dyDescent="0.2">
      <c r="A243" s="38" t="s">
        <v>315</v>
      </c>
      <c r="B243" s="26" t="s">
        <v>308</v>
      </c>
      <c r="C243" s="27" t="s">
        <v>185</v>
      </c>
      <c r="D243" s="23">
        <f t="shared" si="6"/>
        <v>48236799</v>
      </c>
      <c r="E243" s="23">
        <f t="shared" si="7"/>
        <v>48236799</v>
      </c>
      <c r="F243" s="28">
        <v>36849116</v>
      </c>
      <c r="G243" s="29">
        <v>36849116</v>
      </c>
      <c r="H243" s="28">
        <v>5211556</v>
      </c>
      <c r="I243" s="29">
        <v>5211556</v>
      </c>
      <c r="J243" s="28">
        <v>6176127</v>
      </c>
      <c r="K243" s="29">
        <v>6176127</v>
      </c>
      <c r="L243" s="41">
        <v>5270483.55</v>
      </c>
      <c r="M243" s="29">
        <v>5270483.55</v>
      </c>
      <c r="N243" s="41">
        <v>0</v>
      </c>
      <c r="O243" s="29">
        <v>0</v>
      </c>
      <c r="P243" s="41">
        <v>0</v>
      </c>
      <c r="Q243" s="29">
        <v>0</v>
      </c>
      <c r="R243" s="41">
        <v>0</v>
      </c>
      <c r="S243" s="29">
        <v>0</v>
      </c>
    </row>
    <row r="244" spans="1:19" s="4" customFormat="1" ht="12" outlineLevel="2" x14ac:dyDescent="0.2">
      <c r="A244" s="38" t="s">
        <v>315</v>
      </c>
      <c r="B244" s="26" t="s">
        <v>309</v>
      </c>
      <c r="C244" s="27" t="s">
        <v>186</v>
      </c>
      <c r="D244" s="23">
        <f t="shared" si="6"/>
        <v>30927880</v>
      </c>
      <c r="E244" s="23">
        <f t="shared" si="7"/>
        <v>30927880</v>
      </c>
      <c r="F244" s="28">
        <v>24834007</v>
      </c>
      <c r="G244" s="29">
        <v>24834007</v>
      </c>
      <c r="H244" s="28">
        <v>2309833</v>
      </c>
      <c r="I244" s="29">
        <v>2309833</v>
      </c>
      <c r="J244" s="28">
        <v>3784040</v>
      </c>
      <c r="K244" s="29">
        <v>3784040</v>
      </c>
      <c r="L244" s="41">
        <v>4290868.3</v>
      </c>
      <c r="M244" s="29">
        <v>4290868.3</v>
      </c>
      <c r="N244" s="41">
        <v>0</v>
      </c>
      <c r="O244" s="29">
        <v>0</v>
      </c>
      <c r="P244" s="41">
        <v>0</v>
      </c>
      <c r="Q244" s="29">
        <v>0</v>
      </c>
      <c r="R244" s="41">
        <v>0</v>
      </c>
      <c r="S244" s="29">
        <v>0</v>
      </c>
    </row>
    <row r="245" spans="1:19" s="4" customFormat="1" ht="12" outlineLevel="2" x14ac:dyDescent="0.2">
      <c r="A245" s="38" t="s">
        <v>315</v>
      </c>
      <c r="B245" s="26" t="s">
        <v>323</v>
      </c>
      <c r="C245" s="27" t="s">
        <v>410</v>
      </c>
      <c r="D245" s="23">
        <f t="shared" si="6"/>
        <v>348248604</v>
      </c>
      <c r="E245" s="23">
        <f t="shared" si="7"/>
        <v>348248604</v>
      </c>
      <c r="F245" s="28">
        <v>330475949</v>
      </c>
      <c r="G245" s="29">
        <v>330475949</v>
      </c>
      <c r="H245" s="28">
        <v>17329556</v>
      </c>
      <c r="I245" s="29">
        <v>17329556</v>
      </c>
      <c r="J245" s="28">
        <v>443099</v>
      </c>
      <c r="K245" s="29">
        <v>443099</v>
      </c>
      <c r="L245" s="41">
        <v>16854484.25</v>
      </c>
      <c r="M245" s="29">
        <v>16854484.25</v>
      </c>
      <c r="N245" s="41">
        <v>201316</v>
      </c>
      <c r="O245" s="29">
        <v>201316</v>
      </c>
      <c r="P245" s="41">
        <v>0</v>
      </c>
      <c r="Q245" s="29">
        <v>0</v>
      </c>
      <c r="R245" s="41">
        <v>0</v>
      </c>
      <c r="S245" s="29">
        <v>0</v>
      </c>
    </row>
    <row r="246" spans="1:19" s="4" customFormat="1" ht="12" outlineLevel="2" x14ac:dyDescent="0.2">
      <c r="A246" s="38" t="s">
        <v>315</v>
      </c>
      <c r="B246" s="26" t="s">
        <v>324</v>
      </c>
      <c r="C246" s="27" t="s">
        <v>411</v>
      </c>
      <c r="D246" s="23">
        <f t="shared" si="6"/>
        <v>87868302</v>
      </c>
      <c r="E246" s="23">
        <f t="shared" si="7"/>
        <v>87868302</v>
      </c>
      <c r="F246" s="28">
        <v>78412990</v>
      </c>
      <c r="G246" s="29">
        <v>78412990</v>
      </c>
      <c r="H246" s="28">
        <v>7618308</v>
      </c>
      <c r="I246" s="29">
        <v>7618308</v>
      </c>
      <c r="J246" s="28">
        <v>1837004</v>
      </c>
      <c r="K246" s="29">
        <v>1837004</v>
      </c>
      <c r="L246" s="41">
        <v>4218337.5999999996</v>
      </c>
      <c r="M246" s="29">
        <v>4218337.5999999996</v>
      </c>
      <c r="N246" s="41">
        <v>0</v>
      </c>
      <c r="O246" s="29">
        <v>0</v>
      </c>
      <c r="P246" s="41">
        <v>0</v>
      </c>
      <c r="Q246" s="29">
        <v>0</v>
      </c>
      <c r="R246" s="41">
        <v>0</v>
      </c>
      <c r="S246" s="29">
        <v>0</v>
      </c>
    </row>
    <row r="247" spans="1:19" s="4" customFormat="1" ht="12" outlineLevel="2" x14ac:dyDescent="0.2">
      <c r="A247" s="39" t="s">
        <v>315</v>
      </c>
      <c r="B247" s="33" t="s">
        <v>326</v>
      </c>
      <c r="C247" s="34" t="s">
        <v>412</v>
      </c>
      <c r="D247" s="23">
        <f t="shared" si="6"/>
        <v>87098611</v>
      </c>
      <c r="E247" s="23">
        <f t="shared" si="7"/>
        <v>87098611</v>
      </c>
      <c r="F247" s="35">
        <v>71711790</v>
      </c>
      <c r="G247" s="36">
        <v>71711790</v>
      </c>
      <c r="H247" s="35">
        <v>11525749</v>
      </c>
      <c r="I247" s="36">
        <v>11525749</v>
      </c>
      <c r="J247" s="35">
        <v>3861072</v>
      </c>
      <c r="K247" s="36">
        <v>3861072</v>
      </c>
      <c r="L247" s="42">
        <v>4274867.5</v>
      </c>
      <c r="M247" s="36">
        <v>4274867.5</v>
      </c>
      <c r="N247" s="42">
        <v>1200000</v>
      </c>
      <c r="O247" s="36">
        <v>1200000</v>
      </c>
      <c r="P247" s="42">
        <v>0</v>
      </c>
      <c r="Q247" s="36">
        <v>0</v>
      </c>
      <c r="R247" s="42">
        <v>0</v>
      </c>
      <c r="S247" s="36">
        <v>0</v>
      </c>
    </row>
    <row r="248" spans="1:19" s="4" customFormat="1" ht="12" outlineLevel="1" x14ac:dyDescent="0.2">
      <c r="A248" s="48" t="s">
        <v>460</v>
      </c>
      <c r="B248" s="43"/>
      <c r="C248" s="44"/>
      <c r="D248" s="23">
        <f>SUBTOTAL(9,D231:D247)</f>
        <v>960735057</v>
      </c>
      <c r="E248" s="23">
        <f>SUBTOTAL(9,E231:E247)</f>
        <v>960735057</v>
      </c>
      <c r="F248" s="45">
        <f>SUBTOTAL(9,F231:F247)</f>
        <v>744268137</v>
      </c>
      <c r="G248" s="46">
        <f>SUBTOTAL(9,G231:G247)</f>
        <v>744268137</v>
      </c>
      <c r="H248" s="45">
        <f>SUBTOTAL(9,H231:H247)</f>
        <v>102797363</v>
      </c>
      <c r="I248" s="46">
        <f>SUBTOTAL(9,I231:I247)</f>
        <v>102797363</v>
      </c>
      <c r="J248" s="45">
        <f>SUBTOTAL(9,J231:J247)</f>
        <v>113669557</v>
      </c>
      <c r="K248" s="46">
        <f>SUBTOTAL(9,K231:K247)</f>
        <v>113669557</v>
      </c>
      <c r="L248" s="47">
        <f>SUBTOTAL(9,L231:L247)</f>
        <v>90050536.049999982</v>
      </c>
      <c r="M248" s="46">
        <f>SUBTOTAL(9,M231:M247)</f>
        <v>90050536.049999982</v>
      </c>
      <c r="N248" s="47">
        <f>SUBTOTAL(9,N231:N247)</f>
        <v>1401316</v>
      </c>
      <c r="O248" s="46">
        <f>SUBTOTAL(9,O231:O247)</f>
        <v>1401316</v>
      </c>
      <c r="P248" s="47">
        <f>SUBTOTAL(9,P231:P247)</f>
        <v>1750000</v>
      </c>
      <c r="Q248" s="46">
        <f>SUBTOTAL(9,Q231:Q247)</f>
        <v>1750000</v>
      </c>
      <c r="R248" s="47">
        <f>SUBTOTAL(9,R231:R247)</f>
        <v>0</v>
      </c>
      <c r="S248" s="46">
        <f>SUBTOTAL(9,S231:S247)</f>
        <v>0</v>
      </c>
    </row>
    <row r="249" spans="1:19" s="4" customFormat="1" ht="12" outlineLevel="2" x14ac:dyDescent="0.2">
      <c r="A249" s="37" t="s">
        <v>317</v>
      </c>
      <c r="B249" s="21" t="s">
        <v>297</v>
      </c>
      <c r="C249" s="22" t="s">
        <v>187</v>
      </c>
      <c r="D249" s="23">
        <f t="shared" si="6"/>
        <v>66484745</v>
      </c>
      <c r="E249" s="23">
        <f t="shared" si="7"/>
        <v>66484745</v>
      </c>
      <c r="F249" s="23">
        <v>51195197</v>
      </c>
      <c r="G249" s="24">
        <v>51195197</v>
      </c>
      <c r="H249" s="23">
        <v>4858076</v>
      </c>
      <c r="I249" s="24">
        <v>4858076</v>
      </c>
      <c r="J249" s="23">
        <v>10431472</v>
      </c>
      <c r="K249" s="24">
        <v>10431472</v>
      </c>
      <c r="L249" s="40">
        <v>4694567.8499999996</v>
      </c>
      <c r="M249" s="24">
        <v>4694567.8499999996</v>
      </c>
      <c r="N249" s="40">
        <v>0</v>
      </c>
      <c r="O249" s="24">
        <v>0</v>
      </c>
      <c r="P249" s="40">
        <v>1900000</v>
      </c>
      <c r="Q249" s="24">
        <v>1900000</v>
      </c>
      <c r="R249" s="40">
        <v>0</v>
      </c>
      <c r="S249" s="24">
        <v>0</v>
      </c>
    </row>
    <row r="250" spans="1:19" s="4" customFormat="1" ht="12" outlineLevel="2" x14ac:dyDescent="0.2">
      <c r="A250" s="38" t="s">
        <v>317</v>
      </c>
      <c r="B250" s="26" t="s">
        <v>296</v>
      </c>
      <c r="C250" s="27" t="s">
        <v>188</v>
      </c>
      <c r="D250" s="23">
        <f t="shared" si="6"/>
        <v>98564486</v>
      </c>
      <c r="E250" s="23">
        <f t="shared" si="7"/>
        <v>98564486</v>
      </c>
      <c r="F250" s="28">
        <v>85070774</v>
      </c>
      <c r="G250" s="29">
        <v>85070774</v>
      </c>
      <c r="H250" s="28">
        <v>1805238</v>
      </c>
      <c r="I250" s="29">
        <v>1805238</v>
      </c>
      <c r="J250" s="28">
        <v>11688474</v>
      </c>
      <c r="K250" s="29">
        <v>11688474</v>
      </c>
      <c r="L250" s="41">
        <v>7645071.8499999996</v>
      </c>
      <c r="M250" s="29">
        <v>7645071.8499999996</v>
      </c>
      <c r="N250" s="41">
        <v>0</v>
      </c>
      <c r="O250" s="29">
        <v>0</v>
      </c>
      <c r="P250" s="41">
        <v>0</v>
      </c>
      <c r="Q250" s="29">
        <v>0</v>
      </c>
      <c r="R250" s="41">
        <v>0</v>
      </c>
      <c r="S250" s="29">
        <v>0</v>
      </c>
    </row>
    <row r="251" spans="1:19" s="4" customFormat="1" ht="12" outlineLevel="2" x14ac:dyDescent="0.2">
      <c r="A251" s="38" t="s">
        <v>317</v>
      </c>
      <c r="B251" s="26" t="s">
        <v>298</v>
      </c>
      <c r="C251" s="27" t="s">
        <v>189</v>
      </c>
      <c r="D251" s="23">
        <f t="shared" si="6"/>
        <v>64816680</v>
      </c>
      <c r="E251" s="23">
        <f t="shared" si="7"/>
        <v>64816680</v>
      </c>
      <c r="F251" s="28">
        <v>49832027</v>
      </c>
      <c r="G251" s="29">
        <v>49832027</v>
      </c>
      <c r="H251" s="28">
        <v>3208558</v>
      </c>
      <c r="I251" s="29">
        <v>3208558</v>
      </c>
      <c r="J251" s="28">
        <v>11776095</v>
      </c>
      <c r="K251" s="29">
        <v>11776095</v>
      </c>
      <c r="L251" s="41">
        <v>4257891.8</v>
      </c>
      <c r="M251" s="29">
        <v>4257891.8</v>
      </c>
      <c r="N251" s="41">
        <v>0</v>
      </c>
      <c r="O251" s="29">
        <v>0</v>
      </c>
      <c r="P251" s="41">
        <v>0</v>
      </c>
      <c r="Q251" s="29">
        <v>0</v>
      </c>
      <c r="R251" s="41">
        <v>0</v>
      </c>
      <c r="S251" s="29">
        <v>0</v>
      </c>
    </row>
    <row r="252" spans="1:19" s="4" customFormat="1" ht="12" outlineLevel="2" x14ac:dyDescent="0.2">
      <c r="A252" s="38" t="s">
        <v>317</v>
      </c>
      <c r="B252" s="26" t="s">
        <v>299</v>
      </c>
      <c r="C252" s="27" t="s">
        <v>190</v>
      </c>
      <c r="D252" s="23">
        <f t="shared" si="6"/>
        <v>42646916</v>
      </c>
      <c r="E252" s="23">
        <f t="shared" si="7"/>
        <v>42646916</v>
      </c>
      <c r="F252" s="28">
        <v>39033089</v>
      </c>
      <c r="G252" s="29">
        <v>39033089</v>
      </c>
      <c r="H252" s="28">
        <v>3613827</v>
      </c>
      <c r="I252" s="29">
        <v>3613827</v>
      </c>
      <c r="J252" s="28">
        <v>0</v>
      </c>
      <c r="K252" s="29">
        <v>0</v>
      </c>
      <c r="L252" s="41">
        <v>8430627</v>
      </c>
      <c r="M252" s="29">
        <v>8430627</v>
      </c>
      <c r="N252" s="41">
        <v>0</v>
      </c>
      <c r="O252" s="29">
        <v>0</v>
      </c>
      <c r="P252" s="41">
        <v>0</v>
      </c>
      <c r="Q252" s="29">
        <v>0</v>
      </c>
      <c r="R252" s="41">
        <v>0</v>
      </c>
      <c r="S252" s="29">
        <v>0</v>
      </c>
    </row>
    <row r="253" spans="1:19" s="4" customFormat="1" ht="12" outlineLevel="2" x14ac:dyDescent="0.2">
      <c r="A253" s="38" t="s">
        <v>317</v>
      </c>
      <c r="B253" s="26" t="s">
        <v>300</v>
      </c>
      <c r="C253" s="27" t="s">
        <v>191</v>
      </c>
      <c r="D253" s="23">
        <f t="shared" si="6"/>
        <v>94738608</v>
      </c>
      <c r="E253" s="23">
        <f t="shared" si="7"/>
        <v>94738608</v>
      </c>
      <c r="F253" s="28">
        <v>86685117</v>
      </c>
      <c r="G253" s="29">
        <v>86685117</v>
      </c>
      <c r="H253" s="28">
        <v>737477</v>
      </c>
      <c r="I253" s="29">
        <v>737477</v>
      </c>
      <c r="J253" s="28">
        <v>7316014</v>
      </c>
      <c r="K253" s="29">
        <v>7316014</v>
      </c>
      <c r="L253" s="41">
        <v>12880763.5</v>
      </c>
      <c r="M253" s="29">
        <v>12880763.5</v>
      </c>
      <c r="N253" s="41">
        <v>0</v>
      </c>
      <c r="O253" s="29">
        <v>0</v>
      </c>
      <c r="P253" s="41">
        <v>0</v>
      </c>
      <c r="Q253" s="29">
        <v>0</v>
      </c>
      <c r="R253" s="41">
        <v>0</v>
      </c>
      <c r="S253" s="29">
        <v>0</v>
      </c>
    </row>
    <row r="254" spans="1:19" s="4" customFormat="1" ht="12" outlineLevel="2" x14ac:dyDescent="0.2">
      <c r="A254" s="38" t="s">
        <v>317</v>
      </c>
      <c r="B254" s="26" t="s">
        <v>301</v>
      </c>
      <c r="C254" s="27" t="s">
        <v>192</v>
      </c>
      <c r="D254" s="23">
        <f t="shared" si="6"/>
        <v>65031690</v>
      </c>
      <c r="E254" s="23">
        <f t="shared" si="7"/>
        <v>65031690</v>
      </c>
      <c r="F254" s="28">
        <v>55962584</v>
      </c>
      <c r="G254" s="29">
        <v>55962584</v>
      </c>
      <c r="H254" s="28">
        <v>431827</v>
      </c>
      <c r="I254" s="29">
        <v>431827</v>
      </c>
      <c r="J254" s="28">
        <v>8637279</v>
      </c>
      <c r="K254" s="29">
        <v>8637279</v>
      </c>
      <c r="L254" s="41">
        <v>7292033</v>
      </c>
      <c r="M254" s="29">
        <v>7292033</v>
      </c>
      <c r="N254" s="41">
        <v>0</v>
      </c>
      <c r="O254" s="29">
        <v>0</v>
      </c>
      <c r="P254" s="41">
        <v>0</v>
      </c>
      <c r="Q254" s="29">
        <v>0</v>
      </c>
      <c r="R254" s="41">
        <v>0</v>
      </c>
      <c r="S254" s="29">
        <v>0</v>
      </c>
    </row>
    <row r="255" spans="1:19" s="4" customFormat="1" ht="12" outlineLevel="2" x14ac:dyDescent="0.2">
      <c r="A255" s="38" t="s">
        <v>317</v>
      </c>
      <c r="B255" s="26" t="s">
        <v>302</v>
      </c>
      <c r="C255" s="27" t="s">
        <v>193</v>
      </c>
      <c r="D255" s="23">
        <f t="shared" si="6"/>
        <v>63030167</v>
      </c>
      <c r="E255" s="23">
        <f t="shared" si="7"/>
        <v>63030167</v>
      </c>
      <c r="F255" s="28">
        <v>55372463</v>
      </c>
      <c r="G255" s="29">
        <v>55372463</v>
      </c>
      <c r="H255" s="28">
        <v>859311</v>
      </c>
      <c r="I255" s="29">
        <v>859311</v>
      </c>
      <c r="J255" s="28">
        <v>6798393</v>
      </c>
      <c r="K255" s="29">
        <v>6798393</v>
      </c>
      <c r="L255" s="41">
        <v>6996213.3499999996</v>
      </c>
      <c r="M255" s="29">
        <v>6996213.3499999996</v>
      </c>
      <c r="N255" s="41">
        <v>0</v>
      </c>
      <c r="O255" s="29">
        <v>0</v>
      </c>
      <c r="P255" s="41">
        <v>968680</v>
      </c>
      <c r="Q255" s="29">
        <v>968680</v>
      </c>
      <c r="R255" s="41">
        <v>0</v>
      </c>
      <c r="S255" s="29">
        <v>0</v>
      </c>
    </row>
    <row r="256" spans="1:19" s="4" customFormat="1" ht="12" outlineLevel="2" x14ac:dyDescent="0.2">
      <c r="A256" s="38" t="s">
        <v>317</v>
      </c>
      <c r="B256" s="26" t="s">
        <v>303</v>
      </c>
      <c r="C256" s="27" t="s">
        <v>194</v>
      </c>
      <c r="D256" s="23">
        <f t="shared" si="6"/>
        <v>61041140</v>
      </c>
      <c r="E256" s="23">
        <f t="shared" si="7"/>
        <v>61041140</v>
      </c>
      <c r="F256" s="28">
        <v>49975314</v>
      </c>
      <c r="G256" s="29">
        <v>49975314</v>
      </c>
      <c r="H256" s="28">
        <v>379698</v>
      </c>
      <c r="I256" s="29">
        <v>379698</v>
      </c>
      <c r="J256" s="28">
        <v>10686128</v>
      </c>
      <c r="K256" s="29">
        <v>10686128</v>
      </c>
      <c r="L256" s="41">
        <v>4811299.1500000004</v>
      </c>
      <c r="M256" s="29">
        <v>4811299.1500000004</v>
      </c>
      <c r="N256" s="41">
        <v>0</v>
      </c>
      <c r="O256" s="29">
        <v>0</v>
      </c>
      <c r="P256" s="41">
        <v>0</v>
      </c>
      <c r="Q256" s="29">
        <v>0</v>
      </c>
      <c r="R256" s="41">
        <v>0</v>
      </c>
      <c r="S256" s="29">
        <v>0</v>
      </c>
    </row>
    <row r="257" spans="1:19" s="4" customFormat="1" ht="12" outlineLevel="2" x14ac:dyDescent="0.2">
      <c r="A257" s="38" t="s">
        <v>317</v>
      </c>
      <c r="B257" s="26" t="s">
        <v>304</v>
      </c>
      <c r="C257" s="27" t="s">
        <v>195</v>
      </c>
      <c r="D257" s="23">
        <f t="shared" si="6"/>
        <v>65731858</v>
      </c>
      <c r="E257" s="23">
        <f t="shared" si="7"/>
        <v>65731858</v>
      </c>
      <c r="F257" s="28">
        <v>54009098</v>
      </c>
      <c r="G257" s="29">
        <v>54009098</v>
      </c>
      <c r="H257" s="28">
        <v>2462720</v>
      </c>
      <c r="I257" s="29">
        <v>2462720</v>
      </c>
      <c r="J257" s="28">
        <v>9260040</v>
      </c>
      <c r="K257" s="29">
        <v>9260040</v>
      </c>
      <c r="L257" s="41">
        <v>4547380.4000000004</v>
      </c>
      <c r="M257" s="29">
        <v>4547380.4000000004</v>
      </c>
      <c r="N257" s="41">
        <v>0</v>
      </c>
      <c r="O257" s="29">
        <v>0</v>
      </c>
      <c r="P257" s="41">
        <v>0</v>
      </c>
      <c r="Q257" s="29">
        <v>0</v>
      </c>
      <c r="R257" s="41">
        <v>0</v>
      </c>
      <c r="S257" s="29">
        <v>0</v>
      </c>
    </row>
    <row r="258" spans="1:19" s="4" customFormat="1" ht="12" outlineLevel="2" x14ac:dyDescent="0.2">
      <c r="A258" s="38" t="s">
        <v>317</v>
      </c>
      <c r="B258" s="26" t="s">
        <v>305</v>
      </c>
      <c r="C258" s="27" t="s">
        <v>328</v>
      </c>
      <c r="D258" s="23">
        <f t="shared" si="6"/>
        <v>26740915</v>
      </c>
      <c r="E258" s="23">
        <f t="shared" si="7"/>
        <v>26740915</v>
      </c>
      <c r="F258" s="28">
        <v>15407213</v>
      </c>
      <c r="G258" s="29">
        <v>15407213</v>
      </c>
      <c r="H258" s="28">
        <v>2280310</v>
      </c>
      <c r="I258" s="29">
        <v>2280310</v>
      </c>
      <c r="J258" s="28">
        <v>9053392</v>
      </c>
      <c r="K258" s="29">
        <v>9053392</v>
      </c>
      <c r="L258" s="41">
        <v>3764205.9</v>
      </c>
      <c r="M258" s="29">
        <v>3764205.9</v>
      </c>
      <c r="N258" s="41">
        <v>0</v>
      </c>
      <c r="O258" s="29">
        <v>0</v>
      </c>
      <c r="P258" s="41">
        <v>0</v>
      </c>
      <c r="Q258" s="29">
        <v>0</v>
      </c>
      <c r="R258" s="41">
        <v>0</v>
      </c>
      <c r="S258" s="29">
        <v>0</v>
      </c>
    </row>
    <row r="259" spans="1:19" s="4" customFormat="1" ht="12" outlineLevel="2" x14ac:dyDescent="0.2">
      <c r="A259" s="38" t="s">
        <v>317</v>
      </c>
      <c r="B259" s="26" t="s">
        <v>306</v>
      </c>
      <c r="C259" s="27" t="s">
        <v>196</v>
      </c>
      <c r="D259" s="23">
        <f t="shared" si="6"/>
        <v>45743991</v>
      </c>
      <c r="E259" s="23">
        <f t="shared" si="7"/>
        <v>45743991</v>
      </c>
      <c r="F259" s="28">
        <v>40413953</v>
      </c>
      <c r="G259" s="29">
        <v>40413953</v>
      </c>
      <c r="H259" s="28">
        <v>566584</v>
      </c>
      <c r="I259" s="29">
        <v>566584</v>
      </c>
      <c r="J259" s="28">
        <v>4763454</v>
      </c>
      <c r="K259" s="29">
        <v>4763454</v>
      </c>
      <c r="L259" s="41">
        <v>8071046.2999999998</v>
      </c>
      <c r="M259" s="29">
        <v>8071046.2999999998</v>
      </c>
      <c r="N259" s="41">
        <v>0</v>
      </c>
      <c r="O259" s="29">
        <v>0</v>
      </c>
      <c r="P259" s="41">
        <v>0</v>
      </c>
      <c r="Q259" s="29">
        <v>0</v>
      </c>
      <c r="R259" s="41">
        <v>0</v>
      </c>
      <c r="S259" s="29">
        <v>0</v>
      </c>
    </row>
    <row r="260" spans="1:19" s="4" customFormat="1" ht="12" outlineLevel="2" x14ac:dyDescent="0.2">
      <c r="A260" s="38" t="s">
        <v>317</v>
      </c>
      <c r="B260" s="26" t="s">
        <v>307</v>
      </c>
      <c r="C260" s="27" t="s">
        <v>197</v>
      </c>
      <c r="D260" s="23">
        <f t="shared" si="6"/>
        <v>43600566</v>
      </c>
      <c r="E260" s="23">
        <f t="shared" si="7"/>
        <v>43600566</v>
      </c>
      <c r="F260" s="28">
        <v>25530913</v>
      </c>
      <c r="G260" s="29">
        <v>25530913</v>
      </c>
      <c r="H260" s="28">
        <v>4751592</v>
      </c>
      <c r="I260" s="29">
        <v>4751592</v>
      </c>
      <c r="J260" s="28">
        <v>13318061</v>
      </c>
      <c r="K260" s="29">
        <v>13318061</v>
      </c>
      <c r="L260" s="41">
        <v>5475620.7999999998</v>
      </c>
      <c r="M260" s="29">
        <v>5475620.7999999998</v>
      </c>
      <c r="N260" s="41">
        <v>0</v>
      </c>
      <c r="O260" s="29">
        <v>0</v>
      </c>
      <c r="P260" s="41">
        <v>0</v>
      </c>
      <c r="Q260" s="29">
        <v>0</v>
      </c>
      <c r="R260" s="41">
        <v>0</v>
      </c>
      <c r="S260" s="29">
        <v>0</v>
      </c>
    </row>
    <row r="261" spans="1:19" s="4" customFormat="1" ht="12" outlineLevel="2" x14ac:dyDescent="0.2">
      <c r="A261" s="38" t="s">
        <v>317</v>
      </c>
      <c r="B261" s="26" t="s">
        <v>308</v>
      </c>
      <c r="C261" s="27" t="s">
        <v>198</v>
      </c>
      <c r="D261" s="23">
        <f t="shared" si="6"/>
        <v>102631962</v>
      </c>
      <c r="E261" s="23">
        <f t="shared" si="7"/>
        <v>102631962</v>
      </c>
      <c r="F261" s="28">
        <v>91068131</v>
      </c>
      <c r="G261" s="29">
        <v>91068131</v>
      </c>
      <c r="H261" s="28">
        <v>1623414</v>
      </c>
      <c r="I261" s="29">
        <v>1623414</v>
      </c>
      <c r="J261" s="28">
        <v>9940417</v>
      </c>
      <c r="K261" s="29">
        <v>9940417</v>
      </c>
      <c r="L261" s="41">
        <v>10430393.75</v>
      </c>
      <c r="M261" s="29">
        <v>10430393.75</v>
      </c>
      <c r="N261" s="41">
        <v>0</v>
      </c>
      <c r="O261" s="29">
        <v>0</v>
      </c>
      <c r="P261" s="41">
        <v>3500000</v>
      </c>
      <c r="Q261" s="29">
        <v>3500000</v>
      </c>
      <c r="R261" s="41">
        <v>0</v>
      </c>
      <c r="S261" s="29">
        <v>0</v>
      </c>
    </row>
    <row r="262" spans="1:19" s="4" customFormat="1" ht="12" outlineLevel="2" x14ac:dyDescent="0.2">
      <c r="A262" s="38" t="s">
        <v>317</v>
      </c>
      <c r="B262" s="26" t="s">
        <v>309</v>
      </c>
      <c r="C262" s="27" t="s">
        <v>199</v>
      </c>
      <c r="D262" s="23">
        <f t="shared" si="6"/>
        <v>93746015</v>
      </c>
      <c r="E262" s="23">
        <f t="shared" si="7"/>
        <v>93746015</v>
      </c>
      <c r="F262" s="28">
        <v>83855992</v>
      </c>
      <c r="G262" s="29">
        <v>83855992</v>
      </c>
      <c r="H262" s="28">
        <v>938245</v>
      </c>
      <c r="I262" s="29">
        <v>938245</v>
      </c>
      <c r="J262" s="28">
        <v>8951778</v>
      </c>
      <c r="K262" s="29">
        <v>8951778</v>
      </c>
      <c r="L262" s="41">
        <v>9337201.75</v>
      </c>
      <c r="M262" s="29">
        <v>9337201.75</v>
      </c>
      <c r="N262" s="41">
        <v>0</v>
      </c>
      <c r="O262" s="29">
        <v>0</v>
      </c>
      <c r="P262" s="41">
        <v>0</v>
      </c>
      <c r="Q262" s="29">
        <v>0</v>
      </c>
      <c r="R262" s="41">
        <v>0</v>
      </c>
      <c r="S262" s="29">
        <v>0</v>
      </c>
    </row>
    <row r="263" spans="1:19" s="4" customFormat="1" ht="12" outlineLevel="2" x14ac:dyDescent="0.2">
      <c r="A263" s="38" t="s">
        <v>317</v>
      </c>
      <c r="B263" s="26" t="s">
        <v>310</v>
      </c>
      <c r="C263" s="27" t="s">
        <v>200</v>
      </c>
      <c r="D263" s="23">
        <f t="shared" si="6"/>
        <v>137608067</v>
      </c>
      <c r="E263" s="23">
        <f t="shared" si="7"/>
        <v>137608067</v>
      </c>
      <c r="F263" s="28">
        <v>125464034</v>
      </c>
      <c r="G263" s="29">
        <v>125464034</v>
      </c>
      <c r="H263" s="28">
        <v>1460951</v>
      </c>
      <c r="I263" s="29">
        <v>1460951</v>
      </c>
      <c r="J263" s="28">
        <v>10683082</v>
      </c>
      <c r="K263" s="29">
        <v>10683082</v>
      </c>
      <c r="L263" s="41">
        <v>18485650.75</v>
      </c>
      <c r="M263" s="29">
        <v>18485650.75</v>
      </c>
      <c r="N263" s="41">
        <v>0</v>
      </c>
      <c r="O263" s="29">
        <v>0</v>
      </c>
      <c r="P263" s="41">
        <v>4945058</v>
      </c>
      <c r="Q263" s="29">
        <v>4945058</v>
      </c>
      <c r="R263" s="41">
        <v>0</v>
      </c>
      <c r="S263" s="29">
        <v>0</v>
      </c>
    </row>
    <row r="264" spans="1:19" s="4" customFormat="1" ht="12" outlineLevel="2" x14ac:dyDescent="0.2">
      <c r="A264" s="38" t="s">
        <v>317</v>
      </c>
      <c r="B264" s="26" t="s">
        <v>311</v>
      </c>
      <c r="C264" s="27" t="s">
        <v>201</v>
      </c>
      <c r="D264" s="23">
        <f t="shared" si="6"/>
        <v>33777350</v>
      </c>
      <c r="E264" s="23">
        <f t="shared" si="7"/>
        <v>33777350</v>
      </c>
      <c r="F264" s="28">
        <v>24327450</v>
      </c>
      <c r="G264" s="29">
        <v>24327450</v>
      </c>
      <c r="H264" s="28">
        <v>3137384</v>
      </c>
      <c r="I264" s="29">
        <v>3137384</v>
      </c>
      <c r="J264" s="28">
        <v>6312516</v>
      </c>
      <c r="K264" s="29">
        <v>6312516</v>
      </c>
      <c r="L264" s="41">
        <v>4122285.8</v>
      </c>
      <c r="M264" s="29">
        <v>4122285.8</v>
      </c>
      <c r="N264" s="41">
        <v>0</v>
      </c>
      <c r="O264" s="29">
        <v>0</v>
      </c>
      <c r="P264" s="41">
        <v>0</v>
      </c>
      <c r="Q264" s="29">
        <v>0</v>
      </c>
      <c r="R264" s="41">
        <v>0</v>
      </c>
      <c r="S264" s="29">
        <v>0</v>
      </c>
    </row>
    <row r="265" spans="1:19" s="4" customFormat="1" ht="12" outlineLevel="2" x14ac:dyDescent="0.2">
      <c r="A265" s="38" t="s">
        <v>317</v>
      </c>
      <c r="B265" s="26" t="s">
        <v>323</v>
      </c>
      <c r="C265" s="27" t="s">
        <v>413</v>
      </c>
      <c r="D265" s="23">
        <f t="shared" si="6"/>
        <v>389645673</v>
      </c>
      <c r="E265" s="23">
        <f t="shared" si="7"/>
        <v>389645673</v>
      </c>
      <c r="F265" s="28">
        <v>370279581</v>
      </c>
      <c r="G265" s="29">
        <v>370279581</v>
      </c>
      <c r="H265" s="28">
        <v>19366092</v>
      </c>
      <c r="I265" s="29">
        <v>19366092</v>
      </c>
      <c r="J265" s="28">
        <v>0</v>
      </c>
      <c r="K265" s="29">
        <v>0</v>
      </c>
      <c r="L265" s="41">
        <v>26281944</v>
      </c>
      <c r="M265" s="29">
        <v>26281944</v>
      </c>
      <c r="N265" s="41">
        <v>0</v>
      </c>
      <c r="O265" s="29">
        <v>0</v>
      </c>
      <c r="P265" s="41">
        <v>4681324</v>
      </c>
      <c r="Q265" s="29">
        <v>4681324</v>
      </c>
      <c r="R265" s="41">
        <v>40340926</v>
      </c>
      <c r="S265" s="29">
        <v>40340926</v>
      </c>
    </row>
    <row r="266" spans="1:19" s="4" customFormat="1" ht="12" outlineLevel="2" x14ac:dyDescent="0.2">
      <c r="A266" s="38" t="s">
        <v>317</v>
      </c>
      <c r="B266" s="26" t="s">
        <v>324</v>
      </c>
      <c r="C266" s="27" t="s">
        <v>414</v>
      </c>
      <c r="D266" s="23">
        <f t="shared" si="6"/>
        <v>179539238</v>
      </c>
      <c r="E266" s="23">
        <f t="shared" si="7"/>
        <v>179539238</v>
      </c>
      <c r="F266" s="28">
        <v>175277055</v>
      </c>
      <c r="G266" s="29">
        <v>175277055</v>
      </c>
      <c r="H266" s="28">
        <v>4262183</v>
      </c>
      <c r="I266" s="29">
        <v>4262183</v>
      </c>
      <c r="J266" s="28">
        <v>0</v>
      </c>
      <c r="K266" s="29">
        <v>0</v>
      </c>
      <c r="L266" s="41">
        <v>13649689.85</v>
      </c>
      <c r="M266" s="29">
        <v>13649689.85</v>
      </c>
      <c r="N266" s="41">
        <v>0</v>
      </c>
      <c r="O266" s="29">
        <v>0</v>
      </c>
      <c r="P266" s="41">
        <v>10000000</v>
      </c>
      <c r="Q266" s="29">
        <v>10000000</v>
      </c>
      <c r="R266" s="41">
        <v>13861396</v>
      </c>
      <c r="S266" s="29">
        <v>13861396</v>
      </c>
    </row>
    <row r="267" spans="1:19" s="4" customFormat="1" ht="12" outlineLevel="2" x14ac:dyDescent="0.2">
      <c r="A267" s="38" t="s">
        <v>317</v>
      </c>
      <c r="B267" s="26" t="s">
        <v>326</v>
      </c>
      <c r="C267" s="27" t="s">
        <v>415</v>
      </c>
      <c r="D267" s="23">
        <f t="shared" si="6"/>
        <v>124974319</v>
      </c>
      <c r="E267" s="23">
        <f t="shared" si="7"/>
        <v>124974319</v>
      </c>
      <c r="F267" s="28">
        <v>116732231</v>
      </c>
      <c r="G267" s="29">
        <v>116732231</v>
      </c>
      <c r="H267" s="28">
        <v>6411998</v>
      </c>
      <c r="I267" s="29">
        <v>6411998</v>
      </c>
      <c r="J267" s="28">
        <v>1830090</v>
      </c>
      <c r="K267" s="29">
        <v>1830090</v>
      </c>
      <c r="L267" s="41">
        <v>5756678.8499999996</v>
      </c>
      <c r="M267" s="29">
        <v>5756678.8499999996</v>
      </c>
      <c r="N267" s="41">
        <v>0</v>
      </c>
      <c r="O267" s="29">
        <v>0</v>
      </c>
      <c r="P267" s="41">
        <v>0</v>
      </c>
      <c r="Q267" s="29">
        <v>0</v>
      </c>
      <c r="R267" s="41">
        <v>0</v>
      </c>
      <c r="S267" s="29">
        <v>0</v>
      </c>
    </row>
    <row r="268" spans="1:19" s="4" customFormat="1" ht="12" outlineLevel="2" x14ac:dyDescent="0.2">
      <c r="A268" s="39" t="s">
        <v>317</v>
      </c>
      <c r="B268" s="33" t="s">
        <v>325</v>
      </c>
      <c r="C268" s="34" t="s">
        <v>416</v>
      </c>
      <c r="D268" s="23">
        <f t="shared" si="6"/>
        <v>29105018</v>
      </c>
      <c r="E268" s="23">
        <f t="shared" si="7"/>
        <v>29105018</v>
      </c>
      <c r="F268" s="35">
        <v>27392173</v>
      </c>
      <c r="G268" s="36">
        <v>27392173</v>
      </c>
      <c r="H268" s="35">
        <v>1712845</v>
      </c>
      <c r="I268" s="36">
        <v>1712845</v>
      </c>
      <c r="J268" s="35">
        <v>0</v>
      </c>
      <c r="K268" s="36">
        <v>0</v>
      </c>
      <c r="L268" s="42">
        <v>3884542</v>
      </c>
      <c r="M268" s="36">
        <v>3884542</v>
      </c>
      <c r="N268" s="42">
        <v>2200000</v>
      </c>
      <c r="O268" s="36">
        <v>2200000</v>
      </c>
      <c r="P268" s="42">
        <v>0</v>
      </c>
      <c r="Q268" s="36">
        <v>0</v>
      </c>
      <c r="R268" s="42">
        <v>9330244</v>
      </c>
      <c r="S268" s="36">
        <v>9330244</v>
      </c>
    </row>
    <row r="269" spans="1:19" s="4" customFormat="1" ht="12" outlineLevel="1" x14ac:dyDescent="0.2">
      <c r="A269" s="48" t="s">
        <v>461</v>
      </c>
      <c r="B269" s="43"/>
      <c r="C269" s="44"/>
      <c r="D269" s="23">
        <f>SUBTOTAL(9,D249:D268)</f>
        <v>1829199404</v>
      </c>
      <c r="E269" s="23">
        <f>SUBTOTAL(9,E249:E268)</f>
        <v>1829199404</v>
      </c>
      <c r="F269" s="45">
        <f>SUBTOTAL(9,F249:F268)</f>
        <v>1622884389</v>
      </c>
      <c r="G269" s="46">
        <f>SUBTOTAL(9,G249:G268)</f>
        <v>1622884389</v>
      </c>
      <c r="H269" s="45">
        <f>SUBTOTAL(9,H249:H268)</f>
        <v>64868330</v>
      </c>
      <c r="I269" s="46">
        <f>SUBTOTAL(9,I249:I268)</f>
        <v>64868330</v>
      </c>
      <c r="J269" s="45">
        <f>SUBTOTAL(9,J249:J268)</f>
        <v>141446685</v>
      </c>
      <c r="K269" s="46">
        <f>SUBTOTAL(9,K249:K268)</f>
        <v>141446685</v>
      </c>
      <c r="L269" s="47">
        <f>SUBTOTAL(9,L249:L268)</f>
        <v>170815107.64999998</v>
      </c>
      <c r="M269" s="46">
        <f>SUBTOTAL(9,M249:M268)</f>
        <v>170815107.64999998</v>
      </c>
      <c r="N269" s="47">
        <f>SUBTOTAL(9,N249:N268)</f>
        <v>2200000</v>
      </c>
      <c r="O269" s="46">
        <f>SUBTOTAL(9,O249:O268)</f>
        <v>2200000</v>
      </c>
      <c r="P269" s="47">
        <f>SUBTOTAL(9,P249:P268)</f>
        <v>25995062</v>
      </c>
      <c r="Q269" s="46">
        <f>SUBTOTAL(9,Q249:Q268)</f>
        <v>25995062</v>
      </c>
      <c r="R269" s="47">
        <f>SUBTOTAL(9,R249:R268)</f>
        <v>63532566</v>
      </c>
      <c r="S269" s="46">
        <f>SUBTOTAL(9,S249:S268)</f>
        <v>63532566</v>
      </c>
    </row>
    <row r="270" spans="1:19" s="4" customFormat="1" ht="12" outlineLevel="2" x14ac:dyDescent="0.2">
      <c r="A270" s="37" t="s">
        <v>319</v>
      </c>
      <c r="B270" s="21" t="s">
        <v>297</v>
      </c>
      <c r="C270" s="22" t="s">
        <v>202</v>
      </c>
      <c r="D270" s="23">
        <f t="shared" si="6"/>
        <v>51268308</v>
      </c>
      <c r="E270" s="23">
        <f t="shared" si="7"/>
        <v>51268308</v>
      </c>
      <c r="F270" s="23">
        <v>49407865</v>
      </c>
      <c r="G270" s="24">
        <v>49407865</v>
      </c>
      <c r="H270" s="23">
        <v>1073903</v>
      </c>
      <c r="I270" s="24">
        <v>1073903</v>
      </c>
      <c r="J270" s="23">
        <v>786540</v>
      </c>
      <c r="K270" s="24">
        <v>786540</v>
      </c>
      <c r="L270" s="40">
        <v>10690473.800000001</v>
      </c>
      <c r="M270" s="24">
        <v>10690473.800000001</v>
      </c>
      <c r="N270" s="40">
        <v>0</v>
      </c>
      <c r="O270" s="24">
        <v>0</v>
      </c>
      <c r="P270" s="40">
        <v>0</v>
      </c>
      <c r="Q270" s="24">
        <v>0</v>
      </c>
      <c r="R270" s="40">
        <v>0</v>
      </c>
      <c r="S270" s="24">
        <v>0</v>
      </c>
    </row>
    <row r="271" spans="1:19" s="4" customFormat="1" ht="12" outlineLevel="2" x14ac:dyDescent="0.2">
      <c r="A271" s="38" t="s">
        <v>319</v>
      </c>
      <c r="B271" s="26" t="s">
        <v>296</v>
      </c>
      <c r="C271" s="27" t="s">
        <v>203</v>
      </c>
      <c r="D271" s="23">
        <f t="shared" si="6"/>
        <v>37133920</v>
      </c>
      <c r="E271" s="23">
        <f t="shared" si="7"/>
        <v>37133920</v>
      </c>
      <c r="F271" s="28">
        <v>33147262</v>
      </c>
      <c r="G271" s="29">
        <v>33147262</v>
      </c>
      <c r="H271" s="28">
        <v>3986658</v>
      </c>
      <c r="I271" s="29">
        <v>3986658</v>
      </c>
      <c r="J271" s="28">
        <v>0</v>
      </c>
      <c r="K271" s="29">
        <v>0</v>
      </c>
      <c r="L271" s="41">
        <v>11146889.699999999</v>
      </c>
      <c r="M271" s="29">
        <v>11146889.699999999</v>
      </c>
      <c r="N271" s="41">
        <v>0</v>
      </c>
      <c r="O271" s="29">
        <v>0</v>
      </c>
      <c r="P271" s="41">
        <v>3290000</v>
      </c>
      <c r="Q271" s="29">
        <v>3290000</v>
      </c>
      <c r="R271" s="41">
        <v>0</v>
      </c>
      <c r="S271" s="29">
        <v>0</v>
      </c>
    </row>
    <row r="272" spans="1:19" s="4" customFormat="1" ht="12" outlineLevel="2" x14ac:dyDescent="0.2">
      <c r="A272" s="38" t="s">
        <v>319</v>
      </c>
      <c r="B272" s="26" t="s">
        <v>298</v>
      </c>
      <c r="C272" s="27" t="s">
        <v>204</v>
      </c>
      <c r="D272" s="23">
        <f t="shared" si="6"/>
        <v>113935541</v>
      </c>
      <c r="E272" s="23">
        <f t="shared" si="7"/>
        <v>113935541</v>
      </c>
      <c r="F272" s="28">
        <v>105842640</v>
      </c>
      <c r="G272" s="29">
        <v>105842640</v>
      </c>
      <c r="H272" s="28">
        <v>770771</v>
      </c>
      <c r="I272" s="29">
        <v>770771</v>
      </c>
      <c r="J272" s="28">
        <v>7322130</v>
      </c>
      <c r="K272" s="29">
        <v>7322130</v>
      </c>
      <c r="L272" s="41">
        <v>13986109</v>
      </c>
      <c r="M272" s="29">
        <v>13986109</v>
      </c>
      <c r="N272" s="41">
        <v>0</v>
      </c>
      <c r="O272" s="29">
        <v>0</v>
      </c>
      <c r="P272" s="41">
        <v>2250000</v>
      </c>
      <c r="Q272" s="29">
        <v>2250000</v>
      </c>
      <c r="R272" s="41">
        <v>0</v>
      </c>
      <c r="S272" s="29">
        <v>0</v>
      </c>
    </row>
    <row r="273" spans="1:19" s="4" customFormat="1" ht="12" outlineLevel="2" x14ac:dyDescent="0.2">
      <c r="A273" s="38" t="s">
        <v>319</v>
      </c>
      <c r="B273" s="26" t="s">
        <v>299</v>
      </c>
      <c r="C273" s="27" t="s">
        <v>205</v>
      </c>
      <c r="D273" s="23">
        <f t="shared" si="6"/>
        <v>28837573</v>
      </c>
      <c r="E273" s="23">
        <f t="shared" si="7"/>
        <v>28837573</v>
      </c>
      <c r="F273" s="28">
        <v>14099484</v>
      </c>
      <c r="G273" s="29">
        <v>14099484</v>
      </c>
      <c r="H273" s="28">
        <v>5564031</v>
      </c>
      <c r="I273" s="29">
        <v>5564031</v>
      </c>
      <c r="J273" s="28">
        <v>9174058</v>
      </c>
      <c r="K273" s="29">
        <v>9174058</v>
      </c>
      <c r="L273" s="41">
        <v>8568690.5500000007</v>
      </c>
      <c r="M273" s="29">
        <v>8568690.5500000007</v>
      </c>
      <c r="N273" s="41">
        <v>0</v>
      </c>
      <c r="O273" s="29">
        <v>0</v>
      </c>
      <c r="P273" s="41">
        <v>0</v>
      </c>
      <c r="Q273" s="29">
        <v>0</v>
      </c>
      <c r="R273" s="41">
        <v>0</v>
      </c>
      <c r="S273" s="29">
        <v>0</v>
      </c>
    </row>
    <row r="274" spans="1:19" s="4" customFormat="1" ht="12" outlineLevel="2" x14ac:dyDescent="0.2">
      <c r="A274" s="38" t="s">
        <v>319</v>
      </c>
      <c r="B274" s="26" t="s">
        <v>300</v>
      </c>
      <c r="C274" s="27" t="s">
        <v>206</v>
      </c>
      <c r="D274" s="23">
        <f t="shared" ref="D274:D339" si="8">F274+H274+J274</f>
        <v>40787987</v>
      </c>
      <c r="E274" s="23">
        <f t="shared" ref="E274:E339" si="9">G274+I274+K274</f>
        <v>40787987</v>
      </c>
      <c r="F274" s="28">
        <v>35676000</v>
      </c>
      <c r="G274" s="29">
        <v>35676000</v>
      </c>
      <c r="H274" s="28">
        <v>2573659</v>
      </c>
      <c r="I274" s="29">
        <v>2573659</v>
      </c>
      <c r="J274" s="28">
        <v>2538328</v>
      </c>
      <c r="K274" s="29">
        <v>2538328</v>
      </c>
      <c r="L274" s="41">
        <v>8628585.5</v>
      </c>
      <c r="M274" s="29">
        <v>8628585.5</v>
      </c>
      <c r="N274" s="41">
        <v>0</v>
      </c>
      <c r="O274" s="29">
        <v>0</v>
      </c>
      <c r="P274" s="41">
        <v>0</v>
      </c>
      <c r="Q274" s="29">
        <v>0</v>
      </c>
      <c r="R274" s="41">
        <v>0</v>
      </c>
      <c r="S274" s="29">
        <v>0</v>
      </c>
    </row>
    <row r="275" spans="1:19" s="4" customFormat="1" ht="12" outlineLevel="2" x14ac:dyDescent="0.2">
      <c r="A275" s="38" t="s">
        <v>319</v>
      </c>
      <c r="B275" s="26" t="s">
        <v>301</v>
      </c>
      <c r="C275" s="27" t="s">
        <v>207</v>
      </c>
      <c r="D275" s="23">
        <f t="shared" si="8"/>
        <v>30639079</v>
      </c>
      <c r="E275" s="23">
        <f t="shared" si="9"/>
        <v>30639079</v>
      </c>
      <c r="F275" s="28">
        <v>24925729</v>
      </c>
      <c r="G275" s="29">
        <v>24925729</v>
      </c>
      <c r="H275" s="28">
        <v>1249188</v>
      </c>
      <c r="I275" s="29">
        <v>1249188</v>
      </c>
      <c r="J275" s="28">
        <v>4464162</v>
      </c>
      <c r="K275" s="29">
        <v>4464162</v>
      </c>
      <c r="L275" s="41">
        <v>6630366.6500000004</v>
      </c>
      <c r="M275" s="29">
        <v>6630366.6500000004</v>
      </c>
      <c r="N275" s="41">
        <v>0</v>
      </c>
      <c r="O275" s="29">
        <v>0</v>
      </c>
      <c r="P275" s="41">
        <v>0</v>
      </c>
      <c r="Q275" s="29">
        <v>0</v>
      </c>
      <c r="R275" s="41">
        <v>0</v>
      </c>
      <c r="S275" s="29">
        <v>0</v>
      </c>
    </row>
    <row r="276" spans="1:19" s="4" customFormat="1" ht="12" outlineLevel="2" x14ac:dyDescent="0.2">
      <c r="A276" s="38" t="s">
        <v>319</v>
      </c>
      <c r="B276" s="26" t="s">
        <v>302</v>
      </c>
      <c r="C276" s="27" t="s">
        <v>208</v>
      </c>
      <c r="D276" s="23">
        <f t="shared" si="8"/>
        <v>46648154</v>
      </c>
      <c r="E276" s="23">
        <f t="shared" si="9"/>
        <v>46648154</v>
      </c>
      <c r="F276" s="28">
        <v>41370626</v>
      </c>
      <c r="G276" s="29">
        <v>41370626</v>
      </c>
      <c r="H276" s="28">
        <v>325278</v>
      </c>
      <c r="I276" s="29">
        <v>325278</v>
      </c>
      <c r="J276" s="28">
        <v>4952250</v>
      </c>
      <c r="K276" s="29">
        <v>4952250</v>
      </c>
      <c r="L276" s="41">
        <v>7081415.25</v>
      </c>
      <c r="M276" s="29">
        <v>7081415.25</v>
      </c>
      <c r="N276" s="41">
        <v>0</v>
      </c>
      <c r="O276" s="29">
        <v>0</v>
      </c>
      <c r="P276" s="41">
        <v>0</v>
      </c>
      <c r="Q276" s="29">
        <v>0</v>
      </c>
      <c r="R276" s="41">
        <v>0</v>
      </c>
      <c r="S276" s="29">
        <v>0</v>
      </c>
    </row>
    <row r="277" spans="1:19" s="4" customFormat="1" ht="12" outlineLevel="2" x14ac:dyDescent="0.2">
      <c r="A277" s="38" t="s">
        <v>319</v>
      </c>
      <c r="B277" s="26" t="s">
        <v>303</v>
      </c>
      <c r="C277" s="27" t="s">
        <v>209</v>
      </c>
      <c r="D277" s="23">
        <f t="shared" si="8"/>
        <v>53547374</v>
      </c>
      <c r="E277" s="23">
        <f t="shared" si="9"/>
        <v>53547374</v>
      </c>
      <c r="F277" s="28">
        <v>53547374</v>
      </c>
      <c r="G277" s="29">
        <v>53547374</v>
      </c>
      <c r="H277" s="28">
        <v>0</v>
      </c>
      <c r="I277" s="29">
        <v>0</v>
      </c>
      <c r="J277" s="28">
        <v>0</v>
      </c>
      <c r="K277" s="29">
        <v>0</v>
      </c>
      <c r="L277" s="41">
        <v>6822751.8499999996</v>
      </c>
      <c r="M277" s="29">
        <v>6822751.8499999996</v>
      </c>
      <c r="N277" s="41">
        <v>0</v>
      </c>
      <c r="O277" s="29">
        <v>0</v>
      </c>
      <c r="P277" s="41">
        <v>0</v>
      </c>
      <c r="Q277" s="29">
        <v>0</v>
      </c>
      <c r="R277" s="41">
        <v>0</v>
      </c>
      <c r="S277" s="29">
        <v>0</v>
      </c>
    </row>
    <row r="278" spans="1:19" s="4" customFormat="1" ht="12" outlineLevel="2" x14ac:dyDescent="0.2">
      <c r="A278" s="38" t="s">
        <v>319</v>
      </c>
      <c r="B278" s="26" t="s">
        <v>304</v>
      </c>
      <c r="C278" s="27" t="s">
        <v>210</v>
      </c>
      <c r="D278" s="23">
        <f t="shared" si="8"/>
        <v>31231114</v>
      </c>
      <c r="E278" s="23">
        <f t="shared" si="9"/>
        <v>31231114</v>
      </c>
      <c r="F278" s="28">
        <v>27356704</v>
      </c>
      <c r="G278" s="29">
        <v>27356704</v>
      </c>
      <c r="H278" s="28">
        <v>538057</v>
      </c>
      <c r="I278" s="29">
        <v>538057</v>
      </c>
      <c r="J278" s="28">
        <v>3336353</v>
      </c>
      <c r="K278" s="29">
        <v>3336353</v>
      </c>
      <c r="L278" s="41">
        <v>6632447.2999999998</v>
      </c>
      <c r="M278" s="29">
        <v>6632447.2999999998</v>
      </c>
      <c r="N278" s="41">
        <v>0</v>
      </c>
      <c r="O278" s="29">
        <v>0</v>
      </c>
      <c r="P278" s="41">
        <v>0</v>
      </c>
      <c r="Q278" s="29">
        <v>0</v>
      </c>
      <c r="R278" s="41">
        <v>0</v>
      </c>
      <c r="S278" s="29">
        <v>0</v>
      </c>
    </row>
    <row r="279" spans="1:19" s="4" customFormat="1" ht="12" outlineLevel="2" x14ac:dyDescent="0.2">
      <c r="A279" s="38" t="s">
        <v>319</v>
      </c>
      <c r="B279" s="26" t="s">
        <v>305</v>
      </c>
      <c r="C279" s="27" t="s">
        <v>211</v>
      </c>
      <c r="D279" s="23">
        <f t="shared" si="8"/>
        <v>53833802</v>
      </c>
      <c r="E279" s="23">
        <f t="shared" si="9"/>
        <v>53833802</v>
      </c>
      <c r="F279" s="28">
        <v>51785268</v>
      </c>
      <c r="G279" s="29">
        <v>51785268</v>
      </c>
      <c r="H279" s="28">
        <v>572331</v>
      </c>
      <c r="I279" s="29">
        <v>572331</v>
      </c>
      <c r="J279" s="28">
        <v>1476203</v>
      </c>
      <c r="K279" s="29">
        <v>1476203</v>
      </c>
      <c r="L279" s="41">
        <v>8978772.0999999996</v>
      </c>
      <c r="M279" s="29">
        <v>8978772.0999999996</v>
      </c>
      <c r="N279" s="41">
        <v>0</v>
      </c>
      <c r="O279" s="29">
        <v>0</v>
      </c>
      <c r="P279" s="41">
        <v>0</v>
      </c>
      <c r="Q279" s="29">
        <v>0</v>
      </c>
      <c r="R279" s="41">
        <v>0</v>
      </c>
      <c r="S279" s="29">
        <v>0</v>
      </c>
    </row>
    <row r="280" spans="1:19" s="4" customFormat="1" ht="12" outlineLevel="2" x14ac:dyDescent="0.2">
      <c r="A280" s="38" t="s">
        <v>319</v>
      </c>
      <c r="B280" s="26" t="s">
        <v>306</v>
      </c>
      <c r="C280" s="27" t="s">
        <v>212</v>
      </c>
      <c r="D280" s="23">
        <f t="shared" si="8"/>
        <v>71543539</v>
      </c>
      <c r="E280" s="23">
        <f t="shared" si="9"/>
        <v>71543539</v>
      </c>
      <c r="F280" s="28">
        <v>62371392</v>
      </c>
      <c r="G280" s="29">
        <v>62371392</v>
      </c>
      <c r="H280" s="28">
        <v>1448145</v>
      </c>
      <c r="I280" s="29">
        <v>1448145</v>
      </c>
      <c r="J280" s="28">
        <v>7724002</v>
      </c>
      <c r="K280" s="29">
        <v>7724002</v>
      </c>
      <c r="L280" s="41">
        <v>8239196.5499999998</v>
      </c>
      <c r="M280" s="29">
        <v>8239196.5499999998</v>
      </c>
      <c r="N280" s="41">
        <v>0</v>
      </c>
      <c r="O280" s="29">
        <v>0</v>
      </c>
      <c r="P280" s="41">
        <v>0</v>
      </c>
      <c r="Q280" s="29">
        <v>0</v>
      </c>
      <c r="R280" s="41">
        <v>0</v>
      </c>
      <c r="S280" s="29">
        <v>0</v>
      </c>
    </row>
    <row r="281" spans="1:19" s="4" customFormat="1" ht="12" outlineLevel="2" x14ac:dyDescent="0.2">
      <c r="A281" s="38" t="s">
        <v>319</v>
      </c>
      <c r="B281" s="26" t="s">
        <v>307</v>
      </c>
      <c r="C281" s="27" t="s">
        <v>213</v>
      </c>
      <c r="D281" s="23">
        <f t="shared" si="8"/>
        <v>21563819</v>
      </c>
      <c r="E281" s="23">
        <f t="shared" si="9"/>
        <v>21563819</v>
      </c>
      <c r="F281" s="28">
        <v>16717931</v>
      </c>
      <c r="G281" s="29">
        <v>16717931</v>
      </c>
      <c r="H281" s="28">
        <v>1709049</v>
      </c>
      <c r="I281" s="29">
        <v>1709049</v>
      </c>
      <c r="J281" s="28">
        <v>3136839</v>
      </c>
      <c r="K281" s="29">
        <v>3136839</v>
      </c>
      <c r="L281" s="41">
        <v>6321916.9000000004</v>
      </c>
      <c r="M281" s="29">
        <v>6321916.9000000004</v>
      </c>
      <c r="N281" s="41">
        <v>0</v>
      </c>
      <c r="O281" s="29">
        <v>0</v>
      </c>
      <c r="P281" s="41">
        <v>0</v>
      </c>
      <c r="Q281" s="29">
        <v>0</v>
      </c>
      <c r="R281" s="41">
        <v>0</v>
      </c>
      <c r="S281" s="29">
        <v>0</v>
      </c>
    </row>
    <row r="282" spans="1:19" s="4" customFormat="1" ht="12" outlineLevel="2" x14ac:dyDescent="0.2">
      <c r="A282" s="38" t="s">
        <v>319</v>
      </c>
      <c r="B282" s="26" t="s">
        <v>308</v>
      </c>
      <c r="C282" s="27" t="s">
        <v>214</v>
      </c>
      <c r="D282" s="23">
        <f t="shared" si="8"/>
        <v>110358516</v>
      </c>
      <c r="E282" s="23">
        <f t="shared" si="9"/>
        <v>110358516</v>
      </c>
      <c r="F282" s="28">
        <v>109646928</v>
      </c>
      <c r="G282" s="29">
        <v>109646928</v>
      </c>
      <c r="H282" s="28">
        <v>711588</v>
      </c>
      <c r="I282" s="29">
        <v>711588</v>
      </c>
      <c r="J282" s="28">
        <v>0</v>
      </c>
      <c r="K282" s="29">
        <v>0</v>
      </c>
      <c r="L282" s="41">
        <v>10931202</v>
      </c>
      <c r="M282" s="29">
        <v>10931202</v>
      </c>
      <c r="N282" s="41">
        <v>0</v>
      </c>
      <c r="O282" s="29">
        <v>0</v>
      </c>
      <c r="P282" s="41">
        <v>0</v>
      </c>
      <c r="Q282" s="29">
        <v>0</v>
      </c>
      <c r="R282" s="41">
        <v>0</v>
      </c>
      <c r="S282" s="29">
        <v>0</v>
      </c>
    </row>
    <row r="283" spans="1:19" s="4" customFormat="1" ht="12" outlineLevel="2" x14ac:dyDescent="0.2">
      <c r="A283" s="38" t="s">
        <v>319</v>
      </c>
      <c r="B283" s="26" t="s">
        <v>309</v>
      </c>
      <c r="C283" s="27" t="s">
        <v>0</v>
      </c>
      <c r="D283" s="23">
        <f t="shared" si="8"/>
        <v>22479955</v>
      </c>
      <c r="E283" s="23">
        <f t="shared" si="9"/>
        <v>22479955</v>
      </c>
      <c r="F283" s="28">
        <v>21062147</v>
      </c>
      <c r="G283" s="29">
        <v>21062147</v>
      </c>
      <c r="H283" s="28">
        <v>1145149</v>
      </c>
      <c r="I283" s="29">
        <v>1145149</v>
      </c>
      <c r="J283" s="28">
        <v>272659</v>
      </c>
      <c r="K283" s="29">
        <v>272659</v>
      </c>
      <c r="L283" s="41">
        <v>5673016</v>
      </c>
      <c r="M283" s="29">
        <v>5673016</v>
      </c>
      <c r="N283" s="41">
        <v>0</v>
      </c>
      <c r="O283" s="29">
        <v>0</v>
      </c>
      <c r="P283" s="41">
        <v>0</v>
      </c>
      <c r="Q283" s="29">
        <v>0</v>
      </c>
      <c r="R283" s="41">
        <v>0</v>
      </c>
      <c r="S283" s="29">
        <v>0</v>
      </c>
    </row>
    <row r="284" spans="1:19" s="4" customFormat="1" ht="12" outlineLevel="2" x14ac:dyDescent="0.2">
      <c r="A284" s="38" t="s">
        <v>319</v>
      </c>
      <c r="B284" s="26" t="s">
        <v>310</v>
      </c>
      <c r="C284" s="27" t="s">
        <v>215</v>
      </c>
      <c r="D284" s="23">
        <f t="shared" si="8"/>
        <v>98065019</v>
      </c>
      <c r="E284" s="23">
        <f t="shared" si="9"/>
        <v>98065019</v>
      </c>
      <c r="F284" s="28">
        <v>88188678</v>
      </c>
      <c r="G284" s="29">
        <v>88188678</v>
      </c>
      <c r="H284" s="28">
        <v>923912</v>
      </c>
      <c r="I284" s="29">
        <v>923912</v>
      </c>
      <c r="J284" s="28">
        <v>8952429</v>
      </c>
      <c r="K284" s="29">
        <v>8952429</v>
      </c>
      <c r="L284" s="41">
        <v>11730087.199999999</v>
      </c>
      <c r="M284" s="29">
        <v>11730087.199999999</v>
      </c>
      <c r="N284" s="41">
        <v>0</v>
      </c>
      <c r="O284" s="29">
        <v>0</v>
      </c>
      <c r="P284" s="41">
        <v>0</v>
      </c>
      <c r="Q284" s="29">
        <v>0</v>
      </c>
      <c r="R284" s="41">
        <v>0</v>
      </c>
      <c r="S284" s="29">
        <v>0</v>
      </c>
    </row>
    <row r="285" spans="1:19" s="4" customFormat="1" ht="12" outlineLevel="2" x14ac:dyDescent="0.2">
      <c r="A285" s="38" t="s">
        <v>319</v>
      </c>
      <c r="B285" s="26" t="s">
        <v>311</v>
      </c>
      <c r="C285" s="27" t="s">
        <v>216</v>
      </c>
      <c r="D285" s="23">
        <f t="shared" si="8"/>
        <v>63798788</v>
      </c>
      <c r="E285" s="23">
        <f t="shared" si="9"/>
        <v>63798788</v>
      </c>
      <c r="F285" s="28">
        <v>56040175</v>
      </c>
      <c r="G285" s="29">
        <v>56040175</v>
      </c>
      <c r="H285" s="28">
        <v>2874566</v>
      </c>
      <c r="I285" s="29">
        <v>2874566</v>
      </c>
      <c r="J285" s="28">
        <v>4884047</v>
      </c>
      <c r="K285" s="29">
        <v>4884047</v>
      </c>
      <c r="L285" s="41">
        <v>8375678.1500000004</v>
      </c>
      <c r="M285" s="29">
        <v>8375678.1500000004</v>
      </c>
      <c r="N285" s="41">
        <v>0</v>
      </c>
      <c r="O285" s="29">
        <v>0</v>
      </c>
      <c r="P285" s="41">
        <v>0</v>
      </c>
      <c r="Q285" s="29">
        <v>0</v>
      </c>
      <c r="R285" s="41">
        <v>0</v>
      </c>
      <c r="S285" s="29">
        <v>0</v>
      </c>
    </row>
    <row r="286" spans="1:19" s="4" customFormat="1" ht="12" outlineLevel="2" x14ac:dyDescent="0.2">
      <c r="A286" s="38" t="s">
        <v>319</v>
      </c>
      <c r="B286" s="26" t="s">
        <v>312</v>
      </c>
      <c r="C286" s="27" t="s">
        <v>217</v>
      </c>
      <c r="D286" s="23">
        <f t="shared" si="8"/>
        <v>122922641</v>
      </c>
      <c r="E286" s="23">
        <f t="shared" si="9"/>
        <v>122922641</v>
      </c>
      <c r="F286" s="28">
        <v>111463234</v>
      </c>
      <c r="G286" s="29">
        <v>111463234</v>
      </c>
      <c r="H286" s="28">
        <v>443829</v>
      </c>
      <c r="I286" s="29">
        <v>443829</v>
      </c>
      <c r="J286" s="28">
        <v>11015578</v>
      </c>
      <c r="K286" s="29">
        <v>11015578</v>
      </c>
      <c r="L286" s="41">
        <v>12366246.300000001</v>
      </c>
      <c r="M286" s="29">
        <v>12366246.300000001</v>
      </c>
      <c r="N286" s="41">
        <v>0</v>
      </c>
      <c r="O286" s="29">
        <v>0</v>
      </c>
      <c r="P286" s="41">
        <v>0</v>
      </c>
      <c r="Q286" s="29">
        <v>0</v>
      </c>
      <c r="R286" s="41">
        <v>0</v>
      </c>
      <c r="S286" s="29">
        <v>0</v>
      </c>
    </row>
    <row r="287" spans="1:19" s="4" customFormat="1" ht="12" outlineLevel="2" x14ac:dyDescent="0.2">
      <c r="A287" s="38" t="s">
        <v>319</v>
      </c>
      <c r="B287" s="26" t="s">
        <v>323</v>
      </c>
      <c r="C287" s="27" t="s">
        <v>417</v>
      </c>
      <c r="D287" s="23">
        <f t="shared" si="8"/>
        <v>208799445</v>
      </c>
      <c r="E287" s="23">
        <f t="shared" si="9"/>
        <v>208799445</v>
      </c>
      <c r="F287" s="28">
        <v>203934206</v>
      </c>
      <c r="G287" s="29">
        <v>203934206</v>
      </c>
      <c r="H287" s="28">
        <v>4865239</v>
      </c>
      <c r="I287" s="29">
        <v>4865239</v>
      </c>
      <c r="J287" s="28">
        <v>0</v>
      </c>
      <c r="K287" s="29">
        <v>0</v>
      </c>
      <c r="L287" s="41">
        <v>9223658.8499999996</v>
      </c>
      <c r="M287" s="29">
        <v>9223658.8499999996</v>
      </c>
      <c r="N287" s="41">
        <v>0</v>
      </c>
      <c r="O287" s="29">
        <v>0</v>
      </c>
      <c r="P287" s="41">
        <v>6150000</v>
      </c>
      <c r="Q287" s="29">
        <v>6150000</v>
      </c>
      <c r="R287" s="41">
        <v>5641464</v>
      </c>
      <c r="S287" s="29">
        <v>5641464</v>
      </c>
    </row>
    <row r="288" spans="1:19" s="4" customFormat="1" ht="12" outlineLevel="2" x14ac:dyDescent="0.2">
      <c r="A288" s="38" t="s">
        <v>319</v>
      </c>
      <c r="B288" s="26" t="s">
        <v>324</v>
      </c>
      <c r="C288" s="27" t="s">
        <v>418</v>
      </c>
      <c r="D288" s="23">
        <f t="shared" si="8"/>
        <v>141372758</v>
      </c>
      <c r="E288" s="23">
        <f t="shared" si="9"/>
        <v>141372758</v>
      </c>
      <c r="F288" s="28">
        <v>114784807</v>
      </c>
      <c r="G288" s="29">
        <v>114784807</v>
      </c>
      <c r="H288" s="28">
        <v>9697235</v>
      </c>
      <c r="I288" s="29">
        <v>9697235</v>
      </c>
      <c r="J288" s="28">
        <v>16890716</v>
      </c>
      <c r="K288" s="29">
        <v>16890716</v>
      </c>
      <c r="L288" s="41">
        <v>5695708.6500000004</v>
      </c>
      <c r="M288" s="29">
        <v>5695708.6500000004</v>
      </c>
      <c r="N288" s="41">
        <v>0</v>
      </c>
      <c r="O288" s="29">
        <v>0</v>
      </c>
      <c r="P288" s="41">
        <v>0</v>
      </c>
      <c r="Q288" s="29">
        <v>0</v>
      </c>
      <c r="R288" s="41">
        <v>0</v>
      </c>
      <c r="S288" s="29">
        <v>0</v>
      </c>
    </row>
    <row r="289" spans="1:19" s="4" customFormat="1" ht="12" outlineLevel="2" x14ac:dyDescent="0.2">
      <c r="A289" s="38" t="s">
        <v>319</v>
      </c>
      <c r="B289" s="26" t="s">
        <v>326</v>
      </c>
      <c r="C289" s="27" t="s">
        <v>419</v>
      </c>
      <c r="D289" s="23">
        <f t="shared" si="8"/>
        <v>121466111</v>
      </c>
      <c r="E289" s="23">
        <f t="shared" si="9"/>
        <v>121466111</v>
      </c>
      <c r="F289" s="28">
        <v>118047974</v>
      </c>
      <c r="G289" s="29">
        <v>118047974</v>
      </c>
      <c r="H289" s="28">
        <v>2122398</v>
      </c>
      <c r="I289" s="29">
        <v>2122398</v>
      </c>
      <c r="J289" s="28">
        <v>1295739</v>
      </c>
      <c r="K289" s="29">
        <v>1295739</v>
      </c>
      <c r="L289" s="41">
        <v>7980702.3499999996</v>
      </c>
      <c r="M289" s="29">
        <v>7980702.3499999996</v>
      </c>
      <c r="N289" s="41">
        <v>850000</v>
      </c>
      <c r="O289" s="29">
        <v>850000</v>
      </c>
      <c r="P289" s="41">
        <v>0</v>
      </c>
      <c r="Q289" s="29">
        <v>0</v>
      </c>
      <c r="R289" s="41">
        <v>0</v>
      </c>
      <c r="S289" s="29">
        <v>0</v>
      </c>
    </row>
    <row r="290" spans="1:19" s="4" customFormat="1" ht="12" outlineLevel="2" x14ac:dyDescent="0.2">
      <c r="A290" s="38" t="s">
        <v>319</v>
      </c>
      <c r="B290" s="26" t="s">
        <v>325</v>
      </c>
      <c r="C290" s="27" t="s">
        <v>420</v>
      </c>
      <c r="D290" s="23">
        <f t="shared" si="8"/>
        <v>270068626</v>
      </c>
      <c r="E290" s="23">
        <f t="shared" si="9"/>
        <v>270068626</v>
      </c>
      <c r="F290" s="28">
        <v>254524631</v>
      </c>
      <c r="G290" s="29">
        <v>254524631</v>
      </c>
      <c r="H290" s="28">
        <v>15543995</v>
      </c>
      <c r="I290" s="29">
        <v>15543995</v>
      </c>
      <c r="J290" s="28">
        <v>0</v>
      </c>
      <c r="K290" s="29">
        <v>0</v>
      </c>
      <c r="L290" s="41">
        <v>10994558.550000001</v>
      </c>
      <c r="M290" s="29">
        <v>10994558.550000001</v>
      </c>
      <c r="N290" s="41">
        <v>0</v>
      </c>
      <c r="O290" s="29">
        <v>0</v>
      </c>
      <c r="P290" s="41">
        <v>10710033</v>
      </c>
      <c r="Q290" s="29">
        <v>10710033</v>
      </c>
      <c r="R290" s="41">
        <v>0</v>
      </c>
      <c r="S290" s="29">
        <v>0</v>
      </c>
    </row>
    <row r="291" spans="1:19" s="4" customFormat="1" ht="12" outlineLevel="2" x14ac:dyDescent="0.2">
      <c r="A291" s="38" t="s">
        <v>319</v>
      </c>
      <c r="B291" s="26" t="s">
        <v>343</v>
      </c>
      <c r="C291" s="27" t="s">
        <v>421</v>
      </c>
      <c r="D291" s="23">
        <f t="shared" si="8"/>
        <v>114083696</v>
      </c>
      <c r="E291" s="23">
        <f t="shared" si="9"/>
        <v>114083696</v>
      </c>
      <c r="F291" s="28">
        <v>106448010</v>
      </c>
      <c r="G291" s="29">
        <v>106448010</v>
      </c>
      <c r="H291" s="28">
        <v>7635686</v>
      </c>
      <c r="I291" s="29">
        <v>7635686</v>
      </c>
      <c r="J291" s="28">
        <v>0</v>
      </c>
      <c r="K291" s="29">
        <v>0</v>
      </c>
      <c r="L291" s="41">
        <v>5565409.75</v>
      </c>
      <c r="M291" s="29">
        <v>5565409.75</v>
      </c>
      <c r="N291" s="41">
        <v>0</v>
      </c>
      <c r="O291" s="29">
        <v>0</v>
      </c>
      <c r="P291" s="41">
        <v>0</v>
      </c>
      <c r="Q291" s="29">
        <v>0</v>
      </c>
      <c r="R291" s="41">
        <v>0</v>
      </c>
      <c r="S291" s="29">
        <v>0</v>
      </c>
    </row>
    <row r="292" spans="1:19" s="4" customFormat="1" ht="12" outlineLevel="2" x14ac:dyDescent="0.2">
      <c r="A292" s="38" t="s">
        <v>319</v>
      </c>
      <c r="B292" s="26" t="s">
        <v>344</v>
      </c>
      <c r="C292" s="27" t="s">
        <v>422</v>
      </c>
      <c r="D292" s="23">
        <f t="shared" si="8"/>
        <v>159630902</v>
      </c>
      <c r="E292" s="23">
        <f t="shared" si="9"/>
        <v>159630902</v>
      </c>
      <c r="F292" s="28">
        <v>145720943</v>
      </c>
      <c r="G292" s="29">
        <v>145720943</v>
      </c>
      <c r="H292" s="28">
        <v>13909959</v>
      </c>
      <c r="I292" s="29">
        <v>13909959</v>
      </c>
      <c r="J292" s="28">
        <v>0</v>
      </c>
      <c r="K292" s="29">
        <v>0</v>
      </c>
      <c r="L292" s="41">
        <v>7396921.2000000002</v>
      </c>
      <c r="M292" s="29">
        <v>7396921.2000000002</v>
      </c>
      <c r="N292" s="41">
        <v>0</v>
      </c>
      <c r="O292" s="29">
        <v>0</v>
      </c>
      <c r="P292" s="41">
        <v>4000000</v>
      </c>
      <c r="Q292" s="29">
        <v>4000000</v>
      </c>
      <c r="R292" s="41">
        <v>3763993</v>
      </c>
      <c r="S292" s="29">
        <v>3763993.0000000005</v>
      </c>
    </row>
    <row r="293" spans="1:19" s="4" customFormat="1" ht="12" outlineLevel="2" x14ac:dyDescent="0.2">
      <c r="A293" s="38" t="s">
        <v>319</v>
      </c>
      <c r="B293" s="26" t="s">
        <v>345</v>
      </c>
      <c r="C293" s="27" t="s">
        <v>423</v>
      </c>
      <c r="D293" s="23">
        <f t="shared" si="8"/>
        <v>87511623</v>
      </c>
      <c r="E293" s="23">
        <f t="shared" si="9"/>
        <v>87511623</v>
      </c>
      <c r="F293" s="28">
        <v>80722872</v>
      </c>
      <c r="G293" s="29">
        <v>80722872</v>
      </c>
      <c r="H293" s="28">
        <v>4090251</v>
      </c>
      <c r="I293" s="29">
        <v>4090251</v>
      </c>
      <c r="J293" s="28">
        <v>2698500</v>
      </c>
      <c r="K293" s="29">
        <v>2698500</v>
      </c>
      <c r="L293" s="41">
        <v>6033106.1500000004</v>
      </c>
      <c r="M293" s="29">
        <v>6033106.1500000004</v>
      </c>
      <c r="N293" s="41">
        <v>0</v>
      </c>
      <c r="O293" s="29">
        <v>0</v>
      </c>
      <c r="P293" s="41">
        <v>336186</v>
      </c>
      <c r="Q293" s="29">
        <v>336186</v>
      </c>
      <c r="R293" s="41">
        <v>0</v>
      </c>
      <c r="S293" s="29">
        <v>0</v>
      </c>
    </row>
    <row r="294" spans="1:19" s="4" customFormat="1" ht="12" outlineLevel="2" x14ac:dyDescent="0.2">
      <c r="A294" s="38" t="s">
        <v>319</v>
      </c>
      <c r="B294" s="26" t="s">
        <v>346</v>
      </c>
      <c r="C294" s="27" t="s">
        <v>424</v>
      </c>
      <c r="D294" s="23">
        <f t="shared" si="8"/>
        <v>60410558</v>
      </c>
      <c r="E294" s="23">
        <f t="shared" si="9"/>
        <v>60410558</v>
      </c>
      <c r="F294" s="28">
        <v>55753453</v>
      </c>
      <c r="G294" s="29">
        <v>55753453</v>
      </c>
      <c r="H294" s="28">
        <v>4657105</v>
      </c>
      <c r="I294" s="29">
        <v>4657105</v>
      </c>
      <c r="J294" s="28">
        <v>0</v>
      </c>
      <c r="K294" s="29">
        <v>0</v>
      </c>
      <c r="L294" s="41">
        <v>5785950.0499999998</v>
      </c>
      <c r="M294" s="29">
        <v>5785950.0499999998</v>
      </c>
      <c r="N294" s="41">
        <v>0</v>
      </c>
      <c r="O294" s="29">
        <v>0</v>
      </c>
      <c r="P294" s="41">
        <v>2000000</v>
      </c>
      <c r="Q294" s="29">
        <v>2000000</v>
      </c>
      <c r="R294" s="41">
        <v>0</v>
      </c>
      <c r="S294" s="29">
        <v>0</v>
      </c>
    </row>
    <row r="295" spans="1:19" s="4" customFormat="1" ht="12" outlineLevel="2" x14ac:dyDescent="0.2">
      <c r="A295" s="38" t="s">
        <v>319</v>
      </c>
      <c r="B295" s="26" t="s">
        <v>347</v>
      </c>
      <c r="C295" s="27" t="s">
        <v>425</v>
      </c>
      <c r="D295" s="23">
        <f t="shared" si="8"/>
        <v>250927358</v>
      </c>
      <c r="E295" s="23">
        <f t="shared" si="9"/>
        <v>250927358</v>
      </c>
      <c r="F295" s="28">
        <v>242879843</v>
      </c>
      <c r="G295" s="29">
        <v>242879843</v>
      </c>
      <c r="H295" s="28">
        <v>8047515</v>
      </c>
      <c r="I295" s="29">
        <v>8047515</v>
      </c>
      <c r="J295" s="28">
        <v>0</v>
      </c>
      <c r="K295" s="29">
        <v>0</v>
      </c>
      <c r="L295" s="41">
        <v>14476684.6</v>
      </c>
      <c r="M295" s="29">
        <v>14476684.6</v>
      </c>
      <c r="N295" s="41">
        <v>0</v>
      </c>
      <c r="O295" s="29">
        <v>0</v>
      </c>
      <c r="P295" s="41">
        <v>0</v>
      </c>
      <c r="Q295" s="29">
        <v>0</v>
      </c>
      <c r="R295" s="41">
        <v>38076694</v>
      </c>
      <c r="S295" s="29">
        <v>38076694</v>
      </c>
    </row>
    <row r="296" spans="1:19" s="4" customFormat="1" ht="12" outlineLevel="2" x14ac:dyDescent="0.2">
      <c r="A296" s="38" t="s">
        <v>319</v>
      </c>
      <c r="B296" s="26" t="s">
        <v>348</v>
      </c>
      <c r="C296" s="27" t="s">
        <v>426</v>
      </c>
      <c r="D296" s="23">
        <f t="shared" si="8"/>
        <v>33350508</v>
      </c>
      <c r="E296" s="23">
        <f t="shared" si="9"/>
        <v>33350508</v>
      </c>
      <c r="F296" s="28">
        <v>30610585</v>
      </c>
      <c r="G296" s="29">
        <v>30610585</v>
      </c>
      <c r="H296" s="28">
        <v>2739923</v>
      </c>
      <c r="I296" s="29">
        <v>2739923</v>
      </c>
      <c r="J296" s="28">
        <v>0</v>
      </c>
      <c r="K296" s="29">
        <v>0</v>
      </c>
      <c r="L296" s="41">
        <v>5169073.8</v>
      </c>
      <c r="M296" s="29">
        <v>5169073.8</v>
      </c>
      <c r="N296" s="41">
        <v>313131.57</v>
      </c>
      <c r="O296" s="29">
        <v>313131.57</v>
      </c>
      <c r="P296" s="41">
        <v>0</v>
      </c>
      <c r="Q296" s="29">
        <v>0</v>
      </c>
      <c r="R296" s="41">
        <v>0</v>
      </c>
      <c r="S296" s="29">
        <v>0</v>
      </c>
    </row>
    <row r="297" spans="1:19" s="4" customFormat="1" ht="12" outlineLevel="2" x14ac:dyDescent="0.2">
      <c r="A297" s="38" t="s">
        <v>319</v>
      </c>
      <c r="B297" s="26" t="s">
        <v>349</v>
      </c>
      <c r="C297" s="27" t="s">
        <v>427</v>
      </c>
      <c r="D297" s="23">
        <f t="shared" si="8"/>
        <v>32124378</v>
      </c>
      <c r="E297" s="23">
        <f t="shared" si="9"/>
        <v>32124378</v>
      </c>
      <c r="F297" s="28">
        <v>27996853</v>
      </c>
      <c r="G297" s="29">
        <v>27996853</v>
      </c>
      <c r="H297" s="28">
        <v>2135184</v>
      </c>
      <c r="I297" s="29">
        <v>2135184</v>
      </c>
      <c r="J297" s="28">
        <v>1992341</v>
      </c>
      <c r="K297" s="29">
        <v>1992341</v>
      </c>
      <c r="L297" s="41">
        <v>4421777.1500000004</v>
      </c>
      <c r="M297" s="29">
        <v>4421777.1500000004</v>
      </c>
      <c r="N297" s="41">
        <v>0</v>
      </c>
      <c r="O297" s="29">
        <v>0</v>
      </c>
      <c r="P297" s="41">
        <v>0</v>
      </c>
      <c r="Q297" s="29">
        <v>0</v>
      </c>
      <c r="R297" s="41">
        <v>0</v>
      </c>
      <c r="S297" s="29">
        <v>0</v>
      </c>
    </row>
    <row r="298" spans="1:19" s="4" customFormat="1" ht="12" outlineLevel="2" x14ac:dyDescent="0.2">
      <c r="A298" s="38" t="s">
        <v>319</v>
      </c>
      <c r="B298" s="26" t="s">
        <v>350</v>
      </c>
      <c r="C298" s="27" t="s">
        <v>428</v>
      </c>
      <c r="D298" s="23">
        <f t="shared" si="8"/>
        <v>89273890</v>
      </c>
      <c r="E298" s="23">
        <f t="shared" si="9"/>
        <v>89273890</v>
      </c>
      <c r="F298" s="28">
        <v>81972797</v>
      </c>
      <c r="G298" s="29">
        <v>81972797</v>
      </c>
      <c r="H298" s="28">
        <v>4467545</v>
      </c>
      <c r="I298" s="29">
        <v>4467545</v>
      </c>
      <c r="J298" s="28">
        <v>2833548</v>
      </c>
      <c r="K298" s="29">
        <v>2833548</v>
      </c>
      <c r="L298" s="41">
        <v>8617418.4000000004</v>
      </c>
      <c r="M298" s="29">
        <v>8617418.4000000004</v>
      </c>
      <c r="N298" s="41">
        <v>0</v>
      </c>
      <c r="O298" s="29">
        <v>0</v>
      </c>
      <c r="P298" s="41">
        <v>0</v>
      </c>
      <c r="Q298" s="29">
        <v>0</v>
      </c>
      <c r="R298" s="41">
        <v>0</v>
      </c>
      <c r="S298" s="29">
        <v>0</v>
      </c>
    </row>
    <row r="299" spans="1:19" s="4" customFormat="1" ht="12" outlineLevel="2" x14ac:dyDescent="0.2">
      <c r="A299" s="38" t="s">
        <v>319</v>
      </c>
      <c r="B299" s="26" t="s">
        <v>351</v>
      </c>
      <c r="C299" s="27" t="s">
        <v>429</v>
      </c>
      <c r="D299" s="23">
        <f t="shared" si="8"/>
        <v>139041900</v>
      </c>
      <c r="E299" s="23">
        <f t="shared" si="9"/>
        <v>139041900</v>
      </c>
      <c r="F299" s="28">
        <v>126462519</v>
      </c>
      <c r="G299" s="29">
        <v>126462519</v>
      </c>
      <c r="H299" s="28">
        <v>12060428</v>
      </c>
      <c r="I299" s="29">
        <v>12060428</v>
      </c>
      <c r="J299" s="28">
        <v>518953</v>
      </c>
      <c r="K299" s="29">
        <v>518953</v>
      </c>
      <c r="L299" s="41">
        <v>6251305.2000000002</v>
      </c>
      <c r="M299" s="29">
        <v>6251305.2000000002</v>
      </c>
      <c r="N299" s="41">
        <v>0</v>
      </c>
      <c r="O299" s="29">
        <v>0</v>
      </c>
      <c r="P299" s="41">
        <v>0</v>
      </c>
      <c r="Q299" s="29">
        <v>0</v>
      </c>
      <c r="R299" s="41">
        <v>0</v>
      </c>
      <c r="S299" s="29">
        <v>0</v>
      </c>
    </row>
    <row r="300" spans="1:19" s="4" customFormat="1" ht="12" outlineLevel="2" x14ac:dyDescent="0.2">
      <c r="A300" s="38" t="s">
        <v>319</v>
      </c>
      <c r="B300" s="26" t="s">
        <v>352</v>
      </c>
      <c r="C300" s="27" t="s">
        <v>430</v>
      </c>
      <c r="D300" s="23">
        <f t="shared" si="8"/>
        <v>39191204</v>
      </c>
      <c r="E300" s="23">
        <f t="shared" si="9"/>
        <v>39191204</v>
      </c>
      <c r="F300" s="28">
        <v>37287807</v>
      </c>
      <c r="G300" s="29">
        <v>37287807</v>
      </c>
      <c r="H300" s="28">
        <v>1098834</v>
      </c>
      <c r="I300" s="29">
        <v>1098834</v>
      </c>
      <c r="J300" s="28">
        <v>804563</v>
      </c>
      <c r="K300" s="29">
        <v>804563</v>
      </c>
      <c r="L300" s="41">
        <v>5661247.25</v>
      </c>
      <c r="M300" s="29">
        <v>5661247.25</v>
      </c>
      <c r="N300" s="41">
        <v>0</v>
      </c>
      <c r="O300" s="29">
        <v>0</v>
      </c>
      <c r="P300" s="41">
        <v>0</v>
      </c>
      <c r="Q300" s="29">
        <v>0</v>
      </c>
      <c r="R300" s="41">
        <v>0</v>
      </c>
      <c r="S300" s="29">
        <v>0</v>
      </c>
    </row>
    <row r="301" spans="1:19" s="4" customFormat="1" ht="12" outlineLevel="2" x14ac:dyDescent="0.2">
      <c r="A301" s="38" t="s">
        <v>319</v>
      </c>
      <c r="B301" s="26" t="s">
        <v>353</v>
      </c>
      <c r="C301" s="27" t="s">
        <v>431</v>
      </c>
      <c r="D301" s="23">
        <f t="shared" si="8"/>
        <v>131940570</v>
      </c>
      <c r="E301" s="23">
        <f t="shared" si="9"/>
        <v>131940570</v>
      </c>
      <c r="F301" s="28">
        <v>127463171</v>
      </c>
      <c r="G301" s="29">
        <v>127463171</v>
      </c>
      <c r="H301" s="28">
        <v>3526959</v>
      </c>
      <c r="I301" s="29">
        <v>3526959</v>
      </c>
      <c r="J301" s="28">
        <v>950440</v>
      </c>
      <c r="K301" s="29">
        <v>950440</v>
      </c>
      <c r="L301" s="41">
        <v>13211449.65</v>
      </c>
      <c r="M301" s="29">
        <v>13211449.65</v>
      </c>
      <c r="N301" s="41">
        <v>0</v>
      </c>
      <c r="O301" s="29">
        <v>0</v>
      </c>
      <c r="P301" s="41">
        <v>0</v>
      </c>
      <c r="Q301" s="29">
        <v>0</v>
      </c>
      <c r="R301" s="41">
        <v>0</v>
      </c>
      <c r="S301" s="29">
        <v>0</v>
      </c>
    </row>
    <row r="302" spans="1:19" s="4" customFormat="1" ht="12" outlineLevel="2" x14ac:dyDescent="0.2">
      <c r="A302" s="38" t="s">
        <v>319</v>
      </c>
      <c r="B302" s="26" t="s">
        <v>354</v>
      </c>
      <c r="C302" s="27" t="s">
        <v>432</v>
      </c>
      <c r="D302" s="23">
        <f t="shared" si="8"/>
        <v>23643666</v>
      </c>
      <c r="E302" s="23">
        <f t="shared" si="9"/>
        <v>23643666</v>
      </c>
      <c r="F302" s="28">
        <v>18819324</v>
      </c>
      <c r="G302" s="29">
        <v>18819324</v>
      </c>
      <c r="H302" s="28">
        <v>1819077</v>
      </c>
      <c r="I302" s="29">
        <v>1819077</v>
      </c>
      <c r="J302" s="28">
        <v>3005265</v>
      </c>
      <c r="K302" s="29">
        <v>3005265</v>
      </c>
      <c r="L302" s="41">
        <v>4261983.95</v>
      </c>
      <c r="M302" s="29">
        <v>4261983.95</v>
      </c>
      <c r="N302" s="41">
        <v>0</v>
      </c>
      <c r="O302" s="29">
        <v>0</v>
      </c>
      <c r="P302" s="41">
        <v>0</v>
      </c>
      <c r="Q302" s="29">
        <v>0</v>
      </c>
      <c r="R302" s="41">
        <v>0</v>
      </c>
      <c r="S302" s="29">
        <v>0</v>
      </c>
    </row>
    <row r="303" spans="1:19" s="4" customFormat="1" ht="12" outlineLevel="2" x14ac:dyDescent="0.2">
      <c r="A303" s="38" t="s">
        <v>319</v>
      </c>
      <c r="B303" s="26" t="s">
        <v>355</v>
      </c>
      <c r="C303" s="27" t="s">
        <v>433</v>
      </c>
      <c r="D303" s="23">
        <f t="shared" si="8"/>
        <v>97704591</v>
      </c>
      <c r="E303" s="23">
        <f t="shared" si="9"/>
        <v>97704591</v>
      </c>
      <c r="F303" s="28">
        <v>93361763</v>
      </c>
      <c r="G303" s="29">
        <v>93361763</v>
      </c>
      <c r="H303" s="28">
        <v>4342828</v>
      </c>
      <c r="I303" s="29">
        <v>4342828</v>
      </c>
      <c r="J303" s="28">
        <v>0</v>
      </c>
      <c r="K303" s="29">
        <v>0</v>
      </c>
      <c r="L303" s="41">
        <v>5500387.25</v>
      </c>
      <c r="M303" s="29">
        <v>5500387.25</v>
      </c>
      <c r="N303" s="41">
        <v>0</v>
      </c>
      <c r="O303" s="29">
        <v>0</v>
      </c>
      <c r="P303" s="41">
        <v>4970000</v>
      </c>
      <c r="Q303" s="29">
        <v>4970000</v>
      </c>
      <c r="R303" s="41">
        <v>1957152</v>
      </c>
      <c r="S303" s="29">
        <v>1957152</v>
      </c>
    </row>
    <row r="304" spans="1:19" s="4" customFormat="1" ht="12" outlineLevel="2" x14ac:dyDescent="0.2">
      <c r="A304" s="38" t="s">
        <v>319</v>
      </c>
      <c r="B304" s="26" t="s">
        <v>356</v>
      </c>
      <c r="C304" s="27" t="s">
        <v>434</v>
      </c>
      <c r="D304" s="23">
        <f t="shared" si="8"/>
        <v>130229833</v>
      </c>
      <c r="E304" s="23">
        <f t="shared" si="9"/>
        <v>130229833</v>
      </c>
      <c r="F304" s="28">
        <v>116561020</v>
      </c>
      <c r="G304" s="29">
        <v>116561020</v>
      </c>
      <c r="H304" s="28">
        <v>7314585</v>
      </c>
      <c r="I304" s="29">
        <v>7314585</v>
      </c>
      <c r="J304" s="28">
        <v>6354228</v>
      </c>
      <c r="K304" s="29">
        <v>6354228</v>
      </c>
      <c r="L304" s="41">
        <v>8723313.8499999996</v>
      </c>
      <c r="M304" s="29">
        <v>8723313.8499999996</v>
      </c>
      <c r="N304" s="41">
        <v>0</v>
      </c>
      <c r="O304" s="29">
        <v>0</v>
      </c>
      <c r="P304" s="41">
        <v>0</v>
      </c>
      <c r="Q304" s="29">
        <v>0</v>
      </c>
      <c r="R304" s="41">
        <v>0</v>
      </c>
      <c r="S304" s="29">
        <v>0</v>
      </c>
    </row>
    <row r="305" spans="1:19" s="4" customFormat="1" ht="12" outlineLevel="2" x14ac:dyDescent="0.2">
      <c r="A305" s="39" t="s">
        <v>319</v>
      </c>
      <c r="B305" s="33" t="s">
        <v>357</v>
      </c>
      <c r="C305" s="34" t="s">
        <v>435</v>
      </c>
      <c r="D305" s="23">
        <f t="shared" si="8"/>
        <v>58919626</v>
      </c>
      <c r="E305" s="23">
        <f t="shared" si="9"/>
        <v>58919626</v>
      </c>
      <c r="F305" s="35">
        <v>52443173</v>
      </c>
      <c r="G305" s="36">
        <v>52443173</v>
      </c>
      <c r="H305" s="35">
        <v>6476453</v>
      </c>
      <c r="I305" s="36">
        <v>6476453</v>
      </c>
      <c r="J305" s="35">
        <v>0</v>
      </c>
      <c r="K305" s="36">
        <v>0</v>
      </c>
      <c r="L305" s="42">
        <v>3978758.5</v>
      </c>
      <c r="M305" s="36">
        <v>3978758.5</v>
      </c>
      <c r="N305" s="42">
        <v>0</v>
      </c>
      <c r="O305" s="36">
        <v>0</v>
      </c>
      <c r="P305" s="42">
        <v>0</v>
      </c>
      <c r="Q305" s="36">
        <v>0</v>
      </c>
      <c r="R305" s="42">
        <v>0</v>
      </c>
      <c r="S305" s="36">
        <v>0</v>
      </c>
    </row>
    <row r="306" spans="1:19" s="4" customFormat="1" ht="12" outlineLevel="1" x14ac:dyDescent="0.2">
      <c r="A306" s="48" t="s">
        <v>462</v>
      </c>
      <c r="B306" s="43"/>
      <c r="C306" s="44"/>
      <c r="D306" s="23">
        <f>SUBTOTAL(9,D270:D305)</f>
        <v>3188286372</v>
      </c>
      <c r="E306" s="23">
        <f>SUBTOTAL(9,E270:E305)</f>
        <v>3188286372</v>
      </c>
      <c r="F306" s="45">
        <f>SUBTOTAL(9,F270:F305)</f>
        <v>2938445188</v>
      </c>
      <c r="G306" s="46">
        <f>SUBTOTAL(9,G270:G305)</f>
        <v>2938445188</v>
      </c>
      <c r="H306" s="45">
        <f>SUBTOTAL(9,H270:H305)</f>
        <v>142461313</v>
      </c>
      <c r="I306" s="46">
        <f>SUBTOTAL(9,I270:I305)</f>
        <v>142461313</v>
      </c>
      <c r="J306" s="45">
        <f>SUBTOTAL(9,J270:J305)</f>
        <v>107379871</v>
      </c>
      <c r="K306" s="46">
        <f>SUBTOTAL(9,K270:K305)</f>
        <v>107379871</v>
      </c>
      <c r="L306" s="47">
        <f>SUBTOTAL(9,L270:L305)</f>
        <v>291753259.95000005</v>
      </c>
      <c r="M306" s="46">
        <f>SUBTOTAL(9,M270:M305)</f>
        <v>291753259.95000005</v>
      </c>
      <c r="N306" s="47">
        <f>SUBTOTAL(9,N270:N305)</f>
        <v>1163131.57</v>
      </c>
      <c r="O306" s="46">
        <f>SUBTOTAL(9,O270:O305)</f>
        <v>1163131.57</v>
      </c>
      <c r="P306" s="47">
        <f>SUBTOTAL(9,P270:P305)</f>
        <v>33706219</v>
      </c>
      <c r="Q306" s="46">
        <f>SUBTOTAL(9,Q270:Q305)</f>
        <v>33706219</v>
      </c>
      <c r="R306" s="47">
        <f>SUBTOTAL(9,R270:R305)</f>
        <v>49439303</v>
      </c>
      <c r="S306" s="46">
        <f>SUBTOTAL(9,S270:S305)</f>
        <v>49439303</v>
      </c>
    </row>
    <row r="307" spans="1:19" s="4" customFormat="1" ht="12" outlineLevel="2" x14ac:dyDescent="0.2">
      <c r="A307" s="37" t="s">
        <v>322</v>
      </c>
      <c r="B307" s="21" t="s">
        <v>297</v>
      </c>
      <c r="C307" s="22" t="s">
        <v>218</v>
      </c>
      <c r="D307" s="23">
        <f t="shared" si="8"/>
        <v>63954206</v>
      </c>
      <c r="E307" s="23">
        <f t="shared" si="9"/>
        <v>63954206</v>
      </c>
      <c r="F307" s="23">
        <v>50523930</v>
      </c>
      <c r="G307" s="24">
        <v>50523930</v>
      </c>
      <c r="H307" s="23">
        <v>5315105</v>
      </c>
      <c r="I307" s="24">
        <v>5315105</v>
      </c>
      <c r="J307" s="23">
        <v>8115171</v>
      </c>
      <c r="K307" s="24">
        <v>8115171</v>
      </c>
      <c r="L307" s="40">
        <v>5268736.25</v>
      </c>
      <c r="M307" s="24">
        <v>5268736.25</v>
      </c>
      <c r="N307" s="40">
        <v>0</v>
      </c>
      <c r="O307" s="24">
        <v>0</v>
      </c>
      <c r="P307" s="40">
        <v>0</v>
      </c>
      <c r="Q307" s="24">
        <v>0</v>
      </c>
      <c r="R307" s="40">
        <v>0</v>
      </c>
      <c r="S307" s="24">
        <v>0</v>
      </c>
    </row>
    <row r="308" spans="1:19" s="4" customFormat="1" ht="12" outlineLevel="2" x14ac:dyDescent="0.2">
      <c r="A308" s="38" t="s">
        <v>322</v>
      </c>
      <c r="B308" s="26" t="s">
        <v>296</v>
      </c>
      <c r="C308" s="27" t="s">
        <v>219</v>
      </c>
      <c r="D308" s="23">
        <f t="shared" si="8"/>
        <v>59454197</v>
      </c>
      <c r="E308" s="23">
        <f t="shared" si="9"/>
        <v>59454197</v>
      </c>
      <c r="F308" s="28">
        <v>43733143</v>
      </c>
      <c r="G308" s="29">
        <v>43733143</v>
      </c>
      <c r="H308" s="28">
        <v>5037489</v>
      </c>
      <c r="I308" s="29">
        <v>5037489</v>
      </c>
      <c r="J308" s="28">
        <v>10683565</v>
      </c>
      <c r="K308" s="29">
        <v>10683565</v>
      </c>
      <c r="L308" s="41">
        <v>6420804.5999999996</v>
      </c>
      <c r="M308" s="29">
        <v>6420804.5999999996</v>
      </c>
      <c r="N308" s="41">
        <v>0</v>
      </c>
      <c r="O308" s="29">
        <v>0</v>
      </c>
      <c r="P308" s="41">
        <v>0</v>
      </c>
      <c r="Q308" s="29">
        <v>0</v>
      </c>
      <c r="R308" s="41">
        <v>0</v>
      </c>
      <c r="S308" s="29">
        <v>0</v>
      </c>
    </row>
    <row r="309" spans="1:19" s="4" customFormat="1" ht="12" outlineLevel="2" x14ac:dyDescent="0.2">
      <c r="A309" s="38" t="s">
        <v>322</v>
      </c>
      <c r="B309" s="26" t="s">
        <v>298</v>
      </c>
      <c r="C309" s="27" t="s">
        <v>220</v>
      </c>
      <c r="D309" s="23">
        <f t="shared" si="8"/>
        <v>35427562</v>
      </c>
      <c r="E309" s="23">
        <f t="shared" si="9"/>
        <v>35427562</v>
      </c>
      <c r="F309" s="28">
        <v>26900169</v>
      </c>
      <c r="G309" s="29">
        <v>26900169</v>
      </c>
      <c r="H309" s="28">
        <v>2384942</v>
      </c>
      <c r="I309" s="29">
        <v>2384942</v>
      </c>
      <c r="J309" s="28">
        <v>6142451</v>
      </c>
      <c r="K309" s="29">
        <v>6142451</v>
      </c>
      <c r="L309" s="41">
        <v>3975827</v>
      </c>
      <c r="M309" s="29">
        <v>3975827</v>
      </c>
      <c r="N309" s="41">
        <v>0</v>
      </c>
      <c r="O309" s="29">
        <v>0</v>
      </c>
      <c r="P309" s="41">
        <v>0</v>
      </c>
      <c r="Q309" s="29">
        <v>0</v>
      </c>
      <c r="R309" s="41">
        <v>0</v>
      </c>
      <c r="S309" s="29">
        <v>0</v>
      </c>
    </row>
    <row r="310" spans="1:19" s="4" customFormat="1" ht="12" outlineLevel="2" x14ac:dyDescent="0.2">
      <c r="A310" s="38" t="s">
        <v>322</v>
      </c>
      <c r="B310" s="26" t="s">
        <v>299</v>
      </c>
      <c r="C310" s="27" t="s">
        <v>221</v>
      </c>
      <c r="D310" s="23">
        <f t="shared" si="8"/>
        <v>68883028</v>
      </c>
      <c r="E310" s="23">
        <f t="shared" si="9"/>
        <v>68883028</v>
      </c>
      <c r="F310" s="28">
        <v>30812436</v>
      </c>
      <c r="G310" s="29">
        <v>30812436</v>
      </c>
      <c r="H310" s="28">
        <v>15463371</v>
      </c>
      <c r="I310" s="29">
        <v>15463371</v>
      </c>
      <c r="J310" s="28">
        <v>22607221</v>
      </c>
      <c r="K310" s="29">
        <v>22607221</v>
      </c>
      <c r="L310" s="41">
        <v>10585310.6</v>
      </c>
      <c r="M310" s="29">
        <v>10585310.6</v>
      </c>
      <c r="N310" s="41">
        <v>0</v>
      </c>
      <c r="O310" s="29">
        <v>0</v>
      </c>
      <c r="P310" s="41">
        <v>0</v>
      </c>
      <c r="Q310" s="29">
        <v>0</v>
      </c>
      <c r="R310" s="41">
        <v>0</v>
      </c>
      <c r="S310" s="29">
        <v>0</v>
      </c>
    </row>
    <row r="311" spans="1:19" s="4" customFormat="1" ht="12" outlineLevel="2" x14ac:dyDescent="0.2">
      <c r="A311" s="38" t="s">
        <v>322</v>
      </c>
      <c r="B311" s="26" t="s">
        <v>300</v>
      </c>
      <c r="C311" s="27" t="s">
        <v>222</v>
      </c>
      <c r="D311" s="23">
        <f t="shared" si="8"/>
        <v>66094507</v>
      </c>
      <c r="E311" s="23">
        <f t="shared" si="9"/>
        <v>66094507</v>
      </c>
      <c r="F311" s="28">
        <v>44727474</v>
      </c>
      <c r="G311" s="29">
        <v>44727474</v>
      </c>
      <c r="H311" s="28">
        <v>6482700</v>
      </c>
      <c r="I311" s="29">
        <v>6482700</v>
      </c>
      <c r="J311" s="28">
        <v>14884333</v>
      </c>
      <c r="K311" s="29">
        <v>14884333</v>
      </c>
      <c r="L311" s="41">
        <v>4238618</v>
      </c>
      <c r="M311" s="29">
        <v>4238618</v>
      </c>
      <c r="N311" s="41">
        <v>0</v>
      </c>
      <c r="O311" s="29">
        <v>0</v>
      </c>
      <c r="P311" s="41">
        <v>0</v>
      </c>
      <c r="Q311" s="29">
        <v>0</v>
      </c>
      <c r="R311" s="41">
        <v>0</v>
      </c>
      <c r="S311" s="29">
        <v>0</v>
      </c>
    </row>
    <row r="312" spans="1:19" s="4" customFormat="1" ht="12" outlineLevel="2" x14ac:dyDescent="0.2">
      <c r="A312" s="38" t="s">
        <v>322</v>
      </c>
      <c r="B312" s="26" t="s">
        <v>301</v>
      </c>
      <c r="C312" s="27" t="s">
        <v>223</v>
      </c>
      <c r="D312" s="23">
        <f t="shared" si="8"/>
        <v>56952104</v>
      </c>
      <c r="E312" s="23">
        <f t="shared" si="9"/>
        <v>56952104</v>
      </c>
      <c r="F312" s="28">
        <v>38589334</v>
      </c>
      <c r="G312" s="29">
        <v>38589334</v>
      </c>
      <c r="H312" s="28">
        <v>4750405</v>
      </c>
      <c r="I312" s="29">
        <v>4750405</v>
      </c>
      <c r="J312" s="28">
        <v>13612365</v>
      </c>
      <c r="K312" s="29">
        <v>13612365</v>
      </c>
      <c r="L312" s="41">
        <v>4221219.3</v>
      </c>
      <c r="M312" s="29">
        <v>4221219.3</v>
      </c>
      <c r="N312" s="41">
        <v>0</v>
      </c>
      <c r="O312" s="29">
        <v>0</v>
      </c>
      <c r="P312" s="41">
        <v>0</v>
      </c>
      <c r="Q312" s="29">
        <v>0</v>
      </c>
      <c r="R312" s="41">
        <v>0</v>
      </c>
      <c r="S312" s="29">
        <v>0</v>
      </c>
    </row>
    <row r="313" spans="1:19" s="4" customFormat="1" ht="12" outlineLevel="2" x14ac:dyDescent="0.2">
      <c r="A313" s="38" t="s">
        <v>322</v>
      </c>
      <c r="B313" s="26" t="s">
        <v>302</v>
      </c>
      <c r="C313" s="27" t="s">
        <v>224</v>
      </c>
      <c r="D313" s="23">
        <f t="shared" si="8"/>
        <v>101071599</v>
      </c>
      <c r="E313" s="23">
        <f t="shared" si="9"/>
        <v>101071599</v>
      </c>
      <c r="F313" s="28">
        <v>80874770</v>
      </c>
      <c r="G313" s="29">
        <v>80874770</v>
      </c>
      <c r="H313" s="28">
        <v>3619081</v>
      </c>
      <c r="I313" s="29">
        <v>3619081</v>
      </c>
      <c r="J313" s="28">
        <v>16577748</v>
      </c>
      <c r="K313" s="29">
        <v>16577748</v>
      </c>
      <c r="L313" s="41">
        <v>6037337.0999999996</v>
      </c>
      <c r="M313" s="29">
        <v>6037337.0999999996</v>
      </c>
      <c r="N313" s="41">
        <v>0</v>
      </c>
      <c r="O313" s="29">
        <v>0</v>
      </c>
      <c r="P313" s="41">
        <v>0</v>
      </c>
      <c r="Q313" s="29">
        <v>0</v>
      </c>
      <c r="R313" s="41">
        <v>0</v>
      </c>
      <c r="S313" s="29">
        <v>0</v>
      </c>
    </row>
    <row r="314" spans="1:19" s="4" customFormat="1" ht="12" outlineLevel="2" x14ac:dyDescent="0.2">
      <c r="A314" s="38" t="s">
        <v>322</v>
      </c>
      <c r="B314" s="26" t="s">
        <v>303</v>
      </c>
      <c r="C314" s="27" t="s">
        <v>225</v>
      </c>
      <c r="D314" s="23">
        <f t="shared" si="8"/>
        <v>31753724</v>
      </c>
      <c r="E314" s="23">
        <f t="shared" si="9"/>
        <v>31753724</v>
      </c>
      <c r="F314" s="28">
        <v>24220575</v>
      </c>
      <c r="G314" s="29">
        <v>24220575</v>
      </c>
      <c r="H314" s="28">
        <v>2884460</v>
      </c>
      <c r="I314" s="29">
        <v>2884460</v>
      </c>
      <c r="J314" s="28">
        <v>4648689</v>
      </c>
      <c r="K314" s="29">
        <v>4648689</v>
      </c>
      <c r="L314" s="41">
        <v>3829955.8</v>
      </c>
      <c r="M314" s="29">
        <v>3829955.8</v>
      </c>
      <c r="N314" s="41">
        <v>0</v>
      </c>
      <c r="O314" s="29">
        <v>0</v>
      </c>
      <c r="P314" s="41">
        <v>0</v>
      </c>
      <c r="Q314" s="29">
        <v>0</v>
      </c>
      <c r="R314" s="41">
        <v>0</v>
      </c>
      <c r="S314" s="29">
        <v>0</v>
      </c>
    </row>
    <row r="315" spans="1:19" s="4" customFormat="1" ht="12" outlineLevel="2" x14ac:dyDescent="0.2">
      <c r="A315" s="38" t="s">
        <v>322</v>
      </c>
      <c r="B315" s="26" t="s">
        <v>304</v>
      </c>
      <c r="C315" s="27" t="s">
        <v>226</v>
      </c>
      <c r="D315" s="23">
        <f t="shared" si="8"/>
        <v>55057789</v>
      </c>
      <c r="E315" s="23">
        <f t="shared" si="9"/>
        <v>55057789</v>
      </c>
      <c r="F315" s="28">
        <v>44221326</v>
      </c>
      <c r="G315" s="29">
        <v>44221326</v>
      </c>
      <c r="H315" s="28">
        <v>1744219</v>
      </c>
      <c r="I315" s="29">
        <v>1744219</v>
      </c>
      <c r="J315" s="28">
        <v>9092244</v>
      </c>
      <c r="K315" s="29">
        <v>9092244</v>
      </c>
      <c r="L315" s="41">
        <v>6272511.7999999998</v>
      </c>
      <c r="M315" s="29">
        <v>6272511.7999999998</v>
      </c>
      <c r="N315" s="41">
        <v>0</v>
      </c>
      <c r="O315" s="29">
        <v>0</v>
      </c>
      <c r="P315" s="41">
        <v>0</v>
      </c>
      <c r="Q315" s="29">
        <v>0</v>
      </c>
      <c r="R315" s="41">
        <v>0</v>
      </c>
      <c r="S315" s="29">
        <v>0</v>
      </c>
    </row>
    <row r="316" spans="1:19" s="4" customFormat="1" ht="12" outlineLevel="2" x14ac:dyDescent="0.2">
      <c r="A316" s="38" t="s">
        <v>322</v>
      </c>
      <c r="B316" s="26" t="s">
        <v>305</v>
      </c>
      <c r="C316" s="27" t="s">
        <v>227</v>
      </c>
      <c r="D316" s="23">
        <f t="shared" si="8"/>
        <v>79663900</v>
      </c>
      <c r="E316" s="23">
        <f t="shared" si="9"/>
        <v>79663900</v>
      </c>
      <c r="F316" s="28">
        <v>58782035</v>
      </c>
      <c r="G316" s="29">
        <v>58782035</v>
      </c>
      <c r="H316" s="28">
        <v>426083</v>
      </c>
      <c r="I316" s="29">
        <v>426083</v>
      </c>
      <c r="J316" s="28">
        <v>20455782</v>
      </c>
      <c r="K316" s="29">
        <v>20455782</v>
      </c>
      <c r="L316" s="41">
        <v>4766643.75</v>
      </c>
      <c r="M316" s="29">
        <v>4766643.75</v>
      </c>
      <c r="N316" s="41">
        <v>0</v>
      </c>
      <c r="O316" s="29">
        <v>0</v>
      </c>
      <c r="P316" s="41">
        <v>0</v>
      </c>
      <c r="Q316" s="29">
        <v>0</v>
      </c>
      <c r="R316" s="41">
        <v>0</v>
      </c>
      <c r="S316" s="29">
        <v>0</v>
      </c>
    </row>
    <row r="317" spans="1:19" s="4" customFormat="1" ht="12" outlineLevel="2" x14ac:dyDescent="0.2">
      <c r="A317" s="38" t="s">
        <v>322</v>
      </c>
      <c r="B317" s="26" t="s">
        <v>306</v>
      </c>
      <c r="C317" s="27" t="s">
        <v>228</v>
      </c>
      <c r="D317" s="23">
        <f t="shared" si="8"/>
        <v>62495462</v>
      </c>
      <c r="E317" s="23">
        <f t="shared" si="9"/>
        <v>62495462</v>
      </c>
      <c r="F317" s="28">
        <v>50221307</v>
      </c>
      <c r="G317" s="29">
        <v>50221307</v>
      </c>
      <c r="H317" s="28">
        <v>499345</v>
      </c>
      <c r="I317" s="29">
        <v>499345</v>
      </c>
      <c r="J317" s="28">
        <v>11774810</v>
      </c>
      <c r="K317" s="29">
        <v>11774810</v>
      </c>
      <c r="L317" s="41">
        <v>6304180.6500000004</v>
      </c>
      <c r="M317" s="29">
        <v>6304180.6500000004</v>
      </c>
      <c r="N317" s="41">
        <v>0</v>
      </c>
      <c r="O317" s="29">
        <v>0</v>
      </c>
      <c r="P317" s="41">
        <v>0</v>
      </c>
      <c r="Q317" s="29">
        <v>0</v>
      </c>
      <c r="R317" s="41">
        <v>0</v>
      </c>
      <c r="S317" s="29">
        <v>0</v>
      </c>
    </row>
    <row r="318" spans="1:19" s="4" customFormat="1" ht="12" outlineLevel="2" x14ac:dyDescent="0.2">
      <c r="A318" s="38" t="s">
        <v>322</v>
      </c>
      <c r="B318" s="26" t="s">
        <v>307</v>
      </c>
      <c r="C318" s="27" t="s">
        <v>229</v>
      </c>
      <c r="D318" s="23">
        <f t="shared" si="8"/>
        <v>42952822</v>
      </c>
      <c r="E318" s="23">
        <f t="shared" si="9"/>
        <v>42952822</v>
      </c>
      <c r="F318" s="28">
        <v>32081970</v>
      </c>
      <c r="G318" s="29">
        <v>32081970</v>
      </c>
      <c r="H318" s="28">
        <v>3336753</v>
      </c>
      <c r="I318" s="29">
        <v>3336753</v>
      </c>
      <c r="J318" s="28">
        <v>7534099</v>
      </c>
      <c r="K318" s="29">
        <v>7534099</v>
      </c>
      <c r="L318" s="41">
        <v>5729491.0499999998</v>
      </c>
      <c r="M318" s="29">
        <v>5729491.0499999998</v>
      </c>
      <c r="N318" s="41">
        <v>0</v>
      </c>
      <c r="O318" s="29">
        <v>0</v>
      </c>
      <c r="P318" s="41">
        <v>0</v>
      </c>
      <c r="Q318" s="29">
        <v>0</v>
      </c>
      <c r="R318" s="41">
        <v>0</v>
      </c>
      <c r="S318" s="29">
        <v>0</v>
      </c>
    </row>
    <row r="319" spans="1:19" s="4" customFormat="1" ht="12" outlineLevel="2" x14ac:dyDescent="0.2">
      <c r="A319" s="38" t="s">
        <v>322</v>
      </c>
      <c r="B319" s="26" t="s">
        <v>308</v>
      </c>
      <c r="C319" s="27" t="s">
        <v>230</v>
      </c>
      <c r="D319" s="23">
        <f t="shared" si="8"/>
        <v>36419957</v>
      </c>
      <c r="E319" s="23">
        <f t="shared" si="9"/>
        <v>36419957</v>
      </c>
      <c r="F319" s="28">
        <v>28408867</v>
      </c>
      <c r="G319" s="29">
        <v>28408867</v>
      </c>
      <c r="H319" s="28">
        <v>3104540</v>
      </c>
      <c r="I319" s="29">
        <v>3104540</v>
      </c>
      <c r="J319" s="28">
        <v>4906550</v>
      </c>
      <c r="K319" s="29">
        <v>4906550</v>
      </c>
      <c r="L319" s="41">
        <v>4356340.05</v>
      </c>
      <c r="M319" s="29">
        <v>4356340.05</v>
      </c>
      <c r="N319" s="41">
        <v>0</v>
      </c>
      <c r="O319" s="29">
        <v>0</v>
      </c>
      <c r="P319" s="41">
        <v>0</v>
      </c>
      <c r="Q319" s="29">
        <v>0</v>
      </c>
      <c r="R319" s="41">
        <v>0</v>
      </c>
      <c r="S319" s="29">
        <v>0</v>
      </c>
    </row>
    <row r="320" spans="1:19" s="4" customFormat="1" ht="12" outlineLevel="2" x14ac:dyDescent="0.2">
      <c r="A320" s="39" t="s">
        <v>322</v>
      </c>
      <c r="B320" s="33" t="s">
        <v>323</v>
      </c>
      <c r="C320" s="34" t="s">
        <v>436</v>
      </c>
      <c r="D320" s="23">
        <f t="shared" si="8"/>
        <v>280312208</v>
      </c>
      <c r="E320" s="23">
        <f t="shared" si="9"/>
        <v>280312208</v>
      </c>
      <c r="F320" s="35">
        <v>271063043</v>
      </c>
      <c r="G320" s="36">
        <v>271063043</v>
      </c>
      <c r="H320" s="35">
        <v>9249165</v>
      </c>
      <c r="I320" s="36">
        <v>9249165</v>
      </c>
      <c r="J320" s="35">
        <v>0</v>
      </c>
      <c r="K320" s="36">
        <v>0</v>
      </c>
      <c r="L320" s="42">
        <v>10432668.9</v>
      </c>
      <c r="M320" s="36">
        <v>10432668.9</v>
      </c>
      <c r="N320" s="42">
        <v>0</v>
      </c>
      <c r="O320" s="36">
        <v>0</v>
      </c>
      <c r="P320" s="42">
        <v>0</v>
      </c>
      <c r="Q320" s="36">
        <v>0</v>
      </c>
      <c r="R320" s="42">
        <v>0</v>
      </c>
      <c r="S320" s="36">
        <v>0</v>
      </c>
    </row>
    <row r="321" spans="1:19" s="4" customFormat="1" ht="12" outlineLevel="1" x14ac:dyDescent="0.2">
      <c r="A321" s="48" t="s">
        <v>463</v>
      </c>
      <c r="B321" s="43"/>
      <c r="C321" s="44"/>
      <c r="D321" s="23">
        <f>SUBTOTAL(9,D307:D320)</f>
        <v>1040493065</v>
      </c>
      <c r="E321" s="23">
        <f>SUBTOTAL(9,E307:E320)</f>
        <v>1040493065</v>
      </c>
      <c r="F321" s="45">
        <f>SUBTOTAL(9,F307:F320)</f>
        <v>825160379</v>
      </c>
      <c r="G321" s="46">
        <f>SUBTOTAL(9,G307:G320)</f>
        <v>825160379</v>
      </c>
      <c r="H321" s="45">
        <f>SUBTOTAL(9,H307:H320)</f>
        <v>64297658</v>
      </c>
      <c r="I321" s="46">
        <f>SUBTOTAL(9,I307:I320)</f>
        <v>64297658</v>
      </c>
      <c r="J321" s="45">
        <f>SUBTOTAL(9,J307:J320)</f>
        <v>151035028</v>
      </c>
      <c r="K321" s="46">
        <f>SUBTOTAL(9,K307:K320)</f>
        <v>151035028</v>
      </c>
      <c r="L321" s="47">
        <f>SUBTOTAL(9,L307:L320)</f>
        <v>82439644.849999994</v>
      </c>
      <c r="M321" s="46">
        <f>SUBTOTAL(9,M307:M320)</f>
        <v>82439644.849999994</v>
      </c>
      <c r="N321" s="47">
        <f>SUBTOTAL(9,N307:N320)</f>
        <v>0</v>
      </c>
      <c r="O321" s="46">
        <f>SUBTOTAL(9,O307:O320)</f>
        <v>0</v>
      </c>
      <c r="P321" s="47">
        <f>SUBTOTAL(9,P307:P320)</f>
        <v>0</v>
      </c>
      <c r="Q321" s="46">
        <f>SUBTOTAL(9,Q307:Q320)</f>
        <v>0</v>
      </c>
      <c r="R321" s="47">
        <f>SUBTOTAL(9,R307:R320)</f>
        <v>0</v>
      </c>
      <c r="S321" s="46">
        <f>SUBTOTAL(9,S307:S320)</f>
        <v>0</v>
      </c>
    </row>
    <row r="322" spans="1:19" s="4" customFormat="1" ht="12" outlineLevel="2" x14ac:dyDescent="0.2">
      <c r="A322" s="37" t="s">
        <v>331</v>
      </c>
      <c r="B322" s="21" t="s">
        <v>297</v>
      </c>
      <c r="C322" s="22" t="s">
        <v>231</v>
      </c>
      <c r="D322" s="23">
        <f t="shared" si="8"/>
        <v>53263505</v>
      </c>
      <c r="E322" s="23">
        <f t="shared" si="9"/>
        <v>53263505</v>
      </c>
      <c r="F322" s="23">
        <v>29821478</v>
      </c>
      <c r="G322" s="24">
        <v>29821478</v>
      </c>
      <c r="H322" s="23">
        <v>3749182</v>
      </c>
      <c r="I322" s="24">
        <v>3749182</v>
      </c>
      <c r="J322" s="23">
        <v>19692845</v>
      </c>
      <c r="K322" s="24">
        <v>19692845</v>
      </c>
      <c r="L322" s="40">
        <v>4280785.7</v>
      </c>
      <c r="M322" s="24">
        <v>4280785.7</v>
      </c>
      <c r="N322" s="40">
        <v>0</v>
      </c>
      <c r="O322" s="24">
        <v>0</v>
      </c>
      <c r="P322" s="40">
        <v>0</v>
      </c>
      <c r="Q322" s="24">
        <v>0</v>
      </c>
      <c r="R322" s="40">
        <v>0</v>
      </c>
      <c r="S322" s="24">
        <v>0</v>
      </c>
    </row>
    <row r="323" spans="1:19" s="4" customFormat="1" ht="12" outlineLevel="2" x14ac:dyDescent="0.2">
      <c r="A323" s="38" t="s">
        <v>331</v>
      </c>
      <c r="B323" s="26" t="s">
        <v>296</v>
      </c>
      <c r="C323" s="27" t="s">
        <v>232</v>
      </c>
      <c r="D323" s="23">
        <f t="shared" si="8"/>
        <v>38796311</v>
      </c>
      <c r="E323" s="23">
        <f t="shared" si="9"/>
        <v>38796311</v>
      </c>
      <c r="F323" s="28">
        <v>19787909</v>
      </c>
      <c r="G323" s="29">
        <v>19787909</v>
      </c>
      <c r="H323" s="28">
        <v>4539926</v>
      </c>
      <c r="I323" s="29">
        <v>4539926</v>
      </c>
      <c r="J323" s="28">
        <v>14468476</v>
      </c>
      <c r="K323" s="29">
        <v>14468476</v>
      </c>
      <c r="L323" s="41">
        <v>3913238.05</v>
      </c>
      <c r="M323" s="29">
        <v>3913238.05</v>
      </c>
      <c r="N323" s="41">
        <v>0</v>
      </c>
      <c r="O323" s="29">
        <v>0</v>
      </c>
      <c r="P323" s="41">
        <v>0</v>
      </c>
      <c r="Q323" s="29">
        <v>0</v>
      </c>
      <c r="R323" s="41">
        <v>0</v>
      </c>
      <c r="S323" s="29">
        <v>0</v>
      </c>
    </row>
    <row r="324" spans="1:19" s="4" customFormat="1" ht="12" outlineLevel="2" x14ac:dyDescent="0.2">
      <c r="A324" s="38" t="s">
        <v>331</v>
      </c>
      <c r="B324" s="26" t="s">
        <v>298</v>
      </c>
      <c r="C324" s="27" t="s">
        <v>233</v>
      </c>
      <c r="D324" s="23">
        <f t="shared" si="8"/>
        <v>56333753</v>
      </c>
      <c r="E324" s="23">
        <f t="shared" si="9"/>
        <v>56333753</v>
      </c>
      <c r="F324" s="28">
        <v>38502215</v>
      </c>
      <c r="G324" s="29">
        <v>38502215</v>
      </c>
      <c r="H324" s="28">
        <v>3272767</v>
      </c>
      <c r="I324" s="29">
        <v>3272767</v>
      </c>
      <c r="J324" s="28">
        <v>14558771</v>
      </c>
      <c r="K324" s="29">
        <v>14558771</v>
      </c>
      <c r="L324" s="41">
        <v>4389264.45</v>
      </c>
      <c r="M324" s="29">
        <v>4389264.45</v>
      </c>
      <c r="N324" s="41">
        <v>0</v>
      </c>
      <c r="O324" s="29">
        <v>0</v>
      </c>
      <c r="P324" s="41">
        <v>0</v>
      </c>
      <c r="Q324" s="29">
        <v>0</v>
      </c>
      <c r="R324" s="41">
        <v>0</v>
      </c>
      <c r="S324" s="29">
        <v>0</v>
      </c>
    </row>
    <row r="325" spans="1:19" s="4" customFormat="1" ht="12" outlineLevel="2" x14ac:dyDescent="0.2">
      <c r="A325" s="38" t="s">
        <v>331</v>
      </c>
      <c r="B325" s="26" t="s">
        <v>299</v>
      </c>
      <c r="C325" s="27" t="s">
        <v>234</v>
      </c>
      <c r="D325" s="23">
        <f t="shared" si="8"/>
        <v>41322855</v>
      </c>
      <c r="E325" s="23">
        <f t="shared" si="9"/>
        <v>41322855</v>
      </c>
      <c r="F325" s="28">
        <v>19175405</v>
      </c>
      <c r="G325" s="29">
        <v>19175405</v>
      </c>
      <c r="H325" s="28">
        <v>6312971</v>
      </c>
      <c r="I325" s="29">
        <v>6312971</v>
      </c>
      <c r="J325" s="28">
        <v>15834479</v>
      </c>
      <c r="K325" s="29">
        <v>15834479</v>
      </c>
      <c r="L325" s="41">
        <v>4082517.3</v>
      </c>
      <c r="M325" s="29">
        <v>4082517.3</v>
      </c>
      <c r="N325" s="41">
        <v>0</v>
      </c>
      <c r="O325" s="29">
        <v>0</v>
      </c>
      <c r="P325" s="41">
        <v>523700</v>
      </c>
      <c r="Q325" s="29">
        <v>523700</v>
      </c>
      <c r="R325" s="41">
        <v>0</v>
      </c>
      <c r="S325" s="29">
        <v>0</v>
      </c>
    </row>
    <row r="326" spans="1:19" s="4" customFormat="1" ht="12" outlineLevel="2" x14ac:dyDescent="0.2">
      <c r="A326" s="38" t="s">
        <v>331</v>
      </c>
      <c r="B326" s="26" t="s">
        <v>300</v>
      </c>
      <c r="C326" s="27" t="s">
        <v>235</v>
      </c>
      <c r="D326" s="23">
        <f t="shared" si="8"/>
        <v>90740338</v>
      </c>
      <c r="E326" s="23">
        <f t="shared" si="9"/>
        <v>90740338</v>
      </c>
      <c r="F326" s="28">
        <v>69983959</v>
      </c>
      <c r="G326" s="29">
        <v>69983959</v>
      </c>
      <c r="H326" s="28">
        <v>2502593</v>
      </c>
      <c r="I326" s="29">
        <v>2502593</v>
      </c>
      <c r="J326" s="28">
        <v>18253786</v>
      </c>
      <c r="K326" s="29">
        <v>18253786</v>
      </c>
      <c r="L326" s="41">
        <v>4664753.1500000004</v>
      </c>
      <c r="M326" s="29">
        <v>4664753.1500000004</v>
      </c>
      <c r="N326" s="41">
        <v>0</v>
      </c>
      <c r="O326" s="29">
        <v>0</v>
      </c>
      <c r="P326" s="41">
        <v>0</v>
      </c>
      <c r="Q326" s="29">
        <v>0</v>
      </c>
      <c r="R326" s="41">
        <v>0</v>
      </c>
      <c r="S326" s="29">
        <v>0</v>
      </c>
    </row>
    <row r="327" spans="1:19" s="4" customFormat="1" ht="12" outlineLevel="2" x14ac:dyDescent="0.2">
      <c r="A327" s="38" t="s">
        <v>331</v>
      </c>
      <c r="B327" s="26" t="s">
        <v>301</v>
      </c>
      <c r="C327" s="27" t="s">
        <v>236</v>
      </c>
      <c r="D327" s="23">
        <f t="shared" si="8"/>
        <v>57363336</v>
      </c>
      <c r="E327" s="23">
        <f t="shared" si="9"/>
        <v>57363336</v>
      </c>
      <c r="F327" s="28">
        <v>46756322</v>
      </c>
      <c r="G327" s="29">
        <v>46756322</v>
      </c>
      <c r="H327" s="28">
        <v>3320737</v>
      </c>
      <c r="I327" s="29">
        <v>3320737</v>
      </c>
      <c r="J327" s="28">
        <v>7286277</v>
      </c>
      <c r="K327" s="29">
        <v>7286277</v>
      </c>
      <c r="L327" s="41">
        <v>4397606.55</v>
      </c>
      <c r="M327" s="29">
        <v>4397606.55</v>
      </c>
      <c r="N327" s="41">
        <v>0</v>
      </c>
      <c r="O327" s="29">
        <v>0</v>
      </c>
      <c r="P327" s="41">
        <v>0</v>
      </c>
      <c r="Q327" s="29">
        <v>0</v>
      </c>
      <c r="R327" s="41">
        <v>0</v>
      </c>
      <c r="S327" s="29">
        <v>0</v>
      </c>
    </row>
    <row r="328" spans="1:19" s="4" customFormat="1" ht="12" outlineLevel="2" x14ac:dyDescent="0.2">
      <c r="A328" s="38" t="s">
        <v>331</v>
      </c>
      <c r="B328" s="26" t="s">
        <v>302</v>
      </c>
      <c r="C328" s="27" t="s">
        <v>237</v>
      </c>
      <c r="D328" s="23">
        <f t="shared" si="8"/>
        <v>79686254</v>
      </c>
      <c r="E328" s="23">
        <f t="shared" si="9"/>
        <v>79686254</v>
      </c>
      <c r="F328" s="28">
        <v>67974180</v>
      </c>
      <c r="G328" s="29">
        <v>67974180</v>
      </c>
      <c r="H328" s="28">
        <v>3240624</v>
      </c>
      <c r="I328" s="29">
        <v>3240624</v>
      </c>
      <c r="J328" s="28">
        <v>8471450</v>
      </c>
      <c r="K328" s="29">
        <v>8471450</v>
      </c>
      <c r="L328" s="41">
        <v>7412954.4000000004</v>
      </c>
      <c r="M328" s="29">
        <v>7412954.4000000004</v>
      </c>
      <c r="N328" s="41">
        <v>0</v>
      </c>
      <c r="O328" s="29">
        <v>0</v>
      </c>
      <c r="P328" s="41">
        <v>975000</v>
      </c>
      <c r="Q328" s="29">
        <v>975000</v>
      </c>
      <c r="R328" s="41">
        <v>0</v>
      </c>
      <c r="S328" s="29">
        <v>0</v>
      </c>
    </row>
    <row r="329" spans="1:19" s="4" customFormat="1" ht="12" outlineLevel="2" x14ac:dyDescent="0.2">
      <c r="A329" s="38" t="s">
        <v>331</v>
      </c>
      <c r="B329" s="26" t="s">
        <v>303</v>
      </c>
      <c r="C329" s="27" t="s">
        <v>238</v>
      </c>
      <c r="D329" s="23">
        <f t="shared" si="8"/>
        <v>62249655</v>
      </c>
      <c r="E329" s="23">
        <f t="shared" si="9"/>
        <v>62249655</v>
      </c>
      <c r="F329" s="28">
        <v>35120255</v>
      </c>
      <c r="G329" s="29">
        <v>35120255</v>
      </c>
      <c r="H329" s="28">
        <v>3316419</v>
      </c>
      <c r="I329" s="29">
        <v>3316419</v>
      </c>
      <c r="J329" s="28">
        <v>23812981</v>
      </c>
      <c r="K329" s="29">
        <v>23812981</v>
      </c>
      <c r="L329" s="41">
        <v>4512011.95</v>
      </c>
      <c r="M329" s="29">
        <v>4512011.95</v>
      </c>
      <c r="N329" s="41">
        <v>0</v>
      </c>
      <c r="O329" s="29">
        <v>0</v>
      </c>
      <c r="P329" s="41">
        <v>225000</v>
      </c>
      <c r="Q329" s="29">
        <v>225000</v>
      </c>
      <c r="R329" s="41">
        <v>0</v>
      </c>
      <c r="S329" s="29">
        <v>0</v>
      </c>
    </row>
    <row r="330" spans="1:19" s="4" customFormat="1" ht="12" outlineLevel="2" x14ac:dyDescent="0.2">
      <c r="A330" s="38" t="s">
        <v>331</v>
      </c>
      <c r="B330" s="26" t="s">
        <v>304</v>
      </c>
      <c r="C330" s="27" t="s">
        <v>239</v>
      </c>
      <c r="D330" s="23">
        <f t="shared" si="8"/>
        <v>39666519</v>
      </c>
      <c r="E330" s="23">
        <f t="shared" si="9"/>
        <v>39666519</v>
      </c>
      <c r="F330" s="28">
        <v>26471605</v>
      </c>
      <c r="G330" s="29">
        <v>26471605</v>
      </c>
      <c r="H330" s="28">
        <v>3654909</v>
      </c>
      <c r="I330" s="29">
        <v>3654909</v>
      </c>
      <c r="J330" s="28">
        <v>9540005</v>
      </c>
      <c r="K330" s="29">
        <v>9540005</v>
      </c>
      <c r="L330" s="41">
        <v>3855728.55</v>
      </c>
      <c r="M330" s="29">
        <v>3855728.55</v>
      </c>
      <c r="N330" s="41">
        <v>0</v>
      </c>
      <c r="O330" s="29">
        <v>0</v>
      </c>
      <c r="P330" s="41">
        <v>0</v>
      </c>
      <c r="Q330" s="29">
        <v>0</v>
      </c>
      <c r="R330" s="41">
        <v>0</v>
      </c>
      <c r="S330" s="29">
        <v>0</v>
      </c>
    </row>
    <row r="331" spans="1:19" s="4" customFormat="1" ht="12" outlineLevel="2" x14ac:dyDescent="0.2">
      <c r="A331" s="38" t="s">
        <v>331</v>
      </c>
      <c r="B331" s="26" t="s">
        <v>305</v>
      </c>
      <c r="C331" s="27" t="s">
        <v>240</v>
      </c>
      <c r="D331" s="23">
        <f t="shared" si="8"/>
        <v>37759846</v>
      </c>
      <c r="E331" s="23">
        <f t="shared" si="9"/>
        <v>37759846</v>
      </c>
      <c r="F331" s="28">
        <v>27210519</v>
      </c>
      <c r="G331" s="29">
        <v>27210519</v>
      </c>
      <c r="H331" s="28">
        <v>3101951</v>
      </c>
      <c r="I331" s="29">
        <v>3101951</v>
      </c>
      <c r="J331" s="28">
        <v>7447376</v>
      </c>
      <c r="K331" s="29">
        <v>7447376</v>
      </c>
      <c r="L331" s="41">
        <v>3885771.4</v>
      </c>
      <c r="M331" s="29">
        <v>3885771.4</v>
      </c>
      <c r="N331" s="41">
        <v>0</v>
      </c>
      <c r="O331" s="29">
        <v>0</v>
      </c>
      <c r="P331" s="41">
        <v>0</v>
      </c>
      <c r="Q331" s="29">
        <v>0</v>
      </c>
      <c r="R331" s="41">
        <v>0</v>
      </c>
      <c r="S331" s="29">
        <v>0</v>
      </c>
    </row>
    <row r="332" spans="1:19" s="4" customFormat="1" ht="12" outlineLevel="2" x14ac:dyDescent="0.2">
      <c r="A332" s="38" t="s">
        <v>331</v>
      </c>
      <c r="B332" s="26" t="s">
        <v>306</v>
      </c>
      <c r="C332" s="27" t="s">
        <v>241</v>
      </c>
      <c r="D332" s="23">
        <f t="shared" si="8"/>
        <v>31477795</v>
      </c>
      <c r="E332" s="23">
        <f t="shared" si="9"/>
        <v>31477795</v>
      </c>
      <c r="F332" s="28">
        <v>22538194</v>
      </c>
      <c r="G332" s="29">
        <v>22538194</v>
      </c>
      <c r="H332" s="28">
        <v>4225604</v>
      </c>
      <c r="I332" s="29">
        <v>4225604</v>
      </c>
      <c r="J332" s="28">
        <v>4713997</v>
      </c>
      <c r="K332" s="29">
        <v>4713997</v>
      </c>
      <c r="L332" s="41">
        <v>4251101.3</v>
      </c>
      <c r="M332" s="29">
        <v>4251101.3</v>
      </c>
      <c r="N332" s="41">
        <v>0</v>
      </c>
      <c r="O332" s="29">
        <v>0</v>
      </c>
      <c r="P332" s="41">
        <v>0</v>
      </c>
      <c r="Q332" s="29">
        <v>0</v>
      </c>
      <c r="R332" s="41">
        <v>0</v>
      </c>
      <c r="S332" s="29">
        <v>0</v>
      </c>
    </row>
    <row r="333" spans="1:19" s="4" customFormat="1" ht="12" outlineLevel="2" x14ac:dyDescent="0.2">
      <c r="A333" s="38" t="s">
        <v>331</v>
      </c>
      <c r="B333" s="26" t="s">
        <v>307</v>
      </c>
      <c r="C333" s="27" t="s">
        <v>242</v>
      </c>
      <c r="D333" s="23">
        <f t="shared" si="8"/>
        <v>29071548</v>
      </c>
      <c r="E333" s="23">
        <f t="shared" si="9"/>
        <v>29071548</v>
      </c>
      <c r="F333" s="28">
        <v>19410968</v>
      </c>
      <c r="G333" s="29">
        <v>19410968</v>
      </c>
      <c r="H333" s="28">
        <v>1061362</v>
      </c>
      <c r="I333" s="29">
        <v>1061362</v>
      </c>
      <c r="J333" s="28">
        <v>8599218</v>
      </c>
      <c r="K333" s="29">
        <v>8599218</v>
      </c>
      <c r="L333" s="41">
        <v>3984481.15</v>
      </c>
      <c r="M333" s="29">
        <v>3984481.15</v>
      </c>
      <c r="N333" s="41">
        <v>0</v>
      </c>
      <c r="O333" s="29">
        <v>0</v>
      </c>
      <c r="P333" s="41">
        <v>0</v>
      </c>
      <c r="Q333" s="29">
        <v>0</v>
      </c>
      <c r="R333" s="41">
        <v>0</v>
      </c>
      <c r="S333" s="29">
        <v>0</v>
      </c>
    </row>
    <row r="334" spans="1:19" s="4" customFormat="1" ht="12" outlineLevel="2" x14ac:dyDescent="0.2">
      <c r="A334" s="38" t="s">
        <v>331</v>
      </c>
      <c r="B334" s="26" t="s">
        <v>308</v>
      </c>
      <c r="C334" s="27" t="s">
        <v>243</v>
      </c>
      <c r="D334" s="23">
        <f t="shared" si="8"/>
        <v>37155189</v>
      </c>
      <c r="E334" s="23">
        <f t="shared" si="9"/>
        <v>37155189</v>
      </c>
      <c r="F334" s="28">
        <v>26791369</v>
      </c>
      <c r="G334" s="29">
        <v>26791369</v>
      </c>
      <c r="H334" s="28">
        <v>3318737</v>
      </c>
      <c r="I334" s="29">
        <v>3318737</v>
      </c>
      <c r="J334" s="28">
        <v>7045083</v>
      </c>
      <c r="K334" s="29">
        <v>7045083</v>
      </c>
      <c r="L334" s="41">
        <v>4029712.1</v>
      </c>
      <c r="M334" s="29">
        <v>4029712.1</v>
      </c>
      <c r="N334" s="41">
        <v>0</v>
      </c>
      <c r="O334" s="29">
        <v>0</v>
      </c>
      <c r="P334" s="41">
        <v>296882.5</v>
      </c>
      <c r="Q334" s="29">
        <v>296882.5</v>
      </c>
      <c r="R334" s="41">
        <v>0</v>
      </c>
      <c r="S334" s="29">
        <v>0</v>
      </c>
    </row>
    <row r="335" spans="1:19" s="4" customFormat="1" ht="12" outlineLevel="2" x14ac:dyDescent="0.2">
      <c r="A335" s="38" t="s">
        <v>331</v>
      </c>
      <c r="B335" s="26" t="s">
        <v>309</v>
      </c>
      <c r="C335" s="27" t="s">
        <v>244</v>
      </c>
      <c r="D335" s="23">
        <f t="shared" si="8"/>
        <v>61349480</v>
      </c>
      <c r="E335" s="23">
        <f t="shared" si="9"/>
        <v>61349480</v>
      </c>
      <c r="F335" s="28">
        <v>42074839</v>
      </c>
      <c r="G335" s="29">
        <v>42074839</v>
      </c>
      <c r="H335" s="28">
        <v>10471977</v>
      </c>
      <c r="I335" s="29">
        <v>10471977</v>
      </c>
      <c r="J335" s="28">
        <v>8802664</v>
      </c>
      <c r="K335" s="29">
        <v>8802664</v>
      </c>
      <c r="L335" s="41">
        <v>7109355.25</v>
      </c>
      <c r="M335" s="29">
        <v>7109355.25</v>
      </c>
      <c r="N335" s="41">
        <v>0</v>
      </c>
      <c r="O335" s="29">
        <v>0</v>
      </c>
      <c r="P335" s="41">
        <v>0</v>
      </c>
      <c r="Q335" s="29">
        <v>0</v>
      </c>
      <c r="R335" s="41">
        <v>0</v>
      </c>
      <c r="S335" s="29">
        <v>0</v>
      </c>
    </row>
    <row r="336" spans="1:19" s="4" customFormat="1" ht="12" outlineLevel="2" x14ac:dyDescent="0.2">
      <c r="A336" s="38" t="s">
        <v>331</v>
      </c>
      <c r="B336" s="26" t="s">
        <v>310</v>
      </c>
      <c r="C336" s="27" t="s">
        <v>245</v>
      </c>
      <c r="D336" s="23">
        <f t="shared" si="8"/>
        <v>102917697</v>
      </c>
      <c r="E336" s="23">
        <f t="shared" si="9"/>
        <v>102917697</v>
      </c>
      <c r="F336" s="28">
        <v>80463452</v>
      </c>
      <c r="G336" s="29">
        <v>80463452</v>
      </c>
      <c r="H336" s="28">
        <v>6768884</v>
      </c>
      <c r="I336" s="29">
        <v>6768884</v>
      </c>
      <c r="J336" s="28">
        <v>15685361</v>
      </c>
      <c r="K336" s="29">
        <v>15685361</v>
      </c>
      <c r="L336" s="41">
        <v>4910801.5999999996</v>
      </c>
      <c r="M336" s="29">
        <v>4910801.5999999996</v>
      </c>
      <c r="N336" s="41">
        <v>0</v>
      </c>
      <c r="O336" s="29">
        <v>0</v>
      </c>
      <c r="P336" s="41">
        <v>5220131</v>
      </c>
      <c r="Q336" s="29">
        <v>5220131</v>
      </c>
      <c r="R336" s="41">
        <v>0</v>
      </c>
      <c r="S336" s="29">
        <v>0</v>
      </c>
    </row>
    <row r="337" spans="1:19" s="4" customFormat="1" ht="12" outlineLevel="2" x14ac:dyDescent="0.2">
      <c r="A337" s="38" t="s">
        <v>331</v>
      </c>
      <c r="B337" s="26" t="s">
        <v>311</v>
      </c>
      <c r="C337" s="27" t="s">
        <v>246</v>
      </c>
      <c r="D337" s="23">
        <f t="shared" si="8"/>
        <v>53507691</v>
      </c>
      <c r="E337" s="23">
        <f t="shared" si="9"/>
        <v>53507691</v>
      </c>
      <c r="F337" s="28">
        <v>34319488</v>
      </c>
      <c r="G337" s="29">
        <v>34319488</v>
      </c>
      <c r="H337" s="28">
        <v>3135001</v>
      </c>
      <c r="I337" s="29">
        <v>3135001</v>
      </c>
      <c r="J337" s="28">
        <v>16053202</v>
      </c>
      <c r="K337" s="29">
        <v>16053202</v>
      </c>
      <c r="L337" s="41">
        <v>4374374</v>
      </c>
      <c r="M337" s="29">
        <v>4374374</v>
      </c>
      <c r="N337" s="41">
        <v>0</v>
      </c>
      <c r="O337" s="29">
        <v>0</v>
      </c>
      <c r="P337" s="41">
        <v>0</v>
      </c>
      <c r="Q337" s="29">
        <v>0</v>
      </c>
      <c r="R337" s="41">
        <v>0</v>
      </c>
      <c r="S337" s="29">
        <v>0</v>
      </c>
    </row>
    <row r="338" spans="1:19" s="4" customFormat="1" ht="12" outlineLevel="2" x14ac:dyDescent="0.2">
      <c r="A338" s="38" t="s">
        <v>331</v>
      </c>
      <c r="B338" s="26" t="s">
        <v>312</v>
      </c>
      <c r="C338" s="27" t="s">
        <v>247</v>
      </c>
      <c r="D338" s="23">
        <f t="shared" si="8"/>
        <v>51348404</v>
      </c>
      <c r="E338" s="23">
        <f t="shared" si="9"/>
        <v>51348404</v>
      </c>
      <c r="F338" s="28">
        <v>34718933</v>
      </c>
      <c r="G338" s="29">
        <v>34718933</v>
      </c>
      <c r="H338" s="28">
        <v>4723482</v>
      </c>
      <c r="I338" s="29">
        <v>4723482</v>
      </c>
      <c r="J338" s="28">
        <v>11905989</v>
      </c>
      <c r="K338" s="29">
        <v>11905989</v>
      </c>
      <c r="L338" s="41">
        <v>4260592.8</v>
      </c>
      <c r="M338" s="29">
        <v>4260592.8</v>
      </c>
      <c r="N338" s="41">
        <v>0</v>
      </c>
      <c r="O338" s="29">
        <v>0</v>
      </c>
      <c r="P338" s="41">
        <v>0</v>
      </c>
      <c r="Q338" s="29">
        <v>0</v>
      </c>
      <c r="R338" s="41">
        <v>0</v>
      </c>
      <c r="S338" s="29">
        <v>0</v>
      </c>
    </row>
    <row r="339" spans="1:19" s="4" customFormat="1" ht="12" outlineLevel="2" x14ac:dyDescent="0.2">
      <c r="A339" s="38" t="s">
        <v>331</v>
      </c>
      <c r="B339" s="26" t="s">
        <v>313</v>
      </c>
      <c r="C339" s="27" t="s">
        <v>248</v>
      </c>
      <c r="D339" s="23">
        <f t="shared" si="8"/>
        <v>22114101</v>
      </c>
      <c r="E339" s="23">
        <f t="shared" si="9"/>
        <v>22114101</v>
      </c>
      <c r="F339" s="28">
        <v>14369308</v>
      </c>
      <c r="G339" s="29">
        <v>14369308</v>
      </c>
      <c r="H339" s="28">
        <v>3243469</v>
      </c>
      <c r="I339" s="29">
        <v>3243469</v>
      </c>
      <c r="J339" s="28">
        <v>4501324</v>
      </c>
      <c r="K339" s="29">
        <v>4501324</v>
      </c>
      <c r="L339" s="41">
        <v>3757476.15</v>
      </c>
      <c r="M339" s="29">
        <v>3757476.15</v>
      </c>
      <c r="N339" s="41">
        <v>0</v>
      </c>
      <c r="O339" s="29">
        <v>0</v>
      </c>
      <c r="P339" s="41">
        <v>0</v>
      </c>
      <c r="Q339" s="29">
        <v>0</v>
      </c>
      <c r="R339" s="41">
        <v>0</v>
      </c>
      <c r="S339" s="29">
        <v>0</v>
      </c>
    </row>
    <row r="340" spans="1:19" s="4" customFormat="1" ht="12" outlineLevel="2" x14ac:dyDescent="0.2">
      <c r="A340" s="38" t="s">
        <v>331</v>
      </c>
      <c r="B340" s="26" t="s">
        <v>314</v>
      </c>
      <c r="C340" s="27" t="s">
        <v>249</v>
      </c>
      <c r="D340" s="23">
        <f t="shared" ref="D340:D400" si="10">F340+H340+J340</f>
        <v>20156804</v>
      </c>
      <c r="E340" s="23">
        <f t="shared" ref="E340:E400" si="11">G340+I340+K340</f>
        <v>20156804</v>
      </c>
      <c r="F340" s="28">
        <v>10863585</v>
      </c>
      <c r="G340" s="29">
        <v>10863585</v>
      </c>
      <c r="H340" s="28">
        <v>2793638</v>
      </c>
      <c r="I340" s="29">
        <v>2793638</v>
      </c>
      <c r="J340" s="28">
        <v>6499581</v>
      </c>
      <c r="K340" s="29">
        <v>6499581</v>
      </c>
      <c r="L340" s="41">
        <v>3753438.3</v>
      </c>
      <c r="M340" s="29">
        <v>3753438.3</v>
      </c>
      <c r="N340" s="41">
        <v>0</v>
      </c>
      <c r="O340" s="29">
        <v>0</v>
      </c>
      <c r="P340" s="41">
        <v>0</v>
      </c>
      <c r="Q340" s="29">
        <v>0</v>
      </c>
      <c r="R340" s="41">
        <v>0</v>
      </c>
      <c r="S340" s="29">
        <v>0</v>
      </c>
    </row>
    <row r="341" spans="1:19" s="4" customFormat="1" ht="12" outlineLevel="2" x14ac:dyDescent="0.2">
      <c r="A341" s="38" t="s">
        <v>331</v>
      </c>
      <c r="B341" s="26" t="s">
        <v>323</v>
      </c>
      <c r="C341" s="27" t="s">
        <v>437</v>
      </c>
      <c r="D341" s="23">
        <f t="shared" si="10"/>
        <v>116981282</v>
      </c>
      <c r="E341" s="23">
        <f t="shared" si="11"/>
        <v>116981282</v>
      </c>
      <c r="F341" s="28">
        <v>105734232</v>
      </c>
      <c r="G341" s="29">
        <v>105734232</v>
      </c>
      <c r="H341" s="28">
        <v>6502047</v>
      </c>
      <c r="I341" s="29">
        <v>6502047</v>
      </c>
      <c r="J341" s="28">
        <v>4745003</v>
      </c>
      <c r="K341" s="29">
        <v>4745003</v>
      </c>
      <c r="L341" s="41">
        <v>7127043.3499999996</v>
      </c>
      <c r="M341" s="29">
        <v>7127043.3499999996</v>
      </c>
      <c r="N341" s="41">
        <v>0</v>
      </c>
      <c r="O341" s="29">
        <v>0</v>
      </c>
      <c r="P341" s="41">
        <v>0</v>
      </c>
      <c r="Q341" s="29">
        <v>0</v>
      </c>
      <c r="R341" s="41">
        <v>0</v>
      </c>
      <c r="S341" s="29">
        <v>0</v>
      </c>
    </row>
    <row r="342" spans="1:19" s="4" customFormat="1" ht="12" outlineLevel="2" x14ac:dyDescent="0.2">
      <c r="A342" s="39" t="s">
        <v>331</v>
      </c>
      <c r="B342" s="33" t="s">
        <v>324</v>
      </c>
      <c r="C342" s="34" t="s">
        <v>438</v>
      </c>
      <c r="D342" s="23">
        <f t="shared" si="10"/>
        <v>212394187</v>
      </c>
      <c r="E342" s="23">
        <f t="shared" si="11"/>
        <v>212394187</v>
      </c>
      <c r="F342" s="35">
        <v>206397305</v>
      </c>
      <c r="G342" s="36">
        <v>206397305</v>
      </c>
      <c r="H342" s="35">
        <v>5996882</v>
      </c>
      <c r="I342" s="36">
        <v>5996882</v>
      </c>
      <c r="J342" s="35">
        <v>0</v>
      </c>
      <c r="K342" s="36">
        <v>0</v>
      </c>
      <c r="L342" s="42">
        <v>9628052.75</v>
      </c>
      <c r="M342" s="36">
        <v>9628052.75</v>
      </c>
      <c r="N342" s="42">
        <v>0</v>
      </c>
      <c r="O342" s="36">
        <v>0</v>
      </c>
      <c r="P342" s="42">
        <v>7052080</v>
      </c>
      <c r="Q342" s="36">
        <v>7052080</v>
      </c>
      <c r="R342" s="42">
        <v>0</v>
      </c>
      <c r="S342" s="36">
        <v>0</v>
      </c>
    </row>
    <row r="343" spans="1:19" s="4" customFormat="1" ht="12" outlineLevel="1" x14ac:dyDescent="0.2">
      <c r="A343" s="48" t="s">
        <v>464</v>
      </c>
      <c r="B343" s="43"/>
      <c r="C343" s="44"/>
      <c r="D343" s="23">
        <f>SUBTOTAL(9,D322:D342)</f>
        <v>1295656550</v>
      </c>
      <c r="E343" s="23">
        <f>SUBTOTAL(9,E322:E342)</f>
        <v>1295656550</v>
      </c>
      <c r="F343" s="45">
        <f>SUBTOTAL(9,F322:F342)</f>
        <v>978485520</v>
      </c>
      <c r="G343" s="46">
        <f>SUBTOTAL(9,G322:G342)</f>
        <v>978485520</v>
      </c>
      <c r="H343" s="45">
        <f>SUBTOTAL(9,H322:H342)</f>
        <v>89253162</v>
      </c>
      <c r="I343" s="46">
        <f>SUBTOTAL(9,I322:I342)</f>
        <v>89253162</v>
      </c>
      <c r="J343" s="45">
        <f>SUBTOTAL(9,J322:J342)</f>
        <v>227917868</v>
      </c>
      <c r="K343" s="46">
        <f>SUBTOTAL(9,K322:K342)</f>
        <v>227917868</v>
      </c>
      <c r="L343" s="47">
        <f>SUBTOTAL(9,L322:L342)</f>
        <v>102581060.24999999</v>
      </c>
      <c r="M343" s="46">
        <f>SUBTOTAL(9,M322:M342)</f>
        <v>102581060.24999999</v>
      </c>
      <c r="N343" s="47">
        <f>SUBTOTAL(9,N322:N342)</f>
        <v>0</v>
      </c>
      <c r="O343" s="46">
        <f>SUBTOTAL(9,O322:O342)</f>
        <v>0</v>
      </c>
      <c r="P343" s="47">
        <f>SUBTOTAL(9,P322:P342)</f>
        <v>14292793.5</v>
      </c>
      <c r="Q343" s="46">
        <f>SUBTOTAL(9,Q322:Q342)</f>
        <v>14292793.5</v>
      </c>
      <c r="R343" s="47">
        <f>SUBTOTAL(9,R322:R342)</f>
        <v>0</v>
      </c>
      <c r="S343" s="46">
        <f>SUBTOTAL(9,S322:S342)</f>
        <v>0</v>
      </c>
    </row>
    <row r="344" spans="1:19" s="4" customFormat="1" ht="12" outlineLevel="2" x14ac:dyDescent="0.2">
      <c r="A344" s="37" t="s">
        <v>333</v>
      </c>
      <c r="B344" s="21" t="s">
        <v>297</v>
      </c>
      <c r="C344" s="22" t="s">
        <v>250</v>
      </c>
      <c r="D344" s="23">
        <f t="shared" si="10"/>
        <v>33144109</v>
      </c>
      <c r="E344" s="23">
        <f t="shared" si="11"/>
        <v>33144109</v>
      </c>
      <c r="F344" s="23">
        <v>30106849</v>
      </c>
      <c r="G344" s="24">
        <v>30106849</v>
      </c>
      <c r="H344" s="23">
        <v>465319</v>
      </c>
      <c r="I344" s="24">
        <v>465319</v>
      </c>
      <c r="J344" s="23">
        <v>2571941</v>
      </c>
      <c r="K344" s="24">
        <v>2571941</v>
      </c>
      <c r="L344" s="40">
        <v>4910316.6500000004</v>
      </c>
      <c r="M344" s="24">
        <v>4910316.6500000004</v>
      </c>
      <c r="N344" s="40">
        <v>0</v>
      </c>
      <c r="O344" s="24">
        <v>0</v>
      </c>
      <c r="P344" s="40">
        <v>0</v>
      </c>
      <c r="Q344" s="24">
        <v>0</v>
      </c>
      <c r="R344" s="40">
        <v>0</v>
      </c>
      <c r="S344" s="24">
        <v>0</v>
      </c>
    </row>
    <row r="345" spans="1:19" s="4" customFormat="1" ht="12" outlineLevel="2" x14ac:dyDescent="0.2">
      <c r="A345" s="38" t="s">
        <v>333</v>
      </c>
      <c r="B345" s="26" t="s">
        <v>296</v>
      </c>
      <c r="C345" s="27" t="s">
        <v>251</v>
      </c>
      <c r="D345" s="23">
        <f t="shared" si="10"/>
        <v>66859047</v>
      </c>
      <c r="E345" s="23">
        <f t="shared" si="11"/>
        <v>66859047</v>
      </c>
      <c r="F345" s="28">
        <v>57325661</v>
      </c>
      <c r="G345" s="29">
        <v>57325661</v>
      </c>
      <c r="H345" s="28">
        <v>936267</v>
      </c>
      <c r="I345" s="29">
        <v>936267</v>
      </c>
      <c r="J345" s="28">
        <v>8597119</v>
      </c>
      <c r="K345" s="29">
        <v>8597119</v>
      </c>
      <c r="L345" s="41">
        <v>7472632.7000000002</v>
      </c>
      <c r="M345" s="29">
        <v>7472632.7000000002</v>
      </c>
      <c r="N345" s="41">
        <v>0</v>
      </c>
      <c r="O345" s="29">
        <v>0</v>
      </c>
      <c r="P345" s="41">
        <v>0</v>
      </c>
      <c r="Q345" s="29">
        <v>0</v>
      </c>
      <c r="R345" s="41">
        <v>0</v>
      </c>
      <c r="S345" s="29">
        <v>0</v>
      </c>
    </row>
    <row r="346" spans="1:19" s="4" customFormat="1" ht="12" outlineLevel="2" x14ac:dyDescent="0.2">
      <c r="A346" s="38" t="s">
        <v>333</v>
      </c>
      <c r="B346" s="26" t="s">
        <v>298</v>
      </c>
      <c r="C346" s="27" t="s">
        <v>252</v>
      </c>
      <c r="D346" s="23">
        <f t="shared" si="10"/>
        <v>121814081</v>
      </c>
      <c r="E346" s="23">
        <f t="shared" si="11"/>
        <v>121814081</v>
      </c>
      <c r="F346" s="28">
        <v>109534267</v>
      </c>
      <c r="G346" s="29">
        <v>109534267</v>
      </c>
      <c r="H346" s="28">
        <v>2256663</v>
      </c>
      <c r="I346" s="29">
        <v>2256663</v>
      </c>
      <c r="J346" s="28">
        <v>10023151</v>
      </c>
      <c r="K346" s="29">
        <v>10023151</v>
      </c>
      <c r="L346" s="41">
        <v>10805743.449999999</v>
      </c>
      <c r="M346" s="29">
        <v>10805743.449999999</v>
      </c>
      <c r="N346" s="41">
        <v>0</v>
      </c>
      <c r="O346" s="29">
        <v>0</v>
      </c>
      <c r="P346" s="41">
        <v>0</v>
      </c>
      <c r="Q346" s="29">
        <v>0</v>
      </c>
      <c r="R346" s="41">
        <v>0</v>
      </c>
      <c r="S346" s="29">
        <v>0</v>
      </c>
    </row>
    <row r="347" spans="1:19" s="4" customFormat="1" ht="12" outlineLevel="2" x14ac:dyDescent="0.2">
      <c r="A347" s="38" t="s">
        <v>333</v>
      </c>
      <c r="B347" s="26" t="s">
        <v>299</v>
      </c>
      <c r="C347" s="27" t="s">
        <v>253</v>
      </c>
      <c r="D347" s="23">
        <f t="shared" si="10"/>
        <v>43390272</v>
      </c>
      <c r="E347" s="23">
        <f t="shared" si="11"/>
        <v>43390272</v>
      </c>
      <c r="F347" s="28">
        <v>37023956</v>
      </c>
      <c r="G347" s="29">
        <v>37023956</v>
      </c>
      <c r="H347" s="28">
        <v>3493211</v>
      </c>
      <c r="I347" s="29">
        <v>3493211</v>
      </c>
      <c r="J347" s="28">
        <v>2873105</v>
      </c>
      <c r="K347" s="29">
        <v>2873105</v>
      </c>
      <c r="L347" s="41">
        <v>6166187.7999999998</v>
      </c>
      <c r="M347" s="29">
        <v>6166187.7999999998</v>
      </c>
      <c r="N347" s="41">
        <v>0</v>
      </c>
      <c r="O347" s="29">
        <v>0</v>
      </c>
      <c r="P347" s="41">
        <v>0</v>
      </c>
      <c r="Q347" s="29">
        <v>0</v>
      </c>
      <c r="R347" s="41">
        <v>0</v>
      </c>
      <c r="S347" s="29">
        <v>0</v>
      </c>
    </row>
    <row r="348" spans="1:19" s="4" customFormat="1" ht="12" outlineLevel="2" x14ac:dyDescent="0.2">
      <c r="A348" s="38" t="s">
        <v>333</v>
      </c>
      <c r="B348" s="26" t="s">
        <v>300</v>
      </c>
      <c r="C348" s="27" t="s">
        <v>327</v>
      </c>
      <c r="D348" s="23">
        <f t="shared" si="10"/>
        <v>28926545</v>
      </c>
      <c r="E348" s="23">
        <f t="shared" si="11"/>
        <v>28926545</v>
      </c>
      <c r="F348" s="28">
        <v>24242910</v>
      </c>
      <c r="G348" s="29">
        <v>24242910</v>
      </c>
      <c r="H348" s="28">
        <v>1207743</v>
      </c>
      <c r="I348" s="29">
        <v>1207743</v>
      </c>
      <c r="J348" s="28">
        <v>3475892</v>
      </c>
      <c r="K348" s="29">
        <v>3475892</v>
      </c>
      <c r="L348" s="41">
        <v>5588164.5499999998</v>
      </c>
      <c r="M348" s="29">
        <v>5588164.5499999998</v>
      </c>
      <c r="N348" s="41">
        <v>0</v>
      </c>
      <c r="O348" s="29">
        <v>0</v>
      </c>
      <c r="P348" s="41">
        <v>0</v>
      </c>
      <c r="Q348" s="29">
        <v>0</v>
      </c>
      <c r="R348" s="41">
        <v>0</v>
      </c>
      <c r="S348" s="29">
        <v>0</v>
      </c>
    </row>
    <row r="349" spans="1:19" s="4" customFormat="1" ht="12" outlineLevel="2" x14ac:dyDescent="0.2">
      <c r="A349" s="38" t="s">
        <v>333</v>
      </c>
      <c r="B349" s="26" t="s">
        <v>301</v>
      </c>
      <c r="C349" s="27" t="s">
        <v>254</v>
      </c>
      <c r="D349" s="23">
        <f t="shared" si="10"/>
        <v>57806020</v>
      </c>
      <c r="E349" s="23">
        <f t="shared" si="11"/>
        <v>57806020</v>
      </c>
      <c r="F349" s="28">
        <v>51631822</v>
      </c>
      <c r="G349" s="29">
        <v>51631822</v>
      </c>
      <c r="H349" s="28">
        <v>1628862</v>
      </c>
      <c r="I349" s="29">
        <v>1628862</v>
      </c>
      <c r="J349" s="28">
        <v>4545336</v>
      </c>
      <c r="K349" s="29">
        <v>4545336</v>
      </c>
      <c r="L349" s="41">
        <v>6561696.8499999996</v>
      </c>
      <c r="M349" s="29">
        <v>6561696.8499999996</v>
      </c>
      <c r="N349" s="41">
        <v>0</v>
      </c>
      <c r="O349" s="29">
        <v>0</v>
      </c>
      <c r="P349" s="41">
        <v>0</v>
      </c>
      <c r="Q349" s="29">
        <v>0</v>
      </c>
      <c r="R349" s="41">
        <v>0</v>
      </c>
      <c r="S349" s="29">
        <v>0</v>
      </c>
    </row>
    <row r="350" spans="1:19" s="4" customFormat="1" ht="12" outlineLevel="2" x14ac:dyDescent="0.2">
      <c r="A350" s="38" t="s">
        <v>333</v>
      </c>
      <c r="B350" s="26" t="s">
        <v>302</v>
      </c>
      <c r="C350" s="27" t="s">
        <v>255</v>
      </c>
      <c r="D350" s="23">
        <f t="shared" si="10"/>
        <v>23897643</v>
      </c>
      <c r="E350" s="23">
        <f t="shared" si="11"/>
        <v>23897643</v>
      </c>
      <c r="F350" s="28">
        <v>13814891</v>
      </c>
      <c r="G350" s="29">
        <v>13814891</v>
      </c>
      <c r="H350" s="28">
        <v>4352351</v>
      </c>
      <c r="I350" s="29">
        <v>4352351</v>
      </c>
      <c r="J350" s="28">
        <v>5730401</v>
      </c>
      <c r="K350" s="29">
        <v>5730401</v>
      </c>
      <c r="L350" s="41">
        <v>6453254.0499999998</v>
      </c>
      <c r="M350" s="29">
        <v>6453254.0499999998</v>
      </c>
      <c r="N350" s="41">
        <v>0</v>
      </c>
      <c r="O350" s="29">
        <v>0</v>
      </c>
      <c r="P350" s="41">
        <v>0</v>
      </c>
      <c r="Q350" s="29">
        <v>0</v>
      </c>
      <c r="R350" s="41">
        <v>0</v>
      </c>
      <c r="S350" s="29">
        <v>0</v>
      </c>
    </row>
    <row r="351" spans="1:19" s="4" customFormat="1" ht="12" outlineLevel="2" x14ac:dyDescent="0.2">
      <c r="A351" s="38" t="s">
        <v>333</v>
      </c>
      <c r="B351" s="26" t="s">
        <v>303</v>
      </c>
      <c r="C351" s="27" t="s">
        <v>256</v>
      </c>
      <c r="D351" s="23">
        <f t="shared" si="10"/>
        <v>30813718</v>
      </c>
      <c r="E351" s="23">
        <f t="shared" si="11"/>
        <v>30813718</v>
      </c>
      <c r="F351" s="28">
        <v>29916154</v>
      </c>
      <c r="G351" s="29">
        <v>29916154</v>
      </c>
      <c r="H351" s="28">
        <v>897564</v>
      </c>
      <c r="I351" s="29">
        <v>897564</v>
      </c>
      <c r="J351" s="28">
        <v>0</v>
      </c>
      <c r="K351" s="29">
        <v>0</v>
      </c>
      <c r="L351" s="41">
        <v>4757716.2</v>
      </c>
      <c r="M351" s="29">
        <v>4757716.2</v>
      </c>
      <c r="N351" s="41">
        <v>0</v>
      </c>
      <c r="O351" s="29">
        <v>0</v>
      </c>
      <c r="P351" s="41">
        <v>0</v>
      </c>
      <c r="Q351" s="29">
        <v>0</v>
      </c>
      <c r="R351" s="41">
        <v>1827294</v>
      </c>
      <c r="S351" s="29">
        <v>1827294</v>
      </c>
    </row>
    <row r="352" spans="1:19" s="4" customFormat="1" ht="12" outlineLevel="2" x14ac:dyDescent="0.2">
      <c r="A352" s="38" t="s">
        <v>333</v>
      </c>
      <c r="B352" s="26" t="s">
        <v>304</v>
      </c>
      <c r="C352" s="27" t="s">
        <v>257</v>
      </c>
      <c r="D352" s="23">
        <f t="shared" si="10"/>
        <v>56972556</v>
      </c>
      <c r="E352" s="23">
        <f t="shared" si="11"/>
        <v>56972556</v>
      </c>
      <c r="F352" s="28">
        <v>45763779</v>
      </c>
      <c r="G352" s="29">
        <v>45763779</v>
      </c>
      <c r="H352" s="28">
        <v>2361698</v>
      </c>
      <c r="I352" s="29">
        <v>2361698</v>
      </c>
      <c r="J352" s="28">
        <v>8847079</v>
      </c>
      <c r="K352" s="29">
        <v>8847079</v>
      </c>
      <c r="L352" s="41">
        <v>7011568.4500000002</v>
      </c>
      <c r="M352" s="29">
        <v>7011568.4500000002</v>
      </c>
      <c r="N352" s="41">
        <v>0</v>
      </c>
      <c r="O352" s="29">
        <v>0</v>
      </c>
      <c r="P352" s="41">
        <v>0</v>
      </c>
      <c r="Q352" s="29">
        <v>0</v>
      </c>
      <c r="R352" s="41">
        <v>0</v>
      </c>
      <c r="S352" s="29">
        <v>0</v>
      </c>
    </row>
    <row r="353" spans="1:19" s="4" customFormat="1" ht="12" outlineLevel="2" x14ac:dyDescent="0.2">
      <c r="A353" s="38" t="s">
        <v>333</v>
      </c>
      <c r="B353" s="26" t="s">
        <v>305</v>
      </c>
      <c r="C353" s="27" t="s">
        <v>258</v>
      </c>
      <c r="D353" s="23">
        <f t="shared" si="10"/>
        <v>54909547</v>
      </c>
      <c r="E353" s="23">
        <f t="shared" si="11"/>
        <v>54909547</v>
      </c>
      <c r="F353" s="28">
        <v>32100097</v>
      </c>
      <c r="G353" s="29">
        <v>32100097</v>
      </c>
      <c r="H353" s="28">
        <v>4116615</v>
      </c>
      <c r="I353" s="29">
        <v>4116615</v>
      </c>
      <c r="J353" s="28">
        <v>18692835</v>
      </c>
      <c r="K353" s="29">
        <v>18692835</v>
      </c>
      <c r="L353" s="41">
        <v>8052143.1500000004</v>
      </c>
      <c r="M353" s="29">
        <v>8052143.1500000004</v>
      </c>
      <c r="N353" s="41">
        <v>0</v>
      </c>
      <c r="O353" s="29">
        <v>0</v>
      </c>
      <c r="P353" s="41">
        <v>0</v>
      </c>
      <c r="Q353" s="29">
        <v>0</v>
      </c>
      <c r="R353" s="41">
        <v>0</v>
      </c>
      <c r="S353" s="29">
        <v>0</v>
      </c>
    </row>
    <row r="354" spans="1:19" s="4" customFormat="1" ht="12" outlineLevel="2" x14ac:dyDescent="0.2">
      <c r="A354" s="38" t="s">
        <v>333</v>
      </c>
      <c r="B354" s="26" t="s">
        <v>306</v>
      </c>
      <c r="C354" s="27" t="s">
        <v>259</v>
      </c>
      <c r="D354" s="23">
        <f t="shared" si="10"/>
        <v>37740238</v>
      </c>
      <c r="E354" s="23">
        <f t="shared" si="11"/>
        <v>37740238</v>
      </c>
      <c r="F354" s="28">
        <v>31278166</v>
      </c>
      <c r="G354" s="29">
        <v>31278166</v>
      </c>
      <c r="H354" s="28">
        <v>1875293</v>
      </c>
      <c r="I354" s="29">
        <v>1875293</v>
      </c>
      <c r="J354" s="28">
        <v>4586779</v>
      </c>
      <c r="K354" s="29">
        <v>4586779</v>
      </c>
      <c r="L354" s="41">
        <v>6788094.9500000002</v>
      </c>
      <c r="M354" s="29">
        <v>6788094.9500000002</v>
      </c>
      <c r="N354" s="41">
        <v>0</v>
      </c>
      <c r="O354" s="29">
        <v>0</v>
      </c>
      <c r="P354" s="41">
        <v>0</v>
      </c>
      <c r="Q354" s="29">
        <v>0</v>
      </c>
      <c r="R354" s="41">
        <v>0</v>
      </c>
      <c r="S354" s="29">
        <v>0</v>
      </c>
    </row>
    <row r="355" spans="1:19" s="4" customFormat="1" ht="12" outlineLevel="2" x14ac:dyDescent="0.2">
      <c r="A355" s="38" t="s">
        <v>333</v>
      </c>
      <c r="B355" s="26" t="s">
        <v>307</v>
      </c>
      <c r="C355" s="27" t="s">
        <v>260</v>
      </c>
      <c r="D355" s="23">
        <f t="shared" si="10"/>
        <v>65451133</v>
      </c>
      <c r="E355" s="23">
        <f t="shared" si="11"/>
        <v>65451133</v>
      </c>
      <c r="F355" s="28">
        <v>57354651</v>
      </c>
      <c r="G355" s="29">
        <v>57354651</v>
      </c>
      <c r="H355" s="28">
        <v>2409079</v>
      </c>
      <c r="I355" s="29">
        <v>2409079</v>
      </c>
      <c r="J355" s="28">
        <v>5687403</v>
      </c>
      <c r="K355" s="29">
        <v>5687403</v>
      </c>
      <c r="L355" s="41">
        <v>6815226.0499999998</v>
      </c>
      <c r="M355" s="29">
        <v>6815226.0499999998</v>
      </c>
      <c r="N355" s="41">
        <v>0</v>
      </c>
      <c r="O355" s="29">
        <v>0</v>
      </c>
      <c r="P355" s="41">
        <v>0</v>
      </c>
      <c r="Q355" s="29">
        <v>0</v>
      </c>
      <c r="R355" s="41">
        <v>0</v>
      </c>
      <c r="S355" s="29">
        <v>0</v>
      </c>
    </row>
    <row r="356" spans="1:19" s="4" customFormat="1" ht="12" outlineLevel="2" x14ac:dyDescent="0.2">
      <c r="A356" s="38" t="s">
        <v>333</v>
      </c>
      <c r="B356" s="26" t="s">
        <v>308</v>
      </c>
      <c r="C356" s="27" t="s">
        <v>261</v>
      </c>
      <c r="D356" s="23">
        <f t="shared" si="10"/>
        <v>23234795</v>
      </c>
      <c r="E356" s="23">
        <f t="shared" si="11"/>
        <v>23234795</v>
      </c>
      <c r="F356" s="28">
        <v>15501323</v>
      </c>
      <c r="G356" s="29">
        <v>15501323</v>
      </c>
      <c r="H356" s="28">
        <v>4694774</v>
      </c>
      <c r="I356" s="29">
        <v>4694774</v>
      </c>
      <c r="J356" s="28">
        <v>3038698</v>
      </c>
      <c r="K356" s="29">
        <v>3038698</v>
      </c>
      <c r="L356" s="41">
        <v>4870502.6500000004</v>
      </c>
      <c r="M356" s="29">
        <v>4870502.6500000004</v>
      </c>
      <c r="N356" s="41">
        <v>0</v>
      </c>
      <c r="O356" s="29">
        <v>0</v>
      </c>
      <c r="P356" s="41">
        <v>1500000</v>
      </c>
      <c r="Q356" s="29">
        <v>1500000</v>
      </c>
      <c r="R356" s="41">
        <v>0</v>
      </c>
      <c r="S356" s="29">
        <v>0</v>
      </c>
    </row>
    <row r="357" spans="1:19" s="4" customFormat="1" ht="12" outlineLevel="2" x14ac:dyDescent="0.2">
      <c r="A357" s="38" t="s">
        <v>333</v>
      </c>
      <c r="B357" s="26" t="s">
        <v>309</v>
      </c>
      <c r="C357" s="27" t="s">
        <v>262</v>
      </c>
      <c r="D357" s="23">
        <f t="shared" si="10"/>
        <v>20998099</v>
      </c>
      <c r="E357" s="23">
        <f t="shared" si="11"/>
        <v>20998099</v>
      </c>
      <c r="F357" s="28">
        <v>16983585</v>
      </c>
      <c r="G357" s="29">
        <v>16983585</v>
      </c>
      <c r="H357" s="28">
        <v>1192573</v>
      </c>
      <c r="I357" s="29">
        <v>1192573</v>
      </c>
      <c r="J357" s="28">
        <v>2821941</v>
      </c>
      <c r="K357" s="29">
        <v>2821941</v>
      </c>
      <c r="L357" s="41">
        <v>4302850.5999999996</v>
      </c>
      <c r="M357" s="29">
        <v>4302850.5999999996</v>
      </c>
      <c r="N357" s="41">
        <v>0</v>
      </c>
      <c r="O357" s="29">
        <v>0</v>
      </c>
      <c r="P357" s="41">
        <v>0</v>
      </c>
      <c r="Q357" s="29">
        <v>0</v>
      </c>
      <c r="R357" s="41">
        <v>0</v>
      </c>
      <c r="S357" s="29">
        <v>0</v>
      </c>
    </row>
    <row r="358" spans="1:19" s="4" customFormat="1" ht="12" outlineLevel="2" x14ac:dyDescent="0.2">
      <c r="A358" s="38" t="s">
        <v>333</v>
      </c>
      <c r="B358" s="26" t="s">
        <v>310</v>
      </c>
      <c r="C358" s="27" t="s">
        <v>358</v>
      </c>
      <c r="D358" s="23">
        <f t="shared" si="10"/>
        <v>46114817</v>
      </c>
      <c r="E358" s="23">
        <f t="shared" si="11"/>
        <v>46114817</v>
      </c>
      <c r="F358" s="28">
        <v>41200326</v>
      </c>
      <c r="G358" s="29">
        <v>41200326</v>
      </c>
      <c r="H358" s="28">
        <v>1862517</v>
      </c>
      <c r="I358" s="29">
        <v>1862517</v>
      </c>
      <c r="J358" s="28">
        <v>3051974</v>
      </c>
      <c r="K358" s="29">
        <v>3051974</v>
      </c>
      <c r="L358" s="41">
        <v>6770377.7999999998</v>
      </c>
      <c r="M358" s="29">
        <v>6770377.7999999998</v>
      </c>
      <c r="N358" s="41">
        <v>0</v>
      </c>
      <c r="O358" s="29">
        <v>0</v>
      </c>
      <c r="P358" s="41">
        <v>0</v>
      </c>
      <c r="Q358" s="29">
        <v>0</v>
      </c>
      <c r="R358" s="41">
        <v>0</v>
      </c>
      <c r="S358" s="29">
        <v>0</v>
      </c>
    </row>
    <row r="359" spans="1:19" s="4" customFormat="1" ht="12" outlineLevel="2" x14ac:dyDescent="0.2">
      <c r="A359" s="38" t="s">
        <v>333</v>
      </c>
      <c r="B359" s="26" t="s">
        <v>311</v>
      </c>
      <c r="C359" s="27" t="s">
        <v>263</v>
      </c>
      <c r="D359" s="23">
        <f t="shared" si="10"/>
        <v>33210775</v>
      </c>
      <c r="E359" s="23">
        <f t="shared" si="11"/>
        <v>33210775</v>
      </c>
      <c r="F359" s="28">
        <v>28028626</v>
      </c>
      <c r="G359" s="29">
        <v>28028626</v>
      </c>
      <c r="H359" s="28">
        <v>1731806</v>
      </c>
      <c r="I359" s="29">
        <v>1731806</v>
      </c>
      <c r="J359" s="28">
        <v>3450343</v>
      </c>
      <c r="K359" s="29">
        <v>3450343</v>
      </c>
      <c r="L359" s="41">
        <v>5597224.7999999998</v>
      </c>
      <c r="M359" s="29">
        <v>5597224.7999999998</v>
      </c>
      <c r="N359" s="41">
        <v>0</v>
      </c>
      <c r="O359" s="29">
        <v>0</v>
      </c>
      <c r="P359" s="41">
        <v>0</v>
      </c>
      <c r="Q359" s="29">
        <v>0</v>
      </c>
      <c r="R359" s="41">
        <v>0</v>
      </c>
      <c r="S359" s="29">
        <v>0</v>
      </c>
    </row>
    <row r="360" spans="1:19" s="4" customFormat="1" ht="12" outlineLevel="2" x14ac:dyDescent="0.2">
      <c r="A360" s="38" t="s">
        <v>333</v>
      </c>
      <c r="B360" s="26" t="s">
        <v>312</v>
      </c>
      <c r="C360" s="27" t="s">
        <v>329</v>
      </c>
      <c r="D360" s="23">
        <f t="shared" si="10"/>
        <v>109127021</v>
      </c>
      <c r="E360" s="23">
        <f t="shared" si="11"/>
        <v>109127021</v>
      </c>
      <c r="F360" s="28">
        <v>101969208</v>
      </c>
      <c r="G360" s="29">
        <v>101969208</v>
      </c>
      <c r="H360" s="28">
        <v>552536</v>
      </c>
      <c r="I360" s="29">
        <v>552536</v>
      </c>
      <c r="J360" s="28">
        <v>6605277</v>
      </c>
      <c r="K360" s="29">
        <v>6605277</v>
      </c>
      <c r="L360" s="41">
        <v>13116236.15</v>
      </c>
      <c r="M360" s="29">
        <v>13116236.15</v>
      </c>
      <c r="N360" s="41">
        <v>0</v>
      </c>
      <c r="O360" s="29">
        <v>0</v>
      </c>
      <c r="P360" s="41">
        <v>0</v>
      </c>
      <c r="Q360" s="29">
        <v>0</v>
      </c>
      <c r="R360" s="41">
        <v>0</v>
      </c>
      <c r="S360" s="29">
        <v>0</v>
      </c>
    </row>
    <row r="361" spans="1:19" s="4" customFormat="1" ht="12" outlineLevel="2" x14ac:dyDescent="0.2">
      <c r="A361" s="38" t="s">
        <v>333</v>
      </c>
      <c r="B361" s="26" t="s">
        <v>313</v>
      </c>
      <c r="C361" s="27" t="s">
        <v>264</v>
      </c>
      <c r="D361" s="23">
        <f t="shared" si="10"/>
        <v>35499902</v>
      </c>
      <c r="E361" s="23">
        <f t="shared" si="11"/>
        <v>35499902</v>
      </c>
      <c r="F361" s="28">
        <v>31138880</v>
      </c>
      <c r="G361" s="29">
        <v>31138880</v>
      </c>
      <c r="H361" s="28">
        <v>1772873</v>
      </c>
      <c r="I361" s="29">
        <v>1772873</v>
      </c>
      <c r="J361" s="28">
        <v>2588149</v>
      </c>
      <c r="K361" s="29">
        <v>2588149</v>
      </c>
      <c r="L361" s="41">
        <v>5234316.0999999996</v>
      </c>
      <c r="M361" s="29">
        <v>5234316.0999999996</v>
      </c>
      <c r="N361" s="41">
        <v>0</v>
      </c>
      <c r="O361" s="29">
        <v>0</v>
      </c>
      <c r="P361" s="41">
        <v>0</v>
      </c>
      <c r="Q361" s="29">
        <v>0</v>
      </c>
      <c r="R361" s="41">
        <v>0</v>
      </c>
      <c r="S361" s="29">
        <v>0</v>
      </c>
    </row>
    <row r="362" spans="1:19" s="4" customFormat="1" ht="12" outlineLevel="2" x14ac:dyDescent="0.2">
      <c r="A362" s="38" t="s">
        <v>333</v>
      </c>
      <c r="B362" s="26" t="s">
        <v>314</v>
      </c>
      <c r="C362" s="27" t="s">
        <v>265</v>
      </c>
      <c r="D362" s="23">
        <f t="shared" si="10"/>
        <v>112639903</v>
      </c>
      <c r="E362" s="23">
        <f t="shared" si="11"/>
        <v>112639903</v>
      </c>
      <c r="F362" s="28">
        <v>104943406</v>
      </c>
      <c r="G362" s="29">
        <v>104943406</v>
      </c>
      <c r="H362" s="28">
        <v>1062316</v>
      </c>
      <c r="I362" s="29">
        <v>1062316</v>
      </c>
      <c r="J362" s="28">
        <v>6634181</v>
      </c>
      <c r="K362" s="29">
        <v>6634181</v>
      </c>
      <c r="L362" s="41">
        <v>10860220.35</v>
      </c>
      <c r="M362" s="29">
        <v>10860220.35</v>
      </c>
      <c r="N362" s="41">
        <v>0</v>
      </c>
      <c r="O362" s="29">
        <v>0</v>
      </c>
      <c r="P362" s="41">
        <v>0</v>
      </c>
      <c r="Q362" s="29">
        <v>0</v>
      </c>
      <c r="R362" s="41">
        <v>0</v>
      </c>
      <c r="S362" s="29">
        <v>0</v>
      </c>
    </row>
    <row r="363" spans="1:19" s="4" customFormat="1" ht="12" outlineLevel="2" x14ac:dyDescent="0.2">
      <c r="A363" s="38" t="s">
        <v>333</v>
      </c>
      <c r="B363" s="26" t="s">
        <v>315</v>
      </c>
      <c r="C363" s="27" t="s">
        <v>266</v>
      </c>
      <c r="D363" s="23">
        <f t="shared" si="10"/>
        <v>37436673</v>
      </c>
      <c r="E363" s="23">
        <f t="shared" si="11"/>
        <v>37436673</v>
      </c>
      <c r="F363" s="28">
        <v>29434029</v>
      </c>
      <c r="G363" s="29">
        <v>29434029</v>
      </c>
      <c r="H363" s="28">
        <v>2755031</v>
      </c>
      <c r="I363" s="29">
        <v>2755031</v>
      </c>
      <c r="J363" s="28">
        <v>5247613</v>
      </c>
      <c r="K363" s="29">
        <v>5247613</v>
      </c>
      <c r="L363" s="41">
        <v>5653358.2000000002</v>
      </c>
      <c r="M363" s="29">
        <v>5653358.2000000002</v>
      </c>
      <c r="N363" s="41">
        <v>0</v>
      </c>
      <c r="O363" s="29">
        <v>0</v>
      </c>
      <c r="P363" s="41">
        <v>0</v>
      </c>
      <c r="Q363" s="29">
        <v>0</v>
      </c>
      <c r="R363" s="41">
        <v>0</v>
      </c>
      <c r="S363" s="29">
        <v>0</v>
      </c>
    </row>
    <row r="364" spans="1:19" s="4" customFormat="1" ht="12" outlineLevel="2" x14ac:dyDescent="0.2">
      <c r="A364" s="38" t="s">
        <v>333</v>
      </c>
      <c r="B364" s="26" t="s">
        <v>316</v>
      </c>
      <c r="C364" s="27" t="s">
        <v>267</v>
      </c>
      <c r="D364" s="23">
        <f t="shared" si="10"/>
        <v>81153469</v>
      </c>
      <c r="E364" s="23">
        <f t="shared" si="11"/>
        <v>81153469</v>
      </c>
      <c r="F364" s="28">
        <v>80588229</v>
      </c>
      <c r="G364" s="29">
        <v>80588229</v>
      </c>
      <c r="H364" s="28">
        <v>565240</v>
      </c>
      <c r="I364" s="29">
        <v>565240</v>
      </c>
      <c r="J364" s="28">
        <v>0</v>
      </c>
      <c r="K364" s="29">
        <v>0</v>
      </c>
      <c r="L364" s="41">
        <v>31518220.5</v>
      </c>
      <c r="M364" s="29">
        <v>31518220.5</v>
      </c>
      <c r="N364" s="41">
        <v>0</v>
      </c>
      <c r="O364" s="29">
        <v>0</v>
      </c>
      <c r="P364" s="41">
        <v>1241310.54</v>
      </c>
      <c r="Q364" s="29">
        <v>1241310.54</v>
      </c>
      <c r="R364" s="41">
        <v>38874500</v>
      </c>
      <c r="S364" s="29">
        <v>38874500</v>
      </c>
    </row>
    <row r="365" spans="1:19" s="4" customFormat="1" ht="12" outlineLevel="2" x14ac:dyDescent="0.2">
      <c r="A365" s="38" t="s">
        <v>333</v>
      </c>
      <c r="B365" s="26" t="s">
        <v>317</v>
      </c>
      <c r="C365" s="27" t="s">
        <v>268</v>
      </c>
      <c r="D365" s="23">
        <f t="shared" si="10"/>
        <v>31964562</v>
      </c>
      <c r="E365" s="23">
        <f t="shared" si="11"/>
        <v>31964562</v>
      </c>
      <c r="F365" s="28">
        <v>26103274</v>
      </c>
      <c r="G365" s="29">
        <v>26103274</v>
      </c>
      <c r="H365" s="28">
        <v>1230636</v>
      </c>
      <c r="I365" s="29">
        <v>1230636</v>
      </c>
      <c r="J365" s="28">
        <v>4630652</v>
      </c>
      <c r="K365" s="29">
        <v>4630652</v>
      </c>
      <c r="L365" s="41">
        <v>6049311.9000000004</v>
      </c>
      <c r="M365" s="29">
        <v>6049311.9000000004</v>
      </c>
      <c r="N365" s="41">
        <v>0</v>
      </c>
      <c r="O365" s="29">
        <v>0</v>
      </c>
      <c r="P365" s="41">
        <v>0</v>
      </c>
      <c r="Q365" s="29">
        <v>0</v>
      </c>
      <c r="R365" s="41">
        <v>0</v>
      </c>
      <c r="S365" s="29">
        <v>0</v>
      </c>
    </row>
    <row r="366" spans="1:19" s="4" customFormat="1" ht="12" outlineLevel="2" x14ac:dyDescent="0.2">
      <c r="A366" s="38" t="s">
        <v>333</v>
      </c>
      <c r="B366" s="26" t="s">
        <v>318</v>
      </c>
      <c r="C366" s="27" t="s">
        <v>269</v>
      </c>
      <c r="D366" s="23">
        <f t="shared" si="10"/>
        <v>39936899</v>
      </c>
      <c r="E366" s="23">
        <f t="shared" si="11"/>
        <v>39936899</v>
      </c>
      <c r="F366" s="28">
        <v>32037778</v>
      </c>
      <c r="G366" s="29">
        <v>32037778</v>
      </c>
      <c r="H366" s="28">
        <v>2334153</v>
      </c>
      <c r="I366" s="29">
        <v>2334153</v>
      </c>
      <c r="J366" s="28">
        <v>5564968</v>
      </c>
      <c r="K366" s="29">
        <v>5564968</v>
      </c>
      <c r="L366" s="41">
        <v>6680584.4000000004</v>
      </c>
      <c r="M366" s="29">
        <v>6680584.4000000004</v>
      </c>
      <c r="N366" s="41">
        <v>0</v>
      </c>
      <c r="O366" s="29">
        <v>0</v>
      </c>
      <c r="P366" s="41">
        <v>0</v>
      </c>
      <c r="Q366" s="29">
        <v>0</v>
      </c>
      <c r="R366" s="41">
        <v>0</v>
      </c>
      <c r="S366" s="29">
        <v>0</v>
      </c>
    </row>
    <row r="367" spans="1:19" s="4" customFormat="1" ht="12" outlineLevel="2" x14ac:dyDescent="0.2">
      <c r="A367" s="38" t="s">
        <v>333</v>
      </c>
      <c r="B367" s="26" t="s">
        <v>319</v>
      </c>
      <c r="C367" s="27" t="s">
        <v>270</v>
      </c>
      <c r="D367" s="23">
        <f t="shared" si="10"/>
        <v>47249867</v>
      </c>
      <c r="E367" s="23">
        <f t="shared" si="11"/>
        <v>47249867</v>
      </c>
      <c r="F367" s="28">
        <v>42876196</v>
      </c>
      <c r="G367" s="29">
        <v>42876196</v>
      </c>
      <c r="H367" s="28">
        <v>1531660</v>
      </c>
      <c r="I367" s="29">
        <v>1531660</v>
      </c>
      <c r="J367" s="28">
        <v>2842011</v>
      </c>
      <c r="K367" s="29">
        <v>2842011</v>
      </c>
      <c r="L367" s="41">
        <v>7664837.2000000002</v>
      </c>
      <c r="M367" s="29">
        <v>7664837.2000000002</v>
      </c>
      <c r="N367" s="41">
        <v>0</v>
      </c>
      <c r="O367" s="29">
        <v>0</v>
      </c>
      <c r="P367" s="41">
        <v>0</v>
      </c>
      <c r="Q367" s="29">
        <v>0</v>
      </c>
      <c r="R367" s="41">
        <v>0</v>
      </c>
      <c r="S367" s="29">
        <v>0</v>
      </c>
    </row>
    <row r="368" spans="1:19" s="4" customFormat="1" ht="12" outlineLevel="2" x14ac:dyDescent="0.2">
      <c r="A368" s="38" t="s">
        <v>333</v>
      </c>
      <c r="B368" s="26" t="s">
        <v>321</v>
      </c>
      <c r="C368" s="27" t="s">
        <v>271</v>
      </c>
      <c r="D368" s="23">
        <f t="shared" si="10"/>
        <v>33990136</v>
      </c>
      <c r="E368" s="23">
        <f t="shared" si="11"/>
        <v>33990136</v>
      </c>
      <c r="F368" s="28">
        <v>30564574</v>
      </c>
      <c r="G368" s="29">
        <v>30564574</v>
      </c>
      <c r="H368" s="28">
        <v>1909132</v>
      </c>
      <c r="I368" s="29">
        <v>1909132</v>
      </c>
      <c r="J368" s="28">
        <v>1516430</v>
      </c>
      <c r="K368" s="29">
        <v>1516430</v>
      </c>
      <c r="L368" s="41">
        <v>6306720.0499999998</v>
      </c>
      <c r="M368" s="29">
        <v>6306720.0499999998</v>
      </c>
      <c r="N368" s="41">
        <v>0</v>
      </c>
      <c r="O368" s="29">
        <v>0</v>
      </c>
      <c r="P368" s="41">
        <v>0</v>
      </c>
      <c r="Q368" s="29">
        <v>0</v>
      </c>
      <c r="R368" s="41">
        <v>0</v>
      </c>
      <c r="S368" s="29">
        <v>0</v>
      </c>
    </row>
    <row r="369" spans="1:19" s="4" customFormat="1" ht="12" outlineLevel="2" x14ac:dyDescent="0.2">
      <c r="A369" s="38" t="s">
        <v>333</v>
      </c>
      <c r="B369" s="26" t="s">
        <v>322</v>
      </c>
      <c r="C369" s="27" t="s">
        <v>272</v>
      </c>
      <c r="D369" s="23">
        <f t="shared" si="10"/>
        <v>47657403</v>
      </c>
      <c r="E369" s="23">
        <f t="shared" si="11"/>
        <v>47657403</v>
      </c>
      <c r="F369" s="28">
        <v>43763617</v>
      </c>
      <c r="G369" s="29">
        <v>43763617</v>
      </c>
      <c r="H369" s="28">
        <v>987078</v>
      </c>
      <c r="I369" s="29">
        <v>987078</v>
      </c>
      <c r="J369" s="28">
        <v>2906708</v>
      </c>
      <c r="K369" s="29">
        <v>2906708</v>
      </c>
      <c r="L369" s="41">
        <v>6150270.9000000004</v>
      </c>
      <c r="M369" s="29">
        <v>6150270.9000000004</v>
      </c>
      <c r="N369" s="41">
        <v>0</v>
      </c>
      <c r="O369" s="29">
        <v>0</v>
      </c>
      <c r="P369" s="41">
        <v>0</v>
      </c>
      <c r="Q369" s="29">
        <v>0</v>
      </c>
      <c r="R369" s="41">
        <v>0</v>
      </c>
      <c r="S369" s="29">
        <v>0</v>
      </c>
    </row>
    <row r="370" spans="1:19" s="4" customFormat="1" ht="12" outlineLevel="2" x14ac:dyDescent="0.2">
      <c r="A370" s="38" t="s">
        <v>333</v>
      </c>
      <c r="B370" s="26" t="s">
        <v>330</v>
      </c>
      <c r="C370" s="27" t="s">
        <v>273</v>
      </c>
      <c r="D370" s="23">
        <f t="shared" si="10"/>
        <v>57101151</v>
      </c>
      <c r="E370" s="23">
        <f t="shared" si="11"/>
        <v>57101151</v>
      </c>
      <c r="F370" s="28">
        <v>48089387</v>
      </c>
      <c r="G370" s="29">
        <v>48089387</v>
      </c>
      <c r="H370" s="28">
        <v>899487</v>
      </c>
      <c r="I370" s="29">
        <v>899487</v>
      </c>
      <c r="J370" s="28">
        <v>8112277</v>
      </c>
      <c r="K370" s="29">
        <v>8112277</v>
      </c>
      <c r="L370" s="41">
        <v>7529707.9000000004</v>
      </c>
      <c r="M370" s="29">
        <v>7529707.9000000004</v>
      </c>
      <c r="N370" s="41">
        <v>0</v>
      </c>
      <c r="O370" s="29">
        <v>0</v>
      </c>
      <c r="P370" s="41">
        <v>0</v>
      </c>
      <c r="Q370" s="29">
        <v>0</v>
      </c>
      <c r="R370" s="41">
        <v>0</v>
      </c>
      <c r="S370" s="29">
        <v>0</v>
      </c>
    </row>
    <row r="371" spans="1:19" s="4" customFormat="1" ht="12" outlineLevel="2" x14ac:dyDescent="0.2">
      <c r="A371" s="38" t="s">
        <v>333</v>
      </c>
      <c r="B371" s="26" t="s">
        <v>331</v>
      </c>
      <c r="C371" s="27" t="s">
        <v>274</v>
      </c>
      <c r="D371" s="23">
        <f t="shared" si="10"/>
        <v>62210966</v>
      </c>
      <c r="E371" s="23">
        <f t="shared" si="11"/>
        <v>62210966</v>
      </c>
      <c r="F371" s="28">
        <v>52424394</v>
      </c>
      <c r="G371" s="29">
        <v>52424394</v>
      </c>
      <c r="H371" s="28">
        <v>2120322</v>
      </c>
      <c r="I371" s="29">
        <v>2120322</v>
      </c>
      <c r="J371" s="28">
        <v>7666250</v>
      </c>
      <c r="K371" s="29">
        <v>7666250</v>
      </c>
      <c r="L371" s="41">
        <v>6463013.1500000004</v>
      </c>
      <c r="M371" s="29">
        <v>6463013.1500000004</v>
      </c>
      <c r="N371" s="41">
        <v>0</v>
      </c>
      <c r="O371" s="29">
        <v>0</v>
      </c>
      <c r="P371" s="41">
        <v>0</v>
      </c>
      <c r="Q371" s="29">
        <v>0</v>
      </c>
      <c r="R371" s="41">
        <v>0</v>
      </c>
      <c r="S371" s="29">
        <v>0</v>
      </c>
    </row>
    <row r="372" spans="1:19" s="4" customFormat="1" ht="12" outlineLevel="2" x14ac:dyDescent="0.2">
      <c r="A372" s="38" t="s">
        <v>333</v>
      </c>
      <c r="B372" s="26" t="s">
        <v>332</v>
      </c>
      <c r="C372" s="27" t="s">
        <v>275</v>
      </c>
      <c r="D372" s="23">
        <f t="shared" si="10"/>
        <v>45926103</v>
      </c>
      <c r="E372" s="23">
        <f t="shared" si="11"/>
        <v>45926103</v>
      </c>
      <c r="F372" s="28">
        <v>41264328</v>
      </c>
      <c r="G372" s="29">
        <v>41264328</v>
      </c>
      <c r="H372" s="28">
        <v>969438</v>
      </c>
      <c r="I372" s="29">
        <v>969438</v>
      </c>
      <c r="J372" s="28">
        <v>3692337</v>
      </c>
      <c r="K372" s="29">
        <v>3692337</v>
      </c>
      <c r="L372" s="41">
        <v>5940991.25</v>
      </c>
      <c r="M372" s="29">
        <v>5940991.25</v>
      </c>
      <c r="N372" s="41">
        <v>0</v>
      </c>
      <c r="O372" s="29">
        <v>0</v>
      </c>
      <c r="P372" s="41">
        <v>0</v>
      </c>
      <c r="Q372" s="29">
        <v>0</v>
      </c>
      <c r="R372" s="41">
        <v>0</v>
      </c>
      <c r="S372" s="29">
        <v>0</v>
      </c>
    </row>
    <row r="373" spans="1:19" s="4" customFormat="1" ht="12" outlineLevel="2" x14ac:dyDescent="0.2">
      <c r="A373" s="38" t="s">
        <v>333</v>
      </c>
      <c r="B373" s="26" t="s">
        <v>333</v>
      </c>
      <c r="C373" s="27" t="s">
        <v>276</v>
      </c>
      <c r="D373" s="23">
        <f t="shared" si="10"/>
        <v>54774189</v>
      </c>
      <c r="E373" s="23">
        <f t="shared" si="11"/>
        <v>54774189</v>
      </c>
      <c r="F373" s="28">
        <v>51044899</v>
      </c>
      <c r="G373" s="29">
        <v>51044899</v>
      </c>
      <c r="H373" s="28">
        <v>1304683</v>
      </c>
      <c r="I373" s="29">
        <v>1304683</v>
      </c>
      <c r="J373" s="28">
        <v>2424607</v>
      </c>
      <c r="K373" s="29">
        <v>2424607</v>
      </c>
      <c r="L373" s="41">
        <v>7341902.0499999998</v>
      </c>
      <c r="M373" s="29">
        <v>7341902.0499999998</v>
      </c>
      <c r="N373" s="41">
        <v>0</v>
      </c>
      <c r="O373" s="29">
        <v>0</v>
      </c>
      <c r="P373" s="41">
        <v>0</v>
      </c>
      <c r="Q373" s="29">
        <v>0</v>
      </c>
      <c r="R373" s="41">
        <v>0</v>
      </c>
      <c r="S373" s="29">
        <v>0</v>
      </c>
    </row>
    <row r="374" spans="1:19" s="4" customFormat="1" ht="12" outlineLevel="2" x14ac:dyDescent="0.2">
      <c r="A374" s="38" t="s">
        <v>333</v>
      </c>
      <c r="B374" s="26" t="s">
        <v>334</v>
      </c>
      <c r="C374" s="27" t="s">
        <v>277</v>
      </c>
      <c r="D374" s="23">
        <f t="shared" si="10"/>
        <v>51452137</v>
      </c>
      <c r="E374" s="23">
        <f t="shared" si="11"/>
        <v>51452137</v>
      </c>
      <c r="F374" s="28">
        <v>40726138</v>
      </c>
      <c r="G374" s="29">
        <v>40726138</v>
      </c>
      <c r="H374" s="28">
        <v>3732033</v>
      </c>
      <c r="I374" s="29">
        <v>3732033</v>
      </c>
      <c r="J374" s="28">
        <v>6993966</v>
      </c>
      <c r="K374" s="29">
        <v>6993966</v>
      </c>
      <c r="L374" s="41">
        <v>5794348.8499999996</v>
      </c>
      <c r="M374" s="29">
        <v>5794348.8499999996</v>
      </c>
      <c r="N374" s="41">
        <v>0</v>
      </c>
      <c r="O374" s="29">
        <v>0</v>
      </c>
      <c r="P374" s="41">
        <v>0</v>
      </c>
      <c r="Q374" s="29">
        <v>0</v>
      </c>
      <c r="R374" s="41">
        <v>0</v>
      </c>
      <c r="S374" s="29">
        <v>0</v>
      </c>
    </row>
    <row r="375" spans="1:19" s="4" customFormat="1" ht="12" outlineLevel="2" x14ac:dyDescent="0.2">
      <c r="A375" s="38" t="s">
        <v>333</v>
      </c>
      <c r="B375" s="26" t="s">
        <v>323</v>
      </c>
      <c r="C375" s="27" t="s">
        <v>439</v>
      </c>
      <c r="D375" s="23">
        <f t="shared" si="10"/>
        <v>131896378</v>
      </c>
      <c r="E375" s="23">
        <f t="shared" si="11"/>
        <v>131896378</v>
      </c>
      <c r="F375" s="28">
        <v>126197937</v>
      </c>
      <c r="G375" s="29">
        <v>126197937</v>
      </c>
      <c r="H375" s="28">
        <v>5698441</v>
      </c>
      <c r="I375" s="29">
        <v>5698441</v>
      </c>
      <c r="J375" s="28">
        <v>0</v>
      </c>
      <c r="K375" s="29">
        <v>0</v>
      </c>
      <c r="L375" s="41">
        <v>4708263.4000000004</v>
      </c>
      <c r="M375" s="29">
        <v>4708263.4000000004</v>
      </c>
      <c r="N375" s="41">
        <v>0</v>
      </c>
      <c r="O375" s="29">
        <v>0</v>
      </c>
      <c r="P375" s="41">
        <v>0</v>
      </c>
      <c r="Q375" s="29">
        <v>0</v>
      </c>
      <c r="R375" s="41">
        <v>0</v>
      </c>
      <c r="S375" s="29">
        <v>0</v>
      </c>
    </row>
    <row r="376" spans="1:19" s="4" customFormat="1" ht="12" outlineLevel="2" x14ac:dyDescent="0.2">
      <c r="A376" s="38" t="s">
        <v>333</v>
      </c>
      <c r="B376" s="26" t="s">
        <v>324</v>
      </c>
      <c r="C376" s="27" t="s">
        <v>440</v>
      </c>
      <c r="D376" s="23">
        <f t="shared" si="10"/>
        <v>115505358</v>
      </c>
      <c r="E376" s="23">
        <f t="shared" si="11"/>
        <v>115505358</v>
      </c>
      <c r="F376" s="28">
        <v>102774158</v>
      </c>
      <c r="G376" s="29">
        <v>102774158</v>
      </c>
      <c r="H376" s="28">
        <v>11062336</v>
      </c>
      <c r="I376" s="29">
        <v>11062336</v>
      </c>
      <c r="J376" s="28">
        <v>1668864</v>
      </c>
      <c r="K376" s="29">
        <v>1668864</v>
      </c>
      <c r="L376" s="41">
        <v>4448495.05</v>
      </c>
      <c r="M376" s="29">
        <v>4448495.05</v>
      </c>
      <c r="N376" s="41">
        <v>1150000</v>
      </c>
      <c r="O376" s="29">
        <v>1150000</v>
      </c>
      <c r="P376" s="41">
        <v>0</v>
      </c>
      <c r="Q376" s="29">
        <v>0</v>
      </c>
      <c r="R376" s="41">
        <v>0</v>
      </c>
      <c r="S376" s="29">
        <v>0</v>
      </c>
    </row>
    <row r="377" spans="1:19" s="4" customFormat="1" ht="12" outlineLevel="2" x14ac:dyDescent="0.2">
      <c r="A377" s="38" t="s">
        <v>333</v>
      </c>
      <c r="B377" s="26" t="s">
        <v>326</v>
      </c>
      <c r="C377" s="27" t="s">
        <v>441</v>
      </c>
      <c r="D377" s="23">
        <f t="shared" si="10"/>
        <v>100421723</v>
      </c>
      <c r="E377" s="23">
        <f t="shared" si="11"/>
        <v>100421723</v>
      </c>
      <c r="F377" s="28">
        <v>96737523</v>
      </c>
      <c r="G377" s="29">
        <v>96737523</v>
      </c>
      <c r="H377" s="28">
        <v>3684200</v>
      </c>
      <c r="I377" s="29">
        <v>3684200</v>
      </c>
      <c r="J377" s="28">
        <v>0</v>
      </c>
      <c r="K377" s="29">
        <v>0</v>
      </c>
      <c r="L377" s="41">
        <v>4452532.9000000004</v>
      </c>
      <c r="M377" s="29">
        <v>4452532.9000000004</v>
      </c>
      <c r="N377" s="41">
        <v>0</v>
      </c>
      <c r="O377" s="29">
        <v>0</v>
      </c>
      <c r="P377" s="41">
        <v>1403306.57</v>
      </c>
      <c r="Q377" s="29">
        <v>1403306.57</v>
      </c>
      <c r="R377" s="41">
        <v>0</v>
      </c>
      <c r="S377" s="29">
        <v>0</v>
      </c>
    </row>
    <row r="378" spans="1:19" s="4" customFormat="1" ht="12" outlineLevel="2" x14ac:dyDescent="0.2">
      <c r="A378" s="39" t="s">
        <v>333</v>
      </c>
      <c r="B378" s="33" t="s">
        <v>325</v>
      </c>
      <c r="C378" s="34" t="s">
        <v>442</v>
      </c>
      <c r="D378" s="23">
        <f t="shared" si="10"/>
        <v>554064068</v>
      </c>
      <c r="E378" s="23">
        <f t="shared" si="11"/>
        <v>554064068</v>
      </c>
      <c r="F378" s="35">
        <v>533598768</v>
      </c>
      <c r="G378" s="36">
        <v>533598768</v>
      </c>
      <c r="H378" s="35">
        <v>20465300</v>
      </c>
      <c r="I378" s="36">
        <v>20465300</v>
      </c>
      <c r="J378" s="35">
        <v>0</v>
      </c>
      <c r="K378" s="36">
        <v>0</v>
      </c>
      <c r="L378" s="42">
        <v>31335243.550000001</v>
      </c>
      <c r="M378" s="36">
        <v>31335243.550000001</v>
      </c>
      <c r="N378" s="42">
        <v>0</v>
      </c>
      <c r="O378" s="36">
        <v>0</v>
      </c>
      <c r="P378" s="42">
        <v>0</v>
      </c>
      <c r="Q378" s="36">
        <v>0</v>
      </c>
      <c r="R378" s="42">
        <v>85173863</v>
      </c>
      <c r="S378" s="36">
        <v>85173863</v>
      </c>
    </row>
    <row r="379" spans="1:19" s="4" customFormat="1" ht="12" outlineLevel="1" x14ac:dyDescent="0.2">
      <c r="A379" s="48" t="s">
        <v>465</v>
      </c>
      <c r="B379" s="43"/>
      <c r="C379" s="44"/>
      <c r="D379" s="23">
        <f>SUBTOTAL(9,D344:D378)</f>
        <v>2495291303</v>
      </c>
      <c r="E379" s="23">
        <f>SUBTOTAL(9,E344:E378)</f>
        <v>2495291303</v>
      </c>
      <c r="F379" s="45">
        <f>SUBTOTAL(9,F344:F378)</f>
        <v>2238083786</v>
      </c>
      <c r="G379" s="46">
        <f>SUBTOTAL(9,G344:G378)</f>
        <v>2238083786</v>
      </c>
      <c r="H379" s="45">
        <f>SUBTOTAL(9,H344:H378)</f>
        <v>100119230</v>
      </c>
      <c r="I379" s="46">
        <f>SUBTOTAL(9,I344:I378)</f>
        <v>100119230</v>
      </c>
      <c r="J379" s="45">
        <f>SUBTOTAL(9,J344:J378)</f>
        <v>157088287</v>
      </c>
      <c r="K379" s="46">
        <f>SUBTOTAL(9,K344:K378)</f>
        <v>157088287</v>
      </c>
      <c r="L379" s="47">
        <f>SUBTOTAL(9,L344:L378)</f>
        <v>280172274.55000007</v>
      </c>
      <c r="M379" s="46">
        <f>SUBTOTAL(9,M344:M378)</f>
        <v>280172274.55000007</v>
      </c>
      <c r="N379" s="47">
        <f>SUBTOTAL(9,N344:N378)</f>
        <v>1150000</v>
      </c>
      <c r="O379" s="46">
        <f>SUBTOTAL(9,O344:O378)</f>
        <v>1150000</v>
      </c>
      <c r="P379" s="47">
        <f>SUBTOTAL(9,P344:P378)</f>
        <v>4144617.1100000003</v>
      </c>
      <c r="Q379" s="46">
        <f>SUBTOTAL(9,Q344:Q378)</f>
        <v>4144617.1100000003</v>
      </c>
      <c r="R379" s="47">
        <f>SUBTOTAL(9,R344:R378)</f>
        <v>125875657</v>
      </c>
      <c r="S379" s="46">
        <f>SUBTOTAL(9,S344:S378)</f>
        <v>125875657</v>
      </c>
    </row>
    <row r="380" spans="1:19" s="4" customFormat="1" ht="12" outlineLevel="2" x14ac:dyDescent="0.2">
      <c r="A380" s="37" t="s">
        <v>335</v>
      </c>
      <c r="B380" s="21" t="s">
        <v>297</v>
      </c>
      <c r="C380" s="22" t="s">
        <v>278</v>
      </c>
      <c r="D380" s="23">
        <f t="shared" si="10"/>
        <v>46988811</v>
      </c>
      <c r="E380" s="23">
        <f t="shared" si="11"/>
        <v>46988811</v>
      </c>
      <c r="F380" s="23">
        <v>28192851</v>
      </c>
      <c r="G380" s="24">
        <v>28192851</v>
      </c>
      <c r="H380" s="23">
        <v>2394720</v>
      </c>
      <c r="I380" s="24">
        <v>2394720</v>
      </c>
      <c r="J380" s="23">
        <v>16401240</v>
      </c>
      <c r="K380" s="24">
        <v>16401240</v>
      </c>
      <c r="L380" s="40">
        <v>3886979.3</v>
      </c>
      <c r="M380" s="24">
        <v>3886979.3</v>
      </c>
      <c r="N380" s="40">
        <v>0</v>
      </c>
      <c r="O380" s="24">
        <v>0</v>
      </c>
      <c r="P380" s="40">
        <v>0</v>
      </c>
      <c r="Q380" s="24">
        <v>0</v>
      </c>
      <c r="R380" s="40">
        <v>0</v>
      </c>
      <c r="S380" s="24">
        <v>0</v>
      </c>
    </row>
    <row r="381" spans="1:19" s="4" customFormat="1" ht="12" outlineLevel="2" x14ac:dyDescent="0.2">
      <c r="A381" s="38" t="s">
        <v>335</v>
      </c>
      <c r="B381" s="26" t="s">
        <v>296</v>
      </c>
      <c r="C381" s="27" t="s">
        <v>279</v>
      </c>
      <c r="D381" s="23">
        <f t="shared" si="10"/>
        <v>42687396</v>
      </c>
      <c r="E381" s="23">
        <f t="shared" si="11"/>
        <v>42687396</v>
      </c>
      <c r="F381" s="28">
        <v>22063385</v>
      </c>
      <c r="G381" s="29">
        <v>22063385</v>
      </c>
      <c r="H381" s="28">
        <v>3797267</v>
      </c>
      <c r="I381" s="29">
        <v>3797267</v>
      </c>
      <c r="J381" s="28">
        <v>16826744</v>
      </c>
      <c r="K381" s="29">
        <v>16826744</v>
      </c>
      <c r="L381" s="41">
        <v>3876455.3</v>
      </c>
      <c r="M381" s="29">
        <v>3876455.3</v>
      </c>
      <c r="N381" s="41">
        <v>0</v>
      </c>
      <c r="O381" s="29">
        <v>0</v>
      </c>
      <c r="P381" s="41">
        <v>0</v>
      </c>
      <c r="Q381" s="29">
        <v>0</v>
      </c>
      <c r="R381" s="41">
        <v>0</v>
      </c>
      <c r="S381" s="29">
        <v>0</v>
      </c>
    </row>
    <row r="382" spans="1:19" s="4" customFormat="1" ht="12" outlineLevel="2" x14ac:dyDescent="0.2">
      <c r="A382" s="38" t="s">
        <v>335</v>
      </c>
      <c r="B382" s="26" t="s">
        <v>298</v>
      </c>
      <c r="C382" s="27" t="s">
        <v>280</v>
      </c>
      <c r="D382" s="23">
        <f t="shared" si="10"/>
        <v>69240771</v>
      </c>
      <c r="E382" s="23">
        <f t="shared" si="11"/>
        <v>69240771</v>
      </c>
      <c r="F382" s="28">
        <v>53004488</v>
      </c>
      <c r="G382" s="29">
        <v>53004488</v>
      </c>
      <c r="H382" s="28">
        <v>4049990</v>
      </c>
      <c r="I382" s="29">
        <v>4049990</v>
      </c>
      <c r="J382" s="28">
        <v>12186293</v>
      </c>
      <c r="K382" s="29">
        <v>12186293</v>
      </c>
      <c r="L382" s="41">
        <v>4387842.75</v>
      </c>
      <c r="M382" s="29">
        <v>4387842.75</v>
      </c>
      <c r="N382" s="41">
        <v>0</v>
      </c>
      <c r="O382" s="29">
        <v>0</v>
      </c>
      <c r="P382" s="41">
        <v>0</v>
      </c>
      <c r="Q382" s="29">
        <v>0</v>
      </c>
      <c r="R382" s="41">
        <v>0</v>
      </c>
      <c r="S382" s="29">
        <v>0</v>
      </c>
    </row>
    <row r="383" spans="1:19" s="4" customFormat="1" ht="12" outlineLevel="2" x14ac:dyDescent="0.2">
      <c r="A383" s="38" t="s">
        <v>335</v>
      </c>
      <c r="B383" s="26" t="s">
        <v>299</v>
      </c>
      <c r="C383" s="27" t="s">
        <v>281</v>
      </c>
      <c r="D383" s="23">
        <f t="shared" si="10"/>
        <v>52861017</v>
      </c>
      <c r="E383" s="23">
        <f t="shared" si="11"/>
        <v>52861017</v>
      </c>
      <c r="F383" s="28">
        <v>43337342</v>
      </c>
      <c r="G383" s="29">
        <v>43337342</v>
      </c>
      <c r="H383" s="28">
        <v>5724584</v>
      </c>
      <c r="I383" s="29">
        <v>5724584</v>
      </c>
      <c r="J383" s="28">
        <v>3799091</v>
      </c>
      <c r="K383" s="29">
        <v>3799091</v>
      </c>
      <c r="L383" s="41">
        <v>5561520.4500000002</v>
      </c>
      <c r="M383" s="29">
        <v>5561520.4500000002</v>
      </c>
      <c r="N383" s="41">
        <v>0</v>
      </c>
      <c r="O383" s="29">
        <v>0</v>
      </c>
      <c r="P383" s="41">
        <v>0</v>
      </c>
      <c r="Q383" s="29">
        <v>0</v>
      </c>
      <c r="R383" s="41">
        <v>0</v>
      </c>
      <c r="S383" s="29">
        <v>0</v>
      </c>
    </row>
    <row r="384" spans="1:19" s="4" customFormat="1" ht="12" outlineLevel="2" x14ac:dyDescent="0.2">
      <c r="A384" s="38" t="s">
        <v>335</v>
      </c>
      <c r="B384" s="26" t="s">
        <v>300</v>
      </c>
      <c r="C384" s="27" t="s">
        <v>282</v>
      </c>
      <c r="D384" s="23">
        <f t="shared" si="10"/>
        <v>39246743</v>
      </c>
      <c r="E384" s="23">
        <f t="shared" si="11"/>
        <v>39246743</v>
      </c>
      <c r="F384" s="28">
        <v>28763621</v>
      </c>
      <c r="G384" s="29">
        <v>28763621</v>
      </c>
      <c r="H384" s="28">
        <v>3791291</v>
      </c>
      <c r="I384" s="29">
        <v>3791291</v>
      </c>
      <c r="J384" s="28">
        <v>6691831</v>
      </c>
      <c r="K384" s="29">
        <v>6691831</v>
      </c>
      <c r="L384" s="41">
        <v>4281381.95</v>
      </c>
      <c r="M384" s="29">
        <v>4281381.95</v>
      </c>
      <c r="N384" s="41">
        <v>0</v>
      </c>
      <c r="O384" s="29">
        <v>0</v>
      </c>
      <c r="P384" s="41">
        <v>0</v>
      </c>
      <c r="Q384" s="29">
        <v>0</v>
      </c>
      <c r="R384" s="41">
        <v>0</v>
      </c>
      <c r="S384" s="29">
        <v>0</v>
      </c>
    </row>
    <row r="385" spans="1:19" s="4" customFormat="1" ht="12" outlineLevel="2" x14ac:dyDescent="0.2">
      <c r="A385" s="38" t="s">
        <v>335</v>
      </c>
      <c r="B385" s="26" t="s">
        <v>301</v>
      </c>
      <c r="C385" s="27" t="s">
        <v>283</v>
      </c>
      <c r="D385" s="23">
        <f t="shared" si="10"/>
        <v>45313083</v>
      </c>
      <c r="E385" s="23">
        <f t="shared" si="11"/>
        <v>45313083</v>
      </c>
      <c r="F385" s="28">
        <v>30038980</v>
      </c>
      <c r="G385" s="29">
        <v>30038980</v>
      </c>
      <c r="H385" s="28">
        <v>6299877</v>
      </c>
      <c r="I385" s="29">
        <v>6299877</v>
      </c>
      <c r="J385" s="28">
        <v>8974226</v>
      </c>
      <c r="K385" s="29">
        <v>8974226</v>
      </c>
      <c r="L385" s="41">
        <v>4897310.3499999996</v>
      </c>
      <c r="M385" s="29">
        <v>4897310.3499999996</v>
      </c>
      <c r="N385" s="41">
        <v>0</v>
      </c>
      <c r="O385" s="29">
        <v>0</v>
      </c>
      <c r="P385" s="41">
        <v>500000</v>
      </c>
      <c r="Q385" s="29">
        <v>500000</v>
      </c>
      <c r="R385" s="41">
        <v>0</v>
      </c>
      <c r="S385" s="29">
        <v>0</v>
      </c>
    </row>
    <row r="386" spans="1:19" s="4" customFormat="1" ht="12" outlineLevel="2" x14ac:dyDescent="0.2">
      <c r="A386" s="38" t="s">
        <v>335</v>
      </c>
      <c r="B386" s="26" t="s">
        <v>302</v>
      </c>
      <c r="C386" s="27" t="s">
        <v>284</v>
      </c>
      <c r="D386" s="23">
        <f t="shared" si="10"/>
        <v>35866771</v>
      </c>
      <c r="E386" s="23">
        <f t="shared" si="11"/>
        <v>35866771</v>
      </c>
      <c r="F386" s="28">
        <v>20886609</v>
      </c>
      <c r="G386" s="29">
        <v>20886609</v>
      </c>
      <c r="H386" s="28">
        <v>1927314</v>
      </c>
      <c r="I386" s="29">
        <v>1927314</v>
      </c>
      <c r="J386" s="28">
        <v>13052848</v>
      </c>
      <c r="K386" s="29">
        <v>13052848</v>
      </c>
      <c r="L386" s="41">
        <v>3989759.1</v>
      </c>
      <c r="M386" s="29">
        <v>3989759.1</v>
      </c>
      <c r="N386" s="41">
        <v>0</v>
      </c>
      <c r="O386" s="29">
        <v>0</v>
      </c>
      <c r="P386" s="41">
        <v>1500000</v>
      </c>
      <c r="Q386" s="29">
        <v>1500000</v>
      </c>
      <c r="R386" s="41">
        <v>0</v>
      </c>
      <c r="S386" s="29">
        <v>0</v>
      </c>
    </row>
    <row r="387" spans="1:19" s="4" customFormat="1" ht="12" outlineLevel="2" x14ac:dyDescent="0.2">
      <c r="A387" s="38" t="s">
        <v>335</v>
      </c>
      <c r="B387" s="26" t="s">
        <v>303</v>
      </c>
      <c r="C387" s="27" t="s">
        <v>285</v>
      </c>
      <c r="D387" s="23">
        <f t="shared" si="10"/>
        <v>65557346</v>
      </c>
      <c r="E387" s="23">
        <f t="shared" si="11"/>
        <v>65557346</v>
      </c>
      <c r="F387" s="28">
        <v>61906268</v>
      </c>
      <c r="G387" s="29">
        <v>61906268</v>
      </c>
      <c r="H387" s="28">
        <v>831930</v>
      </c>
      <c r="I387" s="29">
        <v>831930</v>
      </c>
      <c r="J387" s="28">
        <v>2819148</v>
      </c>
      <c r="K387" s="29">
        <v>2819148</v>
      </c>
      <c r="L387" s="41">
        <v>7198332.7000000002</v>
      </c>
      <c r="M387" s="29">
        <v>7198332.7000000002</v>
      </c>
      <c r="N387" s="41">
        <v>0</v>
      </c>
      <c r="O387" s="29">
        <v>0</v>
      </c>
      <c r="P387" s="41">
        <v>0</v>
      </c>
      <c r="Q387" s="29">
        <v>0</v>
      </c>
      <c r="R387" s="41">
        <v>0</v>
      </c>
      <c r="S387" s="29">
        <v>0</v>
      </c>
    </row>
    <row r="388" spans="1:19" s="4" customFormat="1" ht="12" outlineLevel="2" x14ac:dyDescent="0.2">
      <c r="A388" s="38" t="s">
        <v>335</v>
      </c>
      <c r="B388" s="26" t="s">
        <v>304</v>
      </c>
      <c r="C388" s="27" t="s">
        <v>286</v>
      </c>
      <c r="D388" s="23">
        <f t="shared" si="10"/>
        <v>29240237</v>
      </c>
      <c r="E388" s="23">
        <f t="shared" si="11"/>
        <v>29240237</v>
      </c>
      <c r="F388" s="28">
        <v>12447847</v>
      </c>
      <c r="G388" s="29">
        <v>12447847</v>
      </c>
      <c r="H388" s="28">
        <v>2989257</v>
      </c>
      <c r="I388" s="29">
        <v>2989257</v>
      </c>
      <c r="J388" s="28">
        <v>13803133</v>
      </c>
      <c r="K388" s="29">
        <v>13803133</v>
      </c>
      <c r="L388" s="41">
        <v>4174914.15</v>
      </c>
      <c r="M388" s="29">
        <v>4174914.15</v>
      </c>
      <c r="N388" s="41">
        <v>0</v>
      </c>
      <c r="O388" s="29">
        <v>0</v>
      </c>
      <c r="P388" s="41">
        <v>0</v>
      </c>
      <c r="Q388" s="29">
        <v>0</v>
      </c>
      <c r="R388" s="41">
        <v>0</v>
      </c>
      <c r="S388" s="29">
        <v>0</v>
      </c>
    </row>
    <row r="389" spans="1:19" s="4" customFormat="1" ht="12" outlineLevel="2" x14ac:dyDescent="0.2">
      <c r="A389" s="38" t="s">
        <v>335</v>
      </c>
      <c r="B389" s="26" t="s">
        <v>305</v>
      </c>
      <c r="C389" s="27" t="s">
        <v>287</v>
      </c>
      <c r="D389" s="23">
        <f t="shared" si="10"/>
        <v>50432776</v>
      </c>
      <c r="E389" s="23">
        <f t="shared" si="11"/>
        <v>50432776</v>
      </c>
      <c r="F389" s="28">
        <v>39939832</v>
      </c>
      <c r="G389" s="29">
        <v>39939832</v>
      </c>
      <c r="H389" s="28">
        <v>4033769</v>
      </c>
      <c r="I389" s="29">
        <v>4033769</v>
      </c>
      <c r="J389" s="28">
        <v>6459175</v>
      </c>
      <c r="K389" s="29">
        <v>6459175</v>
      </c>
      <c r="L389" s="41">
        <v>5109434.8</v>
      </c>
      <c r="M389" s="29">
        <v>5109434.8</v>
      </c>
      <c r="N389" s="41">
        <v>0</v>
      </c>
      <c r="O389" s="29">
        <v>0</v>
      </c>
      <c r="P389" s="41">
        <v>0</v>
      </c>
      <c r="Q389" s="29">
        <v>0</v>
      </c>
      <c r="R389" s="41">
        <v>0</v>
      </c>
      <c r="S389" s="29">
        <v>0</v>
      </c>
    </row>
    <row r="390" spans="1:19" s="4" customFormat="1" ht="12" outlineLevel="2" x14ac:dyDescent="0.2">
      <c r="A390" s="38" t="s">
        <v>335</v>
      </c>
      <c r="B390" s="26" t="s">
        <v>306</v>
      </c>
      <c r="C390" s="27" t="s">
        <v>288</v>
      </c>
      <c r="D390" s="23">
        <f t="shared" si="10"/>
        <v>37013396</v>
      </c>
      <c r="E390" s="23">
        <f t="shared" si="11"/>
        <v>37013396</v>
      </c>
      <c r="F390" s="28">
        <v>37013396</v>
      </c>
      <c r="G390" s="29">
        <v>37013396</v>
      </c>
      <c r="H390" s="28">
        <v>0</v>
      </c>
      <c r="I390" s="29">
        <v>0</v>
      </c>
      <c r="J390" s="28">
        <v>0</v>
      </c>
      <c r="K390" s="29">
        <v>0</v>
      </c>
      <c r="L390" s="41">
        <v>6361129.8499999996</v>
      </c>
      <c r="M390" s="29">
        <v>6361129.8499999996</v>
      </c>
      <c r="N390" s="41">
        <v>0</v>
      </c>
      <c r="O390" s="29">
        <v>0</v>
      </c>
      <c r="P390" s="41">
        <v>0</v>
      </c>
      <c r="Q390" s="29">
        <v>0</v>
      </c>
      <c r="R390" s="41">
        <v>2238783</v>
      </c>
      <c r="S390" s="29">
        <v>2238783</v>
      </c>
    </row>
    <row r="391" spans="1:19" s="4" customFormat="1" ht="12" outlineLevel="2" x14ac:dyDescent="0.2">
      <c r="A391" s="38" t="s">
        <v>335</v>
      </c>
      <c r="B391" s="26" t="s">
        <v>307</v>
      </c>
      <c r="C391" s="27" t="s">
        <v>289</v>
      </c>
      <c r="D391" s="23">
        <f t="shared" si="10"/>
        <v>32662734</v>
      </c>
      <c r="E391" s="23">
        <f t="shared" si="11"/>
        <v>32662734</v>
      </c>
      <c r="F391" s="28">
        <v>21522775</v>
      </c>
      <c r="G391" s="29">
        <v>21522775</v>
      </c>
      <c r="H391" s="28">
        <v>2807647</v>
      </c>
      <c r="I391" s="29">
        <v>2807647</v>
      </c>
      <c r="J391" s="28">
        <v>8332312</v>
      </c>
      <c r="K391" s="29">
        <v>8332312</v>
      </c>
      <c r="L391" s="41">
        <v>3839679.75</v>
      </c>
      <c r="M391" s="29">
        <v>3839679.75</v>
      </c>
      <c r="N391" s="41">
        <v>0</v>
      </c>
      <c r="O391" s="29">
        <v>0</v>
      </c>
      <c r="P391" s="41">
        <v>0</v>
      </c>
      <c r="Q391" s="29">
        <v>0</v>
      </c>
      <c r="R391" s="41">
        <v>0</v>
      </c>
      <c r="S391" s="29">
        <v>0</v>
      </c>
    </row>
    <row r="392" spans="1:19" s="4" customFormat="1" ht="12" outlineLevel="2" x14ac:dyDescent="0.2">
      <c r="A392" s="38" t="s">
        <v>335</v>
      </c>
      <c r="B392" s="26" t="s">
        <v>308</v>
      </c>
      <c r="C392" s="27" t="s">
        <v>290</v>
      </c>
      <c r="D392" s="23">
        <f t="shared" si="10"/>
        <v>48151146</v>
      </c>
      <c r="E392" s="23">
        <f t="shared" si="11"/>
        <v>48151146</v>
      </c>
      <c r="F392" s="28">
        <v>30866419</v>
      </c>
      <c r="G392" s="29">
        <v>30866419</v>
      </c>
      <c r="H392" s="28">
        <v>2736956</v>
      </c>
      <c r="I392" s="29">
        <v>2736956</v>
      </c>
      <c r="J392" s="28">
        <v>14547771</v>
      </c>
      <c r="K392" s="29">
        <v>14547771</v>
      </c>
      <c r="L392" s="41">
        <v>3938830.4</v>
      </c>
      <c r="M392" s="29">
        <v>3938830.4</v>
      </c>
      <c r="N392" s="41">
        <v>0</v>
      </c>
      <c r="O392" s="29">
        <v>0</v>
      </c>
      <c r="P392" s="41">
        <v>0</v>
      </c>
      <c r="Q392" s="29">
        <v>0</v>
      </c>
      <c r="R392" s="41">
        <v>0</v>
      </c>
      <c r="S392" s="29">
        <v>0</v>
      </c>
    </row>
    <row r="393" spans="1:19" s="4" customFormat="1" ht="12" outlineLevel="2" x14ac:dyDescent="0.2">
      <c r="A393" s="38" t="s">
        <v>335</v>
      </c>
      <c r="B393" s="26" t="s">
        <v>309</v>
      </c>
      <c r="C393" s="27" t="s">
        <v>291</v>
      </c>
      <c r="D393" s="23">
        <f t="shared" si="10"/>
        <v>99670999</v>
      </c>
      <c r="E393" s="23">
        <f t="shared" si="11"/>
        <v>99670999</v>
      </c>
      <c r="F393" s="28">
        <v>87094354</v>
      </c>
      <c r="G393" s="29">
        <v>87094354</v>
      </c>
      <c r="H393" s="28">
        <v>2457971</v>
      </c>
      <c r="I393" s="29">
        <v>2457971</v>
      </c>
      <c r="J393" s="28">
        <v>10118674</v>
      </c>
      <c r="K393" s="29">
        <v>10118674</v>
      </c>
      <c r="L393" s="41">
        <v>8741009.4499999993</v>
      </c>
      <c r="M393" s="29">
        <v>8741009.4499999993</v>
      </c>
      <c r="N393" s="41">
        <v>0</v>
      </c>
      <c r="O393" s="29">
        <v>0</v>
      </c>
      <c r="P393" s="41">
        <v>0</v>
      </c>
      <c r="Q393" s="29">
        <v>0</v>
      </c>
      <c r="R393" s="41">
        <v>0</v>
      </c>
      <c r="S393" s="29">
        <v>0</v>
      </c>
    </row>
    <row r="394" spans="1:19" s="4" customFormat="1" ht="12" outlineLevel="2" x14ac:dyDescent="0.2">
      <c r="A394" s="38" t="s">
        <v>335</v>
      </c>
      <c r="B394" s="26" t="s">
        <v>310</v>
      </c>
      <c r="C394" s="27" t="s">
        <v>292</v>
      </c>
      <c r="D394" s="23">
        <f t="shared" si="10"/>
        <v>85677597</v>
      </c>
      <c r="E394" s="23">
        <f t="shared" si="11"/>
        <v>85677597</v>
      </c>
      <c r="F394" s="28">
        <v>60040788</v>
      </c>
      <c r="G394" s="29">
        <v>60040788</v>
      </c>
      <c r="H394" s="28">
        <v>4586831</v>
      </c>
      <c r="I394" s="29">
        <v>4586831</v>
      </c>
      <c r="J394" s="28">
        <v>21049978</v>
      </c>
      <c r="K394" s="29">
        <v>21049978</v>
      </c>
      <c r="L394" s="41">
        <v>4843272.6500000004</v>
      </c>
      <c r="M394" s="29">
        <v>4843272.6500000004</v>
      </c>
      <c r="N394" s="41">
        <v>0</v>
      </c>
      <c r="O394" s="29">
        <v>0</v>
      </c>
      <c r="P394" s="41">
        <v>2020022</v>
      </c>
      <c r="Q394" s="29">
        <v>2020022</v>
      </c>
      <c r="R394" s="41">
        <v>0</v>
      </c>
      <c r="S394" s="29">
        <v>0</v>
      </c>
    </row>
    <row r="395" spans="1:19" s="4" customFormat="1" ht="12" outlineLevel="2" x14ac:dyDescent="0.2">
      <c r="A395" s="38" t="s">
        <v>335</v>
      </c>
      <c r="B395" s="26" t="s">
        <v>311</v>
      </c>
      <c r="C395" s="27" t="s">
        <v>293</v>
      </c>
      <c r="D395" s="23">
        <f t="shared" si="10"/>
        <v>47671266</v>
      </c>
      <c r="E395" s="23">
        <f t="shared" si="11"/>
        <v>47671266</v>
      </c>
      <c r="F395" s="28">
        <v>33235283</v>
      </c>
      <c r="G395" s="29">
        <v>33235283</v>
      </c>
      <c r="H395" s="28">
        <v>3784827</v>
      </c>
      <c r="I395" s="29">
        <v>3784827</v>
      </c>
      <c r="J395" s="28">
        <v>10651156</v>
      </c>
      <c r="K395" s="29">
        <v>10651156</v>
      </c>
      <c r="L395" s="41">
        <v>4111456.95</v>
      </c>
      <c r="M395" s="29">
        <v>4111456.95</v>
      </c>
      <c r="N395" s="41">
        <v>0</v>
      </c>
      <c r="O395" s="29">
        <v>0</v>
      </c>
      <c r="P395" s="41">
        <v>0</v>
      </c>
      <c r="Q395" s="29">
        <v>0</v>
      </c>
      <c r="R395" s="41">
        <v>0</v>
      </c>
      <c r="S395" s="29">
        <v>0</v>
      </c>
    </row>
    <row r="396" spans="1:19" s="4" customFormat="1" ht="12" outlineLevel="2" x14ac:dyDescent="0.2">
      <c r="A396" s="38" t="s">
        <v>335</v>
      </c>
      <c r="B396" s="26" t="s">
        <v>312</v>
      </c>
      <c r="C396" s="27" t="s">
        <v>294</v>
      </c>
      <c r="D396" s="23">
        <f t="shared" si="10"/>
        <v>33147669</v>
      </c>
      <c r="E396" s="23">
        <f t="shared" si="11"/>
        <v>33147669</v>
      </c>
      <c r="F396" s="28">
        <v>24755415</v>
      </c>
      <c r="G396" s="29">
        <v>24755415</v>
      </c>
      <c r="H396" s="28">
        <v>1786560</v>
      </c>
      <c r="I396" s="29">
        <v>1786560</v>
      </c>
      <c r="J396" s="28">
        <v>6605694</v>
      </c>
      <c r="K396" s="29">
        <v>6605694</v>
      </c>
      <c r="L396" s="41">
        <v>4454475.3499999996</v>
      </c>
      <c r="M396" s="29">
        <v>4454475.3499999996</v>
      </c>
      <c r="N396" s="41">
        <v>0</v>
      </c>
      <c r="O396" s="29">
        <v>0</v>
      </c>
      <c r="P396" s="41">
        <v>0</v>
      </c>
      <c r="Q396" s="29">
        <v>0</v>
      </c>
      <c r="R396" s="41">
        <v>0</v>
      </c>
      <c r="S396" s="29">
        <v>0</v>
      </c>
    </row>
    <row r="397" spans="1:19" s="4" customFormat="1" ht="12" outlineLevel="2" x14ac:dyDescent="0.2">
      <c r="A397" s="38" t="s">
        <v>335</v>
      </c>
      <c r="B397" s="26" t="s">
        <v>313</v>
      </c>
      <c r="C397" s="27" t="s">
        <v>295</v>
      </c>
      <c r="D397" s="23">
        <f t="shared" si="10"/>
        <v>33432575</v>
      </c>
      <c r="E397" s="23">
        <f t="shared" si="11"/>
        <v>33432575</v>
      </c>
      <c r="F397" s="28">
        <v>16435045</v>
      </c>
      <c r="G397" s="29">
        <v>16435045</v>
      </c>
      <c r="H397" s="28">
        <v>5280694</v>
      </c>
      <c r="I397" s="29">
        <v>5280694</v>
      </c>
      <c r="J397" s="28">
        <v>11716836</v>
      </c>
      <c r="K397" s="29">
        <v>11716836</v>
      </c>
      <c r="L397" s="41">
        <v>3823061.65</v>
      </c>
      <c r="M397" s="29">
        <v>3823061.65</v>
      </c>
      <c r="N397" s="41">
        <v>0</v>
      </c>
      <c r="O397" s="29">
        <v>0</v>
      </c>
      <c r="P397" s="41">
        <v>0</v>
      </c>
      <c r="Q397" s="29">
        <v>0</v>
      </c>
      <c r="R397" s="41">
        <v>0</v>
      </c>
      <c r="S397" s="29">
        <v>0</v>
      </c>
    </row>
    <row r="398" spans="1:19" s="4" customFormat="1" ht="12" outlineLevel="2" x14ac:dyDescent="0.2">
      <c r="A398" s="38" t="s">
        <v>335</v>
      </c>
      <c r="B398" s="26" t="s">
        <v>323</v>
      </c>
      <c r="C398" s="27" t="s">
        <v>443</v>
      </c>
      <c r="D398" s="23">
        <f t="shared" si="10"/>
        <v>121137811</v>
      </c>
      <c r="E398" s="23">
        <f t="shared" si="11"/>
        <v>121137811</v>
      </c>
      <c r="F398" s="28">
        <v>108472186</v>
      </c>
      <c r="G398" s="29">
        <v>108472186</v>
      </c>
      <c r="H398" s="28">
        <v>12259990</v>
      </c>
      <c r="I398" s="29">
        <v>12259990</v>
      </c>
      <c r="J398" s="28">
        <v>405635</v>
      </c>
      <c r="K398" s="29">
        <v>405635</v>
      </c>
      <c r="L398" s="41">
        <v>4653967.55</v>
      </c>
      <c r="M398" s="29">
        <v>4653967.55</v>
      </c>
      <c r="N398" s="41">
        <v>0</v>
      </c>
      <c r="O398" s="29">
        <v>0</v>
      </c>
      <c r="P398" s="41">
        <v>0</v>
      </c>
      <c r="Q398" s="29">
        <v>0</v>
      </c>
      <c r="R398" s="41">
        <v>0</v>
      </c>
      <c r="S398" s="29">
        <v>0</v>
      </c>
    </row>
    <row r="399" spans="1:19" s="4" customFormat="1" ht="12" outlineLevel="2" x14ac:dyDescent="0.2">
      <c r="A399" s="38" t="s">
        <v>335</v>
      </c>
      <c r="B399" s="26" t="s">
        <v>324</v>
      </c>
      <c r="C399" s="27" t="s">
        <v>444</v>
      </c>
      <c r="D399" s="23">
        <f t="shared" si="10"/>
        <v>367295080</v>
      </c>
      <c r="E399" s="23">
        <f t="shared" si="11"/>
        <v>367295080</v>
      </c>
      <c r="F399" s="28">
        <v>356378836</v>
      </c>
      <c r="G399" s="29">
        <v>356378836</v>
      </c>
      <c r="H399" s="28">
        <v>10916244</v>
      </c>
      <c r="I399" s="29">
        <v>10916244</v>
      </c>
      <c r="J399" s="28">
        <v>0</v>
      </c>
      <c r="K399" s="29">
        <v>0</v>
      </c>
      <c r="L399" s="41">
        <v>23877254.949999999</v>
      </c>
      <c r="M399" s="29">
        <v>23877254.949999999</v>
      </c>
      <c r="N399" s="41">
        <v>0</v>
      </c>
      <c r="O399" s="29">
        <v>0</v>
      </c>
      <c r="P399" s="41">
        <v>0</v>
      </c>
      <c r="Q399" s="29">
        <v>0</v>
      </c>
      <c r="R399" s="41">
        <v>0</v>
      </c>
      <c r="S399" s="29">
        <v>0</v>
      </c>
    </row>
    <row r="400" spans="1:19" s="4" customFormat="1" ht="12" outlineLevel="2" x14ac:dyDescent="0.2">
      <c r="A400" s="62" t="s">
        <v>335</v>
      </c>
      <c r="B400" s="56" t="s">
        <v>326</v>
      </c>
      <c r="C400" s="57" t="s">
        <v>445</v>
      </c>
      <c r="D400" s="58">
        <f t="shared" si="10"/>
        <v>23644833</v>
      </c>
      <c r="E400" s="58">
        <f t="shared" si="11"/>
        <v>23644833</v>
      </c>
      <c r="F400" s="59">
        <v>17584450</v>
      </c>
      <c r="G400" s="60">
        <v>17584450</v>
      </c>
      <c r="H400" s="59">
        <v>5007836</v>
      </c>
      <c r="I400" s="60">
        <v>5007836</v>
      </c>
      <c r="J400" s="59">
        <v>1052547</v>
      </c>
      <c r="K400" s="60">
        <v>1052547</v>
      </c>
      <c r="L400" s="61">
        <v>3600546.55</v>
      </c>
      <c r="M400" s="60">
        <v>3600546.55</v>
      </c>
      <c r="N400" s="61">
        <v>12500000</v>
      </c>
      <c r="O400" s="60">
        <v>12500000</v>
      </c>
      <c r="P400" s="61">
        <v>0</v>
      </c>
      <c r="Q400" s="60">
        <v>0</v>
      </c>
      <c r="R400" s="61">
        <v>0</v>
      </c>
      <c r="S400" s="60">
        <v>0</v>
      </c>
    </row>
    <row r="401" spans="1:19" s="4" customFormat="1" ht="12" outlineLevel="1" x14ac:dyDescent="0.2">
      <c r="A401" s="50" t="s">
        <v>466</v>
      </c>
      <c r="B401" s="51"/>
      <c r="C401" s="52"/>
      <c r="D401" s="53">
        <f>SUBTOTAL(9,D380:D400)</f>
        <v>1406940057</v>
      </c>
      <c r="E401" s="53">
        <f>SUBTOTAL(9,E380:E400)</f>
        <v>1406940057</v>
      </c>
      <c r="F401" s="53">
        <f>SUBTOTAL(9,F380:F400)</f>
        <v>1133980170</v>
      </c>
      <c r="G401" s="54">
        <f>SUBTOTAL(9,G380:G400)</f>
        <v>1133980170</v>
      </c>
      <c r="H401" s="53">
        <f>SUBTOTAL(9,H380:H400)</f>
        <v>87465555</v>
      </c>
      <c r="I401" s="54">
        <f>SUBTOTAL(9,I380:I400)</f>
        <v>87465555</v>
      </c>
      <c r="J401" s="53">
        <f>SUBTOTAL(9,J380:J400)</f>
        <v>185494332</v>
      </c>
      <c r="K401" s="54">
        <f>SUBTOTAL(9,K380:K400)</f>
        <v>185494332</v>
      </c>
      <c r="L401" s="55">
        <f>SUBTOTAL(9,L380:L400)</f>
        <v>119608615.95</v>
      </c>
      <c r="M401" s="54">
        <f>SUBTOTAL(9,M380:M400)</f>
        <v>119608615.95</v>
      </c>
      <c r="N401" s="55">
        <f>SUBTOTAL(9,N380:N400)</f>
        <v>12500000</v>
      </c>
      <c r="O401" s="54">
        <f>SUBTOTAL(9,O380:O400)</f>
        <v>12500000</v>
      </c>
      <c r="P401" s="55">
        <f>SUBTOTAL(9,P380:P400)</f>
        <v>4020022</v>
      </c>
      <c r="Q401" s="54">
        <f>SUBTOTAL(9,Q380:Q400)</f>
        <v>4020022</v>
      </c>
      <c r="R401" s="55">
        <f>SUBTOTAL(9,R380:R400)</f>
        <v>2238783</v>
      </c>
      <c r="S401" s="54">
        <f>SUBTOTAL(9,S380:S400)</f>
        <v>2238783</v>
      </c>
    </row>
    <row r="402" spans="1:19" s="4" customFormat="1" ht="12" x14ac:dyDescent="0.2">
      <c r="A402" s="50" t="s">
        <v>448</v>
      </c>
      <c r="B402" s="51"/>
      <c r="C402" s="52"/>
      <c r="D402" s="53">
        <f>SUBTOTAL(9,D6:D400)</f>
        <v>28963451361</v>
      </c>
      <c r="E402" s="53">
        <f>SUBTOTAL(9,E6:E400)</f>
        <v>28963451361</v>
      </c>
      <c r="F402" s="53">
        <f>SUBTOTAL(9,F6:F400)</f>
        <v>24576057429</v>
      </c>
      <c r="G402" s="54">
        <f>SUBTOTAL(9,G6:G400)</f>
        <v>24576057429</v>
      </c>
      <c r="H402" s="53">
        <f>SUBTOTAL(9,H6:H400)</f>
        <v>1508027717</v>
      </c>
      <c r="I402" s="54">
        <f>SUBTOTAL(9,I6:I400)</f>
        <v>1508027717</v>
      </c>
      <c r="J402" s="53">
        <f>SUBTOTAL(9,J6:J400)</f>
        <v>2879366215</v>
      </c>
      <c r="K402" s="54">
        <f>SUBTOTAL(9,K6:K400)</f>
        <v>2879366215</v>
      </c>
      <c r="L402" s="55">
        <f>SUBTOTAL(9,L6:L400)</f>
        <v>2709060568.7500019</v>
      </c>
      <c r="M402" s="54">
        <f>SUBTOTAL(9,M6:M400)</f>
        <v>2709060568.7500019</v>
      </c>
      <c r="N402" s="55">
        <f>SUBTOTAL(9,N6:N400)</f>
        <v>24913235.210000001</v>
      </c>
      <c r="O402" s="54">
        <f>SUBTOTAL(9,O6:O400)</f>
        <v>24913235.210000001</v>
      </c>
      <c r="P402" s="55">
        <f>SUBTOTAL(9,P6:P400)</f>
        <v>261155667.47</v>
      </c>
      <c r="Q402" s="54">
        <f>SUBTOTAL(9,Q6:Q400)</f>
        <v>261155667.47</v>
      </c>
      <c r="R402" s="55">
        <f>SUBTOTAL(9,R6:R400)</f>
        <v>1508027717</v>
      </c>
      <c r="S402" s="54">
        <f>SUBTOTAL(9,S6:S400)</f>
        <v>1508027717.0000002</v>
      </c>
    </row>
    <row r="404" spans="1:19" x14ac:dyDescent="0.2"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1"/>
    </row>
    <row r="405" spans="1:19" x14ac:dyDescent="0.2"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</row>
    <row r="406" spans="1:19" x14ac:dyDescent="0.2">
      <c r="R406" s="7"/>
      <c r="S406" s="7"/>
    </row>
    <row r="407" spans="1:19" x14ac:dyDescent="0.2"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</row>
    <row r="408" spans="1:19" x14ac:dyDescent="0.2">
      <c r="R408" s="7"/>
      <c r="S408" s="7"/>
    </row>
  </sheetData>
  <autoFilter ref="A5:S400" xr:uid="{00000000-0009-0000-0000-000000000000}"/>
  <mergeCells count="13">
    <mergeCell ref="H2:I2"/>
    <mergeCell ref="J2:K2"/>
    <mergeCell ref="A1:B3"/>
    <mergeCell ref="C1:C3"/>
    <mergeCell ref="D1:K1"/>
    <mergeCell ref="D2:E2"/>
    <mergeCell ref="F2:G2"/>
    <mergeCell ref="L1:Q1"/>
    <mergeCell ref="L2:M2"/>
    <mergeCell ref="N2:O2"/>
    <mergeCell ref="P2:Q2"/>
    <mergeCell ref="R1:S1"/>
    <mergeCell ref="R2:S2"/>
  </mergeCells>
  <phoneticPr fontId="0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61" fitToHeight="0" orientation="landscape" r:id="rId1"/>
  <headerFooter alignWithMargins="0">
    <oddHeader>&amp;L&amp;"Times New Roman CE,Standardowy"&amp;8Ministerstwo Finansów
Departament Finansów
Samorządu Terytorialnego&amp;C&amp;"Times New Roman CE,Standardowy"PLAN I ŚRODKI PRZEKAZANE POWIATOM
za 4 kwartały 2023 r.&amp;R&amp;"Times New Roman CE,Standardowy"&amp;8Warszawa, 05.01.2024 r.</oddHeader>
    <oddFooter>&amp;L&amp;"Times New Roman CE,Standardowy"&amp;7&amp;F&amp;C&amp;9Wydział Subwencji Ogólnej dla Jednostek Samorządu Terytorialnego&amp;R&amp;"Times New Roman CE,Standardowy"&amp;7&amp;P/&amp;N</oddFooter>
  </headerFooter>
  <rowBreaks count="16" manualBreakCount="16">
    <brk id="36" max="18" man="1"/>
    <brk id="60" max="18" man="1"/>
    <brk id="85" max="18" man="1"/>
    <brk id="100" max="18" man="1"/>
    <brk id="125" max="18" man="1"/>
    <brk id="148" max="18" man="1"/>
    <brk id="191" max="18" man="1"/>
    <brk id="204" max="18" man="1"/>
    <brk id="230" max="18" man="1"/>
    <brk id="248" max="18" man="1"/>
    <brk id="269" max="18" man="1"/>
    <brk id="306" max="18" man="1"/>
    <brk id="321" max="18" man="1"/>
    <brk id="343" max="18" man="1"/>
    <brk id="379" max="18" man="1"/>
    <brk id="40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44ACAFA4A439468540A8F58C3226AD" ma:contentTypeVersion="" ma:contentTypeDescription="Utwórz nowy dokument." ma:contentTypeScope="" ma:versionID="f3703d95cdc9fe3b5064bbd3a9d743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8FA67D-D2B1-4818-90BD-71DCA56E15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87CD33-4091-40A0-A237-8880B2191F5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2CFE23F-DE64-4B0D-A047-0688B84DD9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kwartał IV</vt:lpstr>
      <vt:lpstr>'kwartał IV'!Obszar_wydruku</vt:lpstr>
      <vt:lpstr>'kwartał IV'!Tytuły_wydruku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ZMA</dc:creator>
  <cp:lastModifiedBy>Lewosińska Paulina</cp:lastModifiedBy>
  <cp:lastPrinted>2024-01-05T08:34:05Z</cp:lastPrinted>
  <dcterms:created xsi:type="dcterms:W3CDTF">2003-11-27T14:06:45Z</dcterms:created>
  <dcterms:modified xsi:type="dcterms:W3CDTF">2024-01-05T08:39:00Z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0x010100F444ACAFA4A439468540A8F58C3226AD</vt:lpwstr>
  </property>
  <property fmtid="{D5CDD505-2E9C-101B-9397-08002B2CF9AE}" pid="3" name="MFCATEGORY">
    <vt:lpwstr>InformacjePrzeznaczoneWylacznieDoUzytkuWewnetrznego</vt:lpwstr>
  </property>
  <property fmtid="{D5CDD505-2E9C-101B-9397-08002B2CF9AE}" pid="4" name="MFClassifiedBy">
    <vt:lpwstr>UxC4dwLulzfINJ8nQH+xvX5LNGipWa4BRSZhPgxsCvlknr5OckpWo5TZo/lOflL4ZzDbbr1rZpEtpw7NMbbMKQ==</vt:lpwstr>
  </property>
  <property fmtid="{D5CDD505-2E9C-101B-9397-08002B2CF9AE}" pid="5" name="MFClassificationDate">
    <vt:lpwstr>2022-04-12T15:25:55.3300184+02:00</vt:lpwstr>
  </property>
  <property fmtid="{D5CDD505-2E9C-101B-9397-08002B2CF9AE}" pid="6" name="MFClassifiedBySID">
    <vt:lpwstr>UxC4dwLulzfINJ8nQH+xvX5LNGipWa4BRSZhPgxsCvm42mrIC/DSDv0ggS+FjUN/2v1BBotkLlY5aAiEhoi6uSA1pnrGV8FpnGxjofnDU8UZ37w+/ufgSP6m5mVWq/IC</vt:lpwstr>
  </property>
  <property fmtid="{D5CDD505-2E9C-101B-9397-08002B2CF9AE}" pid="7" name="MFGRNItemId">
    <vt:lpwstr>GRN-afe2490b-4ff6-4802-adf4-37fa84821a0c</vt:lpwstr>
  </property>
  <property fmtid="{D5CDD505-2E9C-101B-9397-08002B2CF9AE}" pid="8" name="MFHash">
    <vt:lpwstr>CrzVOudVtg1p0YIi4heVr65dYyWUuYDn8YcHnjtjZE0=</vt:lpwstr>
  </property>
  <property fmtid="{D5CDD505-2E9C-101B-9397-08002B2CF9AE}" pid="9" name="DLPManualFileClassification">
    <vt:lpwstr>{5fdfc941-3fcf-4a5b-87be-4848800d39d0}</vt:lpwstr>
  </property>
  <property fmtid="{D5CDD505-2E9C-101B-9397-08002B2CF9AE}" pid="10" name="MFRefresh">
    <vt:lpwstr>False</vt:lpwstr>
  </property>
</Properties>
</file>