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5"/>
  </bookViews>
  <sheets>
    <sheet name="Pakiet 1 Cichobórz" sheetId="1" r:id="rId1"/>
    <sheet name="Pakiet 2 Terebiń" sheetId="2" r:id="rId2"/>
    <sheet name="Pakiet 3 Tuczapy" sheetId="3" r:id="rId3"/>
    <sheet name="Pakiet 4 Dołhobyczów" sheetId="4" r:id="rId4"/>
    <sheet name="Pakiet 5 Witków" sheetId="5" r:id="rId5"/>
    <sheet name="Pakiet 6 Telatyn" sheetId="6" r:id="rId6"/>
  </sheets>
  <definedNames>
    <definedName name="__bookmark_1">'Pakiet 1 Cichobórz'!$A$5:$P$82</definedName>
  </definedNames>
  <calcPr fullCalcOnLoad="1"/>
</workbook>
</file>

<file path=xl/sharedStrings.xml><?xml version="1.0" encoding="utf-8"?>
<sst xmlns="http://schemas.openxmlformats.org/spreadsheetml/2006/main" count="2797" uniqueCount="252">
  <si>
    <t>rok planu: 2022, wersja planu: 1 - Plan finansowo-gospodarczy 2022 r. - prowizorium, wariant planu: 1 - PROWIZORIUM PLANU 2022</t>
  </si>
  <si>
    <t>Baza podstawowa Mircze</t>
  </si>
  <si>
    <t xml:space="preserve">Kod czynności / </t>
  </si>
  <si>
    <t>Nazwa czynności/materiału</t>
  </si>
  <si>
    <t>J.m.</t>
  </si>
  <si>
    <t>Ilość</t>
  </si>
  <si>
    <t>Stawka</t>
  </si>
  <si>
    <t>Wart.</t>
  </si>
  <si>
    <t>%</t>
  </si>
  <si>
    <t>Wartość VAT</t>
  </si>
  <si>
    <t>materiału</t>
  </si>
  <si>
    <t>/jedn.</t>
  </si>
  <si>
    <t>netto</t>
  </si>
  <si>
    <t>VAT</t>
  </si>
  <si>
    <t>brutto</t>
  </si>
  <si>
    <t>1</t>
  </si>
  <si>
    <t>2</t>
  </si>
  <si>
    <t>3</t>
  </si>
  <si>
    <t>4</t>
  </si>
  <si>
    <t>5</t>
  </si>
  <si>
    <t>6</t>
  </si>
  <si>
    <t>7</t>
  </si>
  <si>
    <t>8</t>
  </si>
  <si>
    <t>Kod typu planu: HOD</t>
  </si>
  <si>
    <t>Nazwa: hodowla lasu</t>
  </si>
  <si>
    <t>Kod grupy czynności: CP</t>
  </si>
  <si>
    <t>Nazwa: czyszczenia późne</t>
  </si>
  <si>
    <t>X</t>
  </si>
  <si>
    <t>0.00</t>
  </si>
  <si>
    <t>CP-SZTIL1</t>
  </si>
  <si>
    <t>CP młod.szt.sadz.igl/liś 1 zab</t>
  </si>
  <si>
    <t>HA</t>
  </si>
  <si>
    <t>Kod grupy czynności: CW</t>
  </si>
  <si>
    <t>Nazwa: czyszczenia wczesne</t>
  </si>
  <si>
    <t>CW-SZTIL</t>
  </si>
  <si>
    <t>CW z sadz/siew sztucz igl/lis</t>
  </si>
  <si>
    <t>Kod grupy czynności: MA-PORZ</t>
  </si>
  <si>
    <t>Nazwa: porządkowanie pow.zrębowych</t>
  </si>
  <si>
    <t>PORZ&gt;100</t>
  </si>
  <si>
    <t>oczysz.zręb/hal.pokr.pow.100%</t>
  </si>
  <si>
    <t>Kod grupy czynności: ODN-POZ</t>
  </si>
  <si>
    <t>Nazwa: pozost.prace z odnowień</t>
  </si>
  <si>
    <t>DOW-SADZ</t>
  </si>
  <si>
    <t>dowóz sadzonek</t>
  </si>
  <si>
    <t>TSZT</t>
  </si>
  <si>
    <t>Kod grupy czynności: ODN-ZŁOŻ</t>
  </si>
  <si>
    <t>Nazwa: odnow.w rębniach złożonych</t>
  </si>
  <si>
    <t>DOŁ-1L</t>
  </si>
  <si>
    <t>dołow. 1 lat. liśc. z donies.</t>
  </si>
  <si>
    <t>DOŁ-2I</t>
  </si>
  <si>
    <t>dołow. 2-3 lat. igl. z donies.</t>
  </si>
  <si>
    <t>DOŁ-2L</t>
  </si>
  <si>
    <t>dołow. 2-3 l liśc. z donies.</t>
  </si>
  <si>
    <t>SADZ-1M</t>
  </si>
  <si>
    <t>sadzenie 1 latek w jamkę</t>
  </si>
  <si>
    <t>SADZ-WM</t>
  </si>
  <si>
    <t>sadzenie wielolatek w jamkę</t>
  </si>
  <si>
    <t>WYK-PASCZ</t>
  </si>
  <si>
    <t>wyorywanie bruzd-pług leśny</t>
  </si>
  <si>
    <t>KMTR</t>
  </si>
  <si>
    <t>Kod grupy czynności: PIEL</t>
  </si>
  <si>
    <t>Nazwa: pielęgnowanie gleby</t>
  </si>
  <si>
    <t>KOSZ-CHN</t>
  </si>
  <si>
    <t>koszenie chwast.i nalot.w upra</t>
  </si>
  <si>
    <t>KOSZ-CHNS</t>
  </si>
  <si>
    <t>kosz.chwast.i nalot.w upr.sier</t>
  </si>
  <si>
    <t>Kod grupy czynności: POPR</t>
  </si>
  <si>
    <t>Nazwa: poprawki i uzupełnienia</t>
  </si>
  <si>
    <t>POPR-WM</t>
  </si>
  <si>
    <t>sadzenie wielol.w jamkę w popr</t>
  </si>
  <si>
    <t>Kod typu planu: NAS</t>
  </si>
  <si>
    <t>Nazwa: nasiennictwo i selekcja</t>
  </si>
  <si>
    <t>Kod grupy czynności: N-ZNGOSP</t>
  </si>
  <si>
    <t>Nazwa: zb.nasion z d-stanów gospod.</t>
  </si>
  <si>
    <t>ZB-NASDB</t>
  </si>
  <si>
    <t>Zbiór nasion dęba</t>
  </si>
  <si>
    <t>KG</t>
  </si>
  <si>
    <t>Kod typu planu: OCHRL</t>
  </si>
  <si>
    <t>Nazwa: ochrona lasu</t>
  </si>
  <si>
    <t>Kod grupy czynności: O-BUDKIS</t>
  </si>
  <si>
    <t>Nazwa: konserwacja budek lęgowych</t>
  </si>
  <si>
    <t>CZYSZ-BUD</t>
  </si>
  <si>
    <t>Czyszczenie budek/schronów</t>
  </si>
  <si>
    <t>SZT</t>
  </si>
  <si>
    <t>Kod grupy czynności: O-GRODZN</t>
  </si>
  <si>
    <t>Nazwa: grodzenie upraw</t>
  </si>
  <si>
    <t>GODZ SIAT</t>
  </si>
  <si>
    <t>Godz. transp. siatki</t>
  </si>
  <si>
    <t>H</t>
  </si>
  <si>
    <t>GRODZ-SN</t>
  </si>
  <si>
    <t>grodzenie upraw siatką niziny</t>
  </si>
  <si>
    <t>HM</t>
  </si>
  <si>
    <t>Kod grupy czynności: O-POZ</t>
  </si>
  <si>
    <t>Nazwa: inne prace z ochrony lasu</t>
  </si>
  <si>
    <t>GODZ MH8</t>
  </si>
  <si>
    <t>prace godz. wyk. ciągnikiem</t>
  </si>
  <si>
    <t>GODZ RH8</t>
  </si>
  <si>
    <t>Prace godzinowe ręczne</t>
  </si>
  <si>
    <t>Kod grupy czynności: O-SMIECI</t>
  </si>
  <si>
    <t>Nazwa: Sprzątanie śmieci z teren.leśn</t>
  </si>
  <si>
    <t>Kod grupy czynności: O-ZWWTÓRC</t>
  </si>
  <si>
    <t>Nazwa: zwal.szkod.wtór.na drew.chem.</t>
  </si>
  <si>
    <t>Kod grupy czynności: O-ZWWTÓRM</t>
  </si>
  <si>
    <t>Nazwa: zwal.szkod.wtór.na drew.mech.</t>
  </si>
  <si>
    <t>PORZ-SPAL</t>
  </si>
  <si>
    <t>spalanie pozost.pozręb.</t>
  </si>
  <si>
    <t>M3</t>
  </si>
  <si>
    <t>PORZ-STOS</t>
  </si>
  <si>
    <t>wyn.ukł.pozost.pozręb.w stosy</t>
  </si>
  <si>
    <t>M3P</t>
  </si>
  <si>
    <t>Kod typu planu: POZ</t>
  </si>
  <si>
    <t>Nazwa: pozyskanie drewna</t>
  </si>
  <si>
    <t>Kod grupy czynności: CP-P</t>
  </si>
  <si>
    <t>Nazwa: pozyskanie w CP</t>
  </si>
  <si>
    <t>CWD-P</t>
  </si>
  <si>
    <t>Całk. wyrób drewna PILARKA</t>
  </si>
  <si>
    <t>ZRYW PIL</t>
  </si>
  <si>
    <t>zrywka po poz. pilarką</t>
  </si>
  <si>
    <t>Kod grupy czynności: IB</t>
  </si>
  <si>
    <t>Nazwa: rębnia Ib</t>
  </si>
  <si>
    <t>Kod grupy czynności: IIIB</t>
  </si>
  <si>
    <t>Nazwa: rębnia IIIb</t>
  </si>
  <si>
    <t>CWD-H</t>
  </si>
  <si>
    <t>Całk. wyrób drewna HARWESTER</t>
  </si>
  <si>
    <t>ZRYW HARW</t>
  </si>
  <si>
    <t>zrywka po poz. harwesterowym</t>
  </si>
  <si>
    <t>Kod grupy czynności: POZ-P</t>
  </si>
  <si>
    <t>Nazwa: inne czynności z pozysk.d-wna</t>
  </si>
  <si>
    <t>GODZ PILA</t>
  </si>
  <si>
    <t>Prace godz. wyk. pilarką</t>
  </si>
  <si>
    <t>Kod grupy czynności: PR</t>
  </si>
  <si>
    <t>Nazwa: przygodne-rębne</t>
  </si>
  <si>
    <t>Kod grupy czynności: PTP</t>
  </si>
  <si>
    <t>Nazwa: przygodne-trzebieże późne</t>
  </si>
  <si>
    <t>Kod grupy czynności: PTW</t>
  </si>
  <si>
    <t>Nazwa: przygodne-trzebieże wczesne</t>
  </si>
  <si>
    <t>Kod grupy czynności: TPP</t>
  </si>
  <si>
    <t>Nazwa: trzebież późna pozytywna</t>
  </si>
  <si>
    <t>Kod grupy czynności: TWP</t>
  </si>
  <si>
    <t>Nazwa: trzebież wczesna pozytywna</t>
  </si>
  <si>
    <t>Razem wartość oferty</t>
  </si>
  <si>
    <t xml:space="preserve"> </t>
  </si>
  <si>
    <t>Ogółem wartość oferty netto  ................................................  Podatek VAT .................................... brutto .................................................</t>
  </si>
  <si>
    <t>Słownie .................................................................................................................................................................................................................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</si>
  <si>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</si>
  <si>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</t>
  </si>
  <si>
    <t>Miejscowość oraz data</t>
  </si>
  <si>
    <t>Podpis</t>
  </si>
  <si>
    <t>Uwaga:</t>
  </si>
  <si>
    <t>jeżeli w wierszu grupy czynności (wiersz szary), kolumnie "J.m." znajduje się znak "X" wówczas rozliczenie nastąpi do</t>
  </si>
  <si>
    <t>poziomu czynności (pole białe), w przeciwnym wypadku rozliczenie nastąpi do poziomu grupy czynności (pole szare).</t>
  </si>
  <si>
    <t>Kod grupy czynności: MA-FIT</t>
  </si>
  <si>
    <t>Nazwa: fitomelioracje</t>
  </si>
  <si>
    <t>GODZ CHW</t>
  </si>
  <si>
    <t>Godz. transp. niszcz. chwast.</t>
  </si>
  <si>
    <t>OPR-CHWAS</t>
  </si>
  <si>
    <t>chemiczne zniszczenie chwastów</t>
  </si>
  <si>
    <t>ZAŁ-2LL</t>
  </si>
  <si>
    <t>załad.2-3l.liś.rozład. zabezp.</t>
  </si>
  <si>
    <t>WYK-TAL40</t>
  </si>
  <si>
    <t>zdarcie pokr.na talerz.40x40</t>
  </si>
  <si>
    <t>ZB-NASP</t>
  </si>
  <si>
    <t>Zbiór nasion pozostałych gat.</t>
  </si>
  <si>
    <t>Kod grupy czynności: O-GRODZS</t>
  </si>
  <si>
    <t>Nazwa: konserwacja ogrodzeń</t>
  </si>
  <si>
    <t>K GRODZEŃ</t>
  </si>
  <si>
    <t>Napr. (kons.) ogr. upraw leśn.</t>
  </si>
  <si>
    <t>Kod typu planu: OCHRP</t>
  </si>
  <si>
    <t>Nazwa: ochrona p-poż</t>
  </si>
  <si>
    <t>Kod grupy czynności: P-PASYS</t>
  </si>
  <si>
    <t>Nazwa: utrzymanie pasów p-poż</t>
  </si>
  <si>
    <t>PPOŻ-ODN</t>
  </si>
  <si>
    <t>odnowienie pasów p-poż</t>
  </si>
  <si>
    <t>Kod grupy czynności: IIAU</t>
  </si>
  <si>
    <t>Nazwa: rębnia IIa uprzątające</t>
  </si>
  <si>
    <t>Kod grupy czynności: IIIBU</t>
  </si>
  <si>
    <t>Nazwa: rębnia IIIb uprzątające</t>
  </si>
  <si>
    <t>Kod typu planu: UTRZ</t>
  </si>
  <si>
    <t>Nazwa: utrzymanie obiektów leśnych</t>
  </si>
  <si>
    <t>Kod grupy czynności: UT-DROGIL</t>
  </si>
  <si>
    <t>Nazwa: utrzymanie dróg leśnych</t>
  </si>
  <si>
    <t>GODZ MH23</t>
  </si>
  <si>
    <t>GODZ RH23</t>
  </si>
  <si>
    <t>Kod grupy czynności: UT-PARK</t>
  </si>
  <si>
    <t>Nazwa: utrzymanie parkingów</t>
  </si>
  <si>
    <t>CW-NAT</t>
  </si>
  <si>
    <t>CW uprawy z naturalnego odnow</t>
  </si>
  <si>
    <t>Kod grupy czynności: ODN-LUK</t>
  </si>
  <si>
    <t>Nazwa: odnowienia luk</t>
  </si>
  <si>
    <t>Kod grupy czynności: ODN-ZRB</t>
  </si>
  <si>
    <t>Nazwa: odnowienie zrębów</t>
  </si>
  <si>
    <t>SADZ-1KP</t>
  </si>
  <si>
    <t>sadz.1 latek kostur pasy/taler</t>
  </si>
  <si>
    <t>Kod grupy czynności: N-ZSGOSP</t>
  </si>
  <si>
    <t>Nazwa: zb.szyszek z d-stanów gospod.</t>
  </si>
  <si>
    <t>N-ZSDNMD</t>
  </si>
  <si>
    <t>Zbiór szyszek z WDN modrzew.</t>
  </si>
  <si>
    <t>Kod grupy czynności: O-PALIK</t>
  </si>
  <si>
    <t>Nazwa: palikowanie</t>
  </si>
  <si>
    <t>GODZ UPAL</t>
  </si>
  <si>
    <t>Godz. transp. Palikowanie</t>
  </si>
  <si>
    <t>WYK PALIK</t>
  </si>
  <si>
    <t>wykonanie palików</t>
  </si>
  <si>
    <t>ZAB-UPAL3</t>
  </si>
  <si>
    <t>zabezp. drzewek w 3 paliki</t>
  </si>
  <si>
    <t>Kod grupy czynności: O-PROGNŚ</t>
  </si>
  <si>
    <t>Nazwa: poszukiwania w ściole</t>
  </si>
  <si>
    <t>SZUK-OWAD</t>
  </si>
  <si>
    <t>próbne poszukiw.owad.w ściółce</t>
  </si>
  <si>
    <t>Kod grupy czynności: O-ZGRYZC</t>
  </si>
  <si>
    <t>Nazwa: ochr.chem.przed zgryzaniem</t>
  </si>
  <si>
    <t>ZAB-REPEL</t>
  </si>
  <si>
    <t>zabezp.upr.przy użyciu repelen</t>
  </si>
  <si>
    <t>Kod grupy czynności: UT-TURYST</t>
  </si>
  <si>
    <t>Nazwa: utrzymanie obiektów turystyczn</t>
  </si>
  <si>
    <t>Kod grupy czynności: TPN</t>
  </si>
  <si>
    <t>Nazwa: trzebież późna negatywna</t>
  </si>
  <si>
    <t>Wartośc VAT</t>
  </si>
  <si>
    <t>Kod grupy czynności: O-BUDKIN</t>
  </si>
  <si>
    <t>Nazwa: wieszanie budek lęg.nowych</t>
  </si>
  <si>
    <t>ZAW-BUD</t>
  </si>
  <si>
    <t>W. n. bud. lęg. i schr. nietop</t>
  </si>
  <si>
    <t>Kod grupy czynności: O-PROGNG</t>
  </si>
  <si>
    <t>Nazwa: poszukiwania w glebie</t>
  </si>
  <si>
    <t>SZUK-PĘDR</t>
  </si>
  <si>
    <t>badanie zapędraczenia gleby</t>
  </si>
  <si>
    <t>Kod grupy czynności: O-ZWALGM</t>
  </si>
  <si>
    <t>Nazwa: Zwalcz.szkodnik.glebow.mechan.</t>
  </si>
  <si>
    <t>Kod grupy czynności: O-ZWLIŚCN</t>
  </si>
  <si>
    <t>Nazwa: zwal.liściożern.chem.śr.nazie.</t>
  </si>
  <si>
    <t>OPR-SC</t>
  </si>
  <si>
    <t>oprysk.szkółek opryskiw.ciągn</t>
  </si>
  <si>
    <t>Kod grupy czynności: IVDU</t>
  </si>
  <si>
    <t>Nazwa: rębnia IVd uprzątające</t>
  </si>
  <si>
    <t>Kod grupy czynności: PRZEST</t>
  </si>
  <si>
    <t>Nazwa: uprząt.nasienników,przestoi</t>
  </si>
  <si>
    <t>Kod grupy czynności: UT-OBEDUK</t>
  </si>
  <si>
    <t>Nazwa: tworz/utrz obiektów edukacyjn.</t>
  </si>
  <si>
    <t>GODZ MPA</t>
  </si>
  <si>
    <t>godziny mechaniczne ciąg.na pa</t>
  </si>
  <si>
    <t>GODZ RHT</t>
  </si>
  <si>
    <t>Prace godz.ręczne zagosp.turys</t>
  </si>
  <si>
    <t>Kod grupy czynności: IIIA</t>
  </si>
  <si>
    <t>Nazwa: rębnia IIIa</t>
  </si>
  <si>
    <t xml:space="preserve">Formularz cenowy oferty </t>
  </si>
  <si>
    <t xml:space="preserve"> Pakiet 1</t>
  </si>
  <si>
    <t>Pakiet 2</t>
  </si>
  <si>
    <t>Pakiet 3</t>
  </si>
  <si>
    <t>Formularz cenowy oferty</t>
  </si>
  <si>
    <t>Pakiet 4</t>
  </si>
  <si>
    <t>Pakiet 5</t>
  </si>
  <si>
    <t>Pakiet 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</si>
</sst>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1"/>
      <color indexed="8"/>
      <name val="Calibri"/>
      <family val="2"/>
    </font>
    <font>
      <sz val="9"/>
      <color indexed="8"/>
      <name val="serif"/>
      <family val="0"/>
    </font>
    <font>
      <b/>
      <sz val="9"/>
      <color indexed="8"/>
      <name val="serif"/>
      <family val="0"/>
    </font>
    <font>
      <i/>
      <sz val="7"/>
      <color indexed="8"/>
      <name val="serif"/>
      <family val="0"/>
    </font>
    <font>
      <sz val="16"/>
      <color indexed="8"/>
      <name val="serif"/>
      <family val="0"/>
    </font>
    <font>
      <i/>
      <sz val="9"/>
      <color indexed="8"/>
      <name val="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22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31" borderId="9" applyNumberFormat="0" applyFon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left" vertical="top"/>
      <protection/>
    </xf>
    <xf numFmtId="2" fontId="2" fillId="0" borderId="14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center" vertical="top"/>
      <protection/>
    </xf>
    <xf numFmtId="2" fontId="2" fillId="0" borderId="13" xfId="0" applyNumberFormat="1" applyFont="1" applyFill="1" applyBorder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center" vertical="top"/>
      <protection/>
    </xf>
    <xf numFmtId="0" fontId="2" fillId="33" borderId="13" xfId="0" applyNumberFormat="1" applyFont="1" applyFill="1" applyBorder="1" applyAlignment="1" applyProtection="1">
      <alignment horizontal="center" vertical="top"/>
      <protection/>
    </xf>
    <xf numFmtId="2" fontId="2" fillId="33" borderId="13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2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15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1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6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 horizontal="center" vertical="top"/>
      <protection/>
    </xf>
    <xf numFmtId="0" fontId="1" fillId="0" borderId="18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9" xfId="0" applyNumberFormat="1" applyFont="1" applyFill="1" applyBorder="1" applyAlignment="1" applyProtection="1">
      <alignment horizontal="center" vertical="top"/>
      <protection/>
    </xf>
    <xf numFmtId="0" fontId="1" fillId="0" borderId="20" xfId="0" applyNumberFormat="1" applyFont="1" applyFill="1" applyBorder="1" applyAlignment="1" applyProtection="1">
      <alignment horizontal="center" vertical="top"/>
      <protection/>
    </xf>
    <xf numFmtId="0" fontId="1" fillId="0" borderId="21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22" xfId="0" applyNumberFormat="1" applyFont="1" applyFill="1" applyBorder="1" applyAlignment="1" applyProtection="1">
      <alignment horizontal="center" vertical="top"/>
      <protection/>
    </xf>
    <xf numFmtId="0" fontId="3" fillId="0" borderId="23" xfId="0" applyNumberFormat="1" applyFont="1" applyFill="1" applyBorder="1" applyAlignment="1" applyProtection="1">
      <alignment horizontal="center"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3" fillId="0" borderId="14" xfId="0" applyNumberFormat="1" applyFont="1" applyFill="1" applyBorder="1" applyAlignment="1" applyProtection="1">
      <alignment horizontal="center" vertical="top"/>
      <protection/>
    </xf>
    <xf numFmtId="0" fontId="2" fillId="0" borderId="23" xfId="0" applyNumberFormat="1" applyFont="1" applyFill="1" applyBorder="1" applyAlignment="1" applyProtection="1">
      <alignment horizontal="left" vertical="top"/>
      <protection/>
    </xf>
    <xf numFmtId="0" fontId="2" fillId="0" borderId="14" xfId="0" applyNumberFormat="1" applyFont="1" applyFill="1" applyBorder="1" applyAlignment="1" applyProtection="1">
      <alignment horizontal="left" vertical="top"/>
      <protection/>
    </xf>
    <xf numFmtId="2" fontId="2" fillId="0" borderId="14" xfId="0" applyNumberFormat="1" applyFont="1" applyFill="1" applyBorder="1" applyAlignment="1" applyProtection="1">
      <alignment horizontal="center" vertical="top"/>
      <protection/>
    </xf>
    <xf numFmtId="0" fontId="2" fillId="33" borderId="23" xfId="0" applyNumberFormat="1" applyFont="1" applyFill="1" applyBorder="1" applyAlignment="1" applyProtection="1">
      <alignment horizontal="left" vertical="top"/>
      <protection/>
    </xf>
    <xf numFmtId="0" fontId="2" fillId="33" borderId="14" xfId="0" applyNumberFormat="1" applyFont="1" applyFill="1" applyBorder="1" applyAlignment="1" applyProtection="1">
      <alignment horizontal="left" vertical="top"/>
      <protection/>
    </xf>
    <xf numFmtId="2" fontId="2" fillId="33" borderId="23" xfId="0" applyNumberFormat="1" applyFont="1" applyFill="1" applyBorder="1" applyAlignment="1" applyProtection="1">
      <alignment horizontal="center" vertical="top"/>
      <protection/>
    </xf>
    <xf numFmtId="2" fontId="2" fillId="33" borderId="13" xfId="0" applyNumberFormat="1" applyFont="1" applyFill="1" applyBorder="1" applyAlignment="1" applyProtection="1">
      <alignment horizontal="center" vertical="top"/>
      <protection/>
    </xf>
    <xf numFmtId="2" fontId="2" fillId="33" borderId="14" xfId="0" applyNumberFormat="1" applyFont="1" applyFill="1" applyBorder="1" applyAlignment="1" applyProtection="1">
      <alignment horizontal="center" vertical="top"/>
      <protection/>
    </xf>
    <xf numFmtId="0" fontId="1" fillId="0" borderId="23" xfId="0" applyNumberFormat="1" applyFont="1" applyFill="1" applyBorder="1" applyAlignment="1" applyProtection="1">
      <alignment horizontal="left" vertical="top"/>
      <protection/>
    </xf>
    <xf numFmtId="0" fontId="1" fillId="0" borderId="13" xfId="0" applyNumberFormat="1" applyFont="1" applyFill="1" applyBorder="1" applyAlignment="1" applyProtection="1">
      <alignment horizontal="left" vertical="top"/>
      <protection/>
    </xf>
    <xf numFmtId="0" fontId="1" fillId="0" borderId="14" xfId="0" applyNumberFormat="1" applyFont="1" applyFill="1" applyBorder="1" applyAlignment="1" applyProtection="1">
      <alignment horizontal="left" vertical="top"/>
      <protection/>
    </xf>
    <xf numFmtId="2" fontId="1" fillId="0" borderId="23" xfId="0" applyNumberFormat="1" applyFont="1" applyFill="1" applyBorder="1" applyAlignment="1" applyProtection="1">
      <alignment horizontal="center" vertical="top"/>
      <protection/>
    </xf>
    <xf numFmtId="2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23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horizontal="center" vertical="top"/>
      <protection/>
    </xf>
    <xf numFmtId="9" fontId="1" fillId="0" borderId="23" xfId="0" applyNumberFormat="1" applyFont="1" applyFill="1" applyBorder="1" applyAlignment="1" applyProtection="1">
      <alignment horizontal="center" vertical="top"/>
      <protection/>
    </xf>
    <xf numFmtId="9" fontId="1" fillId="0" borderId="14" xfId="0" applyNumberFormat="1" applyFont="1" applyFill="1" applyBorder="1" applyAlignment="1" applyProtection="1">
      <alignment horizontal="center" vertical="top"/>
      <protection/>
    </xf>
    <xf numFmtId="9" fontId="1" fillId="0" borderId="13" xfId="0" applyNumberFormat="1" applyFont="1" applyFill="1" applyBorder="1" applyAlignment="1" applyProtection="1">
      <alignment horizontal="center" vertical="top"/>
      <protection/>
    </xf>
    <xf numFmtId="0" fontId="2" fillId="33" borderId="14" xfId="0" applyNumberFormat="1" applyFont="1" applyFill="1" applyBorder="1" applyAlignment="1" applyProtection="1">
      <alignment horizontal="center" vertical="top"/>
      <protection/>
    </xf>
    <xf numFmtId="0" fontId="2" fillId="33" borderId="13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center" vertical="top"/>
      <protection/>
    </xf>
    <xf numFmtId="0" fontId="1" fillId="34" borderId="23" xfId="0" applyNumberFormat="1" applyFont="1" applyFill="1" applyBorder="1" applyAlignment="1" applyProtection="1">
      <alignment horizontal="left" vertical="top"/>
      <protection/>
    </xf>
    <xf numFmtId="0" fontId="1" fillId="34" borderId="13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2" fontId="2" fillId="0" borderId="0" xfId="0" applyNumberFormat="1" applyFont="1" applyFill="1" applyBorder="1" applyAlignment="1" applyProtection="1">
      <alignment horizontal="center" vertical="top"/>
      <protection/>
    </xf>
    <xf numFmtId="2" fontId="2" fillId="0" borderId="20" xfId="0" applyNumberFormat="1" applyFont="1" applyFill="1" applyBorder="1" applyAlignment="1" applyProtection="1">
      <alignment horizontal="center" vertical="top"/>
      <protection/>
    </xf>
    <xf numFmtId="2" fontId="2" fillId="0" borderId="21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33" borderId="23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/>
    </xf>
    <xf numFmtId="0" fontId="2" fillId="33" borderId="23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top"/>
    </xf>
    <xf numFmtId="0" fontId="1" fillId="0" borderId="23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2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9" fontId="1" fillId="0" borderId="23" xfId="0" applyNumberFormat="1" applyFont="1" applyBorder="1" applyAlignment="1">
      <alignment horizontal="center" vertical="top"/>
    </xf>
    <xf numFmtId="9" fontId="1" fillId="0" borderId="14" xfId="0" applyNumberFormat="1" applyFont="1" applyBorder="1" applyAlignment="1">
      <alignment horizontal="center" vertical="top"/>
    </xf>
    <xf numFmtId="9" fontId="1" fillId="0" borderId="13" xfId="0" applyNumberFormat="1" applyFont="1" applyBorder="1" applyAlignment="1">
      <alignment horizontal="center" vertical="top"/>
    </xf>
    <xf numFmtId="0" fontId="1" fillId="34" borderId="23" xfId="0" applyFont="1" applyFill="1" applyBorder="1" applyAlignment="1">
      <alignment horizontal="left" vertical="top"/>
    </xf>
    <xf numFmtId="0" fontId="1" fillId="34" borderId="13" xfId="0" applyFont="1" applyFill="1" applyBorder="1" applyAlignment="1">
      <alignment horizontal="left" vertical="top"/>
    </xf>
    <xf numFmtId="0" fontId="2" fillId="0" borderId="17" xfId="0" applyFont="1" applyBorder="1" applyAlignment="1">
      <alignment horizontal="right" vertical="top"/>
    </xf>
    <xf numFmtId="0" fontId="2" fillId="0" borderId="17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zoomScalePageLayoutView="0" workbookViewId="0" topLeftCell="A49">
      <selection activeCell="A61" sqref="A61:B61"/>
    </sheetView>
  </sheetViews>
  <sheetFormatPr defaultColWidth="9.140625" defaultRowHeight="15" customHeight="1"/>
  <cols>
    <col min="1" max="1" width="6.421875" style="0" customWidth="1"/>
    <col min="2" max="2" width="15.140625" style="0" customWidth="1"/>
    <col min="3" max="3" width="10.28125" style="0" customWidth="1"/>
    <col min="4" max="4" width="22.7109375" style="0" customWidth="1"/>
    <col min="5" max="5" width="9.7109375" style="0" customWidth="1"/>
    <col min="6" max="6" width="5.421875" style="0" customWidth="1"/>
    <col min="7" max="7" width="6.00390625" style="0" customWidth="1"/>
    <col min="8" max="8" width="2.140625" style="0" customWidth="1"/>
    <col min="9" max="9" width="6.00390625" style="0" customWidth="1"/>
    <col min="10" max="10" width="3.7109375" style="0" customWidth="1"/>
    <col min="11" max="11" width="10.421875" style="0" customWidth="1"/>
    <col min="12" max="12" width="2.00390625" style="0" customWidth="1"/>
    <col min="13" max="13" width="3.421875" style="0" customWidth="1"/>
    <col min="14" max="14" width="2.140625" style="0" customWidth="1"/>
    <col min="15" max="15" width="12.8515625" style="0" customWidth="1"/>
    <col min="16" max="16" width="17.421875" style="0" customWidth="1"/>
  </cols>
  <sheetData>
    <row r="1" spans="1:16" ht="20.25" customHeight="1">
      <c r="A1" s="39" t="s">
        <v>244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15" customHeight="1">
      <c r="A2" s="40" t="s">
        <v>245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5" customHeight="1">
      <c r="A3" s="40" t="s">
        <v>141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15" customHeight="1">
      <c r="A4" s="40" t="s">
        <v>141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15" customHeight="1">
      <c r="A5" s="41" t="s">
        <v>2</v>
      </c>
      <c r="B5" s="42"/>
      <c r="C5" s="41" t="s">
        <v>3</v>
      </c>
      <c r="D5" s="42"/>
      <c r="E5" s="42"/>
      <c r="F5" s="45" t="s">
        <v>4</v>
      </c>
      <c r="G5" s="41" t="s">
        <v>5</v>
      </c>
      <c r="H5" s="47"/>
      <c r="I5" s="3" t="s">
        <v>6</v>
      </c>
      <c r="J5" s="41" t="s">
        <v>7</v>
      </c>
      <c r="K5" s="47"/>
      <c r="L5" s="41" t="s">
        <v>8</v>
      </c>
      <c r="M5" s="42"/>
      <c r="N5" s="47"/>
      <c r="O5" s="50" t="s">
        <v>9</v>
      </c>
      <c r="P5" s="3" t="s">
        <v>7</v>
      </c>
    </row>
    <row r="6" spans="1:16" ht="15" customHeight="1">
      <c r="A6" s="43" t="s">
        <v>10</v>
      </c>
      <c r="B6" s="44"/>
      <c r="C6" s="43"/>
      <c r="D6" s="44"/>
      <c r="E6" s="44"/>
      <c r="F6" s="46"/>
      <c r="G6" s="48"/>
      <c r="H6" s="49"/>
      <c r="I6" s="4" t="s">
        <v>11</v>
      </c>
      <c r="J6" s="48" t="s">
        <v>12</v>
      </c>
      <c r="K6" s="49"/>
      <c r="L6" s="48" t="s">
        <v>13</v>
      </c>
      <c r="M6" s="52"/>
      <c r="N6" s="49"/>
      <c r="O6" s="51"/>
      <c r="P6" s="4" t="s">
        <v>14</v>
      </c>
    </row>
    <row r="7" spans="1:16" ht="15" customHeight="1">
      <c r="A7" s="53" t="s">
        <v>15</v>
      </c>
      <c r="B7" s="54"/>
      <c r="C7" s="53" t="s">
        <v>16</v>
      </c>
      <c r="D7" s="55"/>
      <c r="E7" s="54"/>
      <c r="F7" s="5" t="s">
        <v>17</v>
      </c>
      <c r="G7" s="53" t="s">
        <v>18</v>
      </c>
      <c r="H7" s="54"/>
      <c r="I7" s="5" t="s">
        <v>19</v>
      </c>
      <c r="J7" s="53" t="s">
        <v>20</v>
      </c>
      <c r="K7" s="54"/>
      <c r="L7" s="53" t="s">
        <v>21</v>
      </c>
      <c r="M7" s="55"/>
      <c r="N7" s="54"/>
      <c r="O7" s="6"/>
      <c r="P7" s="5" t="s">
        <v>22</v>
      </c>
    </row>
    <row r="8" spans="1:16" ht="15" customHeight="1">
      <c r="A8" s="56" t="s">
        <v>23</v>
      </c>
      <c r="B8" s="57"/>
      <c r="C8" s="57"/>
      <c r="D8" s="57" t="s">
        <v>24</v>
      </c>
      <c r="E8" s="57"/>
      <c r="F8" s="7"/>
      <c r="G8" s="58"/>
      <c r="H8" s="58"/>
      <c r="I8" s="9"/>
      <c r="J8" s="58"/>
      <c r="K8" s="58"/>
      <c r="L8" s="58"/>
      <c r="M8" s="58"/>
      <c r="N8" s="58"/>
      <c r="O8" s="8"/>
      <c r="P8" s="10"/>
    </row>
    <row r="9" spans="1:16" ht="15" customHeight="1">
      <c r="A9" s="59" t="s">
        <v>25</v>
      </c>
      <c r="B9" s="60"/>
      <c r="C9" s="60"/>
      <c r="D9" s="60" t="s">
        <v>26</v>
      </c>
      <c r="E9" s="60"/>
      <c r="F9" s="11" t="s">
        <v>27</v>
      </c>
      <c r="G9" s="61" t="s">
        <v>28</v>
      </c>
      <c r="H9" s="62"/>
      <c r="I9" s="12" t="s">
        <v>27</v>
      </c>
      <c r="J9" s="63" t="s">
        <v>27</v>
      </c>
      <c r="K9" s="62"/>
      <c r="L9" s="63" t="s">
        <v>27</v>
      </c>
      <c r="M9" s="63"/>
      <c r="N9" s="62"/>
      <c r="O9" s="13" t="s">
        <v>27</v>
      </c>
      <c r="P9" s="13" t="s">
        <v>27</v>
      </c>
    </row>
    <row r="10" spans="1:16" ht="15" customHeight="1">
      <c r="A10" s="64" t="s">
        <v>29</v>
      </c>
      <c r="B10" s="65"/>
      <c r="C10" s="64" t="s">
        <v>30</v>
      </c>
      <c r="D10" s="66"/>
      <c r="E10" s="65"/>
      <c r="F10" s="2" t="s">
        <v>31</v>
      </c>
      <c r="G10" s="67">
        <v>5.08</v>
      </c>
      <c r="H10" s="68"/>
      <c r="I10" s="2">
        <v>0</v>
      </c>
      <c r="J10" s="69">
        <f>G10*I10</f>
        <v>0</v>
      </c>
      <c r="K10" s="70"/>
      <c r="L10" s="71">
        <v>0.08</v>
      </c>
      <c r="M10" s="72"/>
      <c r="N10" s="73"/>
      <c r="O10" s="14">
        <f>J10*L10</f>
        <v>0</v>
      </c>
      <c r="P10" s="2">
        <f>J10+O10</f>
        <v>0</v>
      </c>
    </row>
    <row r="11" spans="1:16" ht="15" customHeight="1">
      <c r="A11" s="59" t="s">
        <v>32</v>
      </c>
      <c r="B11" s="60"/>
      <c r="C11" s="60"/>
      <c r="D11" s="60" t="s">
        <v>33</v>
      </c>
      <c r="E11" s="60"/>
      <c r="F11" s="11" t="s">
        <v>27</v>
      </c>
      <c r="G11" s="61" t="s">
        <v>28</v>
      </c>
      <c r="H11" s="62"/>
      <c r="I11" s="12" t="s">
        <v>27</v>
      </c>
      <c r="J11" s="63" t="s">
        <v>27</v>
      </c>
      <c r="K11" s="62"/>
      <c r="L11" s="74" t="s">
        <v>27</v>
      </c>
      <c r="M11" s="74"/>
      <c r="N11" s="75"/>
      <c r="O11" s="13" t="s">
        <v>27</v>
      </c>
      <c r="P11" s="12" t="s">
        <v>27</v>
      </c>
    </row>
    <row r="12" spans="1:16" ht="15" customHeight="1">
      <c r="A12" s="64" t="s">
        <v>34</v>
      </c>
      <c r="B12" s="65"/>
      <c r="C12" s="64" t="s">
        <v>35</v>
      </c>
      <c r="D12" s="66"/>
      <c r="E12" s="65"/>
      <c r="F12" s="2" t="s">
        <v>31</v>
      </c>
      <c r="G12" s="67">
        <v>9.85</v>
      </c>
      <c r="H12" s="68"/>
      <c r="I12" s="2"/>
      <c r="J12" s="67">
        <f>G12*I12</f>
        <v>0</v>
      </c>
      <c r="K12" s="68"/>
      <c r="L12" s="71">
        <v>0.08</v>
      </c>
      <c r="M12" s="72"/>
      <c r="N12" s="73"/>
      <c r="O12" s="14">
        <f>J12*L12</f>
        <v>0</v>
      </c>
      <c r="P12" s="2">
        <f>J12+O12</f>
        <v>0</v>
      </c>
    </row>
    <row r="13" spans="1:16" ht="15" customHeight="1">
      <c r="A13" s="59" t="s">
        <v>36</v>
      </c>
      <c r="B13" s="60"/>
      <c r="C13" s="60"/>
      <c r="D13" s="60" t="s">
        <v>37</v>
      </c>
      <c r="E13" s="60"/>
      <c r="F13" s="11" t="s">
        <v>27</v>
      </c>
      <c r="G13" s="61" t="s">
        <v>28</v>
      </c>
      <c r="H13" s="62"/>
      <c r="I13" s="12" t="s">
        <v>27</v>
      </c>
      <c r="J13" s="63" t="s">
        <v>27</v>
      </c>
      <c r="K13" s="62"/>
      <c r="L13" s="74" t="s">
        <v>27</v>
      </c>
      <c r="M13" s="74"/>
      <c r="N13" s="75"/>
      <c r="O13" s="13" t="s">
        <v>27</v>
      </c>
      <c r="P13" s="12" t="s">
        <v>27</v>
      </c>
    </row>
    <row r="14" spans="1:16" ht="15" customHeight="1">
      <c r="A14" s="64" t="s">
        <v>38</v>
      </c>
      <c r="B14" s="65"/>
      <c r="C14" s="64" t="s">
        <v>39</v>
      </c>
      <c r="D14" s="66"/>
      <c r="E14" s="65"/>
      <c r="F14" s="2" t="s">
        <v>31</v>
      </c>
      <c r="G14" s="67">
        <v>4.1</v>
      </c>
      <c r="H14" s="68"/>
      <c r="I14" s="2"/>
      <c r="J14" s="67">
        <f>G14*I14</f>
        <v>0</v>
      </c>
      <c r="K14" s="68"/>
      <c r="L14" s="71">
        <v>0.08</v>
      </c>
      <c r="M14" s="72"/>
      <c r="N14" s="73"/>
      <c r="O14" s="14">
        <f>J14*L14</f>
        <v>0</v>
      </c>
      <c r="P14" s="2">
        <f>J14+O14</f>
        <v>0</v>
      </c>
    </row>
    <row r="15" spans="1:16" ht="15" customHeight="1">
      <c r="A15" s="59" t="s">
        <v>40</v>
      </c>
      <c r="B15" s="60"/>
      <c r="C15" s="60"/>
      <c r="D15" s="60" t="s">
        <v>41</v>
      </c>
      <c r="E15" s="60"/>
      <c r="F15" s="11" t="s">
        <v>27</v>
      </c>
      <c r="G15" s="61" t="s">
        <v>28</v>
      </c>
      <c r="H15" s="62"/>
      <c r="I15" s="12" t="s">
        <v>27</v>
      </c>
      <c r="J15" s="63" t="s">
        <v>27</v>
      </c>
      <c r="K15" s="62"/>
      <c r="L15" s="74" t="s">
        <v>27</v>
      </c>
      <c r="M15" s="74"/>
      <c r="N15" s="75"/>
      <c r="O15" s="13" t="s">
        <v>27</v>
      </c>
      <c r="P15" s="12" t="s">
        <v>27</v>
      </c>
    </row>
    <row r="16" spans="1:16" ht="15" customHeight="1">
      <c r="A16" s="64" t="s">
        <v>42</v>
      </c>
      <c r="B16" s="65"/>
      <c r="C16" s="64" t="s">
        <v>43</v>
      </c>
      <c r="D16" s="66"/>
      <c r="E16" s="65"/>
      <c r="F16" s="2" t="s">
        <v>44</v>
      </c>
      <c r="G16" s="67">
        <v>40</v>
      </c>
      <c r="H16" s="68"/>
      <c r="I16" s="2">
        <v>0</v>
      </c>
      <c r="J16" s="67">
        <f>G16*I16</f>
        <v>0</v>
      </c>
      <c r="K16" s="68"/>
      <c r="L16" s="71">
        <v>0.08</v>
      </c>
      <c r="M16" s="72"/>
      <c r="N16" s="73"/>
      <c r="O16" s="14">
        <f>J16*L16</f>
        <v>0</v>
      </c>
      <c r="P16" s="2">
        <f>J16+O16</f>
        <v>0</v>
      </c>
    </row>
    <row r="17" spans="1:16" ht="15" customHeight="1">
      <c r="A17" s="59" t="s">
        <v>45</v>
      </c>
      <c r="B17" s="60"/>
      <c r="C17" s="60"/>
      <c r="D17" s="60" t="s">
        <v>46</v>
      </c>
      <c r="E17" s="60"/>
      <c r="F17" s="11" t="s">
        <v>27</v>
      </c>
      <c r="G17" s="61" t="s">
        <v>28</v>
      </c>
      <c r="H17" s="62"/>
      <c r="I17" s="12" t="s">
        <v>27</v>
      </c>
      <c r="J17" s="63" t="s">
        <v>27</v>
      </c>
      <c r="K17" s="62"/>
      <c r="L17" s="74" t="s">
        <v>27</v>
      </c>
      <c r="M17" s="74"/>
      <c r="N17" s="75"/>
      <c r="O17" s="13" t="s">
        <v>27</v>
      </c>
      <c r="P17" s="12" t="s">
        <v>27</v>
      </c>
    </row>
    <row r="18" spans="1:16" ht="15" customHeight="1">
      <c r="A18" s="64" t="s">
        <v>47</v>
      </c>
      <c r="B18" s="65"/>
      <c r="C18" s="64" t="s">
        <v>48</v>
      </c>
      <c r="D18" s="66"/>
      <c r="E18" s="65"/>
      <c r="F18" s="2" t="s">
        <v>44</v>
      </c>
      <c r="G18" s="67">
        <v>7.5</v>
      </c>
      <c r="H18" s="68"/>
      <c r="I18" s="2"/>
      <c r="J18" s="67">
        <f aca="true" t="shared" si="0" ref="J18:J23">G18*I18</f>
        <v>0</v>
      </c>
      <c r="K18" s="68"/>
      <c r="L18" s="71">
        <v>0.08</v>
      </c>
      <c r="M18" s="72"/>
      <c r="N18" s="73"/>
      <c r="O18" s="14">
        <f aca="true" t="shared" si="1" ref="O18:O23">J18*L18</f>
        <v>0</v>
      </c>
      <c r="P18" s="2">
        <f aca="true" t="shared" si="2" ref="P18:P23">J18+O18</f>
        <v>0</v>
      </c>
    </row>
    <row r="19" spans="1:16" ht="15" customHeight="1">
      <c r="A19" s="64" t="s">
        <v>49</v>
      </c>
      <c r="B19" s="65"/>
      <c r="C19" s="64" t="s">
        <v>50</v>
      </c>
      <c r="D19" s="66"/>
      <c r="E19" s="65"/>
      <c r="F19" s="2" t="s">
        <v>44</v>
      </c>
      <c r="G19" s="67">
        <v>1</v>
      </c>
      <c r="H19" s="68"/>
      <c r="I19" s="2"/>
      <c r="J19" s="67">
        <f t="shared" si="0"/>
        <v>0</v>
      </c>
      <c r="K19" s="68"/>
      <c r="L19" s="71">
        <v>0.08</v>
      </c>
      <c r="M19" s="72"/>
      <c r="N19" s="73"/>
      <c r="O19" s="14">
        <f t="shared" si="1"/>
        <v>0</v>
      </c>
      <c r="P19" s="2">
        <f t="shared" si="2"/>
        <v>0</v>
      </c>
    </row>
    <row r="20" spans="1:16" ht="15" customHeight="1">
      <c r="A20" s="64" t="s">
        <v>51</v>
      </c>
      <c r="B20" s="65"/>
      <c r="C20" s="64" t="s">
        <v>52</v>
      </c>
      <c r="D20" s="66"/>
      <c r="E20" s="65"/>
      <c r="F20" s="2" t="s">
        <v>44</v>
      </c>
      <c r="G20" s="67">
        <v>104</v>
      </c>
      <c r="H20" s="68"/>
      <c r="I20" s="2"/>
      <c r="J20" s="67">
        <f t="shared" si="0"/>
        <v>0</v>
      </c>
      <c r="K20" s="68"/>
      <c r="L20" s="71">
        <v>0.08</v>
      </c>
      <c r="M20" s="72"/>
      <c r="N20" s="73"/>
      <c r="O20" s="14">
        <f t="shared" si="1"/>
        <v>0</v>
      </c>
      <c r="P20" s="2">
        <f t="shared" si="2"/>
        <v>0</v>
      </c>
    </row>
    <row r="21" spans="1:16" ht="15" customHeight="1">
      <c r="A21" s="64" t="s">
        <v>53</v>
      </c>
      <c r="B21" s="65"/>
      <c r="C21" s="64" t="s">
        <v>54</v>
      </c>
      <c r="D21" s="66"/>
      <c r="E21" s="65"/>
      <c r="F21" s="2" t="s">
        <v>44</v>
      </c>
      <c r="G21" s="67">
        <v>9.5</v>
      </c>
      <c r="H21" s="68"/>
      <c r="I21" s="2"/>
      <c r="J21" s="67">
        <f t="shared" si="0"/>
        <v>0</v>
      </c>
      <c r="K21" s="68"/>
      <c r="L21" s="71">
        <v>0.08</v>
      </c>
      <c r="M21" s="72"/>
      <c r="N21" s="73"/>
      <c r="O21" s="14">
        <f t="shared" si="1"/>
        <v>0</v>
      </c>
      <c r="P21" s="2">
        <f t="shared" si="2"/>
        <v>0</v>
      </c>
    </row>
    <row r="22" spans="1:16" ht="15" customHeight="1">
      <c r="A22" s="64" t="s">
        <v>55</v>
      </c>
      <c r="B22" s="65"/>
      <c r="C22" s="64" t="s">
        <v>56</v>
      </c>
      <c r="D22" s="66"/>
      <c r="E22" s="65"/>
      <c r="F22" s="2" t="s">
        <v>44</v>
      </c>
      <c r="G22" s="67">
        <v>103.03</v>
      </c>
      <c r="H22" s="68"/>
      <c r="I22" s="2"/>
      <c r="J22" s="67">
        <f t="shared" si="0"/>
        <v>0</v>
      </c>
      <c r="K22" s="68"/>
      <c r="L22" s="71">
        <v>0.08</v>
      </c>
      <c r="M22" s="72"/>
      <c r="N22" s="73"/>
      <c r="O22" s="14">
        <f t="shared" si="1"/>
        <v>0</v>
      </c>
      <c r="P22" s="2">
        <f t="shared" si="2"/>
        <v>0</v>
      </c>
    </row>
    <row r="23" spans="1:16" ht="15" customHeight="1">
      <c r="A23" s="64" t="s">
        <v>57</v>
      </c>
      <c r="B23" s="65"/>
      <c r="C23" s="64" t="s">
        <v>58</v>
      </c>
      <c r="D23" s="66"/>
      <c r="E23" s="65"/>
      <c r="F23" s="2" t="s">
        <v>59</v>
      </c>
      <c r="G23" s="67">
        <v>113</v>
      </c>
      <c r="H23" s="68"/>
      <c r="I23" s="2"/>
      <c r="J23" s="67">
        <f t="shared" si="0"/>
        <v>0</v>
      </c>
      <c r="K23" s="68"/>
      <c r="L23" s="71">
        <v>0.08</v>
      </c>
      <c r="M23" s="72"/>
      <c r="N23" s="73"/>
      <c r="O23" s="14">
        <f t="shared" si="1"/>
        <v>0</v>
      </c>
      <c r="P23" s="2">
        <f t="shared" si="2"/>
        <v>0</v>
      </c>
    </row>
    <row r="24" spans="1:16" ht="15" customHeight="1">
      <c r="A24" s="59" t="s">
        <v>60</v>
      </c>
      <c r="B24" s="60"/>
      <c r="C24" s="60"/>
      <c r="D24" s="60" t="s">
        <v>61</v>
      </c>
      <c r="E24" s="60"/>
      <c r="F24" s="11" t="s">
        <v>27</v>
      </c>
      <c r="G24" s="61" t="s">
        <v>28</v>
      </c>
      <c r="H24" s="62"/>
      <c r="I24" s="12" t="s">
        <v>27</v>
      </c>
      <c r="J24" s="63" t="s">
        <v>27</v>
      </c>
      <c r="K24" s="62"/>
      <c r="L24" s="74" t="s">
        <v>27</v>
      </c>
      <c r="M24" s="74"/>
      <c r="N24" s="75"/>
      <c r="O24" s="13" t="s">
        <v>27</v>
      </c>
      <c r="P24" s="12" t="s">
        <v>27</v>
      </c>
    </row>
    <row r="25" spans="1:16" ht="15" customHeight="1">
      <c r="A25" s="64" t="s">
        <v>62</v>
      </c>
      <c r="B25" s="65"/>
      <c r="C25" s="64" t="s">
        <v>63</v>
      </c>
      <c r="D25" s="66"/>
      <c r="E25" s="65"/>
      <c r="F25" s="2" t="s">
        <v>31</v>
      </c>
      <c r="G25" s="67">
        <v>35.71</v>
      </c>
      <c r="H25" s="68"/>
      <c r="I25" s="2"/>
      <c r="J25" s="67">
        <f>G25*I25</f>
        <v>0</v>
      </c>
      <c r="K25" s="68"/>
      <c r="L25" s="71">
        <v>0.08</v>
      </c>
      <c r="M25" s="72"/>
      <c r="N25" s="73"/>
      <c r="O25" s="14">
        <f>J25*L25</f>
        <v>0</v>
      </c>
      <c r="P25" s="2">
        <f>J25+O25</f>
        <v>0</v>
      </c>
    </row>
    <row r="26" spans="1:16" ht="15" customHeight="1">
      <c r="A26" s="64" t="s">
        <v>64</v>
      </c>
      <c r="B26" s="65"/>
      <c r="C26" s="64" t="s">
        <v>65</v>
      </c>
      <c r="D26" s="66"/>
      <c r="E26" s="65"/>
      <c r="F26" s="2" t="s">
        <v>31</v>
      </c>
      <c r="G26" s="67">
        <v>3.4</v>
      </c>
      <c r="H26" s="68"/>
      <c r="I26" s="2"/>
      <c r="J26" s="67">
        <f>G26*I26</f>
        <v>0</v>
      </c>
      <c r="K26" s="68"/>
      <c r="L26" s="71">
        <v>0.08</v>
      </c>
      <c r="M26" s="72"/>
      <c r="N26" s="73"/>
      <c r="O26" s="14">
        <f>J26*L26</f>
        <v>0</v>
      </c>
      <c r="P26" s="2">
        <f>J26+O26</f>
        <v>0</v>
      </c>
    </row>
    <row r="27" spans="1:16" ht="15" customHeight="1">
      <c r="A27" s="59" t="s">
        <v>66</v>
      </c>
      <c r="B27" s="60"/>
      <c r="C27" s="60"/>
      <c r="D27" s="60" t="s">
        <v>67</v>
      </c>
      <c r="E27" s="60"/>
      <c r="F27" s="11" t="s">
        <v>27</v>
      </c>
      <c r="G27" s="61" t="s">
        <v>28</v>
      </c>
      <c r="H27" s="62"/>
      <c r="I27" s="12" t="s">
        <v>27</v>
      </c>
      <c r="J27" s="63" t="s">
        <v>27</v>
      </c>
      <c r="K27" s="62"/>
      <c r="L27" s="74" t="s">
        <v>27</v>
      </c>
      <c r="M27" s="74"/>
      <c r="N27" s="75"/>
      <c r="O27" s="13" t="s">
        <v>27</v>
      </c>
      <c r="P27" s="12" t="s">
        <v>27</v>
      </c>
    </row>
    <row r="28" spans="1:16" ht="15" customHeight="1">
      <c r="A28" s="64" t="s">
        <v>68</v>
      </c>
      <c r="B28" s="65"/>
      <c r="C28" s="64" t="s">
        <v>69</v>
      </c>
      <c r="D28" s="66"/>
      <c r="E28" s="65"/>
      <c r="F28" s="2" t="s">
        <v>44</v>
      </c>
      <c r="G28" s="67">
        <v>2.2</v>
      </c>
      <c r="H28" s="68"/>
      <c r="I28" s="2"/>
      <c r="J28" s="67">
        <f>G28*I28</f>
        <v>0</v>
      </c>
      <c r="K28" s="68"/>
      <c r="L28" s="71">
        <v>0.08</v>
      </c>
      <c r="M28" s="72"/>
      <c r="N28" s="73"/>
      <c r="O28" s="14">
        <f>J28*L28</f>
        <v>0</v>
      </c>
      <c r="P28" s="2">
        <f>J28+O28</f>
        <v>0</v>
      </c>
    </row>
    <row r="29" spans="1:16" ht="15" customHeight="1">
      <c r="A29" s="56" t="s">
        <v>70</v>
      </c>
      <c r="B29" s="57"/>
      <c r="C29" s="57"/>
      <c r="D29" s="57" t="s">
        <v>71</v>
      </c>
      <c r="E29" s="57"/>
      <c r="F29" s="7"/>
      <c r="G29" s="58"/>
      <c r="H29" s="58"/>
      <c r="I29" s="9"/>
      <c r="J29" s="58"/>
      <c r="K29" s="58"/>
      <c r="L29" s="76"/>
      <c r="M29" s="76"/>
      <c r="N29" s="76"/>
      <c r="O29" s="8"/>
      <c r="P29" s="15"/>
    </row>
    <row r="30" spans="1:16" ht="15" customHeight="1">
      <c r="A30" s="59" t="s">
        <v>72</v>
      </c>
      <c r="B30" s="60"/>
      <c r="C30" s="60"/>
      <c r="D30" s="60" t="s">
        <v>73</v>
      </c>
      <c r="E30" s="60"/>
      <c r="F30" s="11" t="s">
        <v>27</v>
      </c>
      <c r="G30" s="61" t="s">
        <v>28</v>
      </c>
      <c r="H30" s="62"/>
      <c r="I30" s="12" t="s">
        <v>27</v>
      </c>
      <c r="J30" s="63" t="s">
        <v>27</v>
      </c>
      <c r="K30" s="62"/>
      <c r="L30" s="74" t="s">
        <v>27</v>
      </c>
      <c r="M30" s="74"/>
      <c r="N30" s="75"/>
      <c r="O30" s="13" t="s">
        <v>27</v>
      </c>
      <c r="P30" s="12" t="s">
        <v>27</v>
      </c>
    </row>
    <row r="31" spans="1:16" ht="15" customHeight="1">
      <c r="A31" s="64" t="s">
        <v>74</v>
      </c>
      <c r="B31" s="65"/>
      <c r="C31" s="64" t="s">
        <v>75</v>
      </c>
      <c r="D31" s="66"/>
      <c r="E31" s="65"/>
      <c r="F31" s="2" t="s">
        <v>76</v>
      </c>
      <c r="G31" s="67">
        <v>700</v>
      </c>
      <c r="H31" s="68"/>
      <c r="I31" s="2"/>
      <c r="J31" s="67">
        <f>G31*I31</f>
        <v>0</v>
      </c>
      <c r="K31" s="68"/>
      <c r="L31" s="71">
        <v>0.08</v>
      </c>
      <c r="M31" s="72"/>
      <c r="N31" s="73"/>
      <c r="O31" s="14">
        <f>J31*L31</f>
        <v>0</v>
      </c>
      <c r="P31" s="2">
        <f>J31+O31</f>
        <v>0</v>
      </c>
    </row>
    <row r="32" spans="1:16" ht="15" customHeight="1">
      <c r="A32" s="56" t="s">
        <v>77</v>
      </c>
      <c r="B32" s="57"/>
      <c r="C32" s="57"/>
      <c r="D32" s="57" t="s">
        <v>78</v>
      </c>
      <c r="E32" s="57"/>
      <c r="F32" s="7"/>
      <c r="G32" s="58"/>
      <c r="H32" s="58"/>
      <c r="I32" s="9"/>
      <c r="J32" s="58"/>
      <c r="K32" s="58"/>
      <c r="L32" s="76"/>
      <c r="M32" s="76"/>
      <c r="N32" s="76"/>
      <c r="O32" s="8"/>
      <c r="P32" s="15"/>
    </row>
    <row r="33" spans="1:16" ht="15" customHeight="1">
      <c r="A33" s="59" t="s">
        <v>79</v>
      </c>
      <c r="B33" s="60"/>
      <c r="C33" s="60"/>
      <c r="D33" s="60" t="s">
        <v>80</v>
      </c>
      <c r="E33" s="60"/>
      <c r="F33" s="11" t="s">
        <v>27</v>
      </c>
      <c r="G33" s="61" t="s">
        <v>28</v>
      </c>
      <c r="H33" s="62"/>
      <c r="I33" s="12" t="s">
        <v>27</v>
      </c>
      <c r="J33" s="63" t="s">
        <v>27</v>
      </c>
      <c r="K33" s="62"/>
      <c r="L33" s="74" t="s">
        <v>27</v>
      </c>
      <c r="M33" s="74"/>
      <c r="N33" s="75"/>
      <c r="O33" s="13" t="s">
        <v>27</v>
      </c>
      <c r="P33" s="12" t="s">
        <v>27</v>
      </c>
    </row>
    <row r="34" spans="1:16" ht="15" customHeight="1">
      <c r="A34" s="64" t="s">
        <v>81</v>
      </c>
      <c r="B34" s="65"/>
      <c r="C34" s="64" t="s">
        <v>82</v>
      </c>
      <c r="D34" s="66"/>
      <c r="E34" s="65"/>
      <c r="F34" s="2" t="s">
        <v>83</v>
      </c>
      <c r="G34" s="67">
        <v>20</v>
      </c>
      <c r="H34" s="68"/>
      <c r="I34" s="2"/>
      <c r="J34" s="67">
        <f>G34*I34</f>
        <v>0</v>
      </c>
      <c r="K34" s="68"/>
      <c r="L34" s="71">
        <v>0.08</v>
      </c>
      <c r="M34" s="72"/>
      <c r="N34" s="73"/>
      <c r="O34" s="14">
        <f>J34*L34</f>
        <v>0</v>
      </c>
      <c r="P34" s="2">
        <f>J34+O34</f>
        <v>0</v>
      </c>
    </row>
    <row r="35" spans="1:16" ht="15" customHeight="1">
      <c r="A35" s="59" t="s">
        <v>84</v>
      </c>
      <c r="B35" s="60"/>
      <c r="C35" s="60"/>
      <c r="D35" s="60" t="s">
        <v>85</v>
      </c>
      <c r="E35" s="60"/>
      <c r="F35" s="11" t="s">
        <v>27</v>
      </c>
      <c r="G35" s="61" t="s">
        <v>28</v>
      </c>
      <c r="H35" s="62"/>
      <c r="I35" s="12" t="s">
        <v>27</v>
      </c>
      <c r="J35" s="63" t="s">
        <v>27</v>
      </c>
      <c r="K35" s="62"/>
      <c r="L35" s="74" t="s">
        <v>27</v>
      </c>
      <c r="M35" s="74"/>
      <c r="N35" s="75"/>
      <c r="O35" s="13" t="s">
        <v>27</v>
      </c>
      <c r="P35" s="12" t="s">
        <v>27</v>
      </c>
    </row>
    <row r="36" spans="1:16" ht="15" customHeight="1">
      <c r="A36" s="64" t="s">
        <v>86</v>
      </c>
      <c r="B36" s="65"/>
      <c r="C36" s="64" t="s">
        <v>87</v>
      </c>
      <c r="D36" s="66"/>
      <c r="E36" s="65"/>
      <c r="F36" s="2" t="s">
        <v>88</v>
      </c>
      <c r="G36" s="67">
        <v>4</v>
      </c>
      <c r="H36" s="68"/>
      <c r="I36" s="2"/>
      <c r="J36" s="67">
        <f>G36*I36</f>
        <v>0</v>
      </c>
      <c r="K36" s="68"/>
      <c r="L36" s="71">
        <v>0.23</v>
      </c>
      <c r="M36" s="72"/>
      <c r="N36" s="73"/>
      <c r="O36" s="14">
        <f>J36*L36</f>
        <v>0</v>
      </c>
      <c r="P36" s="2">
        <f>J36+O36</f>
        <v>0</v>
      </c>
    </row>
    <row r="37" spans="1:16" ht="15" customHeight="1">
      <c r="A37" s="64" t="s">
        <v>89</v>
      </c>
      <c r="B37" s="65"/>
      <c r="C37" s="64" t="s">
        <v>90</v>
      </c>
      <c r="D37" s="66"/>
      <c r="E37" s="65"/>
      <c r="F37" s="2" t="s">
        <v>91</v>
      </c>
      <c r="G37" s="67">
        <v>9.6</v>
      </c>
      <c r="H37" s="68"/>
      <c r="I37" s="2">
        <v>0</v>
      </c>
      <c r="J37" s="67">
        <f>G37*I37</f>
        <v>0</v>
      </c>
      <c r="K37" s="68"/>
      <c r="L37" s="71">
        <v>0.23</v>
      </c>
      <c r="M37" s="72"/>
      <c r="N37" s="73"/>
      <c r="O37" s="14">
        <f>J37*L37</f>
        <v>0</v>
      </c>
      <c r="P37" s="2">
        <f>J37+O37</f>
        <v>0</v>
      </c>
    </row>
    <row r="38" spans="1:16" ht="15" customHeight="1">
      <c r="A38" s="59" t="s">
        <v>92</v>
      </c>
      <c r="B38" s="60"/>
      <c r="C38" s="60"/>
      <c r="D38" s="60" t="s">
        <v>93</v>
      </c>
      <c r="E38" s="60"/>
      <c r="F38" s="11" t="s">
        <v>27</v>
      </c>
      <c r="G38" s="61" t="s">
        <v>28</v>
      </c>
      <c r="H38" s="62"/>
      <c r="I38" s="12" t="s">
        <v>27</v>
      </c>
      <c r="J38" s="63" t="s">
        <v>27</v>
      </c>
      <c r="K38" s="62"/>
      <c r="L38" s="74" t="s">
        <v>27</v>
      </c>
      <c r="M38" s="74"/>
      <c r="N38" s="75"/>
      <c r="O38" s="13" t="s">
        <v>27</v>
      </c>
      <c r="P38" s="12" t="s">
        <v>27</v>
      </c>
    </row>
    <row r="39" spans="1:16" ht="15" customHeight="1">
      <c r="A39" s="64" t="s">
        <v>94</v>
      </c>
      <c r="B39" s="65"/>
      <c r="C39" s="64" t="s">
        <v>95</v>
      </c>
      <c r="D39" s="66"/>
      <c r="E39" s="65"/>
      <c r="F39" s="2" t="s">
        <v>88</v>
      </c>
      <c r="G39" s="67">
        <v>20</v>
      </c>
      <c r="H39" s="68"/>
      <c r="I39" s="2"/>
      <c r="J39" s="67">
        <f>G39*I39</f>
        <v>0</v>
      </c>
      <c r="K39" s="68"/>
      <c r="L39" s="71">
        <v>0.08</v>
      </c>
      <c r="M39" s="72"/>
      <c r="N39" s="73"/>
      <c r="O39" s="14">
        <f>J39*L39</f>
        <v>0</v>
      </c>
      <c r="P39" s="2">
        <f>J39+O39</f>
        <v>0</v>
      </c>
    </row>
    <row r="40" spans="1:16" ht="15" customHeight="1">
      <c r="A40" s="64" t="s">
        <v>96</v>
      </c>
      <c r="B40" s="65"/>
      <c r="C40" s="64" t="s">
        <v>97</v>
      </c>
      <c r="D40" s="66"/>
      <c r="E40" s="65"/>
      <c r="F40" s="2" t="s">
        <v>88</v>
      </c>
      <c r="G40" s="67">
        <v>20</v>
      </c>
      <c r="H40" s="68"/>
      <c r="I40" s="2"/>
      <c r="J40" s="67">
        <f>G40*I40</f>
        <v>0</v>
      </c>
      <c r="K40" s="68"/>
      <c r="L40" s="71">
        <v>0.08</v>
      </c>
      <c r="M40" s="72"/>
      <c r="N40" s="73"/>
      <c r="O40" s="14">
        <f>J40*L40</f>
        <v>0</v>
      </c>
      <c r="P40" s="2">
        <f>J40+O40</f>
        <v>0</v>
      </c>
    </row>
    <row r="41" spans="1:16" ht="15" customHeight="1">
      <c r="A41" s="59" t="s">
        <v>98</v>
      </c>
      <c r="B41" s="60"/>
      <c r="C41" s="60"/>
      <c r="D41" s="60" t="s">
        <v>99</v>
      </c>
      <c r="E41" s="60"/>
      <c r="F41" s="11" t="s">
        <v>27</v>
      </c>
      <c r="G41" s="61" t="s">
        <v>28</v>
      </c>
      <c r="H41" s="62"/>
      <c r="I41" s="12" t="s">
        <v>27</v>
      </c>
      <c r="J41" s="63" t="s">
        <v>27</v>
      </c>
      <c r="K41" s="62"/>
      <c r="L41" s="74" t="s">
        <v>27</v>
      </c>
      <c r="M41" s="74"/>
      <c r="N41" s="75"/>
      <c r="O41" s="13" t="s">
        <v>27</v>
      </c>
      <c r="P41" s="12" t="s">
        <v>27</v>
      </c>
    </row>
    <row r="42" spans="1:16" ht="15" customHeight="1">
      <c r="A42" s="64" t="s">
        <v>94</v>
      </c>
      <c r="B42" s="65"/>
      <c r="C42" s="64" t="s">
        <v>95</v>
      </c>
      <c r="D42" s="66"/>
      <c r="E42" s="65"/>
      <c r="F42" s="2" t="s">
        <v>88</v>
      </c>
      <c r="G42" s="67">
        <v>3</v>
      </c>
      <c r="H42" s="68"/>
      <c r="I42" s="2"/>
      <c r="J42" s="67">
        <f>G42*I42</f>
        <v>0</v>
      </c>
      <c r="K42" s="68"/>
      <c r="L42" s="71">
        <v>0.08</v>
      </c>
      <c r="M42" s="72"/>
      <c r="N42" s="73"/>
      <c r="O42" s="14">
        <f>J42*L42</f>
        <v>0</v>
      </c>
      <c r="P42" s="2">
        <f>J42+O42</f>
        <v>0</v>
      </c>
    </row>
    <row r="43" spans="1:16" ht="15" customHeight="1">
      <c r="A43" s="64" t="s">
        <v>96</v>
      </c>
      <c r="B43" s="65"/>
      <c r="C43" s="64" t="s">
        <v>97</v>
      </c>
      <c r="D43" s="66"/>
      <c r="E43" s="65"/>
      <c r="F43" s="2" t="s">
        <v>88</v>
      </c>
      <c r="G43" s="67">
        <v>20</v>
      </c>
      <c r="H43" s="68"/>
      <c r="I43" s="2"/>
      <c r="J43" s="67">
        <f>G43*I43</f>
        <v>0</v>
      </c>
      <c r="K43" s="68"/>
      <c r="L43" s="71">
        <v>0.08</v>
      </c>
      <c r="M43" s="72"/>
      <c r="N43" s="73"/>
      <c r="O43" s="14">
        <f>J43*L43</f>
        <v>0</v>
      </c>
      <c r="P43" s="2">
        <f>J43+O43</f>
        <v>0</v>
      </c>
    </row>
    <row r="44" spans="1:16" ht="15" customHeight="1">
      <c r="A44" s="59" t="s">
        <v>100</v>
      </c>
      <c r="B44" s="60"/>
      <c r="C44" s="60"/>
      <c r="D44" s="60" t="s">
        <v>101</v>
      </c>
      <c r="E44" s="60"/>
      <c r="F44" s="11" t="s">
        <v>27</v>
      </c>
      <c r="G44" s="61" t="s">
        <v>28</v>
      </c>
      <c r="H44" s="62"/>
      <c r="I44" s="12" t="s">
        <v>27</v>
      </c>
      <c r="J44" s="63" t="s">
        <v>27</v>
      </c>
      <c r="K44" s="62"/>
      <c r="L44" s="74" t="s">
        <v>27</v>
      </c>
      <c r="M44" s="74"/>
      <c r="N44" s="75"/>
      <c r="O44" s="13" t="s">
        <v>27</v>
      </c>
      <c r="P44" s="12" t="s">
        <v>27</v>
      </c>
    </row>
    <row r="45" spans="1:16" ht="15" customHeight="1">
      <c r="A45" s="64" t="s">
        <v>94</v>
      </c>
      <c r="B45" s="65"/>
      <c r="C45" s="64" t="s">
        <v>95</v>
      </c>
      <c r="D45" s="66"/>
      <c r="E45" s="65"/>
      <c r="F45" s="2" t="s">
        <v>88</v>
      </c>
      <c r="G45" s="67">
        <v>4</v>
      </c>
      <c r="H45" s="68"/>
      <c r="I45" s="2"/>
      <c r="J45" s="67">
        <f>G45*I45</f>
        <v>0</v>
      </c>
      <c r="K45" s="68"/>
      <c r="L45" s="71">
        <v>0.08</v>
      </c>
      <c r="M45" s="72"/>
      <c r="N45" s="73"/>
      <c r="O45" s="14">
        <f>J45*L45</f>
        <v>0</v>
      </c>
      <c r="P45" s="2">
        <f>J45+O45</f>
        <v>0</v>
      </c>
    </row>
    <row r="46" spans="1:16" ht="15" customHeight="1">
      <c r="A46" s="64" t="s">
        <v>96</v>
      </c>
      <c r="B46" s="65"/>
      <c r="C46" s="64" t="s">
        <v>97</v>
      </c>
      <c r="D46" s="66"/>
      <c r="E46" s="65"/>
      <c r="F46" s="2" t="s">
        <v>88</v>
      </c>
      <c r="G46" s="67">
        <v>8</v>
      </c>
      <c r="H46" s="68"/>
      <c r="I46" s="2"/>
      <c r="J46" s="67">
        <f>G46*I46</f>
        <v>0</v>
      </c>
      <c r="K46" s="68"/>
      <c r="L46" s="71">
        <v>0.08</v>
      </c>
      <c r="M46" s="72"/>
      <c r="N46" s="73"/>
      <c r="O46" s="14">
        <f>J46*L46</f>
        <v>0</v>
      </c>
      <c r="P46" s="2">
        <f>J46+O46</f>
        <v>0</v>
      </c>
    </row>
    <row r="47" spans="1:16" ht="15" customHeight="1">
      <c r="A47" s="59" t="s">
        <v>102</v>
      </c>
      <c r="B47" s="60"/>
      <c r="C47" s="60"/>
      <c r="D47" s="60" t="s">
        <v>103</v>
      </c>
      <c r="E47" s="60"/>
      <c r="F47" s="11" t="s">
        <v>27</v>
      </c>
      <c r="G47" s="61" t="s">
        <v>28</v>
      </c>
      <c r="H47" s="62"/>
      <c r="I47" s="12" t="s">
        <v>27</v>
      </c>
      <c r="J47" s="63" t="s">
        <v>27</v>
      </c>
      <c r="K47" s="62"/>
      <c r="L47" s="74" t="s">
        <v>27</v>
      </c>
      <c r="M47" s="74"/>
      <c r="N47" s="75"/>
      <c r="O47" s="13" t="s">
        <v>27</v>
      </c>
      <c r="P47" s="12" t="s">
        <v>27</v>
      </c>
    </row>
    <row r="48" spans="1:16" ht="15" customHeight="1">
      <c r="A48" s="64" t="s">
        <v>94</v>
      </c>
      <c r="B48" s="65"/>
      <c r="C48" s="64" t="s">
        <v>95</v>
      </c>
      <c r="D48" s="66"/>
      <c r="E48" s="65"/>
      <c r="F48" s="2" t="s">
        <v>88</v>
      </c>
      <c r="G48" s="67">
        <v>20</v>
      </c>
      <c r="H48" s="68"/>
      <c r="I48" s="2"/>
      <c r="J48" s="67">
        <f>G48*I48</f>
        <v>0</v>
      </c>
      <c r="K48" s="68"/>
      <c r="L48" s="71">
        <v>0.08</v>
      </c>
      <c r="M48" s="72"/>
      <c r="N48" s="73"/>
      <c r="O48" s="14">
        <f>J48*L48</f>
        <v>0</v>
      </c>
      <c r="P48" s="2">
        <f>J48+O48</f>
        <v>0</v>
      </c>
    </row>
    <row r="49" spans="1:16" ht="15" customHeight="1">
      <c r="A49" s="64" t="s">
        <v>104</v>
      </c>
      <c r="B49" s="65"/>
      <c r="C49" s="64" t="s">
        <v>105</v>
      </c>
      <c r="D49" s="66"/>
      <c r="E49" s="65"/>
      <c r="F49" s="2" t="s">
        <v>106</v>
      </c>
      <c r="G49" s="67">
        <v>50</v>
      </c>
      <c r="H49" s="68"/>
      <c r="I49" s="2"/>
      <c r="J49" s="67">
        <f>G49*I49</f>
        <v>0</v>
      </c>
      <c r="K49" s="68"/>
      <c r="L49" s="71">
        <v>0.08</v>
      </c>
      <c r="M49" s="72"/>
      <c r="N49" s="73"/>
      <c r="O49" s="14">
        <f>J49*L49</f>
        <v>0</v>
      </c>
      <c r="P49" s="2">
        <f>J49+O49</f>
        <v>0</v>
      </c>
    </row>
    <row r="50" spans="1:16" ht="15" customHeight="1">
      <c r="A50" s="64" t="s">
        <v>107</v>
      </c>
      <c r="B50" s="65"/>
      <c r="C50" s="64" t="s">
        <v>108</v>
      </c>
      <c r="D50" s="66"/>
      <c r="E50" s="65"/>
      <c r="F50" s="2" t="s">
        <v>109</v>
      </c>
      <c r="G50" s="67">
        <v>50</v>
      </c>
      <c r="H50" s="68"/>
      <c r="I50" s="2"/>
      <c r="J50" s="67">
        <f>G50*I50</f>
        <v>0</v>
      </c>
      <c r="K50" s="68"/>
      <c r="L50" s="71">
        <v>0.08</v>
      </c>
      <c r="M50" s="72"/>
      <c r="N50" s="73"/>
      <c r="O50" s="14">
        <f>J50*L50</f>
        <v>0</v>
      </c>
      <c r="P50" s="2">
        <f>J50+O50</f>
        <v>0</v>
      </c>
    </row>
    <row r="51" spans="1:16" ht="15" customHeight="1">
      <c r="A51" s="56" t="s">
        <v>110</v>
      </c>
      <c r="B51" s="57"/>
      <c r="C51" s="57"/>
      <c r="D51" s="57" t="s">
        <v>111</v>
      </c>
      <c r="E51" s="57"/>
      <c r="F51" s="7"/>
      <c r="G51" s="58"/>
      <c r="H51" s="58"/>
      <c r="I51" s="9"/>
      <c r="J51" s="58"/>
      <c r="K51" s="58"/>
      <c r="L51" s="76"/>
      <c r="M51" s="76"/>
      <c r="N51" s="76"/>
      <c r="O51" s="8"/>
      <c r="P51" s="15"/>
    </row>
    <row r="52" spans="1:16" ht="15" customHeight="1">
      <c r="A52" s="59" t="s">
        <v>112</v>
      </c>
      <c r="B52" s="60"/>
      <c r="C52" s="60"/>
      <c r="D52" s="60" t="s">
        <v>113</v>
      </c>
      <c r="E52" s="60"/>
      <c r="F52" s="11" t="s">
        <v>27</v>
      </c>
      <c r="G52" s="61" t="s">
        <v>28</v>
      </c>
      <c r="H52" s="62"/>
      <c r="I52" s="12" t="s">
        <v>27</v>
      </c>
      <c r="J52" s="63" t="s">
        <v>27</v>
      </c>
      <c r="K52" s="62"/>
      <c r="L52" s="74" t="s">
        <v>27</v>
      </c>
      <c r="M52" s="74"/>
      <c r="N52" s="75"/>
      <c r="O52" s="13" t="s">
        <v>27</v>
      </c>
      <c r="P52" s="12" t="s">
        <v>27</v>
      </c>
    </row>
    <row r="53" spans="1:16" ht="15" customHeight="1">
      <c r="A53" s="64" t="s">
        <v>114</v>
      </c>
      <c r="B53" s="65"/>
      <c r="C53" s="64" t="s">
        <v>115</v>
      </c>
      <c r="D53" s="66"/>
      <c r="E53" s="65"/>
      <c r="F53" s="2" t="s">
        <v>106</v>
      </c>
      <c r="G53" s="67">
        <v>147</v>
      </c>
      <c r="H53" s="68"/>
      <c r="I53" s="2"/>
      <c r="J53" s="67">
        <f>G53*I53</f>
        <v>0</v>
      </c>
      <c r="K53" s="68"/>
      <c r="L53" s="71">
        <v>0.08</v>
      </c>
      <c r="M53" s="72"/>
      <c r="N53" s="73"/>
      <c r="O53" s="14">
        <f>J53*L53</f>
        <v>0</v>
      </c>
      <c r="P53" s="2">
        <f>J53+O53</f>
        <v>0</v>
      </c>
    </row>
    <row r="54" spans="1:16" ht="15" customHeight="1">
      <c r="A54" s="64" t="s">
        <v>116</v>
      </c>
      <c r="B54" s="65"/>
      <c r="C54" s="64" t="s">
        <v>117</v>
      </c>
      <c r="D54" s="66"/>
      <c r="E54" s="65"/>
      <c r="F54" s="2" t="s">
        <v>106</v>
      </c>
      <c r="G54" s="67">
        <v>147</v>
      </c>
      <c r="H54" s="68"/>
      <c r="I54" s="2"/>
      <c r="J54" s="67">
        <f>G54*I54</f>
        <v>0</v>
      </c>
      <c r="K54" s="68"/>
      <c r="L54" s="71">
        <v>0.08</v>
      </c>
      <c r="M54" s="72"/>
      <c r="N54" s="73"/>
      <c r="O54" s="14">
        <f>J54*L54</f>
        <v>0</v>
      </c>
      <c r="P54" s="2">
        <f>J54+O54</f>
        <v>0</v>
      </c>
    </row>
    <row r="55" spans="1:16" ht="15" customHeight="1">
      <c r="A55" s="59" t="s">
        <v>118</v>
      </c>
      <c r="B55" s="60"/>
      <c r="C55" s="60"/>
      <c r="D55" s="60" t="s">
        <v>119</v>
      </c>
      <c r="E55" s="60"/>
      <c r="F55" s="11" t="s">
        <v>27</v>
      </c>
      <c r="G55" s="61" t="s">
        <v>28</v>
      </c>
      <c r="H55" s="62"/>
      <c r="I55" s="12" t="s">
        <v>27</v>
      </c>
      <c r="J55" s="63" t="s">
        <v>27</v>
      </c>
      <c r="K55" s="62"/>
      <c r="L55" s="74" t="s">
        <v>27</v>
      </c>
      <c r="M55" s="74"/>
      <c r="N55" s="75"/>
      <c r="O55" s="13" t="s">
        <v>27</v>
      </c>
      <c r="P55" s="12" t="s">
        <v>27</v>
      </c>
    </row>
    <row r="56" spans="1:16" ht="15" customHeight="1">
      <c r="A56" s="64" t="s">
        <v>114</v>
      </c>
      <c r="B56" s="65"/>
      <c r="C56" s="64" t="s">
        <v>115</v>
      </c>
      <c r="D56" s="66"/>
      <c r="E56" s="65"/>
      <c r="F56" s="2" t="s">
        <v>106</v>
      </c>
      <c r="G56" s="67">
        <v>406</v>
      </c>
      <c r="H56" s="68"/>
      <c r="I56" s="2"/>
      <c r="J56" s="67">
        <f>G56*I56</f>
        <v>0</v>
      </c>
      <c r="K56" s="68"/>
      <c r="L56" s="71">
        <v>0.08</v>
      </c>
      <c r="M56" s="72"/>
      <c r="N56" s="73"/>
      <c r="O56" s="14">
        <f>J56*L56</f>
        <v>0</v>
      </c>
      <c r="P56" s="2">
        <f>J56+O56</f>
        <v>0</v>
      </c>
    </row>
    <row r="57" spans="1:16" ht="15" customHeight="1">
      <c r="A57" s="64" t="s">
        <v>116</v>
      </c>
      <c r="B57" s="65"/>
      <c r="C57" s="64" t="s">
        <v>117</v>
      </c>
      <c r="D57" s="66"/>
      <c r="E57" s="65"/>
      <c r="F57" s="2" t="s">
        <v>106</v>
      </c>
      <c r="G57" s="67">
        <v>406</v>
      </c>
      <c r="H57" s="68"/>
      <c r="I57" s="2"/>
      <c r="J57" s="67">
        <f>G57*I57</f>
        <v>0</v>
      </c>
      <c r="K57" s="68"/>
      <c r="L57" s="71">
        <v>0.08</v>
      </c>
      <c r="M57" s="72"/>
      <c r="N57" s="73"/>
      <c r="O57" s="14">
        <f>J57*L57</f>
        <v>0</v>
      </c>
      <c r="P57" s="2">
        <f>J57+O57</f>
        <v>0</v>
      </c>
    </row>
    <row r="58" spans="1:16" ht="15" customHeight="1">
      <c r="A58" s="59" t="s">
        <v>120</v>
      </c>
      <c r="B58" s="60"/>
      <c r="C58" s="60"/>
      <c r="D58" s="60" t="s">
        <v>121</v>
      </c>
      <c r="E58" s="60"/>
      <c r="F58" s="11" t="s">
        <v>27</v>
      </c>
      <c r="G58" s="61" t="s">
        <v>28</v>
      </c>
      <c r="H58" s="62"/>
      <c r="I58" s="12" t="s">
        <v>27</v>
      </c>
      <c r="J58" s="63" t="s">
        <v>27</v>
      </c>
      <c r="K58" s="62"/>
      <c r="L58" s="74" t="s">
        <v>27</v>
      </c>
      <c r="M58" s="74"/>
      <c r="N58" s="75"/>
      <c r="O58" s="13" t="s">
        <v>27</v>
      </c>
      <c r="P58" s="12" t="s">
        <v>27</v>
      </c>
    </row>
    <row r="59" spans="1:16" ht="15" customHeight="1">
      <c r="A59" s="77" t="s">
        <v>122</v>
      </c>
      <c r="B59" s="78"/>
      <c r="C59" s="64" t="s">
        <v>123</v>
      </c>
      <c r="D59" s="66"/>
      <c r="E59" s="65"/>
      <c r="F59" s="2" t="s">
        <v>106</v>
      </c>
      <c r="G59" s="67">
        <v>702</v>
      </c>
      <c r="H59" s="68"/>
      <c r="I59" s="2">
        <v>0</v>
      </c>
      <c r="J59" s="69">
        <f>G59*I59</f>
        <v>0</v>
      </c>
      <c r="K59" s="70"/>
      <c r="L59" s="71">
        <v>0.08</v>
      </c>
      <c r="M59" s="72"/>
      <c r="N59" s="73"/>
      <c r="O59" s="14">
        <f>J59*L59</f>
        <v>0</v>
      </c>
      <c r="P59" s="2">
        <f>J59+O59</f>
        <v>0</v>
      </c>
    </row>
    <row r="60" spans="1:16" ht="15" customHeight="1">
      <c r="A60" s="64" t="s">
        <v>114</v>
      </c>
      <c r="B60" s="65"/>
      <c r="C60" s="64" t="s">
        <v>115</v>
      </c>
      <c r="D60" s="66"/>
      <c r="E60" s="65"/>
      <c r="F60" s="2" t="s">
        <v>106</v>
      </c>
      <c r="G60" s="67">
        <v>2895</v>
      </c>
      <c r="H60" s="68"/>
      <c r="I60" s="2"/>
      <c r="J60" s="67">
        <f>G60*I60</f>
        <v>0</v>
      </c>
      <c r="K60" s="68"/>
      <c r="L60" s="71">
        <v>0.08</v>
      </c>
      <c r="M60" s="72"/>
      <c r="N60" s="73"/>
      <c r="O60" s="14">
        <f>J60*L60</f>
        <v>0</v>
      </c>
      <c r="P60" s="2">
        <f>J60+O60</f>
        <v>0</v>
      </c>
    </row>
    <row r="61" spans="1:16" ht="15" customHeight="1">
      <c r="A61" s="77" t="s">
        <v>124</v>
      </c>
      <c r="B61" s="78"/>
      <c r="C61" s="64" t="s">
        <v>125</v>
      </c>
      <c r="D61" s="66"/>
      <c r="E61" s="65"/>
      <c r="F61" s="2" t="s">
        <v>106</v>
      </c>
      <c r="G61" s="67">
        <v>702</v>
      </c>
      <c r="H61" s="68"/>
      <c r="I61" s="2"/>
      <c r="J61" s="67">
        <f>G61*I61</f>
        <v>0</v>
      </c>
      <c r="K61" s="68"/>
      <c r="L61" s="71">
        <v>0.08</v>
      </c>
      <c r="M61" s="72"/>
      <c r="N61" s="73"/>
      <c r="O61" s="14">
        <f>J61*L61</f>
        <v>0</v>
      </c>
      <c r="P61" s="2">
        <f>J61+O61</f>
        <v>0</v>
      </c>
    </row>
    <row r="62" spans="1:16" ht="15" customHeight="1">
      <c r="A62" s="64" t="s">
        <v>116</v>
      </c>
      <c r="B62" s="65"/>
      <c r="C62" s="64" t="s">
        <v>117</v>
      </c>
      <c r="D62" s="66"/>
      <c r="E62" s="65"/>
      <c r="F62" s="2" t="s">
        <v>106</v>
      </c>
      <c r="G62" s="67">
        <v>2895</v>
      </c>
      <c r="H62" s="68"/>
      <c r="I62" s="2"/>
      <c r="J62" s="67">
        <f>G62*I62</f>
        <v>0</v>
      </c>
      <c r="K62" s="68"/>
      <c r="L62" s="71">
        <v>0.08</v>
      </c>
      <c r="M62" s="72"/>
      <c r="N62" s="73"/>
      <c r="O62" s="14">
        <f>J62*L62</f>
        <v>0</v>
      </c>
      <c r="P62" s="2">
        <f>J62+O62</f>
        <v>0</v>
      </c>
    </row>
    <row r="63" spans="1:16" ht="15" customHeight="1">
      <c r="A63" s="59" t="s">
        <v>126</v>
      </c>
      <c r="B63" s="60"/>
      <c r="C63" s="60"/>
      <c r="D63" s="60" t="s">
        <v>127</v>
      </c>
      <c r="E63" s="60"/>
      <c r="F63" s="11" t="s">
        <v>27</v>
      </c>
      <c r="G63" s="61" t="s">
        <v>28</v>
      </c>
      <c r="H63" s="62"/>
      <c r="I63" s="12" t="s">
        <v>27</v>
      </c>
      <c r="J63" s="63" t="s">
        <v>27</v>
      </c>
      <c r="K63" s="62"/>
      <c r="L63" s="74" t="s">
        <v>27</v>
      </c>
      <c r="M63" s="74"/>
      <c r="N63" s="75"/>
      <c r="O63" s="13" t="s">
        <v>27</v>
      </c>
      <c r="P63" s="12" t="s">
        <v>27</v>
      </c>
    </row>
    <row r="64" spans="1:16" ht="15" customHeight="1">
      <c r="A64" s="64" t="s">
        <v>94</v>
      </c>
      <c r="B64" s="65"/>
      <c r="C64" s="64" t="s">
        <v>95</v>
      </c>
      <c r="D64" s="66"/>
      <c r="E64" s="65"/>
      <c r="F64" s="2" t="s">
        <v>88</v>
      </c>
      <c r="G64" s="67">
        <v>10</v>
      </c>
      <c r="H64" s="68"/>
      <c r="I64" s="2"/>
      <c r="J64" s="67">
        <f>G64*I64</f>
        <v>0</v>
      </c>
      <c r="K64" s="68"/>
      <c r="L64" s="71">
        <v>0.08</v>
      </c>
      <c r="M64" s="72"/>
      <c r="N64" s="73"/>
      <c r="O64" s="14">
        <f>J64*L64</f>
        <v>0</v>
      </c>
      <c r="P64" s="2">
        <f>J64+O64</f>
        <v>0</v>
      </c>
    </row>
    <row r="65" spans="1:16" ht="15" customHeight="1">
      <c r="A65" s="64" t="s">
        <v>128</v>
      </c>
      <c r="B65" s="65"/>
      <c r="C65" s="64" t="s">
        <v>129</v>
      </c>
      <c r="D65" s="66"/>
      <c r="E65" s="65"/>
      <c r="F65" s="2" t="s">
        <v>88</v>
      </c>
      <c r="G65" s="67">
        <v>10</v>
      </c>
      <c r="H65" s="68"/>
      <c r="I65" s="2"/>
      <c r="J65" s="67">
        <f>G65*I65</f>
        <v>0</v>
      </c>
      <c r="K65" s="68"/>
      <c r="L65" s="71">
        <v>0.08</v>
      </c>
      <c r="M65" s="72"/>
      <c r="N65" s="73"/>
      <c r="O65" s="14">
        <f>J65*L65</f>
        <v>0</v>
      </c>
      <c r="P65" s="2">
        <f>J65+O65</f>
        <v>0</v>
      </c>
    </row>
    <row r="66" spans="1:16" ht="15" customHeight="1">
      <c r="A66" s="64" t="s">
        <v>96</v>
      </c>
      <c r="B66" s="65"/>
      <c r="C66" s="64" t="s">
        <v>97</v>
      </c>
      <c r="D66" s="66"/>
      <c r="E66" s="65"/>
      <c r="F66" s="2" t="s">
        <v>88</v>
      </c>
      <c r="G66" s="67">
        <v>10</v>
      </c>
      <c r="H66" s="68"/>
      <c r="I66" s="2"/>
      <c r="J66" s="67">
        <f>G66*I66</f>
        <v>0</v>
      </c>
      <c r="K66" s="68"/>
      <c r="L66" s="71">
        <v>0.08</v>
      </c>
      <c r="M66" s="72"/>
      <c r="N66" s="73"/>
      <c r="O66" s="14">
        <f>J66*L66</f>
        <v>0</v>
      </c>
      <c r="P66" s="2">
        <f>J66+O66</f>
        <v>0</v>
      </c>
    </row>
    <row r="67" spans="1:16" ht="15" customHeight="1">
      <c r="A67" s="59" t="s">
        <v>130</v>
      </c>
      <c r="B67" s="60"/>
      <c r="C67" s="60"/>
      <c r="D67" s="60" t="s">
        <v>131</v>
      </c>
      <c r="E67" s="60"/>
      <c r="F67" s="11" t="s">
        <v>27</v>
      </c>
      <c r="G67" s="61" t="s">
        <v>28</v>
      </c>
      <c r="H67" s="62"/>
      <c r="I67" s="12" t="s">
        <v>27</v>
      </c>
      <c r="J67" s="63" t="s">
        <v>27</v>
      </c>
      <c r="K67" s="62"/>
      <c r="L67" s="74" t="s">
        <v>27</v>
      </c>
      <c r="M67" s="74"/>
      <c r="N67" s="75"/>
      <c r="O67" s="13" t="s">
        <v>27</v>
      </c>
      <c r="P67" s="12" t="s">
        <v>27</v>
      </c>
    </row>
    <row r="68" spans="1:16" ht="15" customHeight="1">
      <c r="A68" s="64" t="s">
        <v>114</v>
      </c>
      <c r="B68" s="65"/>
      <c r="C68" s="64" t="s">
        <v>115</v>
      </c>
      <c r="D68" s="66"/>
      <c r="E68" s="65"/>
      <c r="F68" s="2" t="s">
        <v>106</v>
      </c>
      <c r="G68" s="67">
        <v>317</v>
      </c>
      <c r="H68" s="68"/>
      <c r="I68" s="2"/>
      <c r="J68" s="67">
        <f>G68*I68</f>
        <v>0</v>
      </c>
      <c r="K68" s="68"/>
      <c r="L68" s="71">
        <v>0.08</v>
      </c>
      <c r="M68" s="72"/>
      <c r="N68" s="73"/>
      <c r="O68" s="14">
        <f>J68*L68</f>
        <v>0</v>
      </c>
      <c r="P68" s="2">
        <f>J68+O68</f>
        <v>0</v>
      </c>
    </row>
    <row r="69" spans="1:16" ht="15" customHeight="1">
      <c r="A69" s="64" t="s">
        <v>116</v>
      </c>
      <c r="B69" s="65"/>
      <c r="C69" s="64" t="s">
        <v>117</v>
      </c>
      <c r="D69" s="66"/>
      <c r="E69" s="65"/>
      <c r="F69" s="2" t="s">
        <v>106</v>
      </c>
      <c r="G69" s="67">
        <v>317</v>
      </c>
      <c r="H69" s="68"/>
      <c r="I69" s="2"/>
      <c r="J69" s="67">
        <f>G69*I69</f>
        <v>0</v>
      </c>
      <c r="K69" s="68"/>
      <c r="L69" s="71">
        <v>0.08</v>
      </c>
      <c r="M69" s="72"/>
      <c r="N69" s="73"/>
      <c r="O69" s="14">
        <f>J69*L69</f>
        <v>0</v>
      </c>
      <c r="P69" s="2">
        <f>J69+O69</f>
        <v>0</v>
      </c>
    </row>
    <row r="70" spans="1:16" ht="15" customHeight="1">
      <c r="A70" s="59" t="s">
        <v>132</v>
      </c>
      <c r="B70" s="60"/>
      <c r="C70" s="60"/>
      <c r="D70" s="60" t="s">
        <v>133</v>
      </c>
      <c r="E70" s="60"/>
      <c r="F70" s="11" t="s">
        <v>27</v>
      </c>
      <c r="G70" s="61" t="s">
        <v>28</v>
      </c>
      <c r="H70" s="62"/>
      <c r="I70" s="12" t="s">
        <v>27</v>
      </c>
      <c r="J70" s="63" t="s">
        <v>27</v>
      </c>
      <c r="K70" s="62"/>
      <c r="L70" s="74" t="s">
        <v>27</v>
      </c>
      <c r="M70" s="74"/>
      <c r="N70" s="75"/>
      <c r="O70" s="13" t="s">
        <v>27</v>
      </c>
      <c r="P70" s="12" t="s">
        <v>27</v>
      </c>
    </row>
    <row r="71" spans="1:16" ht="15" customHeight="1">
      <c r="A71" s="64" t="s">
        <v>114</v>
      </c>
      <c r="B71" s="65"/>
      <c r="C71" s="64" t="s">
        <v>115</v>
      </c>
      <c r="D71" s="66"/>
      <c r="E71" s="65"/>
      <c r="F71" s="2" t="s">
        <v>106</v>
      </c>
      <c r="G71" s="67">
        <v>411</v>
      </c>
      <c r="H71" s="68"/>
      <c r="I71" s="2"/>
      <c r="J71" s="67">
        <f>G71*I71</f>
        <v>0</v>
      </c>
      <c r="K71" s="68"/>
      <c r="L71" s="71">
        <v>0.08</v>
      </c>
      <c r="M71" s="72"/>
      <c r="N71" s="73"/>
      <c r="O71" s="14">
        <f>J71*L71</f>
        <v>0</v>
      </c>
      <c r="P71" s="2">
        <f>J71+O71</f>
        <v>0</v>
      </c>
    </row>
    <row r="72" spans="1:16" ht="15" customHeight="1">
      <c r="A72" s="64" t="s">
        <v>116</v>
      </c>
      <c r="B72" s="65"/>
      <c r="C72" s="64" t="s">
        <v>117</v>
      </c>
      <c r="D72" s="66"/>
      <c r="E72" s="65"/>
      <c r="F72" s="2" t="s">
        <v>106</v>
      </c>
      <c r="G72" s="67">
        <v>411</v>
      </c>
      <c r="H72" s="68"/>
      <c r="I72" s="2"/>
      <c r="J72" s="67">
        <f>G72*I72</f>
        <v>0</v>
      </c>
      <c r="K72" s="68"/>
      <c r="L72" s="71">
        <v>0.08</v>
      </c>
      <c r="M72" s="72"/>
      <c r="N72" s="73"/>
      <c r="O72" s="14">
        <f>J72*L72</f>
        <v>0</v>
      </c>
      <c r="P72" s="2">
        <f>J72+O72</f>
        <v>0</v>
      </c>
    </row>
    <row r="73" spans="1:16" ht="15" customHeight="1">
      <c r="A73" s="59" t="s">
        <v>134</v>
      </c>
      <c r="B73" s="60"/>
      <c r="C73" s="60"/>
      <c r="D73" s="60" t="s">
        <v>135</v>
      </c>
      <c r="E73" s="60"/>
      <c r="F73" s="11" t="s">
        <v>27</v>
      </c>
      <c r="G73" s="61" t="s">
        <v>28</v>
      </c>
      <c r="H73" s="62"/>
      <c r="I73" s="12" t="s">
        <v>27</v>
      </c>
      <c r="J73" s="63" t="s">
        <v>27</v>
      </c>
      <c r="K73" s="62"/>
      <c r="L73" s="74" t="s">
        <v>27</v>
      </c>
      <c r="M73" s="74"/>
      <c r="N73" s="75"/>
      <c r="O73" s="13" t="s">
        <v>27</v>
      </c>
      <c r="P73" s="12" t="s">
        <v>27</v>
      </c>
    </row>
    <row r="74" spans="1:16" ht="15" customHeight="1">
      <c r="A74" s="64" t="s">
        <v>114</v>
      </c>
      <c r="B74" s="65"/>
      <c r="C74" s="64" t="s">
        <v>115</v>
      </c>
      <c r="D74" s="66"/>
      <c r="E74" s="65"/>
      <c r="F74" s="2" t="s">
        <v>106</v>
      </c>
      <c r="G74" s="67">
        <v>81</v>
      </c>
      <c r="H74" s="68"/>
      <c r="I74" s="2"/>
      <c r="J74" s="67">
        <f>G74*I74</f>
        <v>0</v>
      </c>
      <c r="K74" s="68"/>
      <c r="L74" s="71">
        <v>0.08</v>
      </c>
      <c r="M74" s="72"/>
      <c r="N74" s="73"/>
      <c r="O74" s="14">
        <f>J74*L74</f>
        <v>0</v>
      </c>
      <c r="P74" s="2">
        <f>J74+O74</f>
        <v>0</v>
      </c>
    </row>
    <row r="75" spans="1:16" ht="15" customHeight="1">
      <c r="A75" s="64" t="s">
        <v>116</v>
      </c>
      <c r="B75" s="65"/>
      <c r="C75" s="64" t="s">
        <v>117</v>
      </c>
      <c r="D75" s="66"/>
      <c r="E75" s="65"/>
      <c r="F75" s="2" t="s">
        <v>106</v>
      </c>
      <c r="G75" s="67">
        <v>81</v>
      </c>
      <c r="H75" s="68"/>
      <c r="I75" s="2"/>
      <c r="J75" s="67">
        <f>G75*I75</f>
        <v>0</v>
      </c>
      <c r="K75" s="68"/>
      <c r="L75" s="71">
        <v>0.08</v>
      </c>
      <c r="M75" s="72"/>
      <c r="N75" s="73"/>
      <c r="O75" s="14">
        <f>J75*L75</f>
        <v>0</v>
      </c>
      <c r="P75" s="2">
        <f>J75+O75</f>
        <v>0</v>
      </c>
    </row>
    <row r="76" spans="1:16" ht="15" customHeight="1">
      <c r="A76" s="59" t="s">
        <v>136</v>
      </c>
      <c r="B76" s="60"/>
      <c r="C76" s="60"/>
      <c r="D76" s="60" t="s">
        <v>137</v>
      </c>
      <c r="E76" s="60"/>
      <c r="F76" s="11" t="s">
        <v>27</v>
      </c>
      <c r="G76" s="61" t="s">
        <v>28</v>
      </c>
      <c r="H76" s="62"/>
      <c r="I76" s="12" t="s">
        <v>27</v>
      </c>
      <c r="J76" s="63" t="s">
        <v>27</v>
      </c>
      <c r="K76" s="62"/>
      <c r="L76" s="74" t="s">
        <v>27</v>
      </c>
      <c r="M76" s="74"/>
      <c r="N76" s="75"/>
      <c r="O76" s="13" t="s">
        <v>27</v>
      </c>
      <c r="P76" s="12" t="s">
        <v>27</v>
      </c>
    </row>
    <row r="77" spans="1:16" ht="15" customHeight="1">
      <c r="A77" s="64" t="s">
        <v>114</v>
      </c>
      <c r="B77" s="65"/>
      <c r="C77" s="64" t="s">
        <v>115</v>
      </c>
      <c r="D77" s="66"/>
      <c r="E77" s="65"/>
      <c r="F77" s="2" t="s">
        <v>106</v>
      </c>
      <c r="G77" s="67">
        <v>1092</v>
      </c>
      <c r="H77" s="68"/>
      <c r="I77" s="2"/>
      <c r="J77" s="67">
        <f>G77*I77</f>
        <v>0</v>
      </c>
      <c r="K77" s="68"/>
      <c r="L77" s="71">
        <v>0.08</v>
      </c>
      <c r="M77" s="72"/>
      <c r="N77" s="73"/>
      <c r="O77" s="14">
        <f>J77*L77</f>
        <v>0</v>
      </c>
      <c r="P77" s="2">
        <f>J77+O77</f>
        <v>0</v>
      </c>
    </row>
    <row r="78" spans="1:16" ht="15" customHeight="1">
      <c r="A78" s="64" t="s">
        <v>116</v>
      </c>
      <c r="B78" s="65"/>
      <c r="C78" s="64" t="s">
        <v>117</v>
      </c>
      <c r="D78" s="66"/>
      <c r="E78" s="65"/>
      <c r="F78" s="2" t="s">
        <v>106</v>
      </c>
      <c r="G78" s="67">
        <v>1092</v>
      </c>
      <c r="H78" s="68"/>
      <c r="I78" s="2"/>
      <c r="J78" s="67">
        <f>G78*I78</f>
        <v>0</v>
      </c>
      <c r="K78" s="68"/>
      <c r="L78" s="71">
        <v>0.08</v>
      </c>
      <c r="M78" s="72"/>
      <c r="N78" s="73"/>
      <c r="O78" s="14">
        <f>J78*L78</f>
        <v>0</v>
      </c>
      <c r="P78" s="2">
        <f>J78+O78</f>
        <v>0</v>
      </c>
    </row>
    <row r="79" spans="1:16" ht="15" customHeight="1">
      <c r="A79" s="59" t="s">
        <v>138</v>
      </c>
      <c r="B79" s="60"/>
      <c r="C79" s="60"/>
      <c r="D79" s="60" t="s">
        <v>139</v>
      </c>
      <c r="E79" s="60"/>
      <c r="F79" s="11" t="s">
        <v>27</v>
      </c>
      <c r="G79" s="61" t="s">
        <v>28</v>
      </c>
      <c r="H79" s="62"/>
      <c r="I79" s="12" t="s">
        <v>27</v>
      </c>
      <c r="J79" s="63" t="s">
        <v>27</v>
      </c>
      <c r="K79" s="62"/>
      <c r="L79" s="74" t="s">
        <v>27</v>
      </c>
      <c r="M79" s="74"/>
      <c r="N79" s="75"/>
      <c r="O79" s="13" t="s">
        <v>27</v>
      </c>
      <c r="P79" s="12" t="s">
        <v>27</v>
      </c>
    </row>
    <row r="80" spans="1:16" ht="15" customHeight="1">
      <c r="A80" s="64" t="s">
        <v>114</v>
      </c>
      <c r="B80" s="65"/>
      <c r="C80" s="64" t="s">
        <v>115</v>
      </c>
      <c r="D80" s="66"/>
      <c r="E80" s="65"/>
      <c r="F80" s="2" t="s">
        <v>106</v>
      </c>
      <c r="G80" s="67">
        <v>675</v>
      </c>
      <c r="H80" s="68"/>
      <c r="I80" s="2"/>
      <c r="J80" s="67">
        <f>G80*I80</f>
        <v>0</v>
      </c>
      <c r="K80" s="68"/>
      <c r="L80" s="71">
        <v>0.08</v>
      </c>
      <c r="M80" s="72"/>
      <c r="N80" s="73"/>
      <c r="O80" s="14">
        <f>J80*L80</f>
        <v>0</v>
      </c>
      <c r="P80" s="2">
        <f>J80+O80</f>
        <v>0</v>
      </c>
    </row>
    <row r="81" spans="1:16" ht="15" customHeight="1">
      <c r="A81" s="64" t="s">
        <v>116</v>
      </c>
      <c r="B81" s="65"/>
      <c r="C81" s="64" t="s">
        <v>117</v>
      </c>
      <c r="D81" s="66"/>
      <c r="E81" s="65"/>
      <c r="F81" s="2" t="s">
        <v>106</v>
      </c>
      <c r="G81" s="67">
        <v>675</v>
      </c>
      <c r="H81" s="68"/>
      <c r="I81" s="2"/>
      <c r="J81" s="67">
        <f>G81*I81</f>
        <v>0</v>
      </c>
      <c r="K81" s="68"/>
      <c r="L81" s="71">
        <v>0.08</v>
      </c>
      <c r="M81" s="72"/>
      <c r="N81" s="73"/>
      <c r="O81" s="14">
        <f>J81*L81</f>
        <v>0</v>
      </c>
      <c r="P81" s="3">
        <f>J81+O81</f>
        <v>0</v>
      </c>
    </row>
    <row r="82" spans="1:17" ht="15" customHeight="1">
      <c r="A82" s="79"/>
      <c r="B82" s="79"/>
      <c r="C82" s="16"/>
      <c r="D82" s="79" t="s">
        <v>140</v>
      </c>
      <c r="E82" s="79"/>
      <c r="F82" s="16"/>
      <c r="G82" s="80"/>
      <c r="H82" s="80"/>
      <c r="I82" s="17"/>
      <c r="J82" s="81">
        <f>J10+J12+J14+J16+J18+J19+J20+J21+J22+J23+J25+J26+J28+J31+J34+J36+J37+J39+J40+J42+J43+J45+J46+J48+J49+J50+J53+J54+J56+J57+J59+J60+J61+J62+J64+J65+J66+J68+J69+J71+J72+J74+J75+J77+J78+J80+J81</f>
        <v>0</v>
      </c>
      <c r="K82" s="82"/>
      <c r="L82" s="80"/>
      <c r="M82" s="80"/>
      <c r="N82" s="80"/>
      <c r="O82" s="17" t="s">
        <v>141</v>
      </c>
      <c r="P82" s="18">
        <f>P10+P12+P14+P16+P18+P19+P20+P21+P22+P23+P25+P26+P28+P31+P34+P36+P37+P39+P40+P42+P43+P45+P46+P48+P49+P50+P53+P54+P56+P57+P59+P60+P61+P62+P64+P65+P66+P68+P69+P71+P72+P74+P75+P77+P78+P80+P81</f>
        <v>0</v>
      </c>
      <c r="Q82" s="19"/>
    </row>
    <row r="83" spans="1:16" ht="22.5" customHeight="1">
      <c r="A83" s="83" t="s">
        <v>142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</row>
    <row r="84" spans="1:16" ht="22.5" customHeight="1">
      <c r="A84" s="83" t="s">
        <v>143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</row>
    <row r="85" spans="1:16" ht="22.5" customHeight="1">
      <c r="A85" s="83" t="s">
        <v>144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</row>
    <row r="86" spans="1:16" ht="22.5" customHeight="1">
      <c r="A86" s="84" t="s">
        <v>145</v>
      </c>
      <c r="B86" s="84"/>
      <c r="C86" s="84"/>
      <c r="D86" s="84"/>
      <c r="E86" s="84" t="s">
        <v>145</v>
      </c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</row>
    <row r="87" spans="1:16" ht="22.5" customHeight="1">
      <c r="A87" s="85" t="s">
        <v>146</v>
      </c>
      <c r="B87" s="85"/>
      <c r="C87" s="85"/>
      <c r="D87" s="85"/>
      <c r="E87" s="85" t="s">
        <v>147</v>
      </c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</row>
    <row r="88" spans="1:16" ht="22.5" customHeight="1">
      <c r="A88" s="20" t="s">
        <v>148</v>
      </c>
      <c r="B88" s="83" t="s">
        <v>149</v>
      </c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</row>
    <row r="89" spans="1:16" ht="22.5" customHeight="1">
      <c r="A89" s="20"/>
      <c r="B89" s="83" t="s">
        <v>150</v>
      </c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</row>
    <row r="90" spans="1:16" ht="15" customHeight="1">
      <c r="A90" s="86" t="s">
        <v>141</v>
      </c>
      <c r="B90" s="86"/>
      <c r="C90" s="40" t="s">
        <v>141</v>
      </c>
      <c r="D90" s="40"/>
      <c r="E90" s="40"/>
      <c r="F90" s="40"/>
      <c r="G90" s="40"/>
      <c r="H90" s="87" t="s">
        <v>141</v>
      </c>
      <c r="I90" s="87"/>
      <c r="J90" s="87"/>
      <c r="K90" s="87" t="s">
        <v>141</v>
      </c>
      <c r="L90" s="87"/>
      <c r="M90" s="1" t="s">
        <v>141</v>
      </c>
      <c r="N90" s="86" t="s">
        <v>141</v>
      </c>
      <c r="O90" s="86"/>
      <c r="P90" s="86"/>
    </row>
  </sheetData>
  <sheetProtection/>
  <mergeCells count="408">
    <mergeCell ref="B88:P88"/>
    <mergeCell ref="B89:P89"/>
    <mergeCell ref="A90:B90"/>
    <mergeCell ref="C90:G90"/>
    <mergeCell ref="H90:J90"/>
    <mergeCell ref="K90:L90"/>
    <mergeCell ref="N90:P90"/>
    <mergeCell ref="A84:P84"/>
    <mergeCell ref="A85:P85"/>
    <mergeCell ref="A86:D86"/>
    <mergeCell ref="E86:P86"/>
    <mergeCell ref="A87:D87"/>
    <mergeCell ref="E87:P87"/>
    <mergeCell ref="A82:B82"/>
    <mergeCell ref="D82:E82"/>
    <mergeCell ref="G82:H82"/>
    <mergeCell ref="J82:K82"/>
    <mergeCell ref="L82:N82"/>
    <mergeCell ref="A83:P83"/>
    <mergeCell ref="A80:B80"/>
    <mergeCell ref="C80:E80"/>
    <mergeCell ref="G80:H80"/>
    <mergeCell ref="J80:K80"/>
    <mergeCell ref="L80:N80"/>
    <mergeCell ref="A81:B81"/>
    <mergeCell ref="C81:E81"/>
    <mergeCell ref="G81:H81"/>
    <mergeCell ref="J81:K81"/>
    <mergeCell ref="L81:N81"/>
    <mergeCell ref="A78:B78"/>
    <mergeCell ref="C78:E78"/>
    <mergeCell ref="G78:H78"/>
    <mergeCell ref="J78:K78"/>
    <mergeCell ref="L78:N78"/>
    <mergeCell ref="A79:C79"/>
    <mergeCell ref="D79:E79"/>
    <mergeCell ref="G79:H79"/>
    <mergeCell ref="J79:K79"/>
    <mergeCell ref="L79:N79"/>
    <mergeCell ref="A76:C76"/>
    <mergeCell ref="D76:E76"/>
    <mergeCell ref="G76:H76"/>
    <mergeCell ref="J76:K76"/>
    <mergeCell ref="L76:N76"/>
    <mergeCell ref="A77:B77"/>
    <mergeCell ref="C77:E77"/>
    <mergeCell ref="G77:H77"/>
    <mergeCell ref="J77:K77"/>
    <mergeCell ref="L77:N77"/>
    <mergeCell ref="A74:B74"/>
    <mergeCell ref="C74:E74"/>
    <mergeCell ref="G74:H74"/>
    <mergeCell ref="J74:K74"/>
    <mergeCell ref="L74:N74"/>
    <mergeCell ref="A75:B75"/>
    <mergeCell ref="C75:E75"/>
    <mergeCell ref="G75:H75"/>
    <mergeCell ref="J75:K75"/>
    <mergeCell ref="L75:N75"/>
    <mergeCell ref="A72:B72"/>
    <mergeCell ref="C72:E72"/>
    <mergeCell ref="G72:H72"/>
    <mergeCell ref="J72:K72"/>
    <mergeCell ref="L72:N72"/>
    <mergeCell ref="A73:C73"/>
    <mergeCell ref="D73:E73"/>
    <mergeCell ref="G73:H73"/>
    <mergeCell ref="J73:K73"/>
    <mergeCell ref="L73:N73"/>
    <mergeCell ref="A70:C70"/>
    <mergeCell ref="D70:E70"/>
    <mergeCell ref="G70:H70"/>
    <mergeCell ref="J70:K70"/>
    <mergeCell ref="L70:N70"/>
    <mergeCell ref="A71:B71"/>
    <mergeCell ref="C71:E71"/>
    <mergeCell ref="G71:H71"/>
    <mergeCell ref="J71:K71"/>
    <mergeCell ref="L71:N71"/>
    <mergeCell ref="A68:B68"/>
    <mergeCell ref="C68:E68"/>
    <mergeCell ref="G68:H68"/>
    <mergeCell ref="J68:K68"/>
    <mergeCell ref="L68:N68"/>
    <mergeCell ref="A69:B69"/>
    <mergeCell ref="C69:E69"/>
    <mergeCell ref="G69:H69"/>
    <mergeCell ref="J69:K69"/>
    <mergeCell ref="L69:N69"/>
    <mergeCell ref="A66:B66"/>
    <mergeCell ref="C66:E66"/>
    <mergeCell ref="G66:H66"/>
    <mergeCell ref="J66:K66"/>
    <mergeCell ref="L66:N66"/>
    <mergeCell ref="A67:C67"/>
    <mergeCell ref="D67:E67"/>
    <mergeCell ref="G67:H67"/>
    <mergeCell ref="J67:K67"/>
    <mergeCell ref="L67:N67"/>
    <mergeCell ref="A64:B64"/>
    <mergeCell ref="C64:E64"/>
    <mergeCell ref="G64:H64"/>
    <mergeCell ref="J64:K64"/>
    <mergeCell ref="L64:N64"/>
    <mergeCell ref="A65:B65"/>
    <mergeCell ref="C65:E65"/>
    <mergeCell ref="G65:H65"/>
    <mergeCell ref="J65:K65"/>
    <mergeCell ref="L65:N65"/>
    <mergeCell ref="A62:B62"/>
    <mergeCell ref="C62:E62"/>
    <mergeCell ref="G62:H62"/>
    <mergeCell ref="J62:K62"/>
    <mergeCell ref="L62:N62"/>
    <mergeCell ref="A63:C63"/>
    <mergeCell ref="D63:E63"/>
    <mergeCell ref="G63:H63"/>
    <mergeCell ref="J63:K63"/>
    <mergeCell ref="L63:N63"/>
    <mergeCell ref="A60:B60"/>
    <mergeCell ref="C60:E60"/>
    <mergeCell ref="G60:H60"/>
    <mergeCell ref="J60:K60"/>
    <mergeCell ref="L60:N60"/>
    <mergeCell ref="A61:B61"/>
    <mergeCell ref="C61:E61"/>
    <mergeCell ref="G61:H61"/>
    <mergeCell ref="J61:K61"/>
    <mergeCell ref="L61:N61"/>
    <mergeCell ref="A58:C58"/>
    <mergeCell ref="D58:E58"/>
    <mergeCell ref="G58:H58"/>
    <mergeCell ref="J58:K58"/>
    <mergeCell ref="L58:N58"/>
    <mergeCell ref="A59:B59"/>
    <mergeCell ref="C59:E59"/>
    <mergeCell ref="G59:H59"/>
    <mergeCell ref="J59:K59"/>
    <mergeCell ref="L59:N59"/>
    <mergeCell ref="A56:B56"/>
    <mergeCell ref="C56:E56"/>
    <mergeCell ref="G56:H56"/>
    <mergeCell ref="J56:K56"/>
    <mergeCell ref="L56:N56"/>
    <mergeCell ref="A57:B57"/>
    <mergeCell ref="C57:E57"/>
    <mergeCell ref="G57:H57"/>
    <mergeCell ref="J57:K57"/>
    <mergeCell ref="L57:N57"/>
    <mergeCell ref="A54:B54"/>
    <mergeCell ref="C54:E54"/>
    <mergeCell ref="G54:H54"/>
    <mergeCell ref="J54:K54"/>
    <mergeCell ref="L54:N54"/>
    <mergeCell ref="A55:C55"/>
    <mergeCell ref="D55:E55"/>
    <mergeCell ref="G55:H55"/>
    <mergeCell ref="J55:K55"/>
    <mergeCell ref="L55:N55"/>
    <mergeCell ref="A52:C52"/>
    <mergeCell ref="D52:E52"/>
    <mergeCell ref="G52:H52"/>
    <mergeCell ref="J52:K52"/>
    <mergeCell ref="L52:N52"/>
    <mergeCell ref="A53:B53"/>
    <mergeCell ref="C53:E53"/>
    <mergeCell ref="G53:H53"/>
    <mergeCell ref="J53:K53"/>
    <mergeCell ref="L53:N53"/>
    <mergeCell ref="A50:B50"/>
    <mergeCell ref="C50:E50"/>
    <mergeCell ref="G50:H50"/>
    <mergeCell ref="J50:K50"/>
    <mergeCell ref="L50:N50"/>
    <mergeCell ref="A51:C51"/>
    <mergeCell ref="D51:E51"/>
    <mergeCell ref="G51:H51"/>
    <mergeCell ref="J51:K51"/>
    <mergeCell ref="L51:N51"/>
    <mergeCell ref="A48:B48"/>
    <mergeCell ref="C48:E48"/>
    <mergeCell ref="G48:H48"/>
    <mergeCell ref="J48:K48"/>
    <mergeCell ref="L48:N48"/>
    <mergeCell ref="A49:B49"/>
    <mergeCell ref="C49:E49"/>
    <mergeCell ref="G49:H49"/>
    <mergeCell ref="J49:K49"/>
    <mergeCell ref="L49:N49"/>
    <mergeCell ref="A46:B46"/>
    <mergeCell ref="C46:E46"/>
    <mergeCell ref="G46:H46"/>
    <mergeCell ref="J46:K46"/>
    <mergeCell ref="L46:N46"/>
    <mergeCell ref="A47:C47"/>
    <mergeCell ref="D47:E47"/>
    <mergeCell ref="G47:H47"/>
    <mergeCell ref="J47:K47"/>
    <mergeCell ref="L47:N47"/>
    <mergeCell ref="A44:C44"/>
    <mergeCell ref="D44:E44"/>
    <mergeCell ref="G44:H44"/>
    <mergeCell ref="J44:K44"/>
    <mergeCell ref="L44:N44"/>
    <mergeCell ref="A45:B45"/>
    <mergeCell ref="C45:E45"/>
    <mergeCell ref="G45:H45"/>
    <mergeCell ref="J45:K45"/>
    <mergeCell ref="L45:N45"/>
    <mergeCell ref="A42:B42"/>
    <mergeCell ref="C42:E42"/>
    <mergeCell ref="G42:H42"/>
    <mergeCell ref="J42:K42"/>
    <mergeCell ref="L42:N42"/>
    <mergeCell ref="A43:B43"/>
    <mergeCell ref="C43:E43"/>
    <mergeCell ref="G43:H43"/>
    <mergeCell ref="J43:K43"/>
    <mergeCell ref="L43:N43"/>
    <mergeCell ref="A40:B40"/>
    <mergeCell ref="C40:E40"/>
    <mergeCell ref="G40:H40"/>
    <mergeCell ref="J40:K40"/>
    <mergeCell ref="L40:N40"/>
    <mergeCell ref="A41:C41"/>
    <mergeCell ref="D41:E41"/>
    <mergeCell ref="G41:H41"/>
    <mergeCell ref="J41:K41"/>
    <mergeCell ref="L41:N41"/>
    <mergeCell ref="A38:C38"/>
    <mergeCell ref="D38:E38"/>
    <mergeCell ref="G38:H38"/>
    <mergeCell ref="J38:K38"/>
    <mergeCell ref="L38:N38"/>
    <mergeCell ref="A39:B39"/>
    <mergeCell ref="C39:E39"/>
    <mergeCell ref="G39:H39"/>
    <mergeCell ref="J39:K39"/>
    <mergeCell ref="L39:N39"/>
    <mergeCell ref="A36:B36"/>
    <mergeCell ref="C36:E36"/>
    <mergeCell ref="G36:H36"/>
    <mergeCell ref="J36:K36"/>
    <mergeCell ref="L36:N36"/>
    <mergeCell ref="A37:B37"/>
    <mergeCell ref="C37:E37"/>
    <mergeCell ref="G37:H37"/>
    <mergeCell ref="J37:K37"/>
    <mergeCell ref="L37:N37"/>
    <mergeCell ref="A34:B34"/>
    <mergeCell ref="C34:E34"/>
    <mergeCell ref="G34:H34"/>
    <mergeCell ref="J34:K34"/>
    <mergeCell ref="L34:N34"/>
    <mergeCell ref="A35:C35"/>
    <mergeCell ref="D35:E35"/>
    <mergeCell ref="G35:H35"/>
    <mergeCell ref="J35:K35"/>
    <mergeCell ref="L35:N35"/>
    <mergeCell ref="A32:C32"/>
    <mergeCell ref="D32:E32"/>
    <mergeCell ref="G32:H32"/>
    <mergeCell ref="J32:K32"/>
    <mergeCell ref="L32:N32"/>
    <mergeCell ref="A33:C33"/>
    <mergeCell ref="D33:E33"/>
    <mergeCell ref="G33:H33"/>
    <mergeCell ref="J33:K33"/>
    <mergeCell ref="L33:N33"/>
    <mergeCell ref="A30:C30"/>
    <mergeCell ref="D30:E30"/>
    <mergeCell ref="G30:H30"/>
    <mergeCell ref="J30:K30"/>
    <mergeCell ref="L30:N30"/>
    <mergeCell ref="A31:B31"/>
    <mergeCell ref="C31:E31"/>
    <mergeCell ref="G31:H31"/>
    <mergeCell ref="J31:K31"/>
    <mergeCell ref="L31:N31"/>
    <mergeCell ref="A28:B28"/>
    <mergeCell ref="C28:E28"/>
    <mergeCell ref="G28:H28"/>
    <mergeCell ref="J28:K28"/>
    <mergeCell ref="L28:N28"/>
    <mergeCell ref="A29:C29"/>
    <mergeCell ref="D29:E29"/>
    <mergeCell ref="G29:H29"/>
    <mergeCell ref="J29:K29"/>
    <mergeCell ref="L29:N29"/>
    <mergeCell ref="A26:B26"/>
    <mergeCell ref="C26:E26"/>
    <mergeCell ref="G26:H26"/>
    <mergeCell ref="J26:K26"/>
    <mergeCell ref="L26:N26"/>
    <mergeCell ref="A27:C27"/>
    <mergeCell ref="D27:E27"/>
    <mergeCell ref="G27:H27"/>
    <mergeCell ref="J27:K27"/>
    <mergeCell ref="L27:N27"/>
    <mergeCell ref="A24:C24"/>
    <mergeCell ref="D24:E24"/>
    <mergeCell ref="G24:H24"/>
    <mergeCell ref="J24:K24"/>
    <mergeCell ref="L24:N24"/>
    <mergeCell ref="A25:B25"/>
    <mergeCell ref="C25:E25"/>
    <mergeCell ref="G25:H25"/>
    <mergeCell ref="J25:K25"/>
    <mergeCell ref="L25:N25"/>
    <mergeCell ref="A22:B22"/>
    <mergeCell ref="C22:E22"/>
    <mergeCell ref="G22:H22"/>
    <mergeCell ref="J22:K22"/>
    <mergeCell ref="L22:N22"/>
    <mergeCell ref="A23:B23"/>
    <mergeCell ref="C23:E23"/>
    <mergeCell ref="G23:H23"/>
    <mergeCell ref="J23:K23"/>
    <mergeCell ref="L23:N23"/>
    <mergeCell ref="A20:B20"/>
    <mergeCell ref="C20:E20"/>
    <mergeCell ref="G20:H20"/>
    <mergeCell ref="J20:K20"/>
    <mergeCell ref="L20:N20"/>
    <mergeCell ref="A21:B21"/>
    <mergeCell ref="C21:E21"/>
    <mergeCell ref="G21:H21"/>
    <mergeCell ref="J21:K21"/>
    <mergeCell ref="L21:N21"/>
    <mergeCell ref="A18:B18"/>
    <mergeCell ref="C18:E18"/>
    <mergeCell ref="G18:H18"/>
    <mergeCell ref="J18:K18"/>
    <mergeCell ref="L18:N18"/>
    <mergeCell ref="A19:B19"/>
    <mergeCell ref="C19:E19"/>
    <mergeCell ref="G19:H19"/>
    <mergeCell ref="J19:K19"/>
    <mergeCell ref="L19:N19"/>
    <mergeCell ref="A16:B16"/>
    <mergeCell ref="C16:E16"/>
    <mergeCell ref="G16:H16"/>
    <mergeCell ref="J16:K16"/>
    <mergeCell ref="L16:N16"/>
    <mergeCell ref="A17:C17"/>
    <mergeCell ref="D17:E17"/>
    <mergeCell ref="G17:H17"/>
    <mergeCell ref="J17:K17"/>
    <mergeCell ref="L17:N17"/>
    <mergeCell ref="A14:B14"/>
    <mergeCell ref="C14:E14"/>
    <mergeCell ref="G14:H14"/>
    <mergeCell ref="J14:K14"/>
    <mergeCell ref="L14:N14"/>
    <mergeCell ref="A15:C15"/>
    <mergeCell ref="D15:E15"/>
    <mergeCell ref="G15:H15"/>
    <mergeCell ref="J15:K15"/>
    <mergeCell ref="L15:N15"/>
    <mergeCell ref="A12:B12"/>
    <mergeCell ref="C12:E12"/>
    <mergeCell ref="G12:H12"/>
    <mergeCell ref="J12:K12"/>
    <mergeCell ref="L12:N12"/>
    <mergeCell ref="A13:C13"/>
    <mergeCell ref="D13:E13"/>
    <mergeCell ref="G13:H13"/>
    <mergeCell ref="J13:K13"/>
    <mergeCell ref="L13:N13"/>
    <mergeCell ref="A10:B10"/>
    <mergeCell ref="C10:E10"/>
    <mergeCell ref="G10:H10"/>
    <mergeCell ref="J10:K10"/>
    <mergeCell ref="L10:N10"/>
    <mergeCell ref="A11:C11"/>
    <mergeCell ref="D11:E11"/>
    <mergeCell ref="G11:H11"/>
    <mergeCell ref="J11:K11"/>
    <mergeCell ref="L11:N11"/>
    <mergeCell ref="A8:C8"/>
    <mergeCell ref="D8:E8"/>
    <mergeCell ref="G8:H8"/>
    <mergeCell ref="J8:K8"/>
    <mergeCell ref="L8:N8"/>
    <mergeCell ref="A9:C9"/>
    <mergeCell ref="D9:E9"/>
    <mergeCell ref="G9:H9"/>
    <mergeCell ref="J9:K9"/>
    <mergeCell ref="L9:N9"/>
    <mergeCell ref="O5:O6"/>
    <mergeCell ref="A6:B6"/>
    <mergeCell ref="J6:K6"/>
    <mergeCell ref="L6:N6"/>
    <mergeCell ref="A7:B7"/>
    <mergeCell ref="C7:E7"/>
    <mergeCell ref="G7:H7"/>
    <mergeCell ref="J7:K7"/>
    <mergeCell ref="L7:N7"/>
    <mergeCell ref="A1:P1"/>
    <mergeCell ref="A2:P2"/>
    <mergeCell ref="A3:P3"/>
    <mergeCell ref="A4:P4"/>
    <mergeCell ref="A5:B5"/>
    <mergeCell ref="C5:E6"/>
    <mergeCell ref="F5:F6"/>
    <mergeCell ref="G5:H6"/>
    <mergeCell ref="J5:K5"/>
    <mergeCell ref="L5:N5"/>
  </mergeCells>
  <printOptions/>
  <pageMargins left="0.39369446" right="0.39369446" top="0.39369446" bottom="0.39369446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1"/>
  <sheetViews>
    <sheetView zoomScalePageLayoutView="0" workbookViewId="0" topLeftCell="A52">
      <selection activeCell="A94" sqref="A94:P94"/>
    </sheetView>
  </sheetViews>
  <sheetFormatPr defaultColWidth="9.140625" defaultRowHeight="15" customHeight="1"/>
  <cols>
    <col min="5" max="5" width="28.28125" style="0" customWidth="1"/>
    <col min="12" max="12" width="7.421875" style="0" customWidth="1"/>
    <col min="13" max="13" width="3.28125" style="0" customWidth="1"/>
    <col min="14" max="14" width="1.1484375" style="0" customWidth="1"/>
    <col min="15" max="15" width="12.421875" style="0" customWidth="1"/>
    <col min="16" max="16" width="17.00390625" style="0" customWidth="1"/>
  </cols>
  <sheetData>
    <row r="1" spans="1:16" ht="20.25" customHeight="1">
      <c r="A1" s="98" t="s">
        <v>244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15" customHeight="1">
      <c r="A2" s="99" t="s">
        <v>246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5" customHeight="1">
      <c r="A3" s="99" t="s">
        <v>141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5" customHeight="1">
      <c r="A4" s="99" t="s">
        <v>141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 ht="15" customHeight="1">
      <c r="A5" s="90" t="s">
        <v>2</v>
      </c>
      <c r="B5" s="94"/>
      <c r="C5" s="90" t="s">
        <v>3</v>
      </c>
      <c r="D5" s="94"/>
      <c r="E5" s="94"/>
      <c r="F5" s="88" t="s">
        <v>4</v>
      </c>
      <c r="G5" s="90" t="s">
        <v>5</v>
      </c>
      <c r="H5" s="91"/>
      <c r="I5" s="23" t="s">
        <v>6</v>
      </c>
      <c r="J5" s="90" t="s">
        <v>7</v>
      </c>
      <c r="K5" s="91"/>
      <c r="L5" s="90" t="s">
        <v>8</v>
      </c>
      <c r="M5" s="94"/>
      <c r="N5" s="91"/>
      <c r="O5" s="107" t="s">
        <v>9</v>
      </c>
      <c r="P5" s="23" t="s">
        <v>7</v>
      </c>
    </row>
    <row r="6" spans="1:16" ht="15" customHeight="1">
      <c r="A6" s="100" t="s">
        <v>10</v>
      </c>
      <c r="B6" s="101"/>
      <c r="C6" s="100"/>
      <c r="D6" s="101"/>
      <c r="E6" s="101"/>
      <c r="F6" s="89"/>
      <c r="G6" s="92"/>
      <c r="H6" s="93"/>
      <c r="I6" s="24" t="s">
        <v>11</v>
      </c>
      <c r="J6" s="92" t="s">
        <v>12</v>
      </c>
      <c r="K6" s="93"/>
      <c r="L6" s="92" t="s">
        <v>13</v>
      </c>
      <c r="M6" s="109"/>
      <c r="N6" s="93"/>
      <c r="O6" s="108"/>
      <c r="P6" s="24" t="s">
        <v>14</v>
      </c>
    </row>
    <row r="7" spans="1:16" ht="15" customHeight="1">
      <c r="A7" s="95" t="s">
        <v>15</v>
      </c>
      <c r="B7" s="97"/>
      <c r="C7" s="95" t="s">
        <v>16</v>
      </c>
      <c r="D7" s="96"/>
      <c r="E7" s="97"/>
      <c r="F7" s="25" t="s">
        <v>17</v>
      </c>
      <c r="G7" s="95" t="s">
        <v>18</v>
      </c>
      <c r="H7" s="97"/>
      <c r="I7" s="25" t="s">
        <v>19</v>
      </c>
      <c r="J7" s="95" t="s">
        <v>20</v>
      </c>
      <c r="K7" s="97"/>
      <c r="L7" s="95" t="s">
        <v>21</v>
      </c>
      <c r="M7" s="96"/>
      <c r="N7" s="97"/>
      <c r="O7" s="26"/>
      <c r="P7" s="25" t="s">
        <v>22</v>
      </c>
    </row>
    <row r="8" spans="1:16" ht="15" customHeight="1">
      <c r="A8" s="110" t="s">
        <v>23</v>
      </c>
      <c r="B8" s="111"/>
      <c r="C8" s="111"/>
      <c r="D8" s="111" t="s">
        <v>24</v>
      </c>
      <c r="E8" s="111"/>
      <c r="F8" s="27"/>
      <c r="G8" s="112"/>
      <c r="H8" s="112"/>
      <c r="I8" s="28"/>
      <c r="J8" s="112"/>
      <c r="K8" s="112"/>
      <c r="L8" s="112"/>
      <c r="M8" s="112"/>
      <c r="N8" s="112"/>
      <c r="O8" s="28"/>
      <c r="P8" s="29"/>
    </row>
    <row r="9" spans="1:16" ht="15" customHeight="1">
      <c r="A9" s="102" t="s">
        <v>25</v>
      </c>
      <c r="B9" s="103"/>
      <c r="C9" s="103"/>
      <c r="D9" s="103" t="s">
        <v>26</v>
      </c>
      <c r="E9" s="103"/>
      <c r="F9" s="30" t="s">
        <v>27</v>
      </c>
      <c r="G9" s="104" t="s">
        <v>28</v>
      </c>
      <c r="H9" s="105"/>
      <c r="I9" s="31" t="s">
        <v>27</v>
      </c>
      <c r="J9" s="106" t="s">
        <v>27</v>
      </c>
      <c r="K9" s="105"/>
      <c r="L9" s="106" t="s">
        <v>27</v>
      </c>
      <c r="M9" s="106"/>
      <c r="N9" s="105"/>
      <c r="O9" s="31" t="s">
        <v>27</v>
      </c>
      <c r="P9" s="31" t="s">
        <v>27</v>
      </c>
    </row>
    <row r="10" spans="1:16" ht="15" customHeight="1">
      <c r="A10" s="113" t="s">
        <v>29</v>
      </c>
      <c r="B10" s="114"/>
      <c r="C10" s="113" t="s">
        <v>30</v>
      </c>
      <c r="D10" s="115"/>
      <c r="E10" s="114"/>
      <c r="F10" s="22" t="s">
        <v>31</v>
      </c>
      <c r="G10" s="116">
        <v>15.31</v>
      </c>
      <c r="H10" s="117"/>
      <c r="I10" s="22">
        <v>0</v>
      </c>
      <c r="J10" s="116">
        <f>G10*I10</f>
        <v>0</v>
      </c>
      <c r="K10" s="117"/>
      <c r="L10" s="118">
        <v>0.08</v>
      </c>
      <c r="M10" s="119"/>
      <c r="N10" s="120"/>
      <c r="O10" s="32">
        <f>J10*L10</f>
        <v>0</v>
      </c>
      <c r="P10" s="22">
        <f>J10+O10</f>
        <v>0</v>
      </c>
    </row>
    <row r="11" spans="1:16" ht="15" customHeight="1">
      <c r="A11" s="102" t="s">
        <v>32</v>
      </c>
      <c r="B11" s="103"/>
      <c r="C11" s="103"/>
      <c r="D11" s="103" t="s">
        <v>33</v>
      </c>
      <c r="E11" s="103"/>
      <c r="F11" s="30" t="s">
        <v>27</v>
      </c>
      <c r="G11" s="104" t="s">
        <v>28</v>
      </c>
      <c r="H11" s="105"/>
      <c r="I11" s="31" t="s">
        <v>27</v>
      </c>
      <c r="J11" s="106" t="s">
        <v>27</v>
      </c>
      <c r="K11" s="105"/>
      <c r="L11" s="106" t="s">
        <v>27</v>
      </c>
      <c r="M11" s="106"/>
      <c r="N11" s="105"/>
      <c r="O11" s="31" t="s">
        <v>27</v>
      </c>
      <c r="P11" s="31" t="s">
        <v>27</v>
      </c>
    </row>
    <row r="12" spans="1:16" ht="15" customHeight="1">
      <c r="A12" s="113" t="s">
        <v>34</v>
      </c>
      <c r="B12" s="114"/>
      <c r="C12" s="113" t="s">
        <v>35</v>
      </c>
      <c r="D12" s="115"/>
      <c r="E12" s="114"/>
      <c r="F12" s="22" t="s">
        <v>31</v>
      </c>
      <c r="G12" s="116">
        <v>7.12</v>
      </c>
      <c r="H12" s="117"/>
      <c r="I12" s="22"/>
      <c r="J12" s="116">
        <f>G12*I12</f>
        <v>0</v>
      </c>
      <c r="K12" s="117"/>
      <c r="L12" s="118">
        <v>0.08</v>
      </c>
      <c r="M12" s="119"/>
      <c r="N12" s="120"/>
      <c r="O12" s="32">
        <f>J12*L12</f>
        <v>0</v>
      </c>
      <c r="P12" s="22">
        <f>J12+O12</f>
        <v>0</v>
      </c>
    </row>
    <row r="13" spans="1:16" ht="15" customHeight="1">
      <c r="A13" s="113" t="s">
        <v>62</v>
      </c>
      <c r="B13" s="114"/>
      <c r="C13" s="113" t="s">
        <v>63</v>
      </c>
      <c r="D13" s="115"/>
      <c r="E13" s="114"/>
      <c r="F13" s="22" t="s">
        <v>31</v>
      </c>
      <c r="G13" s="116">
        <v>2.52</v>
      </c>
      <c r="H13" s="117"/>
      <c r="I13" s="22">
        <v>0</v>
      </c>
      <c r="J13" s="116">
        <f>G13*I13</f>
        <v>0</v>
      </c>
      <c r="K13" s="117"/>
      <c r="L13" s="118">
        <v>0.08</v>
      </c>
      <c r="M13" s="119"/>
      <c r="N13" s="120"/>
      <c r="O13" s="32">
        <f>J13*L13</f>
        <v>0</v>
      </c>
      <c r="P13" s="22">
        <f>J13+O13</f>
        <v>0</v>
      </c>
    </row>
    <row r="14" spans="1:16" ht="15" customHeight="1">
      <c r="A14" s="102" t="s">
        <v>151</v>
      </c>
      <c r="B14" s="103"/>
      <c r="C14" s="103"/>
      <c r="D14" s="103" t="s">
        <v>152</v>
      </c>
      <c r="E14" s="103"/>
      <c r="F14" s="30" t="s">
        <v>27</v>
      </c>
      <c r="G14" s="104" t="s">
        <v>28</v>
      </c>
      <c r="H14" s="105"/>
      <c r="I14" s="31" t="s">
        <v>27</v>
      </c>
      <c r="J14" s="106" t="s">
        <v>27</v>
      </c>
      <c r="K14" s="105"/>
      <c r="L14" s="106" t="s">
        <v>27</v>
      </c>
      <c r="M14" s="106"/>
      <c r="N14" s="105"/>
      <c r="O14" s="31" t="s">
        <v>27</v>
      </c>
      <c r="P14" s="31" t="s">
        <v>27</v>
      </c>
    </row>
    <row r="15" spans="1:16" ht="15" customHeight="1">
      <c r="A15" s="113" t="s">
        <v>153</v>
      </c>
      <c r="B15" s="114"/>
      <c r="C15" s="113" t="s">
        <v>154</v>
      </c>
      <c r="D15" s="115"/>
      <c r="E15" s="114"/>
      <c r="F15" s="22" t="s">
        <v>88</v>
      </c>
      <c r="G15" s="116">
        <v>20</v>
      </c>
      <c r="H15" s="117"/>
      <c r="I15" s="22"/>
      <c r="J15" s="116">
        <f>G15*I15</f>
        <v>0</v>
      </c>
      <c r="K15" s="117"/>
      <c r="L15" s="118">
        <v>0.08</v>
      </c>
      <c r="M15" s="119"/>
      <c r="N15" s="120"/>
      <c r="O15" s="32">
        <f>J15*L15</f>
        <v>0</v>
      </c>
      <c r="P15" s="22">
        <f>J15+O15</f>
        <v>0</v>
      </c>
    </row>
    <row r="16" spans="1:16" ht="15" customHeight="1">
      <c r="A16" s="113" t="s">
        <v>155</v>
      </c>
      <c r="B16" s="114"/>
      <c r="C16" s="113" t="s">
        <v>156</v>
      </c>
      <c r="D16" s="115"/>
      <c r="E16" s="114"/>
      <c r="F16" s="22" t="s">
        <v>31</v>
      </c>
      <c r="G16" s="116">
        <v>1</v>
      </c>
      <c r="H16" s="117"/>
      <c r="I16" s="22"/>
      <c r="J16" s="116">
        <f>G16*I16</f>
        <v>0</v>
      </c>
      <c r="K16" s="117"/>
      <c r="L16" s="118">
        <v>0.08</v>
      </c>
      <c r="M16" s="119"/>
      <c r="N16" s="120"/>
      <c r="O16" s="32">
        <f>J16*L16</f>
        <v>0</v>
      </c>
      <c r="P16" s="22">
        <f>J16+O16</f>
        <v>0</v>
      </c>
    </row>
    <row r="17" spans="1:16" ht="15" customHeight="1">
      <c r="A17" s="102" t="s">
        <v>36</v>
      </c>
      <c r="B17" s="103"/>
      <c r="C17" s="103"/>
      <c r="D17" s="103" t="s">
        <v>37</v>
      </c>
      <c r="E17" s="103"/>
      <c r="F17" s="30" t="s">
        <v>27</v>
      </c>
      <c r="G17" s="104" t="s">
        <v>28</v>
      </c>
      <c r="H17" s="105"/>
      <c r="I17" s="31" t="s">
        <v>27</v>
      </c>
      <c r="J17" s="106" t="s">
        <v>27</v>
      </c>
      <c r="K17" s="105"/>
      <c r="L17" s="106" t="s">
        <v>27</v>
      </c>
      <c r="M17" s="106"/>
      <c r="N17" s="105"/>
      <c r="O17" s="31" t="s">
        <v>27</v>
      </c>
      <c r="P17" s="31" t="s">
        <v>27</v>
      </c>
    </row>
    <row r="18" spans="1:16" ht="15" customHeight="1">
      <c r="A18" s="113" t="s">
        <v>38</v>
      </c>
      <c r="B18" s="114"/>
      <c r="C18" s="113" t="s">
        <v>39</v>
      </c>
      <c r="D18" s="115"/>
      <c r="E18" s="114"/>
      <c r="F18" s="22" t="s">
        <v>31</v>
      </c>
      <c r="G18" s="116">
        <v>15.4</v>
      </c>
      <c r="H18" s="117"/>
      <c r="I18" s="22"/>
      <c r="J18" s="116">
        <f>G18*I18</f>
        <v>0</v>
      </c>
      <c r="K18" s="117"/>
      <c r="L18" s="118">
        <v>0.08</v>
      </c>
      <c r="M18" s="119"/>
      <c r="N18" s="120"/>
      <c r="O18" s="32">
        <f>J18*L18</f>
        <v>0</v>
      </c>
      <c r="P18" s="22">
        <f>J18+O18</f>
        <v>0</v>
      </c>
    </row>
    <row r="19" spans="1:16" ht="15" customHeight="1">
      <c r="A19" s="102" t="s">
        <v>45</v>
      </c>
      <c r="B19" s="103"/>
      <c r="C19" s="103"/>
      <c r="D19" s="103" t="s">
        <v>46</v>
      </c>
      <c r="E19" s="103"/>
      <c r="F19" s="30" t="s">
        <v>27</v>
      </c>
      <c r="G19" s="104" t="s">
        <v>28</v>
      </c>
      <c r="H19" s="105"/>
      <c r="I19" s="31" t="s">
        <v>27</v>
      </c>
      <c r="J19" s="106" t="s">
        <v>27</v>
      </c>
      <c r="K19" s="105"/>
      <c r="L19" s="106" t="s">
        <v>27</v>
      </c>
      <c r="M19" s="106"/>
      <c r="N19" s="105"/>
      <c r="O19" s="31" t="s">
        <v>27</v>
      </c>
      <c r="P19" s="31" t="s">
        <v>27</v>
      </c>
    </row>
    <row r="20" spans="1:16" ht="15" customHeight="1">
      <c r="A20" s="113" t="s">
        <v>51</v>
      </c>
      <c r="B20" s="114"/>
      <c r="C20" s="113" t="s">
        <v>52</v>
      </c>
      <c r="D20" s="115"/>
      <c r="E20" s="114"/>
      <c r="F20" s="22" t="s">
        <v>44</v>
      </c>
      <c r="G20" s="116">
        <v>97.71</v>
      </c>
      <c r="H20" s="117"/>
      <c r="I20" s="22"/>
      <c r="J20" s="116">
        <f>G20*I20</f>
        <v>0</v>
      </c>
      <c r="K20" s="117"/>
      <c r="L20" s="118">
        <v>0.08</v>
      </c>
      <c r="M20" s="119"/>
      <c r="N20" s="120"/>
      <c r="O20" s="32">
        <f>J20*L20</f>
        <v>0</v>
      </c>
      <c r="P20" s="22">
        <f>J20+O20</f>
        <v>0</v>
      </c>
    </row>
    <row r="21" spans="1:16" ht="15" customHeight="1">
      <c r="A21" s="113" t="s">
        <v>53</v>
      </c>
      <c r="B21" s="114"/>
      <c r="C21" s="113" t="s">
        <v>54</v>
      </c>
      <c r="D21" s="115"/>
      <c r="E21" s="114"/>
      <c r="F21" s="22" t="s">
        <v>44</v>
      </c>
      <c r="G21" s="116">
        <v>13.09</v>
      </c>
      <c r="H21" s="117"/>
      <c r="I21" s="22"/>
      <c r="J21" s="116">
        <f>G21*I21</f>
        <v>0</v>
      </c>
      <c r="K21" s="117"/>
      <c r="L21" s="118">
        <v>0.08</v>
      </c>
      <c r="M21" s="119"/>
      <c r="N21" s="120"/>
      <c r="O21" s="32">
        <f>J21*L21</f>
        <v>0</v>
      </c>
      <c r="P21" s="22">
        <f>J21+O21</f>
        <v>0</v>
      </c>
    </row>
    <row r="22" spans="1:16" ht="15" customHeight="1">
      <c r="A22" s="113" t="s">
        <v>55</v>
      </c>
      <c r="B22" s="114"/>
      <c r="C22" s="113" t="s">
        <v>56</v>
      </c>
      <c r="D22" s="115"/>
      <c r="E22" s="114"/>
      <c r="F22" s="22" t="s">
        <v>44</v>
      </c>
      <c r="G22" s="116">
        <v>97.71</v>
      </c>
      <c r="H22" s="117"/>
      <c r="I22" s="22"/>
      <c r="J22" s="116">
        <f>G22*I22</f>
        <v>0</v>
      </c>
      <c r="K22" s="117"/>
      <c r="L22" s="118">
        <v>0.08</v>
      </c>
      <c r="M22" s="119"/>
      <c r="N22" s="120"/>
      <c r="O22" s="32">
        <f>J22*L22</f>
        <v>0</v>
      </c>
      <c r="P22" s="22">
        <f>J22+O22</f>
        <v>0</v>
      </c>
    </row>
    <row r="23" spans="1:16" ht="15" customHeight="1">
      <c r="A23" s="113" t="s">
        <v>57</v>
      </c>
      <c r="B23" s="114"/>
      <c r="C23" s="113" t="s">
        <v>58</v>
      </c>
      <c r="D23" s="115"/>
      <c r="E23" s="114"/>
      <c r="F23" s="22" t="s">
        <v>59</v>
      </c>
      <c r="G23" s="116">
        <v>107.35</v>
      </c>
      <c r="H23" s="117"/>
      <c r="I23" s="22"/>
      <c r="J23" s="116">
        <f>G23*I23</f>
        <v>0</v>
      </c>
      <c r="K23" s="117"/>
      <c r="L23" s="118">
        <v>0.08</v>
      </c>
      <c r="M23" s="119"/>
      <c r="N23" s="120"/>
      <c r="O23" s="32">
        <f>J23*L23</f>
        <v>0</v>
      </c>
      <c r="P23" s="22">
        <f>J23+O23</f>
        <v>0</v>
      </c>
    </row>
    <row r="24" spans="1:16" ht="15" customHeight="1">
      <c r="A24" s="113" t="s">
        <v>157</v>
      </c>
      <c r="B24" s="114"/>
      <c r="C24" s="113" t="s">
        <v>158</v>
      </c>
      <c r="D24" s="115"/>
      <c r="E24" s="114"/>
      <c r="F24" s="22" t="s">
        <v>44</v>
      </c>
      <c r="G24" s="116">
        <v>97.71</v>
      </c>
      <c r="H24" s="117"/>
      <c r="I24" s="22"/>
      <c r="J24" s="116">
        <f>G24*I24</f>
        <v>0</v>
      </c>
      <c r="K24" s="117"/>
      <c r="L24" s="118">
        <v>0.08</v>
      </c>
      <c r="M24" s="119"/>
      <c r="N24" s="120"/>
      <c r="O24" s="32">
        <f>J24*L24</f>
        <v>0</v>
      </c>
      <c r="P24" s="22">
        <f>J24+O24</f>
        <v>0</v>
      </c>
    </row>
    <row r="25" spans="1:16" ht="15" customHeight="1">
      <c r="A25" s="102" t="s">
        <v>60</v>
      </c>
      <c r="B25" s="103"/>
      <c r="C25" s="103"/>
      <c r="D25" s="103" t="s">
        <v>61</v>
      </c>
      <c r="E25" s="103"/>
      <c r="F25" s="30" t="s">
        <v>27</v>
      </c>
      <c r="G25" s="104" t="s">
        <v>28</v>
      </c>
      <c r="H25" s="105"/>
      <c r="I25" s="31" t="s">
        <v>27</v>
      </c>
      <c r="J25" s="106" t="s">
        <v>27</v>
      </c>
      <c r="K25" s="105"/>
      <c r="L25" s="106" t="s">
        <v>27</v>
      </c>
      <c r="M25" s="106"/>
      <c r="N25" s="105"/>
      <c r="O25" s="31" t="s">
        <v>27</v>
      </c>
      <c r="P25" s="31" t="s">
        <v>27</v>
      </c>
    </row>
    <row r="26" spans="1:16" ht="15" customHeight="1">
      <c r="A26" s="113" t="s">
        <v>62</v>
      </c>
      <c r="B26" s="114"/>
      <c r="C26" s="113" t="s">
        <v>63</v>
      </c>
      <c r="D26" s="115"/>
      <c r="E26" s="114"/>
      <c r="F26" s="22" t="s">
        <v>31</v>
      </c>
      <c r="G26" s="116">
        <v>46.17</v>
      </c>
      <c r="H26" s="117"/>
      <c r="I26" s="22"/>
      <c r="J26" s="116">
        <f>G26*I26</f>
        <v>0</v>
      </c>
      <c r="K26" s="117"/>
      <c r="L26" s="118">
        <v>0.08</v>
      </c>
      <c r="M26" s="119"/>
      <c r="N26" s="120"/>
      <c r="O26" s="32">
        <f>J26*L26</f>
        <v>0</v>
      </c>
      <c r="P26" s="22">
        <f>J26+O26</f>
        <v>0</v>
      </c>
    </row>
    <row r="27" spans="1:16" ht="15" customHeight="1">
      <c r="A27" s="102" t="s">
        <v>66</v>
      </c>
      <c r="B27" s="103"/>
      <c r="C27" s="103"/>
      <c r="D27" s="103" t="s">
        <v>67</v>
      </c>
      <c r="E27" s="103"/>
      <c r="F27" s="30" t="s">
        <v>27</v>
      </c>
      <c r="G27" s="104" t="s">
        <v>28</v>
      </c>
      <c r="H27" s="105"/>
      <c r="I27" s="31" t="s">
        <v>27</v>
      </c>
      <c r="J27" s="106" t="s">
        <v>27</v>
      </c>
      <c r="K27" s="105"/>
      <c r="L27" s="106" t="s">
        <v>27</v>
      </c>
      <c r="M27" s="106"/>
      <c r="N27" s="105"/>
      <c r="O27" s="31" t="s">
        <v>27</v>
      </c>
      <c r="P27" s="31" t="s">
        <v>27</v>
      </c>
    </row>
    <row r="28" spans="1:16" ht="15" customHeight="1">
      <c r="A28" s="113" t="s">
        <v>68</v>
      </c>
      <c r="B28" s="114"/>
      <c r="C28" s="113" t="s">
        <v>69</v>
      </c>
      <c r="D28" s="115"/>
      <c r="E28" s="114"/>
      <c r="F28" s="22" t="s">
        <v>44</v>
      </c>
      <c r="G28" s="116">
        <v>5.25</v>
      </c>
      <c r="H28" s="117"/>
      <c r="I28" s="22"/>
      <c r="J28" s="116">
        <f>G28*I28</f>
        <v>0</v>
      </c>
      <c r="K28" s="117"/>
      <c r="L28" s="118">
        <v>0.08</v>
      </c>
      <c r="M28" s="119"/>
      <c r="N28" s="120"/>
      <c r="O28" s="32">
        <f>J28*L28</f>
        <v>0</v>
      </c>
      <c r="P28" s="22">
        <f>J28+O28</f>
        <v>0</v>
      </c>
    </row>
    <row r="29" spans="1:16" ht="15" customHeight="1">
      <c r="A29" s="113" t="s">
        <v>159</v>
      </c>
      <c r="B29" s="114"/>
      <c r="C29" s="113" t="s">
        <v>160</v>
      </c>
      <c r="D29" s="115"/>
      <c r="E29" s="114"/>
      <c r="F29" s="22" t="s">
        <v>44</v>
      </c>
      <c r="G29" s="116">
        <v>4</v>
      </c>
      <c r="H29" s="117"/>
      <c r="I29" s="22"/>
      <c r="J29" s="116">
        <f>G29*I29</f>
        <v>0</v>
      </c>
      <c r="K29" s="117"/>
      <c r="L29" s="118">
        <v>0.08</v>
      </c>
      <c r="M29" s="119"/>
      <c r="N29" s="120"/>
      <c r="O29" s="32">
        <f>J29*L29</f>
        <v>0</v>
      </c>
      <c r="P29" s="22">
        <f>J29+O29</f>
        <v>0</v>
      </c>
    </row>
    <row r="30" spans="1:16" ht="15" customHeight="1">
      <c r="A30" s="110" t="s">
        <v>70</v>
      </c>
      <c r="B30" s="111"/>
      <c r="C30" s="111"/>
      <c r="D30" s="111" t="s">
        <v>71</v>
      </c>
      <c r="E30" s="111"/>
      <c r="F30" s="27"/>
      <c r="G30" s="112"/>
      <c r="H30" s="112"/>
      <c r="I30" s="28"/>
      <c r="J30" s="112"/>
      <c r="K30" s="112"/>
      <c r="L30" s="112"/>
      <c r="M30" s="112"/>
      <c r="N30" s="112"/>
      <c r="O30" s="28"/>
      <c r="P30" s="29"/>
    </row>
    <row r="31" spans="1:16" ht="15" customHeight="1">
      <c r="A31" s="102" t="s">
        <v>72</v>
      </c>
      <c r="B31" s="103"/>
      <c r="C31" s="103"/>
      <c r="D31" s="103" t="s">
        <v>73</v>
      </c>
      <c r="E31" s="103"/>
      <c r="F31" s="30" t="s">
        <v>27</v>
      </c>
      <c r="G31" s="104" t="s">
        <v>28</v>
      </c>
      <c r="H31" s="105"/>
      <c r="I31" s="31" t="s">
        <v>27</v>
      </c>
      <c r="J31" s="106" t="s">
        <v>27</v>
      </c>
      <c r="K31" s="105"/>
      <c r="L31" s="106" t="s">
        <v>27</v>
      </c>
      <c r="M31" s="106"/>
      <c r="N31" s="105"/>
      <c r="O31" s="31" t="s">
        <v>27</v>
      </c>
      <c r="P31" s="31" t="s">
        <v>27</v>
      </c>
    </row>
    <row r="32" spans="1:16" ht="15" customHeight="1">
      <c r="A32" s="113" t="s">
        <v>161</v>
      </c>
      <c r="B32" s="114"/>
      <c r="C32" s="113" t="s">
        <v>162</v>
      </c>
      <c r="D32" s="115"/>
      <c r="E32" s="114"/>
      <c r="F32" s="22" t="s">
        <v>76</v>
      </c>
      <c r="G32" s="116">
        <v>50</v>
      </c>
      <c r="H32" s="117"/>
      <c r="I32" s="22"/>
      <c r="J32" s="116">
        <f>G32*I32</f>
        <v>0</v>
      </c>
      <c r="K32" s="117"/>
      <c r="L32" s="118">
        <v>0.08</v>
      </c>
      <c r="M32" s="119"/>
      <c r="N32" s="120"/>
      <c r="O32" s="32">
        <f>J32*L32</f>
        <v>0</v>
      </c>
      <c r="P32" s="22">
        <f>J32+O32</f>
        <v>0</v>
      </c>
    </row>
    <row r="33" spans="1:16" ht="15" customHeight="1">
      <c r="A33" s="110" t="s">
        <v>77</v>
      </c>
      <c r="B33" s="111"/>
      <c r="C33" s="111"/>
      <c r="D33" s="111" t="s">
        <v>78</v>
      </c>
      <c r="E33" s="111"/>
      <c r="F33" s="27"/>
      <c r="G33" s="112"/>
      <c r="H33" s="112"/>
      <c r="I33" s="28"/>
      <c r="J33" s="112"/>
      <c r="K33" s="112"/>
      <c r="L33" s="112"/>
      <c r="M33" s="112"/>
      <c r="N33" s="112"/>
      <c r="O33" s="28"/>
      <c r="P33" s="29"/>
    </row>
    <row r="34" spans="1:16" ht="15" customHeight="1">
      <c r="A34" s="102" t="s">
        <v>84</v>
      </c>
      <c r="B34" s="103"/>
      <c r="C34" s="103"/>
      <c r="D34" s="103" t="s">
        <v>85</v>
      </c>
      <c r="E34" s="103"/>
      <c r="F34" s="30" t="s">
        <v>27</v>
      </c>
      <c r="G34" s="104" t="s">
        <v>28</v>
      </c>
      <c r="H34" s="105"/>
      <c r="I34" s="31" t="s">
        <v>27</v>
      </c>
      <c r="J34" s="106" t="s">
        <v>27</v>
      </c>
      <c r="K34" s="105"/>
      <c r="L34" s="106" t="s">
        <v>27</v>
      </c>
      <c r="M34" s="106"/>
      <c r="N34" s="105"/>
      <c r="O34" s="31" t="s">
        <v>27</v>
      </c>
      <c r="P34" s="31" t="s">
        <v>27</v>
      </c>
    </row>
    <row r="35" spans="1:16" ht="15" customHeight="1">
      <c r="A35" s="113" t="s">
        <v>86</v>
      </c>
      <c r="B35" s="114"/>
      <c r="C35" s="113" t="s">
        <v>87</v>
      </c>
      <c r="D35" s="115"/>
      <c r="E35" s="114"/>
      <c r="F35" s="22" t="s">
        <v>88</v>
      </c>
      <c r="G35" s="116">
        <v>10</v>
      </c>
      <c r="H35" s="117"/>
      <c r="I35" s="22"/>
      <c r="J35" s="116">
        <f>G35*I35</f>
        <v>0</v>
      </c>
      <c r="K35" s="117"/>
      <c r="L35" s="118">
        <v>0.23</v>
      </c>
      <c r="M35" s="119"/>
      <c r="N35" s="120"/>
      <c r="O35" s="32">
        <f>J35*L35</f>
        <v>0</v>
      </c>
      <c r="P35" s="22">
        <f>J35+O35</f>
        <v>0</v>
      </c>
    </row>
    <row r="36" spans="1:16" ht="15" customHeight="1">
      <c r="A36" s="113" t="s">
        <v>89</v>
      </c>
      <c r="B36" s="114"/>
      <c r="C36" s="113" t="s">
        <v>90</v>
      </c>
      <c r="D36" s="115"/>
      <c r="E36" s="114"/>
      <c r="F36" s="22" t="s">
        <v>91</v>
      </c>
      <c r="G36" s="116">
        <v>19.2</v>
      </c>
      <c r="H36" s="117"/>
      <c r="I36" s="22"/>
      <c r="J36" s="116">
        <f>G36*I36</f>
        <v>0</v>
      </c>
      <c r="K36" s="117"/>
      <c r="L36" s="118">
        <v>0.23</v>
      </c>
      <c r="M36" s="119"/>
      <c r="N36" s="120"/>
      <c r="O36" s="32">
        <f>J36*L36</f>
        <v>0</v>
      </c>
      <c r="P36" s="22">
        <f>J36+O36</f>
        <v>0</v>
      </c>
    </row>
    <row r="37" spans="1:16" ht="15" customHeight="1">
      <c r="A37" s="102" t="s">
        <v>163</v>
      </c>
      <c r="B37" s="103"/>
      <c r="C37" s="103"/>
      <c r="D37" s="103" t="s">
        <v>164</v>
      </c>
      <c r="E37" s="103"/>
      <c r="F37" s="30" t="s">
        <v>27</v>
      </c>
      <c r="G37" s="104" t="s">
        <v>28</v>
      </c>
      <c r="H37" s="105"/>
      <c r="I37" s="31" t="s">
        <v>27</v>
      </c>
      <c r="J37" s="106" t="s">
        <v>27</v>
      </c>
      <c r="K37" s="105"/>
      <c r="L37" s="106" t="s">
        <v>27</v>
      </c>
      <c r="M37" s="106"/>
      <c r="N37" s="105"/>
      <c r="O37" s="31" t="s">
        <v>27</v>
      </c>
      <c r="P37" s="31" t="s">
        <v>27</v>
      </c>
    </row>
    <row r="38" spans="1:16" ht="15" customHeight="1">
      <c r="A38" s="113" t="s">
        <v>165</v>
      </c>
      <c r="B38" s="114"/>
      <c r="C38" s="113" t="s">
        <v>166</v>
      </c>
      <c r="D38" s="115"/>
      <c r="E38" s="114"/>
      <c r="F38" s="22" t="s">
        <v>88</v>
      </c>
      <c r="G38" s="116">
        <v>7</v>
      </c>
      <c r="H38" s="117"/>
      <c r="I38" s="22"/>
      <c r="J38" s="116">
        <f>G38*I38</f>
        <v>0</v>
      </c>
      <c r="K38" s="117"/>
      <c r="L38" s="118">
        <v>0.23</v>
      </c>
      <c r="M38" s="119"/>
      <c r="N38" s="120"/>
      <c r="O38" s="32">
        <f>J38*L38</f>
        <v>0</v>
      </c>
      <c r="P38" s="22">
        <f>J38+O38</f>
        <v>0</v>
      </c>
    </row>
    <row r="39" spans="1:16" ht="15" customHeight="1">
      <c r="A39" s="102" t="s">
        <v>92</v>
      </c>
      <c r="B39" s="103"/>
      <c r="C39" s="103"/>
      <c r="D39" s="103" t="s">
        <v>93</v>
      </c>
      <c r="E39" s="103"/>
      <c r="F39" s="30" t="s">
        <v>27</v>
      </c>
      <c r="G39" s="104" t="s">
        <v>28</v>
      </c>
      <c r="H39" s="105"/>
      <c r="I39" s="31" t="s">
        <v>27</v>
      </c>
      <c r="J39" s="106" t="s">
        <v>27</v>
      </c>
      <c r="K39" s="105"/>
      <c r="L39" s="106" t="s">
        <v>27</v>
      </c>
      <c r="M39" s="106"/>
      <c r="N39" s="105"/>
      <c r="O39" s="31" t="s">
        <v>27</v>
      </c>
      <c r="P39" s="31" t="s">
        <v>27</v>
      </c>
    </row>
    <row r="40" spans="1:16" ht="15" customHeight="1">
      <c r="A40" s="113" t="s">
        <v>94</v>
      </c>
      <c r="B40" s="114"/>
      <c r="C40" s="113" t="s">
        <v>95</v>
      </c>
      <c r="D40" s="115"/>
      <c r="E40" s="114"/>
      <c r="F40" s="22" t="s">
        <v>88</v>
      </c>
      <c r="G40" s="116">
        <v>10</v>
      </c>
      <c r="H40" s="117"/>
      <c r="I40" s="22"/>
      <c r="J40" s="116">
        <f>G40*I40</f>
        <v>0</v>
      </c>
      <c r="K40" s="117"/>
      <c r="L40" s="118">
        <v>0.08</v>
      </c>
      <c r="M40" s="119"/>
      <c r="N40" s="120"/>
      <c r="O40" s="32">
        <f>J40*L40</f>
        <v>0</v>
      </c>
      <c r="P40" s="22">
        <f>J40+O40</f>
        <v>0</v>
      </c>
    </row>
    <row r="41" spans="1:16" ht="15" customHeight="1">
      <c r="A41" s="113" t="s">
        <v>96</v>
      </c>
      <c r="B41" s="114"/>
      <c r="C41" s="113" t="s">
        <v>97</v>
      </c>
      <c r="D41" s="115"/>
      <c r="E41" s="114"/>
      <c r="F41" s="22" t="s">
        <v>88</v>
      </c>
      <c r="G41" s="116">
        <v>10</v>
      </c>
      <c r="H41" s="117"/>
      <c r="I41" s="22"/>
      <c r="J41" s="116">
        <f>G41*I41</f>
        <v>0</v>
      </c>
      <c r="K41" s="117"/>
      <c r="L41" s="118">
        <v>0.08</v>
      </c>
      <c r="M41" s="119"/>
      <c r="N41" s="120"/>
      <c r="O41" s="32">
        <f>J41*L41</f>
        <v>0</v>
      </c>
      <c r="P41" s="22">
        <f>J41+O41</f>
        <v>0</v>
      </c>
    </row>
    <row r="42" spans="1:16" ht="15" customHeight="1">
      <c r="A42" s="102" t="s">
        <v>98</v>
      </c>
      <c r="B42" s="103"/>
      <c r="C42" s="103"/>
      <c r="D42" s="103" t="s">
        <v>99</v>
      </c>
      <c r="E42" s="103"/>
      <c r="F42" s="30" t="s">
        <v>27</v>
      </c>
      <c r="G42" s="104" t="s">
        <v>28</v>
      </c>
      <c r="H42" s="105"/>
      <c r="I42" s="31" t="s">
        <v>27</v>
      </c>
      <c r="J42" s="106" t="s">
        <v>27</v>
      </c>
      <c r="K42" s="105"/>
      <c r="L42" s="106" t="s">
        <v>27</v>
      </c>
      <c r="M42" s="106"/>
      <c r="N42" s="105"/>
      <c r="O42" s="31" t="s">
        <v>27</v>
      </c>
      <c r="P42" s="31" t="s">
        <v>27</v>
      </c>
    </row>
    <row r="43" spans="1:16" ht="15" customHeight="1">
      <c r="A43" s="113" t="s">
        <v>94</v>
      </c>
      <c r="B43" s="114"/>
      <c r="C43" s="113" t="s">
        <v>95</v>
      </c>
      <c r="D43" s="115"/>
      <c r="E43" s="114"/>
      <c r="F43" s="22" t="s">
        <v>88</v>
      </c>
      <c r="G43" s="116">
        <v>5</v>
      </c>
      <c r="H43" s="117"/>
      <c r="I43" s="22"/>
      <c r="J43" s="116">
        <f>G43*I43</f>
        <v>0</v>
      </c>
      <c r="K43" s="117"/>
      <c r="L43" s="118">
        <v>0.08</v>
      </c>
      <c r="M43" s="119"/>
      <c r="N43" s="120"/>
      <c r="O43" s="32">
        <f>J43*L43</f>
        <v>0</v>
      </c>
      <c r="P43" s="22">
        <f>J43+O43</f>
        <v>0</v>
      </c>
    </row>
    <row r="44" spans="1:16" ht="15" customHeight="1">
      <c r="A44" s="113" t="s">
        <v>96</v>
      </c>
      <c r="B44" s="114"/>
      <c r="C44" s="113" t="s">
        <v>97</v>
      </c>
      <c r="D44" s="115"/>
      <c r="E44" s="114"/>
      <c r="F44" s="22" t="s">
        <v>88</v>
      </c>
      <c r="G44" s="116">
        <v>25</v>
      </c>
      <c r="H44" s="117"/>
      <c r="I44" s="22"/>
      <c r="J44" s="116">
        <f>G44*I44</f>
        <v>0</v>
      </c>
      <c r="K44" s="117"/>
      <c r="L44" s="118">
        <v>0.08</v>
      </c>
      <c r="M44" s="119"/>
      <c r="N44" s="120"/>
      <c r="O44" s="32">
        <f>J44*L44</f>
        <v>0</v>
      </c>
      <c r="P44" s="22">
        <f>J44+O44</f>
        <v>0</v>
      </c>
    </row>
    <row r="45" spans="1:16" ht="15" customHeight="1">
      <c r="A45" s="102" t="s">
        <v>100</v>
      </c>
      <c r="B45" s="103"/>
      <c r="C45" s="103"/>
      <c r="D45" s="103" t="s">
        <v>101</v>
      </c>
      <c r="E45" s="103"/>
      <c r="F45" s="30" t="s">
        <v>27</v>
      </c>
      <c r="G45" s="104" t="s">
        <v>28</v>
      </c>
      <c r="H45" s="105"/>
      <c r="I45" s="31" t="s">
        <v>27</v>
      </c>
      <c r="J45" s="106" t="s">
        <v>27</v>
      </c>
      <c r="K45" s="105"/>
      <c r="L45" s="106" t="s">
        <v>27</v>
      </c>
      <c r="M45" s="106"/>
      <c r="N45" s="105"/>
      <c r="O45" s="31" t="s">
        <v>27</v>
      </c>
      <c r="P45" s="31" t="s">
        <v>27</v>
      </c>
    </row>
    <row r="46" spans="1:16" ht="15" customHeight="1">
      <c r="A46" s="113" t="s">
        <v>94</v>
      </c>
      <c r="B46" s="114"/>
      <c r="C46" s="113" t="s">
        <v>95</v>
      </c>
      <c r="D46" s="115"/>
      <c r="E46" s="114"/>
      <c r="F46" s="22" t="s">
        <v>88</v>
      </c>
      <c r="G46" s="116">
        <v>3</v>
      </c>
      <c r="H46" s="117"/>
      <c r="I46" s="22"/>
      <c r="J46" s="116">
        <f>G46*I46</f>
        <v>0</v>
      </c>
      <c r="K46" s="117"/>
      <c r="L46" s="118">
        <v>0.08</v>
      </c>
      <c r="M46" s="119"/>
      <c r="N46" s="120"/>
      <c r="O46" s="32">
        <f>J46*L46</f>
        <v>0</v>
      </c>
      <c r="P46" s="22">
        <f>J46+O46</f>
        <v>0</v>
      </c>
    </row>
    <row r="47" spans="1:16" ht="15" customHeight="1">
      <c r="A47" s="113" t="s">
        <v>96</v>
      </c>
      <c r="B47" s="114"/>
      <c r="C47" s="113" t="s">
        <v>97</v>
      </c>
      <c r="D47" s="115"/>
      <c r="E47" s="114"/>
      <c r="F47" s="22" t="s">
        <v>88</v>
      </c>
      <c r="G47" s="116">
        <v>15</v>
      </c>
      <c r="H47" s="117"/>
      <c r="I47" s="22"/>
      <c r="J47" s="116">
        <f>G47*I47</f>
        <v>0</v>
      </c>
      <c r="K47" s="117"/>
      <c r="L47" s="118">
        <v>0.08</v>
      </c>
      <c r="M47" s="119"/>
      <c r="N47" s="120"/>
      <c r="O47" s="32">
        <f>J47*L47</f>
        <v>0</v>
      </c>
      <c r="P47" s="22">
        <f>J47+O47</f>
        <v>0</v>
      </c>
    </row>
    <row r="48" spans="1:16" ht="15" customHeight="1">
      <c r="A48" s="102" t="s">
        <v>102</v>
      </c>
      <c r="B48" s="103"/>
      <c r="C48" s="103"/>
      <c r="D48" s="103" t="s">
        <v>103</v>
      </c>
      <c r="E48" s="103"/>
      <c r="F48" s="30" t="s">
        <v>27</v>
      </c>
      <c r="G48" s="104" t="s">
        <v>28</v>
      </c>
      <c r="H48" s="105"/>
      <c r="I48" s="31" t="s">
        <v>27</v>
      </c>
      <c r="J48" s="106" t="s">
        <v>27</v>
      </c>
      <c r="K48" s="105"/>
      <c r="L48" s="106" t="s">
        <v>27</v>
      </c>
      <c r="M48" s="106"/>
      <c r="N48" s="105"/>
      <c r="O48" s="31" t="s">
        <v>27</v>
      </c>
      <c r="P48" s="31" t="s">
        <v>27</v>
      </c>
    </row>
    <row r="49" spans="1:16" ht="15" customHeight="1">
      <c r="A49" s="113" t="s">
        <v>94</v>
      </c>
      <c r="B49" s="114"/>
      <c r="C49" s="113" t="s">
        <v>95</v>
      </c>
      <c r="D49" s="115"/>
      <c r="E49" s="114"/>
      <c r="F49" s="22" t="s">
        <v>88</v>
      </c>
      <c r="G49" s="116">
        <v>5</v>
      </c>
      <c r="H49" s="117"/>
      <c r="I49" s="22"/>
      <c r="J49" s="116">
        <f>G49*I49</f>
        <v>0</v>
      </c>
      <c r="K49" s="117"/>
      <c r="L49" s="118">
        <v>0.08</v>
      </c>
      <c r="M49" s="119"/>
      <c r="N49" s="120"/>
      <c r="O49" s="32">
        <f>J49*L49</f>
        <v>0</v>
      </c>
      <c r="P49" s="22">
        <f>J49+O49</f>
        <v>0</v>
      </c>
    </row>
    <row r="50" spans="1:16" ht="15" customHeight="1">
      <c r="A50" s="113" t="s">
        <v>104</v>
      </c>
      <c r="B50" s="114"/>
      <c r="C50" s="113" t="s">
        <v>105</v>
      </c>
      <c r="D50" s="115"/>
      <c r="E50" s="114"/>
      <c r="F50" s="22" t="s">
        <v>109</v>
      </c>
      <c r="G50" s="116">
        <v>15</v>
      </c>
      <c r="H50" s="117"/>
      <c r="I50" s="22"/>
      <c r="J50" s="116">
        <f>G50*I50</f>
        <v>0</v>
      </c>
      <c r="K50" s="117"/>
      <c r="L50" s="118">
        <v>0.08</v>
      </c>
      <c r="M50" s="119"/>
      <c r="N50" s="120"/>
      <c r="O50" s="32">
        <f>J50*L50</f>
        <v>0</v>
      </c>
      <c r="P50" s="22">
        <f>J50+O50</f>
        <v>0</v>
      </c>
    </row>
    <row r="51" spans="1:16" ht="15" customHeight="1">
      <c r="A51" s="113" t="s">
        <v>107</v>
      </c>
      <c r="B51" s="114"/>
      <c r="C51" s="113" t="s">
        <v>108</v>
      </c>
      <c r="D51" s="115"/>
      <c r="E51" s="114"/>
      <c r="F51" s="22" t="s">
        <v>109</v>
      </c>
      <c r="G51" s="116">
        <v>15</v>
      </c>
      <c r="H51" s="117"/>
      <c r="I51" s="22"/>
      <c r="J51" s="116">
        <f>G51*I51</f>
        <v>0</v>
      </c>
      <c r="K51" s="117"/>
      <c r="L51" s="118">
        <v>0.08</v>
      </c>
      <c r="M51" s="119"/>
      <c r="N51" s="120"/>
      <c r="O51" s="32">
        <f>J51*L51</f>
        <v>0</v>
      </c>
      <c r="P51" s="22">
        <f>J51+O51</f>
        <v>0</v>
      </c>
    </row>
    <row r="52" spans="1:16" ht="15" customHeight="1">
      <c r="A52" s="110" t="s">
        <v>167</v>
      </c>
      <c r="B52" s="111"/>
      <c r="C52" s="111"/>
      <c r="D52" s="111" t="s">
        <v>168</v>
      </c>
      <c r="E52" s="111"/>
      <c r="F52" s="27"/>
      <c r="G52" s="112"/>
      <c r="H52" s="112"/>
      <c r="I52" s="28"/>
      <c r="J52" s="112"/>
      <c r="K52" s="112"/>
      <c r="L52" s="112"/>
      <c r="M52" s="112"/>
      <c r="N52" s="112"/>
      <c r="O52" s="28"/>
      <c r="P52" s="29"/>
    </row>
    <row r="53" spans="1:16" ht="15" customHeight="1">
      <c r="A53" s="102" t="s">
        <v>169</v>
      </c>
      <c r="B53" s="103"/>
      <c r="C53" s="103"/>
      <c r="D53" s="103" t="s">
        <v>170</v>
      </c>
      <c r="E53" s="103"/>
      <c r="F53" s="30" t="s">
        <v>27</v>
      </c>
      <c r="G53" s="104" t="s">
        <v>28</v>
      </c>
      <c r="H53" s="105"/>
      <c r="I53" s="31" t="s">
        <v>27</v>
      </c>
      <c r="J53" s="106" t="s">
        <v>27</v>
      </c>
      <c r="K53" s="105"/>
      <c r="L53" s="106" t="s">
        <v>27</v>
      </c>
      <c r="M53" s="106"/>
      <c r="N53" s="105"/>
      <c r="O53" s="31" t="s">
        <v>27</v>
      </c>
      <c r="P53" s="31" t="s">
        <v>27</v>
      </c>
    </row>
    <row r="54" spans="1:16" ht="15" customHeight="1">
      <c r="A54" s="113" t="s">
        <v>171</v>
      </c>
      <c r="B54" s="114"/>
      <c r="C54" s="113" t="s">
        <v>172</v>
      </c>
      <c r="D54" s="115"/>
      <c r="E54" s="114"/>
      <c r="F54" s="22" t="s">
        <v>59</v>
      </c>
      <c r="G54" s="116">
        <v>0.2</v>
      </c>
      <c r="H54" s="117"/>
      <c r="I54" s="22"/>
      <c r="J54" s="116">
        <f>G54*I54</f>
        <v>0</v>
      </c>
      <c r="K54" s="117"/>
      <c r="L54" s="118">
        <v>0.08</v>
      </c>
      <c r="M54" s="119"/>
      <c r="N54" s="120"/>
      <c r="O54" s="32">
        <f>J54*L54</f>
        <v>0</v>
      </c>
      <c r="P54" s="22">
        <f>J54+O54</f>
        <v>0</v>
      </c>
    </row>
    <row r="55" spans="1:16" ht="15" customHeight="1">
      <c r="A55" s="110" t="s">
        <v>110</v>
      </c>
      <c r="B55" s="111"/>
      <c r="C55" s="111"/>
      <c r="D55" s="111" t="s">
        <v>111</v>
      </c>
      <c r="E55" s="111"/>
      <c r="F55" s="27"/>
      <c r="G55" s="112"/>
      <c r="H55" s="112"/>
      <c r="I55" s="28"/>
      <c r="J55" s="112"/>
      <c r="K55" s="112"/>
      <c r="L55" s="112"/>
      <c r="M55" s="112"/>
      <c r="N55" s="112"/>
      <c r="O55" s="28"/>
      <c r="P55" s="29"/>
    </row>
    <row r="56" spans="1:16" ht="15" customHeight="1">
      <c r="A56" s="102" t="s">
        <v>173</v>
      </c>
      <c r="B56" s="103"/>
      <c r="C56" s="103"/>
      <c r="D56" s="103" t="s">
        <v>174</v>
      </c>
      <c r="E56" s="103"/>
      <c r="F56" s="30" t="s">
        <v>27</v>
      </c>
      <c r="G56" s="104" t="s">
        <v>28</v>
      </c>
      <c r="H56" s="105"/>
      <c r="I56" s="31" t="s">
        <v>27</v>
      </c>
      <c r="J56" s="106" t="s">
        <v>27</v>
      </c>
      <c r="K56" s="105"/>
      <c r="L56" s="106" t="s">
        <v>27</v>
      </c>
      <c r="M56" s="106"/>
      <c r="N56" s="105"/>
      <c r="O56" s="31" t="s">
        <v>27</v>
      </c>
      <c r="P56" s="31" t="s">
        <v>27</v>
      </c>
    </row>
    <row r="57" spans="1:16" ht="15" customHeight="1">
      <c r="A57" s="113" t="s">
        <v>114</v>
      </c>
      <c r="B57" s="114"/>
      <c r="C57" s="113" t="s">
        <v>115</v>
      </c>
      <c r="D57" s="115"/>
      <c r="E57" s="114"/>
      <c r="F57" s="22" t="s">
        <v>106</v>
      </c>
      <c r="G57" s="116">
        <v>620</v>
      </c>
      <c r="H57" s="117"/>
      <c r="I57" s="22"/>
      <c r="J57" s="116">
        <f>G57*I57</f>
        <v>0</v>
      </c>
      <c r="K57" s="117"/>
      <c r="L57" s="118">
        <v>0.08</v>
      </c>
      <c r="M57" s="119"/>
      <c r="N57" s="120"/>
      <c r="O57" s="32">
        <f>J57*L57</f>
        <v>0</v>
      </c>
      <c r="P57" s="22">
        <f>J57+O57</f>
        <v>0</v>
      </c>
    </row>
    <row r="58" spans="1:16" ht="15" customHeight="1">
      <c r="A58" s="113" t="s">
        <v>116</v>
      </c>
      <c r="B58" s="114"/>
      <c r="C58" s="113" t="s">
        <v>117</v>
      </c>
      <c r="D58" s="115"/>
      <c r="E58" s="114"/>
      <c r="F58" s="22" t="s">
        <v>106</v>
      </c>
      <c r="G58" s="116">
        <v>620</v>
      </c>
      <c r="H58" s="117"/>
      <c r="I58" s="22"/>
      <c r="J58" s="116">
        <f>G58*I58</f>
        <v>0</v>
      </c>
      <c r="K58" s="117"/>
      <c r="L58" s="118">
        <v>0.08</v>
      </c>
      <c r="M58" s="119"/>
      <c r="N58" s="120"/>
      <c r="O58" s="32">
        <f>J58*L58</f>
        <v>0</v>
      </c>
      <c r="P58" s="22">
        <f>J58+O58</f>
        <v>0</v>
      </c>
    </row>
    <row r="59" spans="1:16" ht="15" customHeight="1">
      <c r="A59" s="102" t="s">
        <v>120</v>
      </c>
      <c r="B59" s="103"/>
      <c r="C59" s="103"/>
      <c r="D59" s="103" t="s">
        <v>121</v>
      </c>
      <c r="E59" s="103"/>
      <c r="F59" s="30" t="s">
        <v>27</v>
      </c>
      <c r="G59" s="104" t="s">
        <v>28</v>
      </c>
      <c r="H59" s="105"/>
      <c r="I59" s="31" t="s">
        <v>27</v>
      </c>
      <c r="J59" s="106" t="s">
        <v>27</v>
      </c>
      <c r="K59" s="105"/>
      <c r="L59" s="106" t="s">
        <v>27</v>
      </c>
      <c r="M59" s="106"/>
      <c r="N59" s="105"/>
      <c r="O59" s="31" t="s">
        <v>27</v>
      </c>
      <c r="P59" s="31" t="s">
        <v>27</v>
      </c>
    </row>
    <row r="60" spans="1:16" ht="15" customHeight="1">
      <c r="A60" s="113" t="s">
        <v>114</v>
      </c>
      <c r="B60" s="114"/>
      <c r="C60" s="113" t="s">
        <v>115</v>
      </c>
      <c r="D60" s="115"/>
      <c r="E60" s="114"/>
      <c r="F60" s="22" t="s">
        <v>106</v>
      </c>
      <c r="G60" s="116">
        <v>1596</v>
      </c>
      <c r="H60" s="117"/>
      <c r="I60" s="22"/>
      <c r="J60" s="116">
        <f>G60*I60</f>
        <v>0</v>
      </c>
      <c r="K60" s="117"/>
      <c r="L60" s="118">
        <v>0.08</v>
      </c>
      <c r="M60" s="119"/>
      <c r="N60" s="120"/>
      <c r="O60" s="32">
        <f>J60*L60</f>
        <v>0</v>
      </c>
      <c r="P60" s="22">
        <f>J60+O60</f>
        <v>0</v>
      </c>
    </row>
    <row r="61" spans="1:16" ht="15" customHeight="1">
      <c r="A61" s="113" t="s">
        <v>116</v>
      </c>
      <c r="B61" s="114"/>
      <c r="C61" s="113" t="s">
        <v>117</v>
      </c>
      <c r="D61" s="115"/>
      <c r="E61" s="114"/>
      <c r="F61" s="22" t="s">
        <v>106</v>
      </c>
      <c r="G61" s="116">
        <v>1596</v>
      </c>
      <c r="H61" s="117"/>
      <c r="I61" s="22"/>
      <c r="J61" s="116">
        <f>G61*I61</f>
        <v>0</v>
      </c>
      <c r="K61" s="117"/>
      <c r="L61" s="118">
        <v>0.08</v>
      </c>
      <c r="M61" s="119"/>
      <c r="N61" s="120"/>
      <c r="O61" s="32">
        <f>J61*L61</f>
        <v>0</v>
      </c>
      <c r="P61" s="22">
        <f>J61+O61</f>
        <v>0</v>
      </c>
    </row>
    <row r="62" spans="1:16" ht="15" customHeight="1">
      <c r="A62" s="102" t="s">
        <v>175</v>
      </c>
      <c r="B62" s="103"/>
      <c r="C62" s="103"/>
      <c r="D62" s="103" t="s">
        <v>176</v>
      </c>
      <c r="E62" s="103"/>
      <c r="F62" s="30" t="s">
        <v>27</v>
      </c>
      <c r="G62" s="104" t="s">
        <v>28</v>
      </c>
      <c r="H62" s="105"/>
      <c r="I62" s="31" t="s">
        <v>27</v>
      </c>
      <c r="J62" s="106" t="s">
        <v>27</v>
      </c>
      <c r="K62" s="105"/>
      <c r="L62" s="106" t="s">
        <v>27</v>
      </c>
      <c r="M62" s="106"/>
      <c r="N62" s="105"/>
      <c r="O62" s="31" t="s">
        <v>27</v>
      </c>
      <c r="P62" s="31" t="s">
        <v>27</v>
      </c>
    </row>
    <row r="63" spans="1:16" ht="15" customHeight="1">
      <c r="A63" s="121" t="s">
        <v>122</v>
      </c>
      <c r="B63" s="122"/>
      <c r="C63" s="113" t="s">
        <v>123</v>
      </c>
      <c r="D63" s="115"/>
      <c r="E63" s="114"/>
      <c r="F63" s="22" t="s">
        <v>106</v>
      </c>
      <c r="G63" s="116">
        <v>222</v>
      </c>
      <c r="H63" s="117"/>
      <c r="I63" s="22"/>
      <c r="J63" s="116">
        <f>G63*I63</f>
        <v>0</v>
      </c>
      <c r="K63" s="117"/>
      <c r="L63" s="118">
        <v>0.08</v>
      </c>
      <c r="M63" s="119"/>
      <c r="N63" s="120"/>
      <c r="O63" s="32">
        <f>J63*L63</f>
        <v>0</v>
      </c>
      <c r="P63" s="22">
        <f>J63+O63</f>
        <v>0</v>
      </c>
    </row>
    <row r="64" spans="1:16" ht="15" customHeight="1">
      <c r="A64" s="113" t="s">
        <v>114</v>
      </c>
      <c r="B64" s="114"/>
      <c r="C64" s="113" t="s">
        <v>115</v>
      </c>
      <c r="D64" s="115"/>
      <c r="E64" s="114"/>
      <c r="F64" s="22" t="s">
        <v>106</v>
      </c>
      <c r="G64" s="116">
        <v>941</v>
      </c>
      <c r="H64" s="117"/>
      <c r="I64" s="22"/>
      <c r="J64" s="116">
        <f>G64*I64</f>
        <v>0</v>
      </c>
      <c r="K64" s="117"/>
      <c r="L64" s="118">
        <v>0.08</v>
      </c>
      <c r="M64" s="119"/>
      <c r="N64" s="120"/>
      <c r="O64" s="32">
        <f>J64*L64</f>
        <v>0</v>
      </c>
      <c r="P64" s="22">
        <f>J64+O64</f>
        <v>0</v>
      </c>
    </row>
    <row r="65" spans="1:16" ht="15" customHeight="1">
      <c r="A65" s="121" t="s">
        <v>124</v>
      </c>
      <c r="B65" s="122"/>
      <c r="C65" s="113" t="s">
        <v>125</v>
      </c>
      <c r="D65" s="115"/>
      <c r="E65" s="114"/>
      <c r="F65" s="22" t="s">
        <v>106</v>
      </c>
      <c r="G65" s="116">
        <v>222</v>
      </c>
      <c r="H65" s="117"/>
      <c r="I65" s="22"/>
      <c r="J65" s="116">
        <f>G65*I65</f>
        <v>0</v>
      </c>
      <c r="K65" s="117"/>
      <c r="L65" s="118">
        <v>0.08</v>
      </c>
      <c r="M65" s="119"/>
      <c r="N65" s="120"/>
      <c r="O65" s="32">
        <f>J65*L65</f>
        <v>0</v>
      </c>
      <c r="P65" s="22">
        <f>J65+O65</f>
        <v>0</v>
      </c>
    </row>
    <row r="66" spans="1:16" ht="15" customHeight="1">
      <c r="A66" s="113" t="s">
        <v>116</v>
      </c>
      <c r="B66" s="114"/>
      <c r="C66" s="113" t="s">
        <v>117</v>
      </c>
      <c r="D66" s="115"/>
      <c r="E66" s="114"/>
      <c r="F66" s="22" t="s">
        <v>106</v>
      </c>
      <c r="G66" s="116">
        <v>941</v>
      </c>
      <c r="H66" s="117"/>
      <c r="I66" s="22"/>
      <c r="J66" s="116">
        <f>G66*I66</f>
        <v>0</v>
      </c>
      <c r="K66" s="117"/>
      <c r="L66" s="118">
        <v>0.08</v>
      </c>
      <c r="M66" s="119"/>
      <c r="N66" s="120"/>
      <c r="O66" s="32">
        <f>J66*L66</f>
        <v>0</v>
      </c>
      <c r="P66" s="22">
        <f>J66+O66</f>
        <v>0</v>
      </c>
    </row>
    <row r="67" spans="1:16" ht="15" customHeight="1">
      <c r="A67" s="102" t="s">
        <v>126</v>
      </c>
      <c r="B67" s="103"/>
      <c r="C67" s="103"/>
      <c r="D67" s="103" t="s">
        <v>127</v>
      </c>
      <c r="E67" s="103"/>
      <c r="F67" s="30" t="s">
        <v>27</v>
      </c>
      <c r="G67" s="104" t="s">
        <v>28</v>
      </c>
      <c r="H67" s="105"/>
      <c r="I67" s="31" t="s">
        <v>27</v>
      </c>
      <c r="J67" s="106" t="s">
        <v>27</v>
      </c>
      <c r="K67" s="105"/>
      <c r="L67" s="106" t="s">
        <v>27</v>
      </c>
      <c r="M67" s="106"/>
      <c r="N67" s="105"/>
      <c r="O67" s="31" t="s">
        <v>27</v>
      </c>
      <c r="P67" s="31" t="s">
        <v>27</v>
      </c>
    </row>
    <row r="68" spans="1:16" ht="15" customHeight="1">
      <c r="A68" s="113" t="s">
        <v>94</v>
      </c>
      <c r="B68" s="114"/>
      <c r="C68" s="113" t="s">
        <v>95</v>
      </c>
      <c r="D68" s="115"/>
      <c r="E68" s="114"/>
      <c r="F68" s="22" t="s">
        <v>88</v>
      </c>
      <c r="G68" s="116">
        <v>10</v>
      </c>
      <c r="H68" s="117"/>
      <c r="I68" s="22"/>
      <c r="J68" s="116">
        <f>G68*I68</f>
        <v>0</v>
      </c>
      <c r="K68" s="117"/>
      <c r="L68" s="118">
        <v>0.08</v>
      </c>
      <c r="M68" s="119"/>
      <c r="N68" s="120"/>
      <c r="O68" s="32">
        <f>J68*L68</f>
        <v>0</v>
      </c>
      <c r="P68" s="22">
        <f>J68+O68</f>
        <v>0</v>
      </c>
    </row>
    <row r="69" spans="1:16" ht="15" customHeight="1">
      <c r="A69" s="113" t="s">
        <v>128</v>
      </c>
      <c r="B69" s="114"/>
      <c r="C69" s="113" t="s">
        <v>129</v>
      </c>
      <c r="D69" s="115"/>
      <c r="E69" s="114"/>
      <c r="F69" s="22" t="s">
        <v>88</v>
      </c>
      <c r="G69" s="116">
        <v>10</v>
      </c>
      <c r="H69" s="117"/>
      <c r="I69" s="22"/>
      <c r="J69" s="116">
        <f>G69*I69</f>
        <v>0</v>
      </c>
      <c r="K69" s="117"/>
      <c r="L69" s="118">
        <v>0.08</v>
      </c>
      <c r="M69" s="119"/>
      <c r="N69" s="120"/>
      <c r="O69" s="32">
        <f>J69*L69</f>
        <v>0</v>
      </c>
      <c r="P69" s="22">
        <f>J69+O69</f>
        <v>0</v>
      </c>
    </row>
    <row r="70" spans="1:16" ht="15" customHeight="1">
      <c r="A70" s="113" t="s">
        <v>96</v>
      </c>
      <c r="B70" s="114"/>
      <c r="C70" s="113" t="s">
        <v>97</v>
      </c>
      <c r="D70" s="115"/>
      <c r="E70" s="114"/>
      <c r="F70" s="22" t="s">
        <v>88</v>
      </c>
      <c r="G70" s="116">
        <v>10</v>
      </c>
      <c r="H70" s="117"/>
      <c r="I70" s="22"/>
      <c r="J70" s="116">
        <f>G70*I70</f>
        <v>0</v>
      </c>
      <c r="K70" s="117"/>
      <c r="L70" s="118">
        <v>0.08</v>
      </c>
      <c r="M70" s="119"/>
      <c r="N70" s="120"/>
      <c r="O70" s="32">
        <f>J70*L70</f>
        <v>0</v>
      </c>
      <c r="P70" s="22">
        <f>J70+O70</f>
        <v>0</v>
      </c>
    </row>
    <row r="71" spans="1:16" ht="15" customHeight="1">
      <c r="A71" s="102" t="s">
        <v>130</v>
      </c>
      <c r="B71" s="103"/>
      <c r="C71" s="103"/>
      <c r="D71" s="103" t="s">
        <v>131</v>
      </c>
      <c r="E71" s="103"/>
      <c r="F71" s="30" t="s">
        <v>27</v>
      </c>
      <c r="G71" s="104" t="s">
        <v>28</v>
      </c>
      <c r="H71" s="105"/>
      <c r="I71" s="31" t="s">
        <v>27</v>
      </c>
      <c r="J71" s="106" t="s">
        <v>27</v>
      </c>
      <c r="K71" s="105"/>
      <c r="L71" s="106" t="s">
        <v>27</v>
      </c>
      <c r="M71" s="106"/>
      <c r="N71" s="105"/>
      <c r="O71" s="31" t="s">
        <v>27</v>
      </c>
      <c r="P71" s="31" t="s">
        <v>27</v>
      </c>
    </row>
    <row r="72" spans="1:16" ht="15" customHeight="1">
      <c r="A72" s="113" t="s">
        <v>114</v>
      </c>
      <c r="B72" s="114"/>
      <c r="C72" s="113" t="s">
        <v>115</v>
      </c>
      <c r="D72" s="115"/>
      <c r="E72" s="114"/>
      <c r="F72" s="22" t="s">
        <v>106</v>
      </c>
      <c r="G72" s="116">
        <v>285</v>
      </c>
      <c r="H72" s="117"/>
      <c r="I72" s="22"/>
      <c r="J72" s="116">
        <f>G72*I72</f>
        <v>0</v>
      </c>
      <c r="K72" s="117"/>
      <c r="L72" s="118">
        <v>0.08</v>
      </c>
      <c r="M72" s="119"/>
      <c r="N72" s="120"/>
      <c r="O72" s="32">
        <f>J72*L72</f>
        <v>0</v>
      </c>
      <c r="P72" s="22">
        <f>J72+O72</f>
        <v>0</v>
      </c>
    </row>
    <row r="73" spans="1:16" ht="15" customHeight="1">
      <c r="A73" s="113" t="s">
        <v>116</v>
      </c>
      <c r="B73" s="114"/>
      <c r="C73" s="113" t="s">
        <v>117</v>
      </c>
      <c r="D73" s="115"/>
      <c r="E73" s="114"/>
      <c r="F73" s="22" t="s">
        <v>106</v>
      </c>
      <c r="G73" s="116">
        <v>285</v>
      </c>
      <c r="H73" s="117"/>
      <c r="I73" s="22"/>
      <c r="J73" s="116">
        <f>G73*I73</f>
        <v>0</v>
      </c>
      <c r="K73" s="117"/>
      <c r="L73" s="118">
        <v>0.08</v>
      </c>
      <c r="M73" s="119"/>
      <c r="N73" s="120"/>
      <c r="O73" s="32">
        <f>J73*L73</f>
        <v>0</v>
      </c>
      <c r="P73" s="22">
        <f>J73+O73</f>
        <v>0</v>
      </c>
    </row>
    <row r="74" spans="1:16" ht="15" customHeight="1">
      <c r="A74" s="102" t="s">
        <v>132</v>
      </c>
      <c r="B74" s="103"/>
      <c r="C74" s="103"/>
      <c r="D74" s="103" t="s">
        <v>133</v>
      </c>
      <c r="E74" s="103"/>
      <c r="F74" s="30" t="s">
        <v>27</v>
      </c>
      <c r="G74" s="104" t="s">
        <v>28</v>
      </c>
      <c r="H74" s="105"/>
      <c r="I74" s="31" t="s">
        <v>27</v>
      </c>
      <c r="J74" s="106" t="s">
        <v>27</v>
      </c>
      <c r="K74" s="105"/>
      <c r="L74" s="106" t="s">
        <v>27</v>
      </c>
      <c r="M74" s="106"/>
      <c r="N74" s="105"/>
      <c r="O74" s="31" t="s">
        <v>27</v>
      </c>
      <c r="P74" s="31" t="s">
        <v>27</v>
      </c>
    </row>
    <row r="75" spans="1:16" ht="15" customHeight="1">
      <c r="A75" s="113" t="s">
        <v>114</v>
      </c>
      <c r="B75" s="114"/>
      <c r="C75" s="113" t="s">
        <v>115</v>
      </c>
      <c r="D75" s="115"/>
      <c r="E75" s="114"/>
      <c r="F75" s="22" t="s">
        <v>106</v>
      </c>
      <c r="G75" s="116">
        <v>220</v>
      </c>
      <c r="H75" s="117"/>
      <c r="I75" s="22"/>
      <c r="J75" s="116">
        <f>G75*I75</f>
        <v>0</v>
      </c>
      <c r="K75" s="117"/>
      <c r="L75" s="118">
        <v>0.08</v>
      </c>
      <c r="M75" s="119"/>
      <c r="N75" s="120"/>
      <c r="O75" s="32">
        <f>J75*L75</f>
        <v>0</v>
      </c>
      <c r="P75" s="22">
        <f>J75+O75</f>
        <v>0</v>
      </c>
    </row>
    <row r="76" spans="1:16" ht="15" customHeight="1">
      <c r="A76" s="113" t="s">
        <v>116</v>
      </c>
      <c r="B76" s="114"/>
      <c r="C76" s="113" t="s">
        <v>117</v>
      </c>
      <c r="D76" s="115"/>
      <c r="E76" s="114"/>
      <c r="F76" s="22" t="s">
        <v>106</v>
      </c>
      <c r="G76" s="116">
        <v>220</v>
      </c>
      <c r="H76" s="117"/>
      <c r="I76" s="22"/>
      <c r="J76" s="116">
        <f>G76*I76</f>
        <v>0</v>
      </c>
      <c r="K76" s="117"/>
      <c r="L76" s="118">
        <v>0.08</v>
      </c>
      <c r="M76" s="119"/>
      <c r="N76" s="120"/>
      <c r="O76" s="32">
        <f>J76*L76</f>
        <v>0</v>
      </c>
      <c r="P76" s="22">
        <f>J76+O76</f>
        <v>0</v>
      </c>
    </row>
    <row r="77" spans="1:16" ht="15" customHeight="1">
      <c r="A77" s="102" t="s">
        <v>134</v>
      </c>
      <c r="B77" s="103"/>
      <c r="C77" s="103"/>
      <c r="D77" s="103" t="s">
        <v>135</v>
      </c>
      <c r="E77" s="103"/>
      <c r="F77" s="30" t="s">
        <v>27</v>
      </c>
      <c r="G77" s="104" t="s">
        <v>28</v>
      </c>
      <c r="H77" s="105"/>
      <c r="I77" s="31" t="s">
        <v>27</v>
      </c>
      <c r="J77" s="106" t="s">
        <v>27</v>
      </c>
      <c r="K77" s="105"/>
      <c r="L77" s="106" t="s">
        <v>27</v>
      </c>
      <c r="M77" s="106"/>
      <c r="N77" s="105"/>
      <c r="O77" s="31" t="s">
        <v>27</v>
      </c>
      <c r="P77" s="31" t="s">
        <v>27</v>
      </c>
    </row>
    <row r="78" spans="1:16" ht="15" customHeight="1">
      <c r="A78" s="113" t="s">
        <v>114</v>
      </c>
      <c r="B78" s="114"/>
      <c r="C78" s="113" t="s">
        <v>115</v>
      </c>
      <c r="D78" s="115"/>
      <c r="E78" s="114"/>
      <c r="F78" s="22" t="s">
        <v>106</v>
      </c>
      <c r="G78" s="116">
        <v>100</v>
      </c>
      <c r="H78" s="117"/>
      <c r="I78" s="22"/>
      <c r="J78" s="116">
        <f>G78*I78</f>
        <v>0</v>
      </c>
      <c r="K78" s="117"/>
      <c r="L78" s="118">
        <v>0.08</v>
      </c>
      <c r="M78" s="119"/>
      <c r="N78" s="120"/>
      <c r="O78" s="32">
        <f>J78*L78</f>
        <v>0</v>
      </c>
      <c r="P78" s="22">
        <f>J78+O78</f>
        <v>0</v>
      </c>
    </row>
    <row r="79" spans="1:16" ht="15" customHeight="1">
      <c r="A79" s="113" t="s">
        <v>116</v>
      </c>
      <c r="B79" s="114"/>
      <c r="C79" s="113" t="s">
        <v>117</v>
      </c>
      <c r="D79" s="115"/>
      <c r="E79" s="114"/>
      <c r="F79" s="22" t="s">
        <v>106</v>
      </c>
      <c r="G79" s="116">
        <v>100</v>
      </c>
      <c r="H79" s="117"/>
      <c r="I79" s="22"/>
      <c r="J79" s="116">
        <f>G79*I79</f>
        <v>0</v>
      </c>
      <c r="K79" s="117"/>
      <c r="L79" s="118">
        <v>0.08</v>
      </c>
      <c r="M79" s="119"/>
      <c r="N79" s="120"/>
      <c r="O79" s="32">
        <f>J79*L79</f>
        <v>0</v>
      </c>
      <c r="P79" s="22">
        <f>J79+O79</f>
        <v>0</v>
      </c>
    </row>
    <row r="80" spans="1:16" ht="15" customHeight="1">
      <c r="A80" s="102" t="s">
        <v>136</v>
      </c>
      <c r="B80" s="103"/>
      <c r="C80" s="103"/>
      <c r="D80" s="103" t="s">
        <v>137</v>
      </c>
      <c r="E80" s="103"/>
      <c r="F80" s="30" t="s">
        <v>27</v>
      </c>
      <c r="G80" s="104" t="s">
        <v>28</v>
      </c>
      <c r="H80" s="105"/>
      <c r="I80" s="31" t="s">
        <v>27</v>
      </c>
      <c r="J80" s="106" t="s">
        <v>27</v>
      </c>
      <c r="K80" s="105"/>
      <c r="L80" s="106" t="s">
        <v>27</v>
      </c>
      <c r="M80" s="106"/>
      <c r="N80" s="105"/>
      <c r="O80" s="31" t="s">
        <v>27</v>
      </c>
      <c r="P80" s="31" t="s">
        <v>27</v>
      </c>
    </row>
    <row r="81" spans="1:16" ht="15" customHeight="1">
      <c r="A81" s="113" t="s">
        <v>114</v>
      </c>
      <c r="B81" s="114"/>
      <c r="C81" s="113" t="s">
        <v>115</v>
      </c>
      <c r="D81" s="115"/>
      <c r="E81" s="114"/>
      <c r="F81" s="22" t="s">
        <v>106</v>
      </c>
      <c r="G81" s="116">
        <v>801</v>
      </c>
      <c r="H81" s="117"/>
      <c r="I81" s="22"/>
      <c r="J81" s="116">
        <f>G81*I81</f>
        <v>0</v>
      </c>
      <c r="K81" s="117"/>
      <c r="L81" s="118">
        <v>0.08</v>
      </c>
      <c r="M81" s="119"/>
      <c r="N81" s="120"/>
      <c r="O81" s="32">
        <f>J81*L81</f>
        <v>0</v>
      </c>
      <c r="P81" s="22">
        <f>J81+O81</f>
        <v>0</v>
      </c>
    </row>
    <row r="82" spans="1:16" ht="15" customHeight="1">
      <c r="A82" s="113" t="s">
        <v>116</v>
      </c>
      <c r="B82" s="114"/>
      <c r="C82" s="113" t="s">
        <v>117</v>
      </c>
      <c r="D82" s="115"/>
      <c r="E82" s="114"/>
      <c r="F82" s="22" t="s">
        <v>106</v>
      </c>
      <c r="G82" s="116">
        <v>801</v>
      </c>
      <c r="H82" s="117"/>
      <c r="I82" s="22"/>
      <c r="J82" s="116">
        <f>G82*I82</f>
        <v>0</v>
      </c>
      <c r="K82" s="117"/>
      <c r="L82" s="118">
        <v>0.08</v>
      </c>
      <c r="M82" s="119"/>
      <c r="N82" s="120"/>
      <c r="O82" s="32">
        <f>J82*L82</f>
        <v>0</v>
      </c>
      <c r="P82" s="22">
        <f>J82+O82</f>
        <v>0</v>
      </c>
    </row>
    <row r="83" spans="1:16" ht="15" customHeight="1">
      <c r="A83" s="102" t="s">
        <v>138</v>
      </c>
      <c r="B83" s="103"/>
      <c r="C83" s="103"/>
      <c r="D83" s="103" t="s">
        <v>139</v>
      </c>
      <c r="E83" s="103"/>
      <c r="F83" s="30" t="s">
        <v>27</v>
      </c>
      <c r="G83" s="104" t="s">
        <v>28</v>
      </c>
      <c r="H83" s="105"/>
      <c r="I83" s="31" t="s">
        <v>27</v>
      </c>
      <c r="J83" s="106" t="s">
        <v>27</v>
      </c>
      <c r="K83" s="105"/>
      <c r="L83" s="106" t="s">
        <v>27</v>
      </c>
      <c r="M83" s="106"/>
      <c r="N83" s="105"/>
      <c r="O83" s="31" t="s">
        <v>27</v>
      </c>
      <c r="P83" s="31" t="s">
        <v>27</v>
      </c>
    </row>
    <row r="84" spans="1:16" ht="15" customHeight="1">
      <c r="A84" s="113" t="s">
        <v>114</v>
      </c>
      <c r="B84" s="114"/>
      <c r="C84" s="113" t="s">
        <v>115</v>
      </c>
      <c r="D84" s="115"/>
      <c r="E84" s="114"/>
      <c r="F84" s="22" t="s">
        <v>106</v>
      </c>
      <c r="G84" s="116">
        <v>661</v>
      </c>
      <c r="H84" s="117"/>
      <c r="I84" s="22"/>
      <c r="J84" s="116">
        <f>G84*I84</f>
        <v>0</v>
      </c>
      <c r="K84" s="117"/>
      <c r="L84" s="118">
        <v>0.08</v>
      </c>
      <c r="M84" s="119"/>
      <c r="N84" s="120"/>
      <c r="O84" s="32">
        <f>J84*L84</f>
        <v>0</v>
      </c>
      <c r="P84" s="22">
        <f>J84+O84</f>
        <v>0</v>
      </c>
    </row>
    <row r="85" spans="1:16" ht="15" customHeight="1">
      <c r="A85" s="113" t="s">
        <v>116</v>
      </c>
      <c r="B85" s="114"/>
      <c r="C85" s="113" t="s">
        <v>117</v>
      </c>
      <c r="D85" s="115"/>
      <c r="E85" s="114"/>
      <c r="F85" s="22" t="s">
        <v>106</v>
      </c>
      <c r="G85" s="116">
        <v>661</v>
      </c>
      <c r="H85" s="117"/>
      <c r="I85" s="22"/>
      <c r="J85" s="116">
        <f>G85*I85</f>
        <v>0</v>
      </c>
      <c r="K85" s="117"/>
      <c r="L85" s="118">
        <v>0.08</v>
      </c>
      <c r="M85" s="119"/>
      <c r="N85" s="120"/>
      <c r="O85" s="32">
        <f>J85*L85</f>
        <v>0</v>
      </c>
      <c r="P85" s="22">
        <f>J85+O85</f>
        <v>0</v>
      </c>
    </row>
    <row r="86" spans="1:16" ht="15" customHeight="1">
      <c r="A86" s="110" t="s">
        <v>177</v>
      </c>
      <c r="B86" s="111"/>
      <c r="C86" s="111"/>
      <c r="D86" s="111" t="s">
        <v>178</v>
      </c>
      <c r="E86" s="111"/>
      <c r="F86" s="27"/>
      <c r="G86" s="112"/>
      <c r="H86" s="112"/>
      <c r="I86" s="28"/>
      <c r="J86" s="112"/>
      <c r="K86" s="112"/>
      <c r="L86" s="112"/>
      <c r="M86" s="112"/>
      <c r="N86" s="112"/>
      <c r="O86" s="28"/>
      <c r="P86" s="29"/>
    </row>
    <row r="87" spans="1:16" ht="15" customHeight="1">
      <c r="A87" s="102" t="s">
        <v>179</v>
      </c>
      <c r="B87" s="103"/>
      <c r="C87" s="103"/>
      <c r="D87" s="103" t="s">
        <v>180</v>
      </c>
      <c r="E87" s="103"/>
      <c r="F87" s="30" t="s">
        <v>27</v>
      </c>
      <c r="G87" s="104" t="s">
        <v>28</v>
      </c>
      <c r="H87" s="105"/>
      <c r="I87" s="31" t="s">
        <v>27</v>
      </c>
      <c r="J87" s="106" t="s">
        <v>27</v>
      </c>
      <c r="K87" s="105"/>
      <c r="L87" s="106" t="s">
        <v>27</v>
      </c>
      <c r="M87" s="106"/>
      <c r="N87" s="105"/>
      <c r="O87" s="31" t="s">
        <v>27</v>
      </c>
      <c r="P87" s="31" t="s">
        <v>27</v>
      </c>
    </row>
    <row r="88" spans="1:16" ht="15" customHeight="1">
      <c r="A88" s="113" t="s">
        <v>181</v>
      </c>
      <c r="B88" s="114"/>
      <c r="C88" s="113" t="s">
        <v>95</v>
      </c>
      <c r="D88" s="115"/>
      <c r="E88" s="114"/>
      <c r="F88" s="22" t="s">
        <v>88</v>
      </c>
      <c r="G88" s="116">
        <v>20</v>
      </c>
      <c r="H88" s="117"/>
      <c r="I88" s="22"/>
      <c r="J88" s="116">
        <f>G88*I88</f>
        <v>0</v>
      </c>
      <c r="K88" s="117"/>
      <c r="L88" s="118">
        <v>0.23</v>
      </c>
      <c r="M88" s="119"/>
      <c r="N88" s="120"/>
      <c r="O88" s="32">
        <f>J88*L88</f>
        <v>0</v>
      </c>
      <c r="P88" s="22">
        <f>J88+O88</f>
        <v>0</v>
      </c>
    </row>
    <row r="89" spans="1:16" ht="15" customHeight="1">
      <c r="A89" s="113" t="s">
        <v>182</v>
      </c>
      <c r="B89" s="114"/>
      <c r="C89" s="113" t="s">
        <v>97</v>
      </c>
      <c r="D89" s="115"/>
      <c r="E89" s="114"/>
      <c r="F89" s="22" t="s">
        <v>88</v>
      </c>
      <c r="G89" s="116">
        <v>40</v>
      </c>
      <c r="H89" s="117"/>
      <c r="I89" s="22"/>
      <c r="J89" s="116">
        <f>G89*I89</f>
        <v>0</v>
      </c>
      <c r="K89" s="117"/>
      <c r="L89" s="118">
        <v>0.23</v>
      </c>
      <c r="M89" s="119"/>
      <c r="N89" s="120"/>
      <c r="O89" s="32">
        <f>J89*L89</f>
        <v>0</v>
      </c>
      <c r="P89" s="22">
        <f>J89+O89</f>
        <v>0</v>
      </c>
    </row>
    <row r="90" spans="1:16" ht="15" customHeight="1">
      <c r="A90" s="102" t="s">
        <v>183</v>
      </c>
      <c r="B90" s="103"/>
      <c r="C90" s="103"/>
      <c r="D90" s="103" t="s">
        <v>184</v>
      </c>
      <c r="E90" s="103"/>
      <c r="F90" s="30" t="s">
        <v>27</v>
      </c>
      <c r="G90" s="104" t="s">
        <v>28</v>
      </c>
      <c r="H90" s="105"/>
      <c r="I90" s="31" t="s">
        <v>27</v>
      </c>
      <c r="J90" s="106" t="s">
        <v>27</v>
      </c>
      <c r="K90" s="105"/>
      <c r="L90" s="106" t="s">
        <v>27</v>
      </c>
      <c r="M90" s="106"/>
      <c r="N90" s="105"/>
      <c r="O90" s="31" t="s">
        <v>27</v>
      </c>
      <c r="P90" s="31" t="s">
        <v>27</v>
      </c>
    </row>
    <row r="91" spans="1:16" ht="15" customHeight="1">
      <c r="A91" s="113" t="s">
        <v>94</v>
      </c>
      <c r="B91" s="114"/>
      <c r="C91" s="113" t="s">
        <v>95</v>
      </c>
      <c r="D91" s="115"/>
      <c r="E91" s="114"/>
      <c r="F91" s="22" t="s">
        <v>88</v>
      </c>
      <c r="G91" s="116">
        <v>8</v>
      </c>
      <c r="H91" s="117"/>
      <c r="I91" s="22"/>
      <c r="J91" s="116">
        <f>G91*I91</f>
        <v>0</v>
      </c>
      <c r="K91" s="117"/>
      <c r="L91" s="118">
        <v>0.08</v>
      </c>
      <c r="M91" s="119"/>
      <c r="N91" s="120"/>
      <c r="O91" s="32">
        <f>J91*L91</f>
        <v>0</v>
      </c>
      <c r="P91" s="22">
        <f>J91+O91</f>
        <v>0</v>
      </c>
    </row>
    <row r="92" spans="1:16" ht="15" customHeight="1">
      <c r="A92" s="113" t="s">
        <v>96</v>
      </c>
      <c r="B92" s="114"/>
      <c r="C92" s="113" t="s">
        <v>97</v>
      </c>
      <c r="D92" s="115"/>
      <c r="E92" s="114"/>
      <c r="F92" s="22" t="s">
        <v>88</v>
      </c>
      <c r="G92" s="116">
        <v>26</v>
      </c>
      <c r="H92" s="117"/>
      <c r="I92" s="22"/>
      <c r="J92" s="116">
        <f>G92*I92</f>
        <v>0</v>
      </c>
      <c r="K92" s="117"/>
      <c r="L92" s="118">
        <v>0.08</v>
      </c>
      <c r="M92" s="119"/>
      <c r="N92" s="120"/>
      <c r="O92" s="32">
        <f>J92*L92</f>
        <v>0</v>
      </c>
      <c r="P92" s="23">
        <f>J92+O92</f>
        <v>0</v>
      </c>
    </row>
    <row r="93" spans="1:17" ht="15" customHeight="1">
      <c r="A93" s="123"/>
      <c r="B93" s="123"/>
      <c r="C93" s="33"/>
      <c r="D93" s="123" t="s">
        <v>140</v>
      </c>
      <c r="E93" s="123"/>
      <c r="F93" s="33"/>
      <c r="G93" s="124"/>
      <c r="H93" s="124"/>
      <c r="I93" s="34"/>
      <c r="J93" s="125">
        <f>J10+J12+J13+J15+J16+J18+J20+J21+J22+J23+J24+J26+J28+J29+J32+J35+J36+J38+J40+J41+J43+J44+J46+J47+J49+J50+J51+J54+J57+J58+J60+J61+J63+J64+J65+J66+J68+J69+J70+J72+J73+J75+J76+J78+J79+J81+J82+J84+J85+J88+J89+J91+J92</f>
        <v>0</v>
      </c>
      <c r="K93" s="126"/>
      <c r="L93" s="127"/>
      <c r="M93" s="124"/>
      <c r="N93" s="124"/>
      <c r="O93" s="34"/>
      <c r="P93" s="35">
        <f>P10+P12+P13+P15+P16+P18+P20+P21+P22+P23+P24+P26+P28+P29+P32+P35+P36+P38+P40+P41+P43+P44+P46+P47+P49+P50+P51+P54+P57+P58+P60+P61+P63+P64+P65+P66+P68+P69+P70+P72+P73+P75+P76+P78+P79+P81+P82+P84+P85+P88+P89+P91+P92</f>
        <v>0</v>
      </c>
      <c r="Q93" s="36"/>
    </row>
    <row r="94" spans="1:16" ht="15" customHeight="1">
      <c r="A94" s="128" t="s">
        <v>142</v>
      </c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</row>
    <row r="95" spans="1:16" ht="15" customHeight="1">
      <c r="A95" s="128" t="s">
        <v>143</v>
      </c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</row>
    <row r="96" spans="1:16" ht="15" customHeight="1">
      <c r="A96" s="128" t="s">
        <v>144</v>
      </c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</row>
    <row r="97" spans="1:16" ht="15" customHeight="1">
      <c r="A97" s="129" t="s">
        <v>145</v>
      </c>
      <c r="B97" s="129"/>
      <c r="C97" s="129"/>
      <c r="D97" s="129"/>
      <c r="E97" s="129" t="s">
        <v>145</v>
      </c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</row>
    <row r="98" spans="1:16" ht="15" customHeight="1">
      <c r="A98" s="130" t="s">
        <v>146</v>
      </c>
      <c r="B98" s="130"/>
      <c r="C98" s="130"/>
      <c r="D98" s="130"/>
      <c r="E98" s="130" t="s">
        <v>147</v>
      </c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</row>
    <row r="99" spans="1:16" ht="15" customHeight="1">
      <c r="A99" s="37" t="s">
        <v>148</v>
      </c>
      <c r="B99" s="128" t="s">
        <v>149</v>
      </c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</row>
    <row r="100" spans="1:16" ht="15" customHeight="1">
      <c r="A100" s="37"/>
      <c r="B100" s="128" t="s">
        <v>150</v>
      </c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</row>
    <row r="101" spans="1:16" ht="15" customHeight="1">
      <c r="A101" s="131" t="s">
        <v>141</v>
      </c>
      <c r="B101" s="131"/>
      <c r="C101" s="99" t="s">
        <v>141</v>
      </c>
      <c r="D101" s="99"/>
      <c r="E101" s="99"/>
      <c r="F101" s="99"/>
      <c r="G101" s="99"/>
      <c r="H101" s="132" t="s">
        <v>141</v>
      </c>
      <c r="I101" s="132"/>
      <c r="J101" s="132"/>
      <c r="K101" s="132" t="s">
        <v>141</v>
      </c>
      <c r="L101" s="132"/>
      <c r="M101" s="21" t="s">
        <v>141</v>
      </c>
      <c r="N101" s="131" t="s">
        <v>141</v>
      </c>
      <c r="O101" s="131"/>
      <c r="P101" s="131"/>
    </row>
  </sheetData>
  <sheetProtection/>
  <mergeCells count="463">
    <mergeCell ref="B99:P99"/>
    <mergeCell ref="B100:P100"/>
    <mergeCell ref="A101:B101"/>
    <mergeCell ref="C101:G101"/>
    <mergeCell ref="H101:J101"/>
    <mergeCell ref="K101:L101"/>
    <mergeCell ref="N101:P101"/>
    <mergeCell ref="A95:P95"/>
    <mergeCell ref="A96:P96"/>
    <mergeCell ref="A97:D97"/>
    <mergeCell ref="E97:P97"/>
    <mergeCell ref="A98:D98"/>
    <mergeCell ref="E98:P98"/>
    <mergeCell ref="A93:B93"/>
    <mergeCell ref="D93:E93"/>
    <mergeCell ref="G93:H93"/>
    <mergeCell ref="J93:K93"/>
    <mergeCell ref="L93:N93"/>
    <mergeCell ref="A94:P94"/>
    <mergeCell ref="A91:B91"/>
    <mergeCell ref="C91:E91"/>
    <mergeCell ref="G91:H91"/>
    <mergeCell ref="J91:K91"/>
    <mergeCell ref="L91:N91"/>
    <mergeCell ref="A92:B92"/>
    <mergeCell ref="C92:E92"/>
    <mergeCell ref="G92:H92"/>
    <mergeCell ref="J92:K92"/>
    <mergeCell ref="L92:N92"/>
    <mergeCell ref="A89:B89"/>
    <mergeCell ref="C89:E89"/>
    <mergeCell ref="G89:H89"/>
    <mergeCell ref="J89:K89"/>
    <mergeCell ref="L89:N89"/>
    <mergeCell ref="A90:C90"/>
    <mergeCell ref="D90:E90"/>
    <mergeCell ref="G90:H90"/>
    <mergeCell ref="J90:K90"/>
    <mergeCell ref="L90:N90"/>
    <mergeCell ref="A87:C87"/>
    <mergeCell ref="D87:E87"/>
    <mergeCell ref="G87:H87"/>
    <mergeCell ref="J87:K87"/>
    <mergeCell ref="L87:N87"/>
    <mergeCell ref="A88:B88"/>
    <mergeCell ref="C88:E88"/>
    <mergeCell ref="G88:H88"/>
    <mergeCell ref="J88:K88"/>
    <mergeCell ref="L88:N88"/>
    <mergeCell ref="A85:B85"/>
    <mergeCell ref="C85:E85"/>
    <mergeCell ref="G85:H85"/>
    <mergeCell ref="J85:K85"/>
    <mergeCell ref="L85:N85"/>
    <mergeCell ref="A86:C86"/>
    <mergeCell ref="D86:E86"/>
    <mergeCell ref="G86:H86"/>
    <mergeCell ref="J86:K86"/>
    <mergeCell ref="L86:N86"/>
    <mergeCell ref="A83:C83"/>
    <mergeCell ref="D83:E83"/>
    <mergeCell ref="G83:H83"/>
    <mergeCell ref="J83:K83"/>
    <mergeCell ref="L83:N83"/>
    <mergeCell ref="A84:B84"/>
    <mergeCell ref="C84:E84"/>
    <mergeCell ref="G84:H84"/>
    <mergeCell ref="J84:K84"/>
    <mergeCell ref="L84:N84"/>
    <mergeCell ref="A81:B81"/>
    <mergeCell ref="C81:E81"/>
    <mergeCell ref="G81:H81"/>
    <mergeCell ref="J81:K81"/>
    <mergeCell ref="L81:N81"/>
    <mergeCell ref="A82:B82"/>
    <mergeCell ref="C82:E82"/>
    <mergeCell ref="G82:H82"/>
    <mergeCell ref="J82:K82"/>
    <mergeCell ref="L82:N82"/>
    <mergeCell ref="A79:B79"/>
    <mergeCell ref="C79:E79"/>
    <mergeCell ref="G79:H79"/>
    <mergeCell ref="J79:K79"/>
    <mergeCell ref="L79:N79"/>
    <mergeCell ref="A80:C80"/>
    <mergeCell ref="D80:E80"/>
    <mergeCell ref="G80:H80"/>
    <mergeCell ref="J80:K80"/>
    <mergeCell ref="L80:N80"/>
    <mergeCell ref="A77:C77"/>
    <mergeCell ref="D77:E77"/>
    <mergeCell ref="G77:H77"/>
    <mergeCell ref="J77:K77"/>
    <mergeCell ref="L77:N77"/>
    <mergeCell ref="A78:B78"/>
    <mergeCell ref="C78:E78"/>
    <mergeCell ref="G78:H78"/>
    <mergeCell ref="J78:K78"/>
    <mergeCell ref="L78:N78"/>
    <mergeCell ref="A75:B75"/>
    <mergeCell ref="C75:E75"/>
    <mergeCell ref="G75:H75"/>
    <mergeCell ref="J75:K75"/>
    <mergeCell ref="L75:N75"/>
    <mergeCell ref="A76:B76"/>
    <mergeCell ref="C76:E76"/>
    <mergeCell ref="G76:H76"/>
    <mergeCell ref="J76:K76"/>
    <mergeCell ref="L76:N76"/>
    <mergeCell ref="A73:B73"/>
    <mergeCell ref="C73:E73"/>
    <mergeCell ref="G73:H73"/>
    <mergeCell ref="J73:K73"/>
    <mergeCell ref="L73:N73"/>
    <mergeCell ref="A74:C74"/>
    <mergeCell ref="D74:E74"/>
    <mergeCell ref="G74:H74"/>
    <mergeCell ref="J74:K74"/>
    <mergeCell ref="L74:N74"/>
    <mergeCell ref="A72:B72"/>
    <mergeCell ref="C72:E72"/>
    <mergeCell ref="G72:H72"/>
    <mergeCell ref="J72:K72"/>
    <mergeCell ref="L72:N72"/>
    <mergeCell ref="A70:B70"/>
    <mergeCell ref="C70:E70"/>
    <mergeCell ref="G70:H70"/>
    <mergeCell ref="J70:K70"/>
    <mergeCell ref="L70:N70"/>
    <mergeCell ref="A71:C71"/>
    <mergeCell ref="D71:E71"/>
    <mergeCell ref="G71:H71"/>
    <mergeCell ref="J71:K71"/>
    <mergeCell ref="L71:N71"/>
    <mergeCell ref="A68:B68"/>
    <mergeCell ref="C68:E68"/>
    <mergeCell ref="G68:H68"/>
    <mergeCell ref="J68:K68"/>
    <mergeCell ref="L68:N68"/>
    <mergeCell ref="A69:B69"/>
    <mergeCell ref="C69:E69"/>
    <mergeCell ref="G69:H69"/>
    <mergeCell ref="J69:K69"/>
    <mergeCell ref="L69:N69"/>
    <mergeCell ref="A66:B66"/>
    <mergeCell ref="C66:E66"/>
    <mergeCell ref="G66:H66"/>
    <mergeCell ref="J66:K66"/>
    <mergeCell ref="L66:N66"/>
    <mergeCell ref="A67:C67"/>
    <mergeCell ref="D67:E67"/>
    <mergeCell ref="G67:H67"/>
    <mergeCell ref="J67:K67"/>
    <mergeCell ref="L67:N67"/>
    <mergeCell ref="A64:B64"/>
    <mergeCell ref="C64:E64"/>
    <mergeCell ref="G64:H64"/>
    <mergeCell ref="J64:K64"/>
    <mergeCell ref="L64:N64"/>
    <mergeCell ref="A65:B65"/>
    <mergeCell ref="C65:E65"/>
    <mergeCell ref="G65:H65"/>
    <mergeCell ref="J65:K65"/>
    <mergeCell ref="L65:N65"/>
    <mergeCell ref="A62:C62"/>
    <mergeCell ref="D62:E62"/>
    <mergeCell ref="G62:H62"/>
    <mergeCell ref="J62:K62"/>
    <mergeCell ref="L62:N62"/>
    <mergeCell ref="A63:B63"/>
    <mergeCell ref="C63:E63"/>
    <mergeCell ref="G63:H63"/>
    <mergeCell ref="J63:K63"/>
    <mergeCell ref="L63:N63"/>
    <mergeCell ref="A60:B60"/>
    <mergeCell ref="C60:E60"/>
    <mergeCell ref="G60:H60"/>
    <mergeCell ref="J60:K60"/>
    <mergeCell ref="L60:N60"/>
    <mergeCell ref="A61:B61"/>
    <mergeCell ref="C61:E61"/>
    <mergeCell ref="G61:H61"/>
    <mergeCell ref="J61:K61"/>
    <mergeCell ref="L61:N61"/>
    <mergeCell ref="A58:B58"/>
    <mergeCell ref="C58:E58"/>
    <mergeCell ref="G58:H58"/>
    <mergeCell ref="J58:K58"/>
    <mergeCell ref="L58:N58"/>
    <mergeCell ref="A59:C59"/>
    <mergeCell ref="D59:E59"/>
    <mergeCell ref="G59:H59"/>
    <mergeCell ref="J59:K59"/>
    <mergeCell ref="L59:N59"/>
    <mergeCell ref="A56:C56"/>
    <mergeCell ref="D56:E56"/>
    <mergeCell ref="G56:H56"/>
    <mergeCell ref="J56:K56"/>
    <mergeCell ref="L56:N56"/>
    <mergeCell ref="A57:B57"/>
    <mergeCell ref="C57:E57"/>
    <mergeCell ref="G57:H57"/>
    <mergeCell ref="J57:K57"/>
    <mergeCell ref="L57:N57"/>
    <mergeCell ref="A54:B54"/>
    <mergeCell ref="C54:E54"/>
    <mergeCell ref="G54:H54"/>
    <mergeCell ref="J54:K54"/>
    <mergeCell ref="L54:N54"/>
    <mergeCell ref="A55:C55"/>
    <mergeCell ref="D55:E55"/>
    <mergeCell ref="G55:H55"/>
    <mergeCell ref="J55:K55"/>
    <mergeCell ref="L55:N55"/>
    <mergeCell ref="A52:C52"/>
    <mergeCell ref="D52:E52"/>
    <mergeCell ref="G52:H52"/>
    <mergeCell ref="J52:K52"/>
    <mergeCell ref="L52:N52"/>
    <mergeCell ref="A53:C53"/>
    <mergeCell ref="D53:E53"/>
    <mergeCell ref="G53:H53"/>
    <mergeCell ref="J53:K53"/>
    <mergeCell ref="L53:N53"/>
    <mergeCell ref="A50:B50"/>
    <mergeCell ref="C50:E50"/>
    <mergeCell ref="G50:H50"/>
    <mergeCell ref="J50:K50"/>
    <mergeCell ref="L50:N50"/>
    <mergeCell ref="A51:B51"/>
    <mergeCell ref="C51:E51"/>
    <mergeCell ref="G51:H51"/>
    <mergeCell ref="J51:K51"/>
    <mergeCell ref="L51:N51"/>
    <mergeCell ref="A48:C48"/>
    <mergeCell ref="D48:E48"/>
    <mergeCell ref="G48:H48"/>
    <mergeCell ref="J48:K48"/>
    <mergeCell ref="L48:N48"/>
    <mergeCell ref="A49:B49"/>
    <mergeCell ref="C49:E49"/>
    <mergeCell ref="G49:H49"/>
    <mergeCell ref="J49:K49"/>
    <mergeCell ref="L49:N49"/>
    <mergeCell ref="A46:B46"/>
    <mergeCell ref="C46:E46"/>
    <mergeCell ref="G46:H46"/>
    <mergeCell ref="J46:K46"/>
    <mergeCell ref="L46:N46"/>
    <mergeCell ref="A47:B47"/>
    <mergeCell ref="C47:E47"/>
    <mergeCell ref="G47:H47"/>
    <mergeCell ref="J47:K47"/>
    <mergeCell ref="L47:N47"/>
    <mergeCell ref="A44:B44"/>
    <mergeCell ref="C44:E44"/>
    <mergeCell ref="G44:H44"/>
    <mergeCell ref="J44:K44"/>
    <mergeCell ref="L44:N44"/>
    <mergeCell ref="A45:C45"/>
    <mergeCell ref="D45:E45"/>
    <mergeCell ref="G45:H45"/>
    <mergeCell ref="J45:K45"/>
    <mergeCell ref="L45:N45"/>
    <mergeCell ref="A42:C42"/>
    <mergeCell ref="D42:E42"/>
    <mergeCell ref="G42:H42"/>
    <mergeCell ref="J42:K42"/>
    <mergeCell ref="L42:N42"/>
    <mergeCell ref="A43:B43"/>
    <mergeCell ref="C43:E43"/>
    <mergeCell ref="G43:H43"/>
    <mergeCell ref="J43:K43"/>
    <mergeCell ref="L43:N43"/>
    <mergeCell ref="A40:B40"/>
    <mergeCell ref="C40:E40"/>
    <mergeCell ref="G40:H40"/>
    <mergeCell ref="J40:K40"/>
    <mergeCell ref="L40:N40"/>
    <mergeCell ref="A41:B41"/>
    <mergeCell ref="C41:E41"/>
    <mergeCell ref="G41:H41"/>
    <mergeCell ref="J41:K41"/>
    <mergeCell ref="L41:N41"/>
    <mergeCell ref="A38:B38"/>
    <mergeCell ref="C38:E38"/>
    <mergeCell ref="G38:H38"/>
    <mergeCell ref="J38:K38"/>
    <mergeCell ref="L38:N38"/>
    <mergeCell ref="A39:C39"/>
    <mergeCell ref="D39:E39"/>
    <mergeCell ref="G39:H39"/>
    <mergeCell ref="J39:K39"/>
    <mergeCell ref="L39:N39"/>
    <mergeCell ref="A36:B36"/>
    <mergeCell ref="C36:E36"/>
    <mergeCell ref="G36:H36"/>
    <mergeCell ref="J36:K36"/>
    <mergeCell ref="L36:N36"/>
    <mergeCell ref="A37:C37"/>
    <mergeCell ref="D37:E37"/>
    <mergeCell ref="G37:H37"/>
    <mergeCell ref="J37:K37"/>
    <mergeCell ref="L37:N37"/>
    <mergeCell ref="A34:C34"/>
    <mergeCell ref="D34:E34"/>
    <mergeCell ref="G34:H34"/>
    <mergeCell ref="J34:K34"/>
    <mergeCell ref="L34:N34"/>
    <mergeCell ref="A35:B35"/>
    <mergeCell ref="C35:E35"/>
    <mergeCell ref="G35:H35"/>
    <mergeCell ref="J35:K35"/>
    <mergeCell ref="L35:N35"/>
    <mergeCell ref="A32:B32"/>
    <mergeCell ref="C32:E32"/>
    <mergeCell ref="G32:H32"/>
    <mergeCell ref="J32:K32"/>
    <mergeCell ref="L32:N32"/>
    <mergeCell ref="A33:C33"/>
    <mergeCell ref="D33:E33"/>
    <mergeCell ref="G33:H33"/>
    <mergeCell ref="J33:K33"/>
    <mergeCell ref="L33:N33"/>
    <mergeCell ref="A30:C30"/>
    <mergeCell ref="D30:E30"/>
    <mergeCell ref="G30:H30"/>
    <mergeCell ref="J30:K30"/>
    <mergeCell ref="L30:N30"/>
    <mergeCell ref="A31:C31"/>
    <mergeCell ref="D31:E31"/>
    <mergeCell ref="G31:H31"/>
    <mergeCell ref="J31:K31"/>
    <mergeCell ref="L31:N31"/>
    <mergeCell ref="A28:B28"/>
    <mergeCell ref="C28:E28"/>
    <mergeCell ref="G28:H28"/>
    <mergeCell ref="J28:K28"/>
    <mergeCell ref="L28:N28"/>
    <mergeCell ref="A29:B29"/>
    <mergeCell ref="C29:E29"/>
    <mergeCell ref="G29:H29"/>
    <mergeCell ref="J29:K29"/>
    <mergeCell ref="L29:N29"/>
    <mergeCell ref="A26:B26"/>
    <mergeCell ref="C26:E26"/>
    <mergeCell ref="G26:H26"/>
    <mergeCell ref="J26:K26"/>
    <mergeCell ref="L26:N26"/>
    <mergeCell ref="A27:C27"/>
    <mergeCell ref="D27:E27"/>
    <mergeCell ref="G27:H27"/>
    <mergeCell ref="J27:K27"/>
    <mergeCell ref="L27:N27"/>
    <mergeCell ref="A24:B24"/>
    <mergeCell ref="C24:E24"/>
    <mergeCell ref="G24:H24"/>
    <mergeCell ref="J24:K24"/>
    <mergeCell ref="L24:N24"/>
    <mergeCell ref="A25:C25"/>
    <mergeCell ref="D25:E25"/>
    <mergeCell ref="G25:H25"/>
    <mergeCell ref="J25:K25"/>
    <mergeCell ref="L25:N25"/>
    <mergeCell ref="A22:B22"/>
    <mergeCell ref="C22:E22"/>
    <mergeCell ref="G22:H22"/>
    <mergeCell ref="J22:K22"/>
    <mergeCell ref="L22:N22"/>
    <mergeCell ref="A23:B23"/>
    <mergeCell ref="C23:E23"/>
    <mergeCell ref="G23:H23"/>
    <mergeCell ref="J23:K23"/>
    <mergeCell ref="L23:N23"/>
    <mergeCell ref="A20:B20"/>
    <mergeCell ref="C20:E20"/>
    <mergeCell ref="G20:H20"/>
    <mergeCell ref="J20:K20"/>
    <mergeCell ref="L20:N20"/>
    <mergeCell ref="A21:B21"/>
    <mergeCell ref="C21:E21"/>
    <mergeCell ref="G21:H21"/>
    <mergeCell ref="J21:K21"/>
    <mergeCell ref="L21:N21"/>
    <mergeCell ref="A18:B18"/>
    <mergeCell ref="C18:E18"/>
    <mergeCell ref="G18:H18"/>
    <mergeCell ref="J18:K18"/>
    <mergeCell ref="L18:N18"/>
    <mergeCell ref="A19:C19"/>
    <mergeCell ref="D19:E19"/>
    <mergeCell ref="G19:H19"/>
    <mergeCell ref="J19:K19"/>
    <mergeCell ref="L19:N19"/>
    <mergeCell ref="A16:B16"/>
    <mergeCell ref="C16:E16"/>
    <mergeCell ref="G16:H16"/>
    <mergeCell ref="J16:K16"/>
    <mergeCell ref="L16:N16"/>
    <mergeCell ref="A17:C17"/>
    <mergeCell ref="D17:E17"/>
    <mergeCell ref="G17:H17"/>
    <mergeCell ref="J17:K17"/>
    <mergeCell ref="L17:N17"/>
    <mergeCell ref="A14:C14"/>
    <mergeCell ref="D14:E14"/>
    <mergeCell ref="G14:H14"/>
    <mergeCell ref="J14:K14"/>
    <mergeCell ref="L14:N14"/>
    <mergeCell ref="A15:B15"/>
    <mergeCell ref="C15:E15"/>
    <mergeCell ref="G15:H15"/>
    <mergeCell ref="J15:K15"/>
    <mergeCell ref="L15:N15"/>
    <mergeCell ref="A12:B12"/>
    <mergeCell ref="C12:E12"/>
    <mergeCell ref="G12:H12"/>
    <mergeCell ref="J12:K12"/>
    <mergeCell ref="L12:N12"/>
    <mergeCell ref="A13:B13"/>
    <mergeCell ref="C13:E13"/>
    <mergeCell ref="G13:H13"/>
    <mergeCell ref="J13:K13"/>
    <mergeCell ref="L13:N13"/>
    <mergeCell ref="A10:B10"/>
    <mergeCell ref="C10:E10"/>
    <mergeCell ref="G10:H10"/>
    <mergeCell ref="J10:K10"/>
    <mergeCell ref="L10:N10"/>
    <mergeCell ref="A11:C11"/>
    <mergeCell ref="D11:E11"/>
    <mergeCell ref="G11:H11"/>
    <mergeCell ref="J11:K11"/>
    <mergeCell ref="L11:N11"/>
    <mergeCell ref="A8:C8"/>
    <mergeCell ref="D8:E8"/>
    <mergeCell ref="G8:H8"/>
    <mergeCell ref="J8:K8"/>
    <mergeCell ref="L8:N8"/>
    <mergeCell ref="A9:C9"/>
    <mergeCell ref="D9:E9"/>
    <mergeCell ref="G9:H9"/>
    <mergeCell ref="J9:K9"/>
    <mergeCell ref="L9:N9"/>
    <mergeCell ref="O5:O6"/>
    <mergeCell ref="A6:B6"/>
    <mergeCell ref="J6:K6"/>
    <mergeCell ref="L6:N6"/>
    <mergeCell ref="A7:B7"/>
    <mergeCell ref="A1:P1"/>
    <mergeCell ref="A2:P2"/>
    <mergeCell ref="A3:P3"/>
    <mergeCell ref="A4:P4"/>
    <mergeCell ref="A5:B5"/>
    <mergeCell ref="C5:E6"/>
    <mergeCell ref="F5:F6"/>
    <mergeCell ref="G5:H6"/>
    <mergeCell ref="J5:K5"/>
    <mergeCell ref="L5:N5"/>
    <mergeCell ref="C7:E7"/>
    <mergeCell ref="G7:H7"/>
    <mergeCell ref="J7:K7"/>
    <mergeCell ref="L7:N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8"/>
  <sheetViews>
    <sheetView zoomScalePageLayoutView="0" workbookViewId="0" topLeftCell="A85">
      <selection activeCell="A104" sqref="A104:IV104"/>
    </sheetView>
  </sheetViews>
  <sheetFormatPr defaultColWidth="9.140625" defaultRowHeight="15" customHeight="1"/>
  <cols>
    <col min="5" max="5" width="28.8515625" style="0" customWidth="1"/>
    <col min="12" max="12" width="4.421875" style="0" customWidth="1"/>
    <col min="13" max="13" width="4.8515625" style="0" customWidth="1"/>
    <col min="14" max="14" width="4.7109375" style="0" customWidth="1"/>
    <col min="15" max="15" width="12.00390625" style="0" customWidth="1"/>
  </cols>
  <sheetData>
    <row r="1" spans="1:16" ht="20.25" customHeight="1">
      <c r="A1" s="98" t="s">
        <v>244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15" customHeight="1">
      <c r="A2" s="99" t="s">
        <v>247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5" customHeight="1">
      <c r="A3" s="99" t="s">
        <v>141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5" customHeight="1">
      <c r="A4" s="99" t="s">
        <v>141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 ht="15" customHeight="1">
      <c r="A5" s="90" t="s">
        <v>2</v>
      </c>
      <c r="B5" s="94"/>
      <c r="C5" s="90" t="s">
        <v>3</v>
      </c>
      <c r="D5" s="94"/>
      <c r="E5" s="94"/>
      <c r="F5" s="88" t="s">
        <v>4</v>
      </c>
      <c r="G5" s="90" t="s">
        <v>5</v>
      </c>
      <c r="H5" s="91"/>
      <c r="I5" s="23" t="s">
        <v>6</v>
      </c>
      <c r="J5" s="90" t="s">
        <v>7</v>
      </c>
      <c r="K5" s="91"/>
      <c r="L5" s="90" t="s">
        <v>8</v>
      </c>
      <c r="M5" s="94"/>
      <c r="N5" s="91"/>
      <c r="O5" s="107" t="s">
        <v>9</v>
      </c>
      <c r="P5" s="23" t="s">
        <v>7</v>
      </c>
    </row>
    <row r="6" spans="1:16" ht="15" customHeight="1">
      <c r="A6" s="100" t="s">
        <v>10</v>
      </c>
      <c r="B6" s="101"/>
      <c r="C6" s="100"/>
      <c r="D6" s="101"/>
      <c r="E6" s="101"/>
      <c r="F6" s="89"/>
      <c r="G6" s="92"/>
      <c r="H6" s="93"/>
      <c r="I6" s="24" t="s">
        <v>11</v>
      </c>
      <c r="J6" s="92" t="s">
        <v>12</v>
      </c>
      <c r="K6" s="93"/>
      <c r="L6" s="92" t="s">
        <v>13</v>
      </c>
      <c r="M6" s="109"/>
      <c r="N6" s="93"/>
      <c r="O6" s="108"/>
      <c r="P6" s="24" t="s">
        <v>14</v>
      </c>
    </row>
    <row r="7" spans="1:16" ht="15" customHeight="1">
      <c r="A7" s="95" t="s">
        <v>15</v>
      </c>
      <c r="B7" s="97"/>
      <c r="C7" s="95" t="s">
        <v>16</v>
      </c>
      <c r="D7" s="96"/>
      <c r="E7" s="97"/>
      <c r="F7" s="25" t="s">
        <v>17</v>
      </c>
      <c r="G7" s="95" t="s">
        <v>18</v>
      </c>
      <c r="H7" s="97"/>
      <c r="I7" s="25" t="s">
        <v>19</v>
      </c>
      <c r="J7" s="95" t="s">
        <v>20</v>
      </c>
      <c r="K7" s="97"/>
      <c r="L7" s="95" t="s">
        <v>21</v>
      </c>
      <c r="M7" s="96"/>
      <c r="N7" s="97"/>
      <c r="O7" s="26"/>
      <c r="P7" s="25" t="s">
        <v>22</v>
      </c>
    </row>
    <row r="8" spans="1:16" ht="15" customHeight="1">
      <c r="A8" s="110" t="s">
        <v>23</v>
      </c>
      <c r="B8" s="111"/>
      <c r="C8" s="111"/>
      <c r="D8" s="111" t="s">
        <v>24</v>
      </c>
      <c r="E8" s="111"/>
      <c r="F8" s="27"/>
      <c r="G8" s="111"/>
      <c r="H8" s="111"/>
      <c r="I8" s="27"/>
      <c r="J8" s="111"/>
      <c r="K8" s="111"/>
      <c r="L8" s="111"/>
      <c r="M8" s="111"/>
      <c r="N8" s="111"/>
      <c r="O8" s="27"/>
      <c r="P8" s="38"/>
    </row>
    <row r="9" spans="1:16" ht="15" customHeight="1">
      <c r="A9" s="102" t="s">
        <v>25</v>
      </c>
      <c r="B9" s="103"/>
      <c r="C9" s="103"/>
      <c r="D9" s="103" t="s">
        <v>26</v>
      </c>
      <c r="E9" s="103"/>
      <c r="F9" s="30" t="s">
        <v>27</v>
      </c>
      <c r="G9" s="104" t="s">
        <v>28</v>
      </c>
      <c r="H9" s="105"/>
      <c r="I9" s="31" t="s">
        <v>27</v>
      </c>
      <c r="J9" s="106" t="s">
        <v>27</v>
      </c>
      <c r="K9" s="105"/>
      <c r="L9" s="106" t="s">
        <v>27</v>
      </c>
      <c r="M9" s="106"/>
      <c r="N9" s="105"/>
      <c r="O9" s="31" t="s">
        <v>27</v>
      </c>
      <c r="P9" s="31" t="s">
        <v>27</v>
      </c>
    </row>
    <row r="10" spans="1:16" ht="15" customHeight="1">
      <c r="A10" s="113" t="s">
        <v>29</v>
      </c>
      <c r="B10" s="114"/>
      <c r="C10" s="113" t="s">
        <v>30</v>
      </c>
      <c r="D10" s="115"/>
      <c r="E10" s="114"/>
      <c r="F10" s="22" t="s">
        <v>31</v>
      </c>
      <c r="G10" s="116">
        <v>4.16</v>
      </c>
      <c r="H10" s="117"/>
      <c r="I10" s="22">
        <v>0</v>
      </c>
      <c r="J10" s="116">
        <f>G10*I10</f>
        <v>0</v>
      </c>
      <c r="K10" s="117"/>
      <c r="L10" s="118">
        <v>0.08</v>
      </c>
      <c r="M10" s="119"/>
      <c r="N10" s="120"/>
      <c r="O10" s="32">
        <f>J10*L10</f>
        <v>0</v>
      </c>
      <c r="P10" s="22">
        <f>J10+O10</f>
        <v>0</v>
      </c>
    </row>
    <row r="11" spans="1:16" ht="15" customHeight="1">
      <c r="A11" s="102" t="s">
        <v>32</v>
      </c>
      <c r="B11" s="103"/>
      <c r="C11" s="103"/>
      <c r="D11" s="103" t="s">
        <v>33</v>
      </c>
      <c r="E11" s="103"/>
      <c r="F11" s="30" t="s">
        <v>27</v>
      </c>
      <c r="G11" s="104" t="s">
        <v>28</v>
      </c>
      <c r="H11" s="105"/>
      <c r="I11" s="31" t="s">
        <v>27</v>
      </c>
      <c r="J11" s="106" t="s">
        <v>27</v>
      </c>
      <c r="K11" s="105"/>
      <c r="L11" s="106" t="s">
        <v>27</v>
      </c>
      <c r="M11" s="106"/>
      <c r="N11" s="105"/>
      <c r="O11" s="31" t="s">
        <v>27</v>
      </c>
      <c r="P11" s="31" t="s">
        <v>27</v>
      </c>
    </row>
    <row r="12" spans="1:16" ht="15" customHeight="1">
      <c r="A12" s="113" t="s">
        <v>185</v>
      </c>
      <c r="B12" s="114"/>
      <c r="C12" s="113" t="s">
        <v>186</v>
      </c>
      <c r="D12" s="115"/>
      <c r="E12" s="114"/>
      <c r="F12" s="22" t="s">
        <v>31</v>
      </c>
      <c r="G12" s="116">
        <v>4.89</v>
      </c>
      <c r="H12" s="117"/>
      <c r="I12" s="22"/>
      <c r="J12" s="116">
        <f>G12*I12</f>
        <v>0</v>
      </c>
      <c r="K12" s="117"/>
      <c r="L12" s="118">
        <v>0.08</v>
      </c>
      <c r="M12" s="119"/>
      <c r="N12" s="120"/>
      <c r="O12" s="32">
        <f>J12*L12</f>
        <v>0</v>
      </c>
      <c r="P12" s="22">
        <f>J12+O12</f>
        <v>0</v>
      </c>
    </row>
    <row r="13" spans="1:16" ht="15" customHeight="1">
      <c r="A13" s="113" t="s">
        <v>34</v>
      </c>
      <c r="B13" s="114"/>
      <c r="C13" s="113" t="s">
        <v>35</v>
      </c>
      <c r="D13" s="115"/>
      <c r="E13" s="114"/>
      <c r="F13" s="22" t="s">
        <v>31</v>
      </c>
      <c r="G13" s="116">
        <v>2.04</v>
      </c>
      <c r="H13" s="117"/>
      <c r="I13" s="22"/>
      <c r="J13" s="116">
        <f>G13*I13</f>
        <v>0</v>
      </c>
      <c r="K13" s="117"/>
      <c r="L13" s="118">
        <v>0.08</v>
      </c>
      <c r="M13" s="119"/>
      <c r="N13" s="120"/>
      <c r="O13" s="32">
        <f>J13*L13</f>
        <v>0</v>
      </c>
      <c r="P13" s="22">
        <f>J13+O13</f>
        <v>0</v>
      </c>
    </row>
    <row r="14" spans="1:16" ht="15" customHeight="1">
      <c r="A14" s="102" t="s">
        <v>36</v>
      </c>
      <c r="B14" s="103"/>
      <c r="C14" s="103"/>
      <c r="D14" s="103" t="s">
        <v>37</v>
      </c>
      <c r="E14" s="103"/>
      <c r="F14" s="30" t="s">
        <v>27</v>
      </c>
      <c r="G14" s="104" t="s">
        <v>28</v>
      </c>
      <c r="H14" s="105"/>
      <c r="I14" s="31" t="s">
        <v>27</v>
      </c>
      <c r="J14" s="106" t="s">
        <v>27</v>
      </c>
      <c r="K14" s="105"/>
      <c r="L14" s="106" t="s">
        <v>27</v>
      </c>
      <c r="M14" s="106"/>
      <c r="N14" s="105"/>
      <c r="O14" s="31" t="s">
        <v>27</v>
      </c>
      <c r="P14" s="31" t="s">
        <v>27</v>
      </c>
    </row>
    <row r="15" spans="1:16" ht="15" customHeight="1">
      <c r="A15" s="113" t="s">
        <v>38</v>
      </c>
      <c r="B15" s="114"/>
      <c r="C15" s="113" t="s">
        <v>39</v>
      </c>
      <c r="D15" s="115"/>
      <c r="E15" s="114"/>
      <c r="F15" s="22" t="s">
        <v>31</v>
      </c>
      <c r="G15" s="116">
        <v>23.17</v>
      </c>
      <c r="H15" s="117"/>
      <c r="I15" s="22"/>
      <c r="J15" s="116">
        <f>G15*I15</f>
        <v>0</v>
      </c>
      <c r="K15" s="117"/>
      <c r="L15" s="118">
        <v>0.08</v>
      </c>
      <c r="M15" s="119"/>
      <c r="N15" s="120"/>
      <c r="O15" s="32">
        <f>J15*L15</f>
        <v>0</v>
      </c>
      <c r="P15" s="22">
        <f>J15+O15</f>
        <v>0</v>
      </c>
    </row>
    <row r="16" spans="1:16" ht="15" customHeight="1">
      <c r="A16" s="102" t="s">
        <v>187</v>
      </c>
      <c r="B16" s="103"/>
      <c r="C16" s="103"/>
      <c r="D16" s="103" t="s">
        <v>188</v>
      </c>
      <c r="E16" s="103"/>
      <c r="F16" s="30" t="s">
        <v>27</v>
      </c>
      <c r="G16" s="104" t="s">
        <v>28</v>
      </c>
      <c r="H16" s="105"/>
      <c r="I16" s="31" t="s">
        <v>27</v>
      </c>
      <c r="J16" s="106" t="s">
        <v>27</v>
      </c>
      <c r="K16" s="105"/>
      <c r="L16" s="106" t="s">
        <v>27</v>
      </c>
      <c r="M16" s="106"/>
      <c r="N16" s="105"/>
      <c r="O16" s="31" t="s">
        <v>27</v>
      </c>
      <c r="P16" s="31" t="s">
        <v>27</v>
      </c>
    </row>
    <row r="17" spans="1:16" ht="15" customHeight="1">
      <c r="A17" s="113" t="s">
        <v>49</v>
      </c>
      <c r="B17" s="114"/>
      <c r="C17" s="113" t="s">
        <v>50</v>
      </c>
      <c r="D17" s="115"/>
      <c r="E17" s="114"/>
      <c r="F17" s="22" t="s">
        <v>44</v>
      </c>
      <c r="G17" s="116">
        <v>35.1</v>
      </c>
      <c r="H17" s="117"/>
      <c r="I17" s="22"/>
      <c r="J17" s="116">
        <f>G17*I17</f>
        <v>0</v>
      </c>
      <c r="K17" s="117"/>
      <c r="L17" s="118">
        <v>0.08</v>
      </c>
      <c r="M17" s="119"/>
      <c r="N17" s="120"/>
      <c r="O17" s="32">
        <f>J17*L17</f>
        <v>0</v>
      </c>
      <c r="P17" s="22">
        <f>J17+O17</f>
        <v>0</v>
      </c>
    </row>
    <row r="18" spans="1:16" ht="15" customHeight="1">
      <c r="A18" s="113" t="s">
        <v>51</v>
      </c>
      <c r="B18" s="114"/>
      <c r="C18" s="113" t="s">
        <v>52</v>
      </c>
      <c r="D18" s="115"/>
      <c r="E18" s="114"/>
      <c r="F18" s="22" t="s">
        <v>44</v>
      </c>
      <c r="G18" s="116">
        <v>2.5</v>
      </c>
      <c r="H18" s="117"/>
      <c r="I18" s="22"/>
      <c r="J18" s="116">
        <f>G18*I18</f>
        <v>0</v>
      </c>
      <c r="K18" s="117"/>
      <c r="L18" s="118">
        <v>0.08</v>
      </c>
      <c r="M18" s="119"/>
      <c r="N18" s="120"/>
      <c r="O18" s="32">
        <f>J18*L18</f>
        <v>0</v>
      </c>
      <c r="P18" s="22">
        <f>J18+O18</f>
        <v>0</v>
      </c>
    </row>
    <row r="19" spans="1:16" ht="15" customHeight="1">
      <c r="A19" s="113" t="s">
        <v>55</v>
      </c>
      <c r="B19" s="114"/>
      <c r="C19" s="113" t="s">
        <v>56</v>
      </c>
      <c r="D19" s="115"/>
      <c r="E19" s="114"/>
      <c r="F19" s="22" t="s">
        <v>44</v>
      </c>
      <c r="G19" s="116">
        <v>43.55</v>
      </c>
      <c r="H19" s="117"/>
      <c r="I19" s="22"/>
      <c r="J19" s="116">
        <f>G19*I19</f>
        <v>0</v>
      </c>
      <c r="K19" s="117"/>
      <c r="L19" s="118">
        <v>0.08</v>
      </c>
      <c r="M19" s="119"/>
      <c r="N19" s="120"/>
      <c r="O19" s="32">
        <f>J19*L19</f>
        <v>0</v>
      </c>
      <c r="P19" s="22">
        <f>J19+O19</f>
        <v>0</v>
      </c>
    </row>
    <row r="20" spans="1:16" ht="15" customHeight="1">
      <c r="A20" s="113" t="s">
        <v>57</v>
      </c>
      <c r="B20" s="114"/>
      <c r="C20" s="113" t="s">
        <v>58</v>
      </c>
      <c r="D20" s="115"/>
      <c r="E20" s="114"/>
      <c r="F20" s="22" t="s">
        <v>59</v>
      </c>
      <c r="G20" s="116">
        <v>41.66</v>
      </c>
      <c r="H20" s="117"/>
      <c r="I20" s="22"/>
      <c r="J20" s="116">
        <f>G20*I20</f>
        <v>0</v>
      </c>
      <c r="K20" s="117"/>
      <c r="L20" s="118">
        <v>0.08</v>
      </c>
      <c r="M20" s="119"/>
      <c r="N20" s="120"/>
      <c r="O20" s="32">
        <f>J20*L20</f>
        <v>0</v>
      </c>
      <c r="P20" s="22">
        <f>J20+O20</f>
        <v>0</v>
      </c>
    </row>
    <row r="21" spans="1:16" ht="15" customHeight="1">
      <c r="A21" s="102" t="s">
        <v>40</v>
      </c>
      <c r="B21" s="103"/>
      <c r="C21" s="103"/>
      <c r="D21" s="103" t="s">
        <v>41</v>
      </c>
      <c r="E21" s="103"/>
      <c r="F21" s="30" t="s">
        <v>27</v>
      </c>
      <c r="G21" s="104" t="s">
        <v>28</v>
      </c>
      <c r="H21" s="105"/>
      <c r="I21" s="31" t="s">
        <v>27</v>
      </c>
      <c r="J21" s="106" t="s">
        <v>27</v>
      </c>
      <c r="K21" s="105"/>
      <c r="L21" s="106" t="s">
        <v>27</v>
      </c>
      <c r="M21" s="106"/>
      <c r="N21" s="105"/>
      <c r="O21" s="31" t="s">
        <v>27</v>
      </c>
      <c r="P21" s="31" t="s">
        <v>27</v>
      </c>
    </row>
    <row r="22" spans="1:16" ht="15" customHeight="1">
      <c r="A22" s="113" t="s">
        <v>42</v>
      </c>
      <c r="B22" s="114"/>
      <c r="C22" s="113" t="s">
        <v>43</v>
      </c>
      <c r="D22" s="115"/>
      <c r="E22" s="114"/>
      <c r="F22" s="22" t="s">
        <v>44</v>
      </c>
      <c r="G22" s="116">
        <v>40</v>
      </c>
      <c r="H22" s="117"/>
      <c r="I22" s="22"/>
      <c r="J22" s="116">
        <f>G22*I22</f>
        <v>0</v>
      </c>
      <c r="K22" s="117"/>
      <c r="L22" s="118">
        <v>0.08</v>
      </c>
      <c r="M22" s="119"/>
      <c r="N22" s="120"/>
      <c r="O22" s="32">
        <f>J22*L22</f>
        <v>0</v>
      </c>
      <c r="P22" s="22">
        <f>J22+O22</f>
        <v>0</v>
      </c>
    </row>
    <row r="23" spans="1:16" ht="15" customHeight="1">
      <c r="A23" s="102" t="s">
        <v>189</v>
      </c>
      <c r="B23" s="103"/>
      <c r="C23" s="103"/>
      <c r="D23" s="103" t="s">
        <v>190</v>
      </c>
      <c r="E23" s="103"/>
      <c r="F23" s="30" t="s">
        <v>27</v>
      </c>
      <c r="G23" s="104" t="s">
        <v>28</v>
      </c>
      <c r="H23" s="105"/>
      <c r="I23" s="31" t="s">
        <v>27</v>
      </c>
      <c r="J23" s="106" t="s">
        <v>27</v>
      </c>
      <c r="K23" s="105"/>
      <c r="L23" s="106" t="s">
        <v>27</v>
      </c>
      <c r="M23" s="106"/>
      <c r="N23" s="105"/>
      <c r="O23" s="31" t="s">
        <v>27</v>
      </c>
      <c r="P23" s="31" t="s">
        <v>27</v>
      </c>
    </row>
    <row r="24" spans="1:16" ht="15" customHeight="1">
      <c r="A24" s="113" t="s">
        <v>49</v>
      </c>
      <c r="B24" s="114"/>
      <c r="C24" s="113" t="s">
        <v>50</v>
      </c>
      <c r="D24" s="115"/>
      <c r="E24" s="114"/>
      <c r="F24" s="22" t="s">
        <v>44</v>
      </c>
      <c r="G24" s="116">
        <v>35.4</v>
      </c>
      <c r="H24" s="117"/>
      <c r="I24" s="22"/>
      <c r="J24" s="116">
        <f>G24*I24</f>
        <v>0</v>
      </c>
      <c r="K24" s="117"/>
      <c r="L24" s="118">
        <v>0.08</v>
      </c>
      <c r="M24" s="119"/>
      <c r="N24" s="120"/>
      <c r="O24" s="32">
        <f>J24*L24</f>
        <v>0</v>
      </c>
      <c r="P24" s="22">
        <f>J24+O24</f>
        <v>0</v>
      </c>
    </row>
    <row r="25" spans="1:16" ht="15" customHeight="1">
      <c r="A25" s="113" t="s">
        <v>51</v>
      </c>
      <c r="B25" s="114"/>
      <c r="C25" s="113" t="s">
        <v>52</v>
      </c>
      <c r="D25" s="115"/>
      <c r="E25" s="114"/>
      <c r="F25" s="22" t="s">
        <v>44</v>
      </c>
      <c r="G25" s="116">
        <v>48.5</v>
      </c>
      <c r="H25" s="117"/>
      <c r="I25" s="22"/>
      <c r="J25" s="116">
        <f>G25*I25</f>
        <v>0</v>
      </c>
      <c r="K25" s="117"/>
      <c r="L25" s="118">
        <v>0.08</v>
      </c>
      <c r="M25" s="119"/>
      <c r="N25" s="120"/>
      <c r="O25" s="32">
        <f>J25*L25</f>
        <v>0</v>
      </c>
      <c r="P25" s="22">
        <f>J25+O25</f>
        <v>0</v>
      </c>
    </row>
    <row r="26" spans="1:16" ht="15" customHeight="1">
      <c r="A26" s="113" t="s">
        <v>191</v>
      </c>
      <c r="B26" s="114"/>
      <c r="C26" s="113" t="s">
        <v>192</v>
      </c>
      <c r="D26" s="115"/>
      <c r="E26" s="114"/>
      <c r="F26" s="22" t="s">
        <v>44</v>
      </c>
      <c r="G26" s="116">
        <v>11.8</v>
      </c>
      <c r="H26" s="117"/>
      <c r="I26" s="22"/>
      <c r="J26" s="116">
        <f>G26*I26</f>
        <v>0</v>
      </c>
      <c r="K26" s="117"/>
      <c r="L26" s="118">
        <v>0.08</v>
      </c>
      <c r="M26" s="119"/>
      <c r="N26" s="120"/>
      <c r="O26" s="32">
        <f>J26*L26</f>
        <v>0</v>
      </c>
      <c r="P26" s="22">
        <f>J26+O26</f>
        <v>0</v>
      </c>
    </row>
    <row r="27" spans="1:16" ht="15" customHeight="1">
      <c r="A27" s="113" t="s">
        <v>55</v>
      </c>
      <c r="B27" s="114"/>
      <c r="C27" s="113" t="s">
        <v>56</v>
      </c>
      <c r="D27" s="115"/>
      <c r="E27" s="114"/>
      <c r="F27" s="22" t="s">
        <v>44</v>
      </c>
      <c r="G27" s="116">
        <v>65.9</v>
      </c>
      <c r="H27" s="117"/>
      <c r="I27" s="22"/>
      <c r="J27" s="116">
        <f>G27*I27</f>
        <v>0</v>
      </c>
      <c r="K27" s="117"/>
      <c r="L27" s="118">
        <v>0.08</v>
      </c>
      <c r="M27" s="119"/>
      <c r="N27" s="120"/>
      <c r="O27" s="32">
        <f>J27*L27</f>
        <v>0</v>
      </c>
      <c r="P27" s="22">
        <f>J27+O27</f>
        <v>0</v>
      </c>
    </row>
    <row r="28" spans="1:16" ht="15" customHeight="1">
      <c r="A28" s="113" t="s">
        <v>57</v>
      </c>
      <c r="B28" s="114"/>
      <c r="C28" s="113" t="s">
        <v>58</v>
      </c>
      <c r="D28" s="115"/>
      <c r="E28" s="114"/>
      <c r="F28" s="22" t="s">
        <v>59</v>
      </c>
      <c r="G28" s="116">
        <v>58.6</v>
      </c>
      <c r="H28" s="117"/>
      <c r="I28" s="22"/>
      <c r="J28" s="116">
        <f>G28*I28</f>
        <v>0</v>
      </c>
      <c r="K28" s="117"/>
      <c r="L28" s="118">
        <v>0.08</v>
      </c>
      <c r="M28" s="119"/>
      <c r="N28" s="120"/>
      <c r="O28" s="32">
        <f>J28*L28</f>
        <v>0</v>
      </c>
      <c r="P28" s="22">
        <f>J28+O28</f>
        <v>0</v>
      </c>
    </row>
    <row r="29" spans="1:16" ht="15" customHeight="1">
      <c r="A29" s="102" t="s">
        <v>45</v>
      </c>
      <c r="B29" s="103"/>
      <c r="C29" s="103"/>
      <c r="D29" s="103" t="s">
        <v>46</v>
      </c>
      <c r="E29" s="103"/>
      <c r="F29" s="30" t="s">
        <v>27</v>
      </c>
      <c r="G29" s="104" t="s">
        <v>28</v>
      </c>
      <c r="H29" s="105"/>
      <c r="I29" s="31" t="s">
        <v>27</v>
      </c>
      <c r="J29" s="106" t="s">
        <v>27</v>
      </c>
      <c r="K29" s="105"/>
      <c r="L29" s="106" t="s">
        <v>27</v>
      </c>
      <c r="M29" s="106"/>
      <c r="N29" s="105"/>
      <c r="O29" s="31" t="s">
        <v>27</v>
      </c>
      <c r="P29" s="31" t="s">
        <v>27</v>
      </c>
    </row>
    <row r="30" spans="1:16" ht="15" customHeight="1">
      <c r="A30" s="113" t="s">
        <v>47</v>
      </c>
      <c r="B30" s="114"/>
      <c r="C30" s="113" t="s">
        <v>48</v>
      </c>
      <c r="D30" s="115"/>
      <c r="E30" s="114"/>
      <c r="F30" s="22" t="s">
        <v>44</v>
      </c>
      <c r="G30" s="116">
        <v>19.4</v>
      </c>
      <c r="H30" s="117"/>
      <c r="I30" s="22"/>
      <c r="J30" s="116">
        <f>G30*I30</f>
        <v>0</v>
      </c>
      <c r="K30" s="117"/>
      <c r="L30" s="118">
        <v>0.08</v>
      </c>
      <c r="M30" s="119"/>
      <c r="N30" s="120"/>
      <c r="O30" s="32">
        <f>J30*L30</f>
        <v>0</v>
      </c>
      <c r="P30" s="22">
        <f>J30+O30</f>
        <v>0</v>
      </c>
    </row>
    <row r="31" spans="1:16" ht="15" customHeight="1">
      <c r="A31" s="113" t="s">
        <v>51</v>
      </c>
      <c r="B31" s="114"/>
      <c r="C31" s="113" t="s">
        <v>52</v>
      </c>
      <c r="D31" s="115"/>
      <c r="E31" s="114"/>
      <c r="F31" s="22" t="s">
        <v>44</v>
      </c>
      <c r="G31" s="116">
        <v>30.1</v>
      </c>
      <c r="H31" s="117"/>
      <c r="I31" s="22"/>
      <c r="J31" s="116">
        <f>G31*I31</f>
        <v>0</v>
      </c>
      <c r="K31" s="117"/>
      <c r="L31" s="118">
        <v>0.08</v>
      </c>
      <c r="M31" s="119"/>
      <c r="N31" s="120"/>
      <c r="O31" s="32">
        <f>J31*L31</f>
        <v>0</v>
      </c>
      <c r="P31" s="22">
        <f>J31+O31</f>
        <v>0</v>
      </c>
    </row>
    <row r="32" spans="1:16" ht="15" customHeight="1">
      <c r="A32" s="113" t="s">
        <v>53</v>
      </c>
      <c r="B32" s="114"/>
      <c r="C32" s="113" t="s">
        <v>54</v>
      </c>
      <c r="D32" s="115"/>
      <c r="E32" s="114"/>
      <c r="F32" s="22" t="s">
        <v>44</v>
      </c>
      <c r="G32" s="116">
        <v>19.4</v>
      </c>
      <c r="H32" s="117"/>
      <c r="I32" s="22"/>
      <c r="J32" s="116">
        <f>G32*I32</f>
        <v>0</v>
      </c>
      <c r="K32" s="117"/>
      <c r="L32" s="118">
        <v>0.08</v>
      </c>
      <c r="M32" s="119"/>
      <c r="N32" s="120"/>
      <c r="O32" s="32">
        <f>J32*L32</f>
        <v>0</v>
      </c>
      <c r="P32" s="22">
        <f>J32+O32</f>
        <v>0</v>
      </c>
    </row>
    <row r="33" spans="1:16" ht="15" customHeight="1">
      <c r="A33" s="113" t="s">
        <v>55</v>
      </c>
      <c r="B33" s="114"/>
      <c r="C33" s="113" t="s">
        <v>56</v>
      </c>
      <c r="D33" s="115"/>
      <c r="E33" s="114"/>
      <c r="F33" s="22" t="s">
        <v>44</v>
      </c>
      <c r="G33" s="116">
        <v>30.1</v>
      </c>
      <c r="H33" s="117"/>
      <c r="I33" s="22"/>
      <c r="J33" s="116">
        <f>G33*I33</f>
        <v>0</v>
      </c>
      <c r="K33" s="117"/>
      <c r="L33" s="118">
        <v>0.08</v>
      </c>
      <c r="M33" s="119"/>
      <c r="N33" s="120"/>
      <c r="O33" s="32">
        <f>J33*L33</f>
        <v>0</v>
      </c>
      <c r="P33" s="22">
        <f>J33+O33</f>
        <v>0</v>
      </c>
    </row>
    <row r="34" spans="1:16" ht="15" customHeight="1">
      <c r="A34" s="113" t="s">
        <v>57</v>
      </c>
      <c r="B34" s="114"/>
      <c r="C34" s="113" t="s">
        <v>58</v>
      </c>
      <c r="D34" s="115"/>
      <c r="E34" s="114"/>
      <c r="F34" s="22" t="s">
        <v>59</v>
      </c>
      <c r="G34" s="116">
        <v>40.6</v>
      </c>
      <c r="H34" s="117"/>
      <c r="I34" s="22"/>
      <c r="J34" s="116">
        <f>G34*I34</f>
        <v>0</v>
      </c>
      <c r="K34" s="117"/>
      <c r="L34" s="118">
        <v>0.08</v>
      </c>
      <c r="M34" s="119"/>
      <c r="N34" s="120"/>
      <c r="O34" s="32">
        <f>J34*L34</f>
        <v>0</v>
      </c>
      <c r="P34" s="22">
        <f>J34+O34</f>
        <v>0</v>
      </c>
    </row>
    <row r="35" spans="1:16" ht="15" customHeight="1">
      <c r="A35" s="102" t="s">
        <v>60</v>
      </c>
      <c r="B35" s="103"/>
      <c r="C35" s="103"/>
      <c r="D35" s="103" t="s">
        <v>61</v>
      </c>
      <c r="E35" s="103"/>
      <c r="F35" s="30" t="s">
        <v>27</v>
      </c>
      <c r="G35" s="104" t="s">
        <v>28</v>
      </c>
      <c r="H35" s="105"/>
      <c r="I35" s="31" t="s">
        <v>27</v>
      </c>
      <c r="J35" s="106" t="s">
        <v>27</v>
      </c>
      <c r="K35" s="105"/>
      <c r="L35" s="106" t="s">
        <v>27</v>
      </c>
      <c r="M35" s="106"/>
      <c r="N35" s="105"/>
      <c r="O35" s="31" t="s">
        <v>27</v>
      </c>
      <c r="P35" s="31" t="s">
        <v>27</v>
      </c>
    </row>
    <row r="36" spans="1:16" ht="15" customHeight="1">
      <c r="A36" s="113" t="s">
        <v>62</v>
      </c>
      <c r="B36" s="114"/>
      <c r="C36" s="113" t="s">
        <v>63</v>
      </c>
      <c r="D36" s="115"/>
      <c r="E36" s="114"/>
      <c r="F36" s="22" t="s">
        <v>31</v>
      </c>
      <c r="G36" s="116">
        <v>33.17</v>
      </c>
      <c r="H36" s="117"/>
      <c r="I36" s="22"/>
      <c r="J36" s="116">
        <f>G36*I36</f>
        <v>0</v>
      </c>
      <c r="K36" s="117"/>
      <c r="L36" s="118">
        <v>0.08</v>
      </c>
      <c r="M36" s="119"/>
      <c r="N36" s="120"/>
      <c r="O36" s="32">
        <f>J36*L36</f>
        <v>0</v>
      </c>
      <c r="P36" s="22">
        <f>J36+O36</f>
        <v>0</v>
      </c>
    </row>
    <row r="37" spans="1:16" ht="15" customHeight="1">
      <c r="A37" s="110" t="s">
        <v>70</v>
      </c>
      <c r="B37" s="111"/>
      <c r="C37" s="111"/>
      <c r="D37" s="111" t="s">
        <v>71</v>
      </c>
      <c r="E37" s="111"/>
      <c r="F37" s="27"/>
      <c r="G37" s="112"/>
      <c r="H37" s="112"/>
      <c r="I37" s="28"/>
      <c r="J37" s="112"/>
      <c r="K37" s="112"/>
      <c r="L37" s="112"/>
      <c r="M37" s="112"/>
      <c r="N37" s="112"/>
      <c r="O37" s="28"/>
      <c r="P37" s="29"/>
    </row>
    <row r="38" spans="1:16" ht="15" customHeight="1">
      <c r="A38" s="102" t="s">
        <v>72</v>
      </c>
      <c r="B38" s="103"/>
      <c r="C38" s="103"/>
      <c r="D38" s="103" t="s">
        <v>73</v>
      </c>
      <c r="E38" s="103"/>
      <c r="F38" s="30" t="s">
        <v>27</v>
      </c>
      <c r="G38" s="104" t="s">
        <v>28</v>
      </c>
      <c r="H38" s="105"/>
      <c r="I38" s="31" t="s">
        <v>27</v>
      </c>
      <c r="J38" s="106" t="s">
        <v>27</v>
      </c>
      <c r="K38" s="105"/>
      <c r="L38" s="106" t="s">
        <v>27</v>
      </c>
      <c r="M38" s="106"/>
      <c r="N38" s="105"/>
      <c r="O38" s="31" t="s">
        <v>27</v>
      </c>
      <c r="P38" s="31" t="s">
        <v>27</v>
      </c>
    </row>
    <row r="39" spans="1:16" ht="15" customHeight="1">
      <c r="A39" s="113" t="s">
        <v>74</v>
      </c>
      <c r="B39" s="114"/>
      <c r="C39" s="113" t="s">
        <v>75</v>
      </c>
      <c r="D39" s="115"/>
      <c r="E39" s="114"/>
      <c r="F39" s="22" t="s">
        <v>76</v>
      </c>
      <c r="G39" s="116">
        <v>500</v>
      </c>
      <c r="H39" s="117"/>
      <c r="I39" s="22"/>
      <c r="J39" s="116">
        <f>G39*I39</f>
        <v>0</v>
      </c>
      <c r="K39" s="117"/>
      <c r="L39" s="118">
        <v>0.08</v>
      </c>
      <c r="M39" s="119"/>
      <c r="N39" s="120"/>
      <c r="O39" s="32">
        <f>J39*L39</f>
        <v>0</v>
      </c>
      <c r="P39" s="22">
        <f>J39+O39</f>
        <v>0</v>
      </c>
    </row>
    <row r="40" spans="1:16" ht="15" customHeight="1">
      <c r="A40" s="102" t="s">
        <v>193</v>
      </c>
      <c r="B40" s="103"/>
      <c r="C40" s="103"/>
      <c r="D40" s="103" t="s">
        <v>194</v>
      </c>
      <c r="E40" s="103"/>
      <c r="F40" s="30" t="s">
        <v>27</v>
      </c>
      <c r="G40" s="104" t="s">
        <v>28</v>
      </c>
      <c r="H40" s="105"/>
      <c r="I40" s="31" t="s">
        <v>27</v>
      </c>
      <c r="J40" s="106" t="s">
        <v>27</v>
      </c>
      <c r="K40" s="105"/>
      <c r="L40" s="106" t="s">
        <v>27</v>
      </c>
      <c r="M40" s="106"/>
      <c r="N40" s="105"/>
      <c r="O40" s="31" t="s">
        <v>27</v>
      </c>
      <c r="P40" s="31" t="s">
        <v>27</v>
      </c>
    </row>
    <row r="41" spans="1:16" ht="15" customHeight="1">
      <c r="A41" s="113" t="s">
        <v>195</v>
      </c>
      <c r="B41" s="114"/>
      <c r="C41" s="113" t="s">
        <v>196</v>
      </c>
      <c r="D41" s="115"/>
      <c r="E41" s="114"/>
      <c r="F41" s="22" t="s">
        <v>76</v>
      </c>
      <c r="G41" s="116">
        <v>50</v>
      </c>
      <c r="H41" s="117"/>
      <c r="I41" s="22"/>
      <c r="J41" s="116">
        <f>G41*I41</f>
        <v>0</v>
      </c>
      <c r="K41" s="117"/>
      <c r="L41" s="118">
        <v>0.08</v>
      </c>
      <c r="M41" s="119"/>
      <c r="N41" s="120"/>
      <c r="O41" s="32">
        <f>J41*L41</f>
        <v>0</v>
      </c>
      <c r="P41" s="22">
        <f>J41+O41</f>
        <v>0</v>
      </c>
    </row>
    <row r="42" spans="1:16" ht="15" customHeight="1">
      <c r="A42" s="110" t="s">
        <v>77</v>
      </c>
      <c r="B42" s="111"/>
      <c r="C42" s="111"/>
      <c r="D42" s="111" t="s">
        <v>78</v>
      </c>
      <c r="E42" s="111"/>
      <c r="F42" s="27"/>
      <c r="G42" s="112"/>
      <c r="H42" s="112"/>
      <c r="I42" s="28"/>
      <c r="J42" s="112"/>
      <c r="K42" s="112"/>
      <c r="L42" s="112"/>
      <c r="M42" s="112"/>
      <c r="N42" s="112"/>
      <c r="O42" s="28"/>
      <c r="P42" s="29"/>
    </row>
    <row r="43" spans="1:16" ht="15" customHeight="1">
      <c r="A43" s="102" t="s">
        <v>84</v>
      </c>
      <c r="B43" s="103"/>
      <c r="C43" s="103"/>
      <c r="D43" s="103" t="s">
        <v>85</v>
      </c>
      <c r="E43" s="103"/>
      <c r="F43" s="30" t="s">
        <v>27</v>
      </c>
      <c r="G43" s="104" t="s">
        <v>28</v>
      </c>
      <c r="H43" s="105"/>
      <c r="I43" s="31" t="s">
        <v>27</v>
      </c>
      <c r="J43" s="106" t="s">
        <v>27</v>
      </c>
      <c r="K43" s="105"/>
      <c r="L43" s="106" t="s">
        <v>27</v>
      </c>
      <c r="M43" s="106"/>
      <c r="N43" s="105"/>
      <c r="O43" s="31" t="s">
        <v>27</v>
      </c>
      <c r="P43" s="31" t="s">
        <v>27</v>
      </c>
    </row>
    <row r="44" spans="1:16" ht="15" customHeight="1">
      <c r="A44" s="113" t="s">
        <v>86</v>
      </c>
      <c r="B44" s="114"/>
      <c r="C44" s="113" t="s">
        <v>87</v>
      </c>
      <c r="D44" s="115"/>
      <c r="E44" s="114"/>
      <c r="F44" s="22" t="s">
        <v>88</v>
      </c>
      <c r="G44" s="116">
        <v>6</v>
      </c>
      <c r="H44" s="117"/>
      <c r="I44" s="22"/>
      <c r="J44" s="116">
        <f>G44*I44</f>
        <v>0</v>
      </c>
      <c r="K44" s="117"/>
      <c r="L44" s="118">
        <v>0.23</v>
      </c>
      <c r="M44" s="119"/>
      <c r="N44" s="120"/>
      <c r="O44" s="32">
        <f>J44*L44</f>
        <v>0</v>
      </c>
      <c r="P44" s="22">
        <f>J44+O44</f>
        <v>0</v>
      </c>
    </row>
    <row r="45" spans="1:16" ht="15" customHeight="1">
      <c r="A45" s="113" t="s">
        <v>89</v>
      </c>
      <c r="B45" s="114"/>
      <c r="C45" s="113" t="s">
        <v>90</v>
      </c>
      <c r="D45" s="115"/>
      <c r="E45" s="114"/>
      <c r="F45" s="22" t="s">
        <v>91</v>
      </c>
      <c r="G45" s="116">
        <v>6</v>
      </c>
      <c r="H45" s="117"/>
      <c r="I45" s="22">
        <v>0</v>
      </c>
      <c r="J45" s="116">
        <f>G45*I45</f>
        <v>0</v>
      </c>
      <c r="K45" s="117"/>
      <c r="L45" s="118">
        <v>0.23</v>
      </c>
      <c r="M45" s="119"/>
      <c r="N45" s="120"/>
      <c r="O45" s="32">
        <f>J45*L45</f>
        <v>0</v>
      </c>
      <c r="P45" s="22">
        <f>J45+O45</f>
        <v>0</v>
      </c>
    </row>
    <row r="46" spans="1:16" ht="15" customHeight="1">
      <c r="A46" s="102" t="s">
        <v>163</v>
      </c>
      <c r="B46" s="103"/>
      <c r="C46" s="103"/>
      <c r="D46" s="103" t="s">
        <v>164</v>
      </c>
      <c r="E46" s="103"/>
      <c r="F46" s="30" t="s">
        <v>27</v>
      </c>
      <c r="G46" s="104" t="s">
        <v>28</v>
      </c>
      <c r="H46" s="105"/>
      <c r="I46" s="31" t="s">
        <v>27</v>
      </c>
      <c r="J46" s="106" t="s">
        <v>27</v>
      </c>
      <c r="K46" s="105"/>
      <c r="L46" s="106" t="s">
        <v>27</v>
      </c>
      <c r="M46" s="106"/>
      <c r="N46" s="105"/>
      <c r="O46" s="31" t="s">
        <v>27</v>
      </c>
      <c r="P46" s="31" t="s">
        <v>27</v>
      </c>
    </row>
    <row r="47" spans="1:16" ht="15" customHeight="1">
      <c r="A47" s="113" t="s">
        <v>165</v>
      </c>
      <c r="B47" s="114"/>
      <c r="C47" s="113" t="s">
        <v>166</v>
      </c>
      <c r="D47" s="115"/>
      <c r="E47" s="114"/>
      <c r="F47" s="22" t="s">
        <v>88</v>
      </c>
      <c r="G47" s="116">
        <v>28</v>
      </c>
      <c r="H47" s="117"/>
      <c r="I47" s="22"/>
      <c r="J47" s="116">
        <f>G47*I47</f>
        <v>0</v>
      </c>
      <c r="K47" s="117"/>
      <c r="L47" s="118">
        <v>0.23</v>
      </c>
      <c r="M47" s="119"/>
      <c r="N47" s="120"/>
      <c r="O47" s="32">
        <f>J47*L47</f>
        <v>0</v>
      </c>
      <c r="P47" s="22">
        <f>J47+O47</f>
        <v>0</v>
      </c>
    </row>
    <row r="48" spans="1:16" ht="15" customHeight="1">
      <c r="A48" s="102" t="s">
        <v>197</v>
      </c>
      <c r="B48" s="103"/>
      <c r="C48" s="103"/>
      <c r="D48" s="103" t="s">
        <v>198</v>
      </c>
      <c r="E48" s="103"/>
      <c r="F48" s="30" t="s">
        <v>27</v>
      </c>
      <c r="G48" s="104" t="s">
        <v>28</v>
      </c>
      <c r="H48" s="105"/>
      <c r="I48" s="31" t="s">
        <v>27</v>
      </c>
      <c r="J48" s="106" t="s">
        <v>27</v>
      </c>
      <c r="K48" s="105"/>
      <c r="L48" s="106" t="s">
        <v>27</v>
      </c>
      <c r="M48" s="106"/>
      <c r="N48" s="105"/>
      <c r="O48" s="31" t="s">
        <v>27</v>
      </c>
      <c r="P48" s="31" t="s">
        <v>27</v>
      </c>
    </row>
    <row r="49" spans="1:16" ht="15" customHeight="1">
      <c r="A49" s="113" t="s">
        <v>199</v>
      </c>
      <c r="B49" s="114"/>
      <c r="C49" s="113" t="s">
        <v>200</v>
      </c>
      <c r="D49" s="115"/>
      <c r="E49" s="114"/>
      <c r="F49" s="22" t="s">
        <v>88</v>
      </c>
      <c r="G49" s="116">
        <v>3</v>
      </c>
      <c r="H49" s="117"/>
      <c r="I49" s="22"/>
      <c r="J49" s="116">
        <f>G49*I49</f>
        <v>0</v>
      </c>
      <c r="K49" s="117"/>
      <c r="L49" s="118">
        <v>0.08</v>
      </c>
      <c r="M49" s="119"/>
      <c r="N49" s="120"/>
      <c r="O49" s="32">
        <f>J49*L49</f>
        <v>0</v>
      </c>
      <c r="P49" s="22">
        <f>J49+O49</f>
        <v>0</v>
      </c>
    </row>
    <row r="50" spans="1:16" ht="15" customHeight="1">
      <c r="A50" s="113" t="s">
        <v>201</v>
      </c>
      <c r="B50" s="114"/>
      <c r="C50" s="113" t="s">
        <v>202</v>
      </c>
      <c r="D50" s="115"/>
      <c r="E50" s="114"/>
      <c r="F50" s="22" t="s">
        <v>44</v>
      </c>
      <c r="G50" s="116">
        <v>1.05</v>
      </c>
      <c r="H50" s="117"/>
      <c r="I50" s="22"/>
      <c r="J50" s="116">
        <f>G50*I50</f>
        <v>0</v>
      </c>
      <c r="K50" s="117"/>
      <c r="L50" s="118">
        <v>0.08</v>
      </c>
      <c r="M50" s="119"/>
      <c r="N50" s="120"/>
      <c r="O50" s="32">
        <f>J50*L50</f>
        <v>0</v>
      </c>
      <c r="P50" s="22">
        <f>J50+O50</f>
        <v>0</v>
      </c>
    </row>
    <row r="51" spans="1:16" ht="15" customHeight="1">
      <c r="A51" s="113" t="s">
        <v>203</v>
      </c>
      <c r="B51" s="114"/>
      <c r="C51" s="113" t="s">
        <v>204</v>
      </c>
      <c r="D51" s="115"/>
      <c r="E51" s="114"/>
      <c r="F51" s="22" t="s">
        <v>44</v>
      </c>
      <c r="G51" s="116">
        <v>0.35</v>
      </c>
      <c r="H51" s="117"/>
      <c r="I51" s="22"/>
      <c r="J51" s="116">
        <f>G51*I51</f>
        <v>0</v>
      </c>
      <c r="K51" s="117"/>
      <c r="L51" s="118">
        <v>0.08</v>
      </c>
      <c r="M51" s="119"/>
      <c r="N51" s="120"/>
      <c r="O51" s="32">
        <f>J51*L51</f>
        <v>0</v>
      </c>
      <c r="P51" s="22">
        <f>J51+O51</f>
        <v>0</v>
      </c>
    </row>
    <row r="52" spans="1:16" ht="15" customHeight="1">
      <c r="A52" s="102" t="s">
        <v>92</v>
      </c>
      <c r="B52" s="103"/>
      <c r="C52" s="103"/>
      <c r="D52" s="103" t="s">
        <v>93</v>
      </c>
      <c r="E52" s="103"/>
      <c r="F52" s="30" t="s">
        <v>27</v>
      </c>
      <c r="G52" s="104" t="s">
        <v>28</v>
      </c>
      <c r="H52" s="105"/>
      <c r="I52" s="31" t="s">
        <v>27</v>
      </c>
      <c r="J52" s="106" t="s">
        <v>27</v>
      </c>
      <c r="K52" s="105"/>
      <c r="L52" s="106" t="s">
        <v>27</v>
      </c>
      <c r="M52" s="106"/>
      <c r="N52" s="105"/>
      <c r="O52" s="31" t="s">
        <v>27</v>
      </c>
      <c r="P52" s="31" t="s">
        <v>27</v>
      </c>
    </row>
    <row r="53" spans="1:16" ht="15" customHeight="1">
      <c r="A53" s="113" t="s">
        <v>94</v>
      </c>
      <c r="B53" s="114"/>
      <c r="C53" s="113" t="s">
        <v>95</v>
      </c>
      <c r="D53" s="115"/>
      <c r="E53" s="114"/>
      <c r="F53" s="22" t="s">
        <v>88</v>
      </c>
      <c r="G53" s="116">
        <v>4</v>
      </c>
      <c r="H53" s="117"/>
      <c r="I53" s="22"/>
      <c r="J53" s="116">
        <f>G53*I53</f>
        <v>0</v>
      </c>
      <c r="K53" s="117"/>
      <c r="L53" s="118">
        <v>0.08</v>
      </c>
      <c r="M53" s="119"/>
      <c r="N53" s="120"/>
      <c r="O53" s="32">
        <f>J53*L53</f>
        <v>0</v>
      </c>
      <c r="P53" s="22">
        <f>J53+O53</f>
        <v>0</v>
      </c>
    </row>
    <row r="54" spans="1:16" ht="15" customHeight="1">
      <c r="A54" s="113" t="s">
        <v>96</v>
      </c>
      <c r="B54" s="114"/>
      <c r="C54" s="113" t="s">
        <v>97</v>
      </c>
      <c r="D54" s="115"/>
      <c r="E54" s="114"/>
      <c r="F54" s="22" t="s">
        <v>88</v>
      </c>
      <c r="G54" s="116">
        <v>16</v>
      </c>
      <c r="H54" s="117"/>
      <c r="I54" s="22"/>
      <c r="J54" s="116">
        <f>G54*I54</f>
        <v>0</v>
      </c>
      <c r="K54" s="117"/>
      <c r="L54" s="118">
        <v>0.08</v>
      </c>
      <c r="M54" s="119"/>
      <c r="N54" s="120"/>
      <c r="O54" s="32">
        <f>J54*L54</f>
        <v>0</v>
      </c>
      <c r="P54" s="22">
        <f>J54+O54</f>
        <v>0</v>
      </c>
    </row>
    <row r="55" spans="1:16" ht="15" customHeight="1">
      <c r="A55" s="102" t="s">
        <v>205</v>
      </c>
      <c r="B55" s="103"/>
      <c r="C55" s="103"/>
      <c r="D55" s="103" t="s">
        <v>206</v>
      </c>
      <c r="E55" s="103"/>
      <c r="F55" s="30" t="s">
        <v>27</v>
      </c>
      <c r="G55" s="104" t="s">
        <v>28</v>
      </c>
      <c r="H55" s="105"/>
      <c r="I55" s="31" t="s">
        <v>27</v>
      </c>
      <c r="J55" s="106" t="s">
        <v>27</v>
      </c>
      <c r="K55" s="105"/>
      <c r="L55" s="106" t="s">
        <v>27</v>
      </c>
      <c r="M55" s="106"/>
      <c r="N55" s="105"/>
      <c r="O55" s="31" t="s">
        <v>27</v>
      </c>
      <c r="P55" s="31" t="s">
        <v>27</v>
      </c>
    </row>
    <row r="56" spans="1:16" ht="15" customHeight="1">
      <c r="A56" s="113" t="s">
        <v>207</v>
      </c>
      <c r="B56" s="114"/>
      <c r="C56" s="113" t="s">
        <v>208</v>
      </c>
      <c r="D56" s="115"/>
      <c r="E56" s="114"/>
      <c r="F56" s="22" t="s">
        <v>83</v>
      </c>
      <c r="G56" s="116">
        <v>5</v>
      </c>
      <c r="H56" s="117"/>
      <c r="I56" s="22"/>
      <c r="J56" s="116">
        <f>G56*I56</f>
        <v>0</v>
      </c>
      <c r="K56" s="117"/>
      <c r="L56" s="118">
        <v>0.08</v>
      </c>
      <c r="M56" s="119"/>
      <c r="N56" s="120"/>
      <c r="O56" s="32">
        <f>J56*L56</f>
        <v>0</v>
      </c>
      <c r="P56" s="22">
        <f>J56+O56</f>
        <v>0</v>
      </c>
    </row>
    <row r="57" spans="1:16" ht="15" customHeight="1">
      <c r="A57" s="102" t="s">
        <v>98</v>
      </c>
      <c r="B57" s="103"/>
      <c r="C57" s="103"/>
      <c r="D57" s="103" t="s">
        <v>99</v>
      </c>
      <c r="E57" s="103"/>
      <c r="F57" s="30" t="s">
        <v>27</v>
      </c>
      <c r="G57" s="104" t="s">
        <v>28</v>
      </c>
      <c r="H57" s="105"/>
      <c r="I57" s="31" t="s">
        <v>27</v>
      </c>
      <c r="J57" s="106" t="s">
        <v>27</v>
      </c>
      <c r="K57" s="105"/>
      <c r="L57" s="106" t="s">
        <v>27</v>
      </c>
      <c r="M57" s="106"/>
      <c r="N57" s="105"/>
      <c r="O57" s="31" t="s">
        <v>27</v>
      </c>
      <c r="P57" s="31" t="s">
        <v>27</v>
      </c>
    </row>
    <row r="58" spans="1:16" ht="15" customHeight="1">
      <c r="A58" s="113" t="s">
        <v>94</v>
      </c>
      <c r="B58" s="114"/>
      <c r="C58" s="113" t="s">
        <v>95</v>
      </c>
      <c r="D58" s="115"/>
      <c r="E58" s="114"/>
      <c r="F58" s="22" t="s">
        <v>88</v>
      </c>
      <c r="G58" s="116">
        <v>5</v>
      </c>
      <c r="H58" s="117"/>
      <c r="I58" s="22"/>
      <c r="J58" s="116">
        <f>G58*I58</f>
        <v>0</v>
      </c>
      <c r="K58" s="117"/>
      <c r="L58" s="118">
        <v>0.08</v>
      </c>
      <c r="M58" s="119"/>
      <c r="N58" s="120"/>
      <c r="O58" s="32">
        <f>J58*L58</f>
        <v>0</v>
      </c>
      <c r="P58" s="22">
        <f>J58+O58</f>
        <v>0</v>
      </c>
    </row>
    <row r="59" spans="1:16" ht="15" customHeight="1">
      <c r="A59" s="113" t="s">
        <v>96</v>
      </c>
      <c r="B59" s="114"/>
      <c r="C59" s="113" t="s">
        <v>97</v>
      </c>
      <c r="D59" s="115"/>
      <c r="E59" s="114"/>
      <c r="F59" s="22" t="s">
        <v>88</v>
      </c>
      <c r="G59" s="116">
        <v>20</v>
      </c>
      <c r="H59" s="117"/>
      <c r="I59" s="22"/>
      <c r="J59" s="116">
        <f>G59*I59</f>
        <v>0</v>
      </c>
      <c r="K59" s="117"/>
      <c r="L59" s="118">
        <v>0.08</v>
      </c>
      <c r="M59" s="119"/>
      <c r="N59" s="120"/>
      <c r="O59" s="32">
        <f>J59*L59</f>
        <v>0</v>
      </c>
      <c r="P59" s="22">
        <f>J59+O59</f>
        <v>0</v>
      </c>
    </row>
    <row r="60" spans="1:16" ht="15" customHeight="1">
      <c r="A60" s="102" t="s">
        <v>209</v>
      </c>
      <c r="B60" s="103"/>
      <c r="C60" s="103"/>
      <c r="D60" s="103" t="s">
        <v>210</v>
      </c>
      <c r="E60" s="103"/>
      <c r="F60" s="30" t="s">
        <v>27</v>
      </c>
      <c r="G60" s="104" t="s">
        <v>28</v>
      </c>
      <c r="H60" s="105"/>
      <c r="I60" s="31" t="s">
        <v>27</v>
      </c>
      <c r="J60" s="106" t="s">
        <v>27</v>
      </c>
      <c r="K60" s="105"/>
      <c r="L60" s="106" t="s">
        <v>27</v>
      </c>
      <c r="M60" s="106"/>
      <c r="N60" s="105"/>
      <c r="O60" s="31" t="s">
        <v>27</v>
      </c>
      <c r="P60" s="31" t="s">
        <v>27</v>
      </c>
    </row>
    <row r="61" spans="1:16" ht="15" customHeight="1">
      <c r="A61" s="113" t="s">
        <v>211</v>
      </c>
      <c r="B61" s="114"/>
      <c r="C61" s="113" t="s">
        <v>212</v>
      </c>
      <c r="D61" s="115"/>
      <c r="E61" s="114"/>
      <c r="F61" s="22" t="s">
        <v>31</v>
      </c>
      <c r="G61" s="116">
        <v>5.71</v>
      </c>
      <c r="H61" s="117"/>
      <c r="I61" s="22"/>
      <c r="J61" s="116">
        <f>G61*I61</f>
        <v>0</v>
      </c>
      <c r="K61" s="117"/>
      <c r="L61" s="118">
        <v>0.08</v>
      </c>
      <c r="M61" s="119"/>
      <c r="N61" s="120"/>
      <c r="O61" s="32">
        <f>J61*L61</f>
        <v>0</v>
      </c>
      <c r="P61" s="22">
        <f>J61+O61</f>
        <v>0</v>
      </c>
    </row>
    <row r="62" spans="1:16" ht="15" customHeight="1">
      <c r="A62" s="102" t="s">
        <v>100</v>
      </c>
      <c r="B62" s="103"/>
      <c r="C62" s="103"/>
      <c r="D62" s="103" t="s">
        <v>101</v>
      </c>
      <c r="E62" s="103"/>
      <c r="F62" s="30" t="s">
        <v>27</v>
      </c>
      <c r="G62" s="104" t="s">
        <v>28</v>
      </c>
      <c r="H62" s="105"/>
      <c r="I62" s="31" t="s">
        <v>27</v>
      </c>
      <c r="J62" s="106" t="s">
        <v>27</v>
      </c>
      <c r="K62" s="105"/>
      <c r="L62" s="106" t="s">
        <v>27</v>
      </c>
      <c r="M62" s="106"/>
      <c r="N62" s="105"/>
      <c r="O62" s="31" t="s">
        <v>27</v>
      </c>
      <c r="P62" s="31" t="s">
        <v>27</v>
      </c>
    </row>
    <row r="63" spans="1:16" ht="15" customHeight="1">
      <c r="A63" s="113" t="s">
        <v>94</v>
      </c>
      <c r="B63" s="114"/>
      <c r="C63" s="113" t="s">
        <v>95</v>
      </c>
      <c r="D63" s="115"/>
      <c r="E63" s="114"/>
      <c r="F63" s="22" t="s">
        <v>88</v>
      </c>
      <c r="G63" s="116">
        <v>4</v>
      </c>
      <c r="H63" s="117"/>
      <c r="I63" s="22"/>
      <c r="J63" s="116">
        <f>G63*I63</f>
        <v>0</v>
      </c>
      <c r="K63" s="117"/>
      <c r="L63" s="118">
        <v>0.08</v>
      </c>
      <c r="M63" s="119"/>
      <c r="N63" s="120"/>
      <c r="O63" s="32">
        <f>J63*L63</f>
        <v>0</v>
      </c>
      <c r="P63" s="22">
        <f>J63+O63</f>
        <v>0</v>
      </c>
    </row>
    <row r="64" spans="1:16" ht="15" customHeight="1">
      <c r="A64" s="113" t="s">
        <v>96</v>
      </c>
      <c r="B64" s="114"/>
      <c r="C64" s="113" t="s">
        <v>97</v>
      </c>
      <c r="D64" s="115"/>
      <c r="E64" s="114"/>
      <c r="F64" s="22" t="s">
        <v>88</v>
      </c>
      <c r="G64" s="116">
        <v>10</v>
      </c>
      <c r="H64" s="117"/>
      <c r="I64" s="22"/>
      <c r="J64" s="116">
        <f>G64*I64</f>
        <v>0</v>
      </c>
      <c r="K64" s="117"/>
      <c r="L64" s="118">
        <v>0.08</v>
      </c>
      <c r="M64" s="119"/>
      <c r="N64" s="120"/>
      <c r="O64" s="32">
        <f>J64*L64</f>
        <v>0</v>
      </c>
      <c r="P64" s="22">
        <f>J64+O64</f>
        <v>0</v>
      </c>
    </row>
    <row r="65" spans="1:16" ht="15" customHeight="1">
      <c r="A65" s="102" t="s">
        <v>102</v>
      </c>
      <c r="B65" s="103"/>
      <c r="C65" s="103"/>
      <c r="D65" s="103" t="s">
        <v>103</v>
      </c>
      <c r="E65" s="103"/>
      <c r="F65" s="30" t="s">
        <v>27</v>
      </c>
      <c r="G65" s="104" t="s">
        <v>28</v>
      </c>
      <c r="H65" s="105"/>
      <c r="I65" s="31" t="s">
        <v>27</v>
      </c>
      <c r="J65" s="106" t="s">
        <v>27</v>
      </c>
      <c r="K65" s="105"/>
      <c r="L65" s="106" t="s">
        <v>27</v>
      </c>
      <c r="M65" s="106"/>
      <c r="N65" s="105"/>
      <c r="O65" s="31" t="s">
        <v>27</v>
      </c>
      <c r="P65" s="31" t="s">
        <v>27</v>
      </c>
    </row>
    <row r="66" spans="1:16" ht="15" customHeight="1">
      <c r="A66" s="113" t="s">
        <v>94</v>
      </c>
      <c r="B66" s="114"/>
      <c r="C66" s="113" t="s">
        <v>95</v>
      </c>
      <c r="D66" s="115"/>
      <c r="E66" s="114"/>
      <c r="F66" s="22" t="s">
        <v>88</v>
      </c>
      <c r="G66" s="116">
        <v>4</v>
      </c>
      <c r="H66" s="117"/>
      <c r="I66" s="22"/>
      <c r="J66" s="116">
        <f>G66*I66</f>
        <v>0</v>
      </c>
      <c r="K66" s="117"/>
      <c r="L66" s="118">
        <v>0.08</v>
      </c>
      <c r="M66" s="119"/>
      <c r="N66" s="120"/>
      <c r="O66" s="32">
        <f>J66*L66</f>
        <v>0</v>
      </c>
      <c r="P66" s="22">
        <f>J66+O66</f>
        <v>0</v>
      </c>
    </row>
    <row r="67" spans="1:16" ht="15" customHeight="1">
      <c r="A67" s="113" t="s">
        <v>104</v>
      </c>
      <c r="B67" s="114"/>
      <c r="C67" s="113" t="s">
        <v>105</v>
      </c>
      <c r="D67" s="115"/>
      <c r="E67" s="114"/>
      <c r="F67" s="22" t="s">
        <v>109</v>
      </c>
      <c r="G67" s="116">
        <v>10</v>
      </c>
      <c r="H67" s="117"/>
      <c r="I67" s="22"/>
      <c r="J67" s="116">
        <f>G67*I67</f>
        <v>0</v>
      </c>
      <c r="K67" s="117"/>
      <c r="L67" s="118">
        <v>0.08</v>
      </c>
      <c r="M67" s="119"/>
      <c r="N67" s="120"/>
      <c r="O67" s="32">
        <f>J67*L67</f>
        <v>0</v>
      </c>
      <c r="P67" s="22">
        <f>J67+O67</f>
        <v>0</v>
      </c>
    </row>
    <row r="68" spans="1:16" ht="15" customHeight="1">
      <c r="A68" s="113" t="s">
        <v>107</v>
      </c>
      <c r="B68" s="114"/>
      <c r="C68" s="113" t="s">
        <v>108</v>
      </c>
      <c r="D68" s="115"/>
      <c r="E68" s="114"/>
      <c r="F68" s="22" t="s">
        <v>109</v>
      </c>
      <c r="G68" s="116">
        <v>10</v>
      </c>
      <c r="H68" s="117"/>
      <c r="I68" s="22"/>
      <c r="J68" s="116">
        <f>G68*I68</f>
        <v>0</v>
      </c>
      <c r="K68" s="117"/>
      <c r="L68" s="118">
        <v>0.08</v>
      </c>
      <c r="M68" s="119"/>
      <c r="N68" s="120"/>
      <c r="O68" s="32">
        <f>J68*L68</f>
        <v>0</v>
      </c>
      <c r="P68" s="22">
        <f>J68+O68</f>
        <v>0</v>
      </c>
    </row>
    <row r="69" spans="1:16" ht="15" customHeight="1">
      <c r="A69" s="110" t="s">
        <v>167</v>
      </c>
      <c r="B69" s="111"/>
      <c r="C69" s="111"/>
      <c r="D69" s="111" t="s">
        <v>168</v>
      </c>
      <c r="E69" s="111"/>
      <c r="F69" s="27"/>
      <c r="G69" s="112"/>
      <c r="H69" s="112"/>
      <c r="I69" s="28"/>
      <c r="J69" s="112"/>
      <c r="K69" s="112"/>
      <c r="L69" s="112"/>
      <c r="M69" s="112"/>
      <c r="N69" s="112"/>
      <c r="O69" s="28"/>
      <c r="P69" s="29"/>
    </row>
    <row r="70" spans="1:16" ht="15" customHeight="1">
      <c r="A70" s="102" t="s">
        <v>169</v>
      </c>
      <c r="B70" s="103"/>
      <c r="C70" s="103"/>
      <c r="D70" s="103" t="s">
        <v>170</v>
      </c>
      <c r="E70" s="103"/>
      <c r="F70" s="30" t="s">
        <v>27</v>
      </c>
      <c r="G70" s="104" t="s">
        <v>28</v>
      </c>
      <c r="H70" s="105"/>
      <c r="I70" s="31" t="s">
        <v>27</v>
      </c>
      <c r="J70" s="106" t="s">
        <v>27</v>
      </c>
      <c r="K70" s="105"/>
      <c r="L70" s="106" t="s">
        <v>27</v>
      </c>
      <c r="M70" s="106"/>
      <c r="N70" s="105"/>
      <c r="O70" s="31" t="s">
        <v>27</v>
      </c>
      <c r="P70" s="31" t="s">
        <v>27</v>
      </c>
    </row>
    <row r="71" spans="1:16" ht="15" customHeight="1">
      <c r="A71" s="113" t="s">
        <v>171</v>
      </c>
      <c r="B71" s="114"/>
      <c r="C71" s="113" t="s">
        <v>172</v>
      </c>
      <c r="D71" s="115"/>
      <c r="E71" s="114"/>
      <c r="F71" s="22" t="s">
        <v>59</v>
      </c>
      <c r="G71" s="116">
        <v>0.14</v>
      </c>
      <c r="H71" s="117"/>
      <c r="I71" s="22"/>
      <c r="J71" s="116">
        <f>G71*I71</f>
        <v>0</v>
      </c>
      <c r="K71" s="117"/>
      <c r="L71" s="118">
        <v>0.08</v>
      </c>
      <c r="M71" s="119"/>
      <c r="N71" s="120"/>
      <c r="O71" s="32">
        <f>J71*L71</f>
        <v>0</v>
      </c>
      <c r="P71" s="22">
        <f>J71+O71</f>
        <v>0</v>
      </c>
    </row>
    <row r="72" spans="1:16" ht="15" customHeight="1">
      <c r="A72" s="110" t="s">
        <v>110</v>
      </c>
      <c r="B72" s="111"/>
      <c r="C72" s="111"/>
      <c r="D72" s="111" t="s">
        <v>111</v>
      </c>
      <c r="E72" s="111"/>
      <c r="F72" s="27"/>
      <c r="G72" s="112"/>
      <c r="H72" s="112"/>
      <c r="I72" s="28"/>
      <c r="J72" s="112"/>
      <c r="K72" s="112"/>
      <c r="L72" s="112"/>
      <c r="M72" s="112"/>
      <c r="N72" s="112"/>
      <c r="O72" s="28"/>
      <c r="P72" s="29"/>
    </row>
    <row r="73" spans="1:16" ht="15" customHeight="1">
      <c r="A73" s="102" t="s">
        <v>112</v>
      </c>
      <c r="B73" s="103"/>
      <c r="C73" s="103"/>
      <c r="D73" s="103" t="s">
        <v>113</v>
      </c>
      <c r="E73" s="103"/>
      <c r="F73" s="30" t="s">
        <v>27</v>
      </c>
      <c r="G73" s="104" t="s">
        <v>28</v>
      </c>
      <c r="H73" s="105"/>
      <c r="I73" s="31" t="s">
        <v>27</v>
      </c>
      <c r="J73" s="106" t="s">
        <v>27</v>
      </c>
      <c r="K73" s="105"/>
      <c r="L73" s="106" t="s">
        <v>27</v>
      </c>
      <c r="M73" s="106"/>
      <c r="N73" s="105"/>
      <c r="O73" s="31" t="s">
        <v>27</v>
      </c>
      <c r="P73" s="31" t="s">
        <v>27</v>
      </c>
    </row>
    <row r="74" spans="1:16" ht="15" customHeight="1">
      <c r="A74" s="113" t="s">
        <v>114</v>
      </c>
      <c r="B74" s="114"/>
      <c r="C74" s="113" t="s">
        <v>115</v>
      </c>
      <c r="D74" s="115"/>
      <c r="E74" s="114"/>
      <c r="F74" s="22" t="s">
        <v>106</v>
      </c>
      <c r="G74" s="116">
        <v>21</v>
      </c>
      <c r="H74" s="117"/>
      <c r="I74" s="22"/>
      <c r="J74" s="116">
        <f>G74*I74</f>
        <v>0</v>
      </c>
      <c r="K74" s="117"/>
      <c r="L74" s="118">
        <v>0.08</v>
      </c>
      <c r="M74" s="119"/>
      <c r="N74" s="120"/>
      <c r="O74" s="32">
        <f>J74*L74</f>
        <v>0</v>
      </c>
      <c r="P74" s="22">
        <f>J74+O74</f>
        <v>0</v>
      </c>
    </row>
    <row r="75" spans="1:16" ht="15" customHeight="1">
      <c r="A75" s="113" t="s">
        <v>116</v>
      </c>
      <c r="B75" s="114"/>
      <c r="C75" s="113" t="s">
        <v>117</v>
      </c>
      <c r="D75" s="115"/>
      <c r="E75" s="114"/>
      <c r="F75" s="22" t="s">
        <v>106</v>
      </c>
      <c r="G75" s="116">
        <v>21</v>
      </c>
      <c r="H75" s="117"/>
      <c r="I75" s="22"/>
      <c r="J75" s="116">
        <f>G75*I75</f>
        <v>0</v>
      </c>
      <c r="K75" s="117"/>
      <c r="L75" s="118">
        <v>0.08</v>
      </c>
      <c r="M75" s="119"/>
      <c r="N75" s="120"/>
      <c r="O75" s="32">
        <f>J75*L75</f>
        <v>0</v>
      </c>
      <c r="P75" s="22">
        <f>J75+O75</f>
        <v>0</v>
      </c>
    </row>
    <row r="76" spans="1:16" ht="15" customHeight="1">
      <c r="A76" s="102" t="s">
        <v>120</v>
      </c>
      <c r="B76" s="103"/>
      <c r="C76" s="103"/>
      <c r="D76" s="103" t="s">
        <v>121</v>
      </c>
      <c r="E76" s="103"/>
      <c r="F76" s="30" t="s">
        <v>27</v>
      </c>
      <c r="G76" s="104" t="s">
        <v>28</v>
      </c>
      <c r="H76" s="105"/>
      <c r="I76" s="31" t="s">
        <v>27</v>
      </c>
      <c r="J76" s="106" t="s">
        <v>27</v>
      </c>
      <c r="K76" s="105"/>
      <c r="L76" s="106" t="s">
        <v>27</v>
      </c>
      <c r="M76" s="106"/>
      <c r="N76" s="105"/>
      <c r="O76" s="31" t="s">
        <v>27</v>
      </c>
      <c r="P76" s="31" t="s">
        <v>27</v>
      </c>
    </row>
    <row r="77" spans="1:16" ht="15" customHeight="1">
      <c r="A77" s="121" t="s">
        <v>122</v>
      </c>
      <c r="B77" s="122"/>
      <c r="C77" s="113" t="s">
        <v>123</v>
      </c>
      <c r="D77" s="115"/>
      <c r="E77" s="114"/>
      <c r="F77" s="22" t="s">
        <v>106</v>
      </c>
      <c r="G77" s="116">
        <v>837</v>
      </c>
      <c r="H77" s="117"/>
      <c r="I77" s="22"/>
      <c r="J77" s="116">
        <f>G77*I77</f>
        <v>0</v>
      </c>
      <c r="K77" s="117"/>
      <c r="L77" s="118">
        <v>0.08</v>
      </c>
      <c r="M77" s="119"/>
      <c r="N77" s="120"/>
      <c r="O77" s="32">
        <f>J77*L77</f>
        <v>0</v>
      </c>
      <c r="P77" s="22">
        <f>J77+O77</f>
        <v>0</v>
      </c>
    </row>
    <row r="78" spans="1:16" ht="15" customHeight="1">
      <c r="A78" s="113" t="s">
        <v>114</v>
      </c>
      <c r="B78" s="114"/>
      <c r="C78" s="113" t="s">
        <v>115</v>
      </c>
      <c r="D78" s="115"/>
      <c r="E78" s="114"/>
      <c r="F78" s="22" t="s">
        <v>106</v>
      </c>
      <c r="G78" s="116">
        <v>1756</v>
      </c>
      <c r="H78" s="117"/>
      <c r="I78" s="22"/>
      <c r="J78" s="116">
        <f>G78*I78</f>
        <v>0</v>
      </c>
      <c r="K78" s="117"/>
      <c r="L78" s="118">
        <v>0.08</v>
      </c>
      <c r="M78" s="119"/>
      <c r="N78" s="120"/>
      <c r="O78" s="32">
        <f>J78*L78</f>
        <v>0</v>
      </c>
      <c r="P78" s="22">
        <f>J78+O78</f>
        <v>0</v>
      </c>
    </row>
    <row r="79" spans="1:16" ht="15" customHeight="1">
      <c r="A79" s="121" t="s">
        <v>124</v>
      </c>
      <c r="B79" s="122"/>
      <c r="C79" s="113" t="s">
        <v>125</v>
      </c>
      <c r="D79" s="115"/>
      <c r="E79" s="114"/>
      <c r="F79" s="22" t="s">
        <v>106</v>
      </c>
      <c r="G79" s="116">
        <v>837</v>
      </c>
      <c r="H79" s="117"/>
      <c r="I79" s="22"/>
      <c r="J79" s="116">
        <f>G79*I79</f>
        <v>0</v>
      </c>
      <c r="K79" s="117"/>
      <c r="L79" s="118">
        <v>0.08</v>
      </c>
      <c r="M79" s="119"/>
      <c r="N79" s="120"/>
      <c r="O79" s="32">
        <f>J79*L79</f>
        <v>0</v>
      </c>
      <c r="P79" s="22">
        <f>J79+O79</f>
        <v>0</v>
      </c>
    </row>
    <row r="80" spans="1:16" ht="15" customHeight="1">
      <c r="A80" s="113" t="s">
        <v>116</v>
      </c>
      <c r="B80" s="114"/>
      <c r="C80" s="113" t="s">
        <v>117</v>
      </c>
      <c r="D80" s="115"/>
      <c r="E80" s="114"/>
      <c r="F80" s="22" t="s">
        <v>106</v>
      </c>
      <c r="G80" s="116">
        <v>1756</v>
      </c>
      <c r="H80" s="117"/>
      <c r="I80" s="22"/>
      <c r="J80" s="116">
        <f>G80*I80</f>
        <v>0</v>
      </c>
      <c r="K80" s="117"/>
      <c r="L80" s="118">
        <v>0.08</v>
      </c>
      <c r="M80" s="119"/>
      <c r="N80" s="120"/>
      <c r="O80" s="32">
        <f>J80*L80</f>
        <v>0</v>
      </c>
      <c r="P80" s="22">
        <f>J80+O80</f>
        <v>0</v>
      </c>
    </row>
    <row r="81" spans="1:16" ht="15" customHeight="1">
      <c r="A81" s="102" t="s">
        <v>126</v>
      </c>
      <c r="B81" s="103"/>
      <c r="C81" s="103"/>
      <c r="D81" s="103" t="s">
        <v>127</v>
      </c>
      <c r="E81" s="103"/>
      <c r="F81" s="30" t="s">
        <v>27</v>
      </c>
      <c r="G81" s="104" t="s">
        <v>28</v>
      </c>
      <c r="H81" s="105"/>
      <c r="I81" s="31" t="s">
        <v>27</v>
      </c>
      <c r="J81" s="106" t="s">
        <v>27</v>
      </c>
      <c r="K81" s="105"/>
      <c r="L81" s="106" t="s">
        <v>27</v>
      </c>
      <c r="M81" s="106"/>
      <c r="N81" s="105"/>
      <c r="O81" s="31" t="s">
        <v>27</v>
      </c>
      <c r="P81" s="31" t="s">
        <v>27</v>
      </c>
    </row>
    <row r="82" spans="1:16" ht="15" customHeight="1">
      <c r="A82" s="113" t="s">
        <v>94</v>
      </c>
      <c r="B82" s="114"/>
      <c r="C82" s="113" t="s">
        <v>95</v>
      </c>
      <c r="D82" s="115"/>
      <c r="E82" s="114"/>
      <c r="F82" s="22" t="s">
        <v>88</v>
      </c>
      <c r="G82" s="116">
        <v>10</v>
      </c>
      <c r="H82" s="117"/>
      <c r="I82" s="22"/>
      <c r="J82" s="116">
        <f>G82*I82</f>
        <v>0</v>
      </c>
      <c r="K82" s="117"/>
      <c r="L82" s="118">
        <v>0.08</v>
      </c>
      <c r="M82" s="119"/>
      <c r="N82" s="120"/>
      <c r="O82" s="32">
        <f>J82*L82</f>
        <v>0</v>
      </c>
      <c r="P82" s="22">
        <f>J82+O82</f>
        <v>0</v>
      </c>
    </row>
    <row r="83" spans="1:16" ht="15" customHeight="1">
      <c r="A83" s="113" t="s">
        <v>128</v>
      </c>
      <c r="B83" s="114"/>
      <c r="C83" s="113" t="s">
        <v>129</v>
      </c>
      <c r="D83" s="115"/>
      <c r="E83" s="114"/>
      <c r="F83" s="22" t="s">
        <v>88</v>
      </c>
      <c r="G83" s="116">
        <v>10</v>
      </c>
      <c r="H83" s="117"/>
      <c r="I83" s="22"/>
      <c r="J83" s="116">
        <f>G83*I83</f>
        <v>0</v>
      </c>
      <c r="K83" s="117"/>
      <c r="L83" s="118">
        <v>0.08</v>
      </c>
      <c r="M83" s="119"/>
      <c r="N83" s="120"/>
      <c r="O83" s="32">
        <f>J83*L83</f>
        <v>0</v>
      </c>
      <c r="P83" s="22">
        <f>J83+O83</f>
        <v>0</v>
      </c>
    </row>
    <row r="84" spans="1:16" ht="15" customHeight="1">
      <c r="A84" s="113" t="s">
        <v>96</v>
      </c>
      <c r="B84" s="114"/>
      <c r="C84" s="113" t="s">
        <v>97</v>
      </c>
      <c r="D84" s="115"/>
      <c r="E84" s="114"/>
      <c r="F84" s="22" t="s">
        <v>88</v>
      </c>
      <c r="G84" s="116">
        <v>10</v>
      </c>
      <c r="H84" s="117"/>
      <c r="I84" s="22"/>
      <c r="J84" s="116">
        <f>G84*I84</f>
        <v>0</v>
      </c>
      <c r="K84" s="117"/>
      <c r="L84" s="118">
        <v>0.08</v>
      </c>
      <c r="M84" s="119"/>
      <c r="N84" s="120"/>
      <c r="O84" s="32">
        <f>J84*L84</f>
        <v>0</v>
      </c>
      <c r="P84" s="22">
        <f>J84+O84</f>
        <v>0</v>
      </c>
    </row>
    <row r="85" spans="1:16" ht="15" customHeight="1">
      <c r="A85" s="102" t="s">
        <v>130</v>
      </c>
      <c r="B85" s="103"/>
      <c r="C85" s="103"/>
      <c r="D85" s="103" t="s">
        <v>131</v>
      </c>
      <c r="E85" s="103"/>
      <c r="F85" s="30" t="s">
        <v>27</v>
      </c>
      <c r="G85" s="104" t="s">
        <v>28</v>
      </c>
      <c r="H85" s="105"/>
      <c r="I85" s="31" t="s">
        <v>27</v>
      </c>
      <c r="J85" s="106" t="s">
        <v>27</v>
      </c>
      <c r="K85" s="105"/>
      <c r="L85" s="106" t="s">
        <v>27</v>
      </c>
      <c r="M85" s="106"/>
      <c r="N85" s="105"/>
      <c r="O85" s="31" t="s">
        <v>27</v>
      </c>
      <c r="P85" s="31" t="s">
        <v>27</v>
      </c>
    </row>
    <row r="86" spans="1:16" ht="15" customHeight="1">
      <c r="A86" s="113" t="s">
        <v>114</v>
      </c>
      <c r="B86" s="114"/>
      <c r="C86" s="113" t="s">
        <v>115</v>
      </c>
      <c r="D86" s="115"/>
      <c r="E86" s="114"/>
      <c r="F86" s="22" t="s">
        <v>106</v>
      </c>
      <c r="G86" s="116">
        <v>135</v>
      </c>
      <c r="H86" s="117"/>
      <c r="I86" s="22"/>
      <c r="J86" s="116">
        <f>G86*I86</f>
        <v>0</v>
      </c>
      <c r="K86" s="117"/>
      <c r="L86" s="118">
        <v>0.08</v>
      </c>
      <c r="M86" s="119"/>
      <c r="N86" s="120"/>
      <c r="O86" s="32">
        <f>J86*L86</f>
        <v>0</v>
      </c>
      <c r="P86" s="22">
        <f>J86+O86</f>
        <v>0</v>
      </c>
    </row>
    <row r="87" spans="1:16" ht="15" customHeight="1">
      <c r="A87" s="113" t="s">
        <v>116</v>
      </c>
      <c r="B87" s="114"/>
      <c r="C87" s="113" t="s">
        <v>117</v>
      </c>
      <c r="D87" s="115"/>
      <c r="E87" s="114"/>
      <c r="F87" s="22" t="s">
        <v>106</v>
      </c>
      <c r="G87" s="116">
        <v>135</v>
      </c>
      <c r="H87" s="117"/>
      <c r="I87" s="22"/>
      <c r="J87" s="116">
        <f>G87*I87</f>
        <v>0</v>
      </c>
      <c r="K87" s="117"/>
      <c r="L87" s="118">
        <v>0.08</v>
      </c>
      <c r="M87" s="119"/>
      <c r="N87" s="120"/>
      <c r="O87" s="32">
        <f>J87*L87</f>
        <v>0</v>
      </c>
      <c r="P87" s="22">
        <f>J87+O87</f>
        <v>0</v>
      </c>
    </row>
    <row r="88" spans="1:16" ht="15" customHeight="1">
      <c r="A88" s="102" t="s">
        <v>132</v>
      </c>
      <c r="B88" s="103"/>
      <c r="C88" s="103"/>
      <c r="D88" s="103" t="s">
        <v>133</v>
      </c>
      <c r="E88" s="103"/>
      <c r="F88" s="30" t="s">
        <v>27</v>
      </c>
      <c r="G88" s="104" t="s">
        <v>28</v>
      </c>
      <c r="H88" s="105"/>
      <c r="I88" s="31" t="s">
        <v>27</v>
      </c>
      <c r="J88" s="106" t="s">
        <v>27</v>
      </c>
      <c r="K88" s="105"/>
      <c r="L88" s="106" t="s">
        <v>27</v>
      </c>
      <c r="M88" s="106"/>
      <c r="N88" s="105"/>
      <c r="O88" s="31" t="s">
        <v>27</v>
      </c>
      <c r="P88" s="31" t="s">
        <v>27</v>
      </c>
    </row>
    <row r="89" spans="1:16" ht="15" customHeight="1">
      <c r="A89" s="113" t="s">
        <v>114</v>
      </c>
      <c r="B89" s="114"/>
      <c r="C89" s="113" t="s">
        <v>115</v>
      </c>
      <c r="D89" s="115"/>
      <c r="E89" s="114"/>
      <c r="F89" s="22" t="s">
        <v>106</v>
      </c>
      <c r="G89" s="116">
        <v>200</v>
      </c>
      <c r="H89" s="117"/>
      <c r="I89" s="22"/>
      <c r="J89" s="116">
        <f>G89*I89</f>
        <v>0</v>
      </c>
      <c r="K89" s="117"/>
      <c r="L89" s="118">
        <v>0.08</v>
      </c>
      <c r="M89" s="119"/>
      <c r="N89" s="120"/>
      <c r="O89" s="32">
        <f>J89*L89</f>
        <v>0</v>
      </c>
      <c r="P89" s="22">
        <f>J89+O89</f>
        <v>0</v>
      </c>
    </row>
    <row r="90" spans="1:16" ht="15" customHeight="1">
      <c r="A90" s="113" t="s">
        <v>116</v>
      </c>
      <c r="B90" s="114"/>
      <c r="C90" s="113" t="s">
        <v>117</v>
      </c>
      <c r="D90" s="115"/>
      <c r="E90" s="114"/>
      <c r="F90" s="22" t="s">
        <v>106</v>
      </c>
      <c r="G90" s="116">
        <v>200</v>
      </c>
      <c r="H90" s="117"/>
      <c r="I90" s="22"/>
      <c r="J90" s="116">
        <f>G90*I90</f>
        <v>0</v>
      </c>
      <c r="K90" s="117"/>
      <c r="L90" s="118">
        <v>0.08</v>
      </c>
      <c r="M90" s="119"/>
      <c r="N90" s="120"/>
      <c r="O90" s="32">
        <f>J90*L90</f>
        <v>0</v>
      </c>
      <c r="P90" s="22">
        <f>J90+O90</f>
        <v>0</v>
      </c>
    </row>
    <row r="91" spans="1:16" ht="15" customHeight="1">
      <c r="A91" s="102" t="s">
        <v>134</v>
      </c>
      <c r="B91" s="103"/>
      <c r="C91" s="103"/>
      <c r="D91" s="103" t="s">
        <v>135</v>
      </c>
      <c r="E91" s="103"/>
      <c r="F91" s="30" t="s">
        <v>27</v>
      </c>
      <c r="G91" s="104" t="s">
        <v>28</v>
      </c>
      <c r="H91" s="105"/>
      <c r="I91" s="31" t="s">
        <v>27</v>
      </c>
      <c r="J91" s="106" t="s">
        <v>27</v>
      </c>
      <c r="K91" s="105"/>
      <c r="L91" s="106" t="s">
        <v>27</v>
      </c>
      <c r="M91" s="106"/>
      <c r="N91" s="105"/>
      <c r="O91" s="31" t="s">
        <v>27</v>
      </c>
      <c r="P91" s="31" t="s">
        <v>27</v>
      </c>
    </row>
    <row r="92" spans="1:16" ht="15" customHeight="1">
      <c r="A92" s="113" t="s">
        <v>114</v>
      </c>
      <c r="B92" s="114"/>
      <c r="C92" s="113" t="s">
        <v>115</v>
      </c>
      <c r="D92" s="115"/>
      <c r="E92" s="114"/>
      <c r="F92" s="22" t="s">
        <v>106</v>
      </c>
      <c r="G92" s="116">
        <v>20</v>
      </c>
      <c r="H92" s="117"/>
      <c r="I92" s="22"/>
      <c r="J92" s="116">
        <f>G92*I92</f>
        <v>0</v>
      </c>
      <c r="K92" s="117"/>
      <c r="L92" s="118">
        <v>0.08</v>
      </c>
      <c r="M92" s="119"/>
      <c r="N92" s="120"/>
      <c r="O92" s="32">
        <f>J92*L92</f>
        <v>0</v>
      </c>
      <c r="P92" s="22">
        <f>J92+O92</f>
        <v>0</v>
      </c>
    </row>
    <row r="93" spans="1:16" ht="15" customHeight="1">
      <c r="A93" s="113" t="s">
        <v>116</v>
      </c>
      <c r="B93" s="114"/>
      <c r="C93" s="113" t="s">
        <v>117</v>
      </c>
      <c r="D93" s="115"/>
      <c r="E93" s="114"/>
      <c r="F93" s="22" t="s">
        <v>106</v>
      </c>
      <c r="G93" s="116">
        <v>20</v>
      </c>
      <c r="H93" s="117"/>
      <c r="I93" s="22"/>
      <c r="J93" s="116">
        <f>G93*I93</f>
        <v>0</v>
      </c>
      <c r="K93" s="117"/>
      <c r="L93" s="118">
        <v>0.08</v>
      </c>
      <c r="M93" s="119"/>
      <c r="N93" s="120"/>
      <c r="O93" s="32">
        <f>J93*L93</f>
        <v>0</v>
      </c>
      <c r="P93" s="22">
        <f>J93+O93</f>
        <v>0</v>
      </c>
    </row>
    <row r="94" spans="1:16" ht="15" customHeight="1">
      <c r="A94" s="102" t="s">
        <v>136</v>
      </c>
      <c r="B94" s="103"/>
      <c r="C94" s="103"/>
      <c r="D94" s="103" t="s">
        <v>137</v>
      </c>
      <c r="E94" s="103"/>
      <c r="F94" s="30" t="s">
        <v>27</v>
      </c>
      <c r="G94" s="104" t="s">
        <v>28</v>
      </c>
      <c r="H94" s="105"/>
      <c r="I94" s="31" t="s">
        <v>27</v>
      </c>
      <c r="J94" s="106" t="s">
        <v>27</v>
      </c>
      <c r="K94" s="105"/>
      <c r="L94" s="106" t="s">
        <v>27</v>
      </c>
      <c r="M94" s="106"/>
      <c r="N94" s="105"/>
      <c r="O94" s="31" t="s">
        <v>27</v>
      </c>
      <c r="P94" s="31" t="s">
        <v>27</v>
      </c>
    </row>
    <row r="95" spans="1:16" ht="15" customHeight="1">
      <c r="A95" s="113" t="s">
        <v>114</v>
      </c>
      <c r="B95" s="114"/>
      <c r="C95" s="113" t="s">
        <v>115</v>
      </c>
      <c r="D95" s="115"/>
      <c r="E95" s="114"/>
      <c r="F95" s="22" t="s">
        <v>106</v>
      </c>
      <c r="G95" s="116">
        <v>3764</v>
      </c>
      <c r="H95" s="117"/>
      <c r="I95" s="22"/>
      <c r="J95" s="116">
        <f>G95*I95</f>
        <v>0</v>
      </c>
      <c r="K95" s="117"/>
      <c r="L95" s="118">
        <v>0.08</v>
      </c>
      <c r="M95" s="119"/>
      <c r="N95" s="120"/>
      <c r="O95" s="32">
        <f>J95*L95</f>
        <v>0</v>
      </c>
      <c r="P95" s="22">
        <f>J95+O95</f>
        <v>0</v>
      </c>
    </row>
    <row r="96" spans="1:16" ht="15" customHeight="1">
      <c r="A96" s="113" t="s">
        <v>116</v>
      </c>
      <c r="B96" s="114"/>
      <c r="C96" s="113" t="s">
        <v>117</v>
      </c>
      <c r="D96" s="115"/>
      <c r="E96" s="114"/>
      <c r="F96" s="22" t="s">
        <v>106</v>
      </c>
      <c r="G96" s="116">
        <v>3764</v>
      </c>
      <c r="H96" s="117"/>
      <c r="I96" s="22"/>
      <c r="J96" s="116">
        <f>G96*I96</f>
        <v>0</v>
      </c>
      <c r="K96" s="117"/>
      <c r="L96" s="118">
        <v>0.08</v>
      </c>
      <c r="M96" s="119"/>
      <c r="N96" s="120"/>
      <c r="O96" s="32">
        <f>J96*L96</f>
        <v>0</v>
      </c>
      <c r="P96" s="22">
        <f>J96+O96</f>
        <v>0</v>
      </c>
    </row>
    <row r="97" spans="1:16" ht="15" customHeight="1">
      <c r="A97" s="102" t="s">
        <v>138</v>
      </c>
      <c r="B97" s="103"/>
      <c r="C97" s="103"/>
      <c r="D97" s="103" t="s">
        <v>139</v>
      </c>
      <c r="E97" s="103"/>
      <c r="F97" s="30" t="s">
        <v>27</v>
      </c>
      <c r="G97" s="104" t="s">
        <v>28</v>
      </c>
      <c r="H97" s="105"/>
      <c r="I97" s="31" t="s">
        <v>27</v>
      </c>
      <c r="J97" s="106" t="s">
        <v>27</v>
      </c>
      <c r="K97" s="105"/>
      <c r="L97" s="106" t="s">
        <v>27</v>
      </c>
      <c r="M97" s="106"/>
      <c r="N97" s="105"/>
      <c r="O97" s="31" t="s">
        <v>27</v>
      </c>
      <c r="P97" s="31" t="s">
        <v>27</v>
      </c>
    </row>
    <row r="98" spans="1:16" ht="15" customHeight="1">
      <c r="A98" s="113" t="s">
        <v>114</v>
      </c>
      <c r="B98" s="114"/>
      <c r="C98" s="113" t="s">
        <v>115</v>
      </c>
      <c r="D98" s="115"/>
      <c r="E98" s="114"/>
      <c r="F98" s="22" t="s">
        <v>106</v>
      </c>
      <c r="G98" s="116">
        <v>305</v>
      </c>
      <c r="H98" s="117"/>
      <c r="I98" s="22"/>
      <c r="J98" s="116">
        <f>G98*I98</f>
        <v>0</v>
      </c>
      <c r="K98" s="117"/>
      <c r="L98" s="118">
        <v>0.08</v>
      </c>
      <c r="M98" s="119"/>
      <c r="N98" s="120"/>
      <c r="O98" s="32">
        <f>J98*L98</f>
        <v>0</v>
      </c>
      <c r="P98" s="22">
        <f>J98+O98</f>
        <v>0</v>
      </c>
    </row>
    <row r="99" spans="1:16" ht="15" customHeight="1">
      <c r="A99" s="113" t="s">
        <v>116</v>
      </c>
      <c r="B99" s="114"/>
      <c r="C99" s="113" t="s">
        <v>117</v>
      </c>
      <c r="D99" s="115"/>
      <c r="E99" s="114"/>
      <c r="F99" s="22" t="s">
        <v>106</v>
      </c>
      <c r="G99" s="116">
        <v>305</v>
      </c>
      <c r="H99" s="117"/>
      <c r="I99" s="22"/>
      <c r="J99" s="116">
        <f>G99*I99</f>
        <v>0</v>
      </c>
      <c r="K99" s="117"/>
      <c r="L99" s="118">
        <v>0.08</v>
      </c>
      <c r="M99" s="119"/>
      <c r="N99" s="120"/>
      <c r="O99" s="32">
        <f>J99*L99</f>
        <v>0</v>
      </c>
      <c r="P99" s="22">
        <f>J99+O99</f>
        <v>0</v>
      </c>
    </row>
    <row r="100" spans="1:16" ht="15" customHeight="1">
      <c r="A100" s="110" t="s">
        <v>177</v>
      </c>
      <c r="B100" s="111"/>
      <c r="C100" s="111"/>
      <c r="D100" s="111" t="s">
        <v>178</v>
      </c>
      <c r="E100" s="111"/>
      <c r="F100" s="27"/>
      <c r="G100" s="112"/>
      <c r="H100" s="112"/>
      <c r="I100" s="28"/>
      <c r="J100" s="112"/>
      <c r="K100" s="112"/>
      <c r="L100" s="112"/>
      <c r="M100" s="112"/>
      <c r="N100" s="112"/>
      <c r="O100" s="28"/>
      <c r="P100" s="29"/>
    </row>
    <row r="101" spans="1:16" ht="15" customHeight="1">
      <c r="A101" s="102" t="s">
        <v>179</v>
      </c>
      <c r="B101" s="103"/>
      <c r="C101" s="103"/>
      <c r="D101" s="103" t="s">
        <v>180</v>
      </c>
      <c r="E101" s="103"/>
      <c r="F101" s="30" t="s">
        <v>27</v>
      </c>
      <c r="G101" s="104" t="s">
        <v>28</v>
      </c>
      <c r="H101" s="105"/>
      <c r="I101" s="31" t="s">
        <v>27</v>
      </c>
      <c r="J101" s="106" t="s">
        <v>27</v>
      </c>
      <c r="K101" s="105"/>
      <c r="L101" s="106" t="s">
        <v>27</v>
      </c>
      <c r="M101" s="106"/>
      <c r="N101" s="105"/>
      <c r="O101" s="31" t="s">
        <v>27</v>
      </c>
      <c r="P101" s="31" t="s">
        <v>27</v>
      </c>
    </row>
    <row r="102" spans="1:16" ht="15" customHeight="1">
      <c r="A102" s="113" t="s">
        <v>181</v>
      </c>
      <c r="B102" s="114"/>
      <c r="C102" s="113" t="s">
        <v>95</v>
      </c>
      <c r="D102" s="115"/>
      <c r="E102" s="114"/>
      <c r="F102" s="22" t="s">
        <v>88</v>
      </c>
      <c r="G102" s="116">
        <v>20</v>
      </c>
      <c r="H102" s="117"/>
      <c r="I102" s="22"/>
      <c r="J102" s="116">
        <f>G102*I102</f>
        <v>0</v>
      </c>
      <c r="K102" s="117"/>
      <c r="L102" s="118">
        <v>0.23</v>
      </c>
      <c r="M102" s="119"/>
      <c r="N102" s="120"/>
      <c r="O102" s="32">
        <f>J102*L102</f>
        <v>0</v>
      </c>
      <c r="P102" s="22">
        <f>J102+O102</f>
        <v>0</v>
      </c>
    </row>
    <row r="103" spans="1:16" ht="15" customHeight="1">
      <c r="A103" s="113" t="s">
        <v>182</v>
      </c>
      <c r="B103" s="114"/>
      <c r="C103" s="113" t="s">
        <v>97</v>
      </c>
      <c r="D103" s="115"/>
      <c r="E103" s="114"/>
      <c r="F103" s="22" t="s">
        <v>88</v>
      </c>
      <c r="G103" s="116">
        <v>20</v>
      </c>
      <c r="H103" s="117"/>
      <c r="I103" s="22"/>
      <c r="J103" s="116">
        <f>G103*I103</f>
        <v>0</v>
      </c>
      <c r="K103" s="117"/>
      <c r="L103" s="118">
        <v>0.23</v>
      </c>
      <c r="M103" s="119"/>
      <c r="N103" s="120"/>
      <c r="O103" s="32">
        <f>J103*L103</f>
        <v>0</v>
      </c>
      <c r="P103" s="22">
        <f>J103+O103</f>
        <v>0</v>
      </c>
    </row>
    <row r="104" spans="1:16" ht="15" customHeight="1">
      <c r="A104" s="102" t="s">
        <v>183</v>
      </c>
      <c r="B104" s="103"/>
      <c r="C104" s="103"/>
      <c r="D104" s="103" t="s">
        <v>184</v>
      </c>
      <c r="E104" s="103"/>
      <c r="F104" s="30" t="s">
        <v>27</v>
      </c>
      <c r="G104" s="104" t="s">
        <v>28</v>
      </c>
      <c r="H104" s="105"/>
      <c r="I104" s="31" t="s">
        <v>27</v>
      </c>
      <c r="J104" s="106" t="s">
        <v>27</v>
      </c>
      <c r="K104" s="105"/>
      <c r="L104" s="106" t="s">
        <v>27</v>
      </c>
      <c r="M104" s="106"/>
      <c r="N104" s="105"/>
      <c r="O104" s="31" t="s">
        <v>27</v>
      </c>
      <c r="P104" s="31" t="s">
        <v>27</v>
      </c>
    </row>
    <row r="105" spans="1:16" ht="15" customHeight="1">
      <c r="A105" s="113" t="s">
        <v>94</v>
      </c>
      <c r="B105" s="114"/>
      <c r="C105" s="113" t="s">
        <v>95</v>
      </c>
      <c r="D105" s="115"/>
      <c r="E105" s="114"/>
      <c r="F105" s="22" t="s">
        <v>88</v>
      </c>
      <c r="G105" s="116">
        <v>5</v>
      </c>
      <c r="H105" s="117"/>
      <c r="I105" s="22"/>
      <c r="J105" s="116">
        <f>G105*I105</f>
        <v>0</v>
      </c>
      <c r="K105" s="117"/>
      <c r="L105" s="118">
        <v>0.08</v>
      </c>
      <c r="M105" s="119"/>
      <c r="N105" s="120"/>
      <c r="O105" s="32">
        <f>J105*L105</f>
        <v>0</v>
      </c>
      <c r="P105" s="22">
        <f>J105+O105</f>
        <v>0</v>
      </c>
    </row>
    <row r="106" spans="1:16" ht="15" customHeight="1">
      <c r="A106" s="113" t="s">
        <v>96</v>
      </c>
      <c r="B106" s="114"/>
      <c r="C106" s="113" t="s">
        <v>97</v>
      </c>
      <c r="D106" s="115"/>
      <c r="E106" s="114"/>
      <c r="F106" s="22" t="s">
        <v>88</v>
      </c>
      <c r="G106" s="116">
        <v>40</v>
      </c>
      <c r="H106" s="117"/>
      <c r="I106" s="22"/>
      <c r="J106" s="116">
        <f>G106*I106</f>
        <v>0</v>
      </c>
      <c r="K106" s="117"/>
      <c r="L106" s="118">
        <v>0.08</v>
      </c>
      <c r="M106" s="119"/>
      <c r="N106" s="120"/>
      <c r="O106" s="32">
        <f>J106*L106</f>
        <v>0</v>
      </c>
      <c r="P106" s="22">
        <f>J106+O106</f>
        <v>0</v>
      </c>
    </row>
    <row r="107" spans="1:16" ht="15" customHeight="1">
      <c r="A107" s="102" t="s">
        <v>213</v>
      </c>
      <c r="B107" s="103"/>
      <c r="C107" s="103"/>
      <c r="D107" s="103" t="s">
        <v>214</v>
      </c>
      <c r="E107" s="103"/>
      <c r="F107" s="30" t="s">
        <v>27</v>
      </c>
      <c r="G107" s="104" t="s">
        <v>28</v>
      </c>
      <c r="H107" s="105"/>
      <c r="I107" s="31" t="s">
        <v>27</v>
      </c>
      <c r="J107" s="106" t="s">
        <v>27</v>
      </c>
      <c r="K107" s="105"/>
      <c r="L107" s="106" t="s">
        <v>27</v>
      </c>
      <c r="M107" s="106"/>
      <c r="N107" s="105"/>
      <c r="O107" s="31" t="s">
        <v>27</v>
      </c>
      <c r="P107" s="31" t="s">
        <v>27</v>
      </c>
    </row>
    <row r="108" spans="1:16" ht="15" customHeight="1">
      <c r="A108" s="113" t="s">
        <v>94</v>
      </c>
      <c r="B108" s="114"/>
      <c r="C108" s="113" t="s">
        <v>95</v>
      </c>
      <c r="D108" s="115"/>
      <c r="E108" s="114"/>
      <c r="F108" s="22" t="s">
        <v>88</v>
      </c>
      <c r="G108" s="116">
        <v>6</v>
      </c>
      <c r="H108" s="117"/>
      <c r="I108" s="22"/>
      <c r="J108" s="116">
        <f>G108*I108</f>
        <v>0</v>
      </c>
      <c r="K108" s="117"/>
      <c r="L108" s="118">
        <v>0.08</v>
      </c>
      <c r="M108" s="119"/>
      <c r="N108" s="120"/>
      <c r="O108" s="32">
        <f>J108*L108</f>
        <v>0</v>
      </c>
      <c r="P108" s="22">
        <f>J108+O108</f>
        <v>0</v>
      </c>
    </row>
    <row r="109" spans="1:16" ht="15" customHeight="1">
      <c r="A109" s="113" t="s">
        <v>96</v>
      </c>
      <c r="B109" s="114"/>
      <c r="C109" s="113" t="s">
        <v>97</v>
      </c>
      <c r="D109" s="115"/>
      <c r="E109" s="114"/>
      <c r="F109" s="22" t="s">
        <v>88</v>
      </c>
      <c r="G109" s="116">
        <v>20</v>
      </c>
      <c r="H109" s="117"/>
      <c r="I109" s="22"/>
      <c r="J109" s="116">
        <f>G109*I109</f>
        <v>0</v>
      </c>
      <c r="K109" s="117"/>
      <c r="L109" s="118">
        <v>0.08</v>
      </c>
      <c r="M109" s="119"/>
      <c r="N109" s="120"/>
      <c r="O109" s="32">
        <f>J109*L109</f>
        <v>0</v>
      </c>
      <c r="P109" s="23">
        <f>J109+O109</f>
        <v>0</v>
      </c>
    </row>
    <row r="110" spans="1:17" ht="15" customHeight="1">
      <c r="A110" s="123"/>
      <c r="B110" s="123"/>
      <c r="C110" s="33"/>
      <c r="D110" s="123" t="s">
        <v>140</v>
      </c>
      <c r="E110" s="123"/>
      <c r="F110" s="33"/>
      <c r="G110" s="124"/>
      <c r="H110" s="124"/>
      <c r="I110" s="34"/>
      <c r="J110" s="125">
        <f>J10+J12+J13+J15+J17+J18+J19+J20+J22+J24+J25+J26+J27+J28+J30+J31+J32+J33+J34+J36+J39+J41+J44+J45+J47+J49+J50+J51+J53+J54+J56+J58+J59+J61+J63+J64+J66+J67+J68+J71+J74+J75+J77+J78+J79+J80+J82+J83+J84+J86+J87+J89+J90+J92+J93+J95+J96+J98+J99+J102+J103+J105+J106+J108+J109</f>
        <v>0</v>
      </c>
      <c r="K110" s="126"/>
      <c r="L110" s="127"/>
      <c r="M110" s="124"/>
      <c r="N110" s="124"/>
      <c r="O110" s="34">
        <f>J110*L110</f>
        <v>0</v>
      </c>
      <c r="P110" s="35">
        <f>P10+P12+P13+P15+P17+P18+P19+P20+P22+P24+P25+P26+P27+P28+P30+P31+P32+P33+P34+P36+P39+P41+P44+P45+P47+P49+P50+P51+P53+P54+P56+P58+P59+P61+P63+P64+P66+P67+P68+P71+P74+P75+P77+P78+P79+P80+P82+P83+P84+P86+P87+P89+P90+P92+P93+P95+P96+P98+P99+P102+P103+P105+P106+P108+P109</f>
        <v>0</v>
      </c>
      <c r="Q110" s="36"/>
    </row>
    <row r="111" spans="1:16" ht="15" customHeight="1">
      <c r="A111" s="128" t="s">
        <v>142</v>
      </c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</row>
    <row r="112" spans="1:16" ht="15" customHeight="1">
      <c r="A112" s="128" t="s">
        <v>143</v>
      </c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</row>
    <row r="113" spans="1:16" ht="15" customHeight="1">
      <c r="A113" s="128" t="s">
        <v>144</v>
      </c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</row>
    <row r="114" spans="1:16" ht="15" customHeight="1">
      <c r="A114" s="129" t="s">
        <v>145</v>
      </c>
      <c r="B114" s="129"/>
      <c r="C114" s="129"/>
      <c r="D114" s="129"/>
      <c r="E114" s="129" t="s">
        <v>145</v>
      </c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</row>
    <row r="115" spans="1:16" ht="15" customHeight="1">
      <c r="A115" s="130" t="s">
        <v>146</v>
      </c>
      <c r="B115" s="130"/>
      <c r="C115" s="130"/>
      <c r="D115" s="130"/>
      <c r="E115" s="130" t="s">
        <v>147</v>
      </c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</row>
    <row r="116" spans="1:16" ht="15" customHeight="1">
      <c r="A116" s="37" t="s">
        <v>148</v>
      </c>
      <c r="B116" s="128" t="s">
        <v>149</v>
      </c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</row>
    <row r="117" spans="1:16" ht="15" customHeight="1">
      <c r="A117" s="37"/>
      <c r="B117" s="128" t="s">
        <v>150</v>
      </c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</row>
    <row r="118" spans="1:16" ht="15" customHeight="1">
      <c r="A118" s="131" t="s">
        <v>141</v>
      </c>
      <c r="B118" s="131"/>
      <c r="C118" s="99" t="s">
        <v>141</v>
      </c>
      <c r="D118" s="99"/>
      <c r="E118" s="99"/>
      <c r="F118" s="99"/>
      <c r="G118" s="99"/>
      <c r="H118" s="132" t="s">
        <v>141</v>
      </c>
      <c r="I118" s="132"/>
      <c r="J118" s="132"/>
      <c r="K118" s="132" t="s">
        <v>141</v>
      </c>
      <c r="L118" s="132"/>
      <c r="M118" s="21" t="s">
        <v>141</v>
      </c>
      <c r="N118" s="131" t="s">
        <v>141</v>
      </c>
      <c r="O118" s="131"/>
      <c r="P118" s="131"/>
    </row>
  </sheetData>
  <sheetProtection/>
  <mergeCells count="548">
    <mergeCell ref="B116:P116"/>
    <mergeCell ref="B117:P117"/>
    <mergeCell ref="A118:B118"/>
    <mergeCell ref="C118:G118"/>
    <mergeCell ref="H118:J118"/>
    <mergeCell ref="K118:L118"/>
    <mergeCell ref="N118:P118"/>
    <mergeCell ref="A111:P111"/>
    <mergeCell ref="A112:P112"/>
    <mergeCell ref="A113:P113"/>
    <mergeCell ref="A114:D114"/>
    <mergeCell ref="E114:P114"/>
    <mergeCell ref="A115:D115"/>
    <mergeCell ref="E115:P115"/>
    <mergeCell ref="A109:B109"/>
    <mergeCell ref="C109:E109"/>
    <mergeCell ref="G109:H109"/>
    <mergeCell ref="J109:K109"/>
    <mergeCell ref="L109:N109"/>
    <mergeCell ref="A110:B110"/>
    <mergeCell ref="D110:E110"/>
    <mergeCell ref="G110:H110"/>
    <mergeCell ref="J110:K110"/>
    <mergeCell ref="L110:N110"/>
    <mergeCell ref="A107:C107"/>
    <mergeCell ref="D107:E107"/>
    <mergeCell ref="G107:H107"/>
    <mergeCell ref="J107:K107"/>
    <mergeCell ref="L107:N107"/>
    <mergeCell ref="A108:B108"/>
    <mergeCell ref="C108:E108"/>
    <mergeCell ref="G108:H108"/>
    <mergeCell ref="J108:K108"/>
    <mergeCell ref="L108:N108"/>
    <mergeCell ref="A105:B105"/>
    <mergeCell ref="C105:E105"/>
    <mergeCell ref="G105:H105"/>
    <mergeCell ref="J105:K105"/>
    <mergeCell ref="L105:N105"/>
    <mergeCell ref="A106:B106"/>
    <mergeCell ref="C106:E106"/>
    <mergeCell ref="G106:H106"/>
    <mergeCell ref="J106:K106"/>
    <mergeCell ref="L106:N106"/>
    <mergeCell ref="A103:B103"/>
    <mergeCell ref="C103:E103"/>
    <mergeCell ref="G103:H103"/>
    <mergeCell ref="J103:K103"/>
    <mergeCell ref="L103:N103"/>
    <mergeCell ref="A104:C104"/>
    <mergeCell ref="D104:E104"/>
    <mergeCell ref="G104:H104"/>
    <mergeCell ref="J104:K104"/>
    <mergeCell ref="L104:N104"/>
    <mergeCell ref="A101:C101"/>
    <mergeCell ref="D101:E101"/>
    <mergeCell ref="G101:H101"/>
    <mergeCell ref="J101:K101"/>
    <mergeCell ref="L101:N101"/>
    <mergeCell ref="A102:B102"/>
    <mergeCell ref="C102:E102"/>
    <mergeCell ref="G102:H102"/>
    <mergeCell ref="J102:K102"/>
    <mergeCell ref="L102:N102"/>
    <mergeCell ref="A99:B99"/>
    <mergeCell ref="C99:E99"/>
    <mergeCell ref="G99:H99"/>
    <mergeCell ref="J99:K99"/>
    <mergeCell ref="L99:N99"/>
    <mergeCell ref="A100:C100"/>
    <mergeCell ref="D100:E100"/>
    <mergeCell ref="G100:H100"/>
    <mergeCell ref="J100:K100"/>
    <mergeCell ref="L100:N100"/>
    <mergeCell ref="A97:C97"/>
    <mergeCell ref="D97:E97"/>
    <mergeCell ref="G97:H97"/>
    <mergeCell ref="J97:K97"/>
    <mergeCell ref="L97:N97"/>
    <mergeCell ref="A98:B98"/>
    <mergeCell ref="C98:E98"/>
    <mergeCell ref="G98:H98"/>
    <mergeCell ref="J98:K98"/>
    <mergeCell ref="L98:N98"/>
    <mergeCell ref="A95:B95"/>
    <mergeCell ref="C95:E95"/>
    <mergeCell ref="G95:H95"/>
    <mergeCell ref="J95:K95"/>
    <mergeCell ref="L95:N95"/>
    <mergeCell ref="A96:B96"/>
    <mergeCell ref="C96:E96"/>
    <mergeCell ref="G96:H96"/>
    <mergeCell ref="J96:K96"/>
    <mergeCell ref="L96:N96"/>
    <mergeCell ref="A93:B93"/>
    <mergeCell ref="C93:E93"/>
    <mergeCell ref="G93:H93"/>
    <mergeCell ref="J93:K93"/>
    <mergeCell ref="L93:N93"/>
    <mergeCell ref="A94:C94"/>
    <mergeCell ref="D94:E94"/>
    <mergeCell ref="G94:H94"/>
    <mergeCell ref="J94:K94"/>
    <mergeCell ref="L94:N94"/>
    <mergeCell ref="A91:C91"/>
    <mergeCell ref="D91:E91"/>
    <mergeCell ref="G91:H91"/>
    <mergeCell ref="J91:K91"/>
    <mergeCell ref="L91:N91"/>
    <mergeCell ref="A92:B92"/>
    <mergeCell ref="C92:E92"/>
    <mergeCell ref="G92:H92"/>
    <mergeCell ref="J92:K92"/>
    <mergeCell ref="L92:N92"/>
    <mergeCell ref="A89:B89"/>
    <mergeCell ref="C89:E89"/>
    <mergeCell ref="G89:H89"/>
    <mergeCell ref="J89:K89"/>
    <mergeCell ref="L89:N89"/>
    <mergeCell ref="A90:B90"/>
    <mergeCell ref="C90:E90"/>
    <mergeCell ref="G90:H90"/>
    <mergeCell ref="J90:K90"/>
    <mergeCell ref="L90:N90"/>
    <mergeCell ref="A87:B87"/>
    <mergeCell ref="C87:E87"/>
    <mergeCell ref="G87:H87"/>
    <mergeCell ref="J87:K87"/>
    <mergeCell ref="L87:N87"/>
    <mergeCell ref="A88:C88"/>
    <mergeCell ref="D88:E88"/>
    <mergeCell ref="G88:H88"/>
    <mergeCell ref="J88:K88"/>
    <mergeCell ref="L88:N88"/>
    <mergeCell ref="A86:B86"/>
    <mergeCell ref="C86:E86"/>
    <mergeCell ref="G86:H86"/>
    <mergeCell ref="J86:K86"/>
    <mergeCell ref="L86:N86"/>
    <mergeCell ref="A84:B84"/>
    <mergeCell ref="C84:E84"/>
    <mergeCell ref="G84:H84"/>
    <mergeCell ref="J84:K84"/>
    <mergeCell ref="L84:N84"/>
    <mergeCell ref="A85:C85"/>
    <mergeCell ref="D85:E85"/>
    <mergeCell ref="G85:H85"/>
    <mergeCell ref="J85:K85"/>
    <mergeCell ref="L85:N85"/>
    <mergeCell ref="A82:B82"/>
    <mergeCell ref="C82:E82"/>
    <mergeCell ref="G82:H82"/>
    <mergeCell ref="J82:K82"/>
    <mergeCell ref="L82:N82"/>
    <mergeCell ref="A83:B83"/>
    <mergeCell ref="C83:E83"/>
    <mergeCell ref="G83:H83"/>
    <mergeCell ref="J83:K83"/>
    <mergeCell ref="L83:N83"/>
    <mergeCell ref="A80:B80"/>
    <mergeCell ref="C80:E80"/>
    <mergeCell ref="G80:H80"/>
    <mergeCell ref="J80:K80"/>
    <mergeCell ref="L80:N80"/>
    <mergeCell ref="A81:C81"/>
    <mergeCell ref="D81:E81"/>
    <mergeCell ref="G81:H81"/>
    <mergeCell ref="J81:K81"/>
    <mergeCell ref="L81:N81"/>
    <mergeCell ref="A78:B78"/>
    <mergeCell ref="C78:E78"/>
    <mergeCell ref="G78:H78"/>
    <mergeCell ref="J78:K78"/>
    <mergeCell ref="L78:N78"/>
    <mergeCell ref="A79:B79"/>
    <mergeCell ref="C79:E79"/>
    <mergeCell ref="G79:H79"/>
    <mergeCell ref="J79:K79"/>
    <mergeCell ref="L79:N79"/>
    <mergeCell ref="A76:C76"/>
    <mergeCell ref="D76:E76"/>
    <mergeCell ref="G76:H76"/>
    <mergeCell ref="J76:K76"/>
    <mergeCell ref="L76:N76"/>
    <mergeCell ref="A77:B77"/>
    <mergeCell ref="C77:E77"/>
    <mergeCell ref="G77:H77"/>
    <mergeCell ref="J77:K77"/>
    <mergeCell ref="L77:N77"/>
    <mergeCell ref="A74:B74"/>
    <mergeCell ref="C74:E74"/>
    <mergeCell ref="G74:H74"/>
    <mergeCell ref="J74:K74"/>
    <mergeCell ref="L74:N74"/>
    <mergeCell ref="A75:B75"/>
    <mergeCell ref="C75:E75"/>
    <mergeCell ref="G75:H75"/>
    <mergeCell ref="J75:K75"/>
    <mergeCell ref="L75:N75"/>
    <mergeCell ref="A72:C72"/>
    <mergeCell ref="D72:E72"/>
    <mergeCell ref="G72:H72"/>
    <mergeCell ref="J72:K72"/>
    <mergeCell ref="L72:N72"/>
    <mergeCell ref="A73:C73"/>
    <mergeCell ref="D73:E73"/>
    <mergeCell ref="G73:H73"/>
    <mergeCell ref="J73:K73"/>
    <mergeCell ref="L73:N73"/>
    <mergeCell ref="A70:C70"/>
    <mergeCell ref="D70:E70"/>
    <mergeCell ref="G70:H70"/>
    <mergeCell ref="J70:K70"/>
    <mergeCell ref="L70:N70"/>
    <mergeCell ref="A71:B71"/>
    <mergeCell ref="C71:E71"/>
    <mergeCell ref="G71:H71"/>
    <mergeCell ref="J71:K71"/>
    <mergeCell ref="L71:N71"/>
    <mergeCell ref="A68:B68"/>
    <mergeCell ref="C68:E68"/>
    <mergeCell ref="G68:H68"/>
    <mergeCell ref="J68:K68"/>
    <mergeCell ref="L68:N68"/>
    <mergeCell ref="A69:C69"/>
    <mergeCell ref="D69:E69"/>
    <mergeCell ref="G69:H69"/>
    <mergeCell ref="J69:K69"/>
    <mergeCell ref="L69:N69"/>
    <mergeCell ref="A66:B66"/>
    <mergeCell ref="C66:E66"/>
    <mergeCell ref="G66:H66"/>
    <mergeCell ref="J66:K66"/>
    <mergeCell ref="L66:N66"/>
    <mergeCell ref="A67:B67"/>
    <mergeCell ref="C67:E67"/>
    <mergeCell ref="G67:H67"/>
    <mergeCell ref="J67:K67"/>
    <mergeCell ref="L67:N67"/>
    <mergeCell ref="A64:B64"/>
    <mergeCell ref="C64:E64"/>
    <mergeCell ref="G64:H64"/>
    <mergeCell ref="J64:K64"/>
    <mergeCell ref="L64:N64"/>
    <mergeCell ref="A65:C65"/>
    <mergeCell ref="D65:E65"/>
    <mergeCell ref="G65:H65"/>
    <mergeCell ref="J65:K65"/>
    <mergeCell ref="L65:N65"/>
    <mergeCell ref="A62:C62"/>
    <mergeCell ref="D62:E62"/>
    <mergeCell ref="G62:H62"/>
    <mergeCell ref="J62:K62"/>
    <mergeCell ref="L62:N62"/>
    <mergeCell ref="A63:B63"/>
    <mergeCell ref="C63:E63"/>
    <mergeCell ref="G63:H63"/>
    <mergeCell ref="J63:K63"/>
    <mergeCell ref="L63:N63"/>
    <mergeCell ref="A60:C60"/>
    <mergeCell ref="D60:E60"/>
    <mergeCell ref="G60:H60"/>
    <mergeCell ref="J60:K60"/>
    <mergeCell ref="L60:N60"/>
    <mergeCell ref="A61:B61"/>
    <mergeCell ref="C61:E61"/>
    <mergeCell ref="G61:H61"/>
    <mergeCell ref="J61:K61"/>
    <mergeCell ref="L61:N61"/>
    <mergeCell ref="A58:B58"/>
    <mergeCell ref="C58:E58"/>
    <mergeCell ref="G58:H58"/>
    <mergeCell ref="J58:K58"/>
    <mergeCell ref="L58:N58"/>
    <mergeCell ref="A59:B59"/>
    <mergeCell ref="C59:E59"/>
    <mergeCell ref="G59:H59"/>
    <mergeCell ref="J59:K59"/>
    <mergeCell ref="L59:N59"/>
    <mergeCell ref="A56:B56"/>
    <mergeCell ref="C56:E56"/>
    <mergeCell ref="G56:H56"/>
    <mergeCell ref="J56:K56"/>
    <mergeCell ref="L56:N56"/>
    <mergeCell ref="A57:C57"/>
    <mergeCell ref="D57:E57"/>
    <mergeCell ref="G57:H57"/>
    <mergeCell ref="J57:K57"/>
    <mergeCell ref="L57:N57"/>
    <mergeCell ref="A54:B54"/>
    <mergeCell ref="C54:E54"/>
    <mergeCell ref="G54:H54"/>
    <mergeCell ref="J54:K54"/>
    <mergeCell ref="L54:N54"/>
    <mergeCell ref="A55:C55"/>
    <mergeCell ref="D55:E55"/>
    <mergeCell ref="G55:H55"/>
    <mergeCell ref="J55:K55"/>
    <mergeCell ref="L55:N55"/>
    <mergeCell ref="A52:C52"/>
    <mergeCell ref="D52:E52"/>
    <mergeCell ref="G52:H52"/>
    <mergeCell ref="J52:K52"/>
    <mergeCell ref="L52:N52"/>
    <mergeCell ref="A53:B53"/>
    <mergeCell ref="C53:E53"/>
    <mergeCell ref="G53:H53"/>
    <mergeCell ref="J53:K53"/>
    <mergeCell ref="L53:N53"/>
    <mergeCell ref="A50:B50"/>
    <mergeCell ref="C50:E50"/>
    <mergeCell ref="G50:H50"/>
    <mergeCell ref="J50:K50"/>
    <mergeCell ref="L50:N50"/>
    <mergeCell ref="A51:B51"/>
    <mergeCell ref="C51:E51"/>
    <mergeCell ref="G51:H51"/>
    <mergeCell ref="J51:K51"/>
    <mergeCell ref="L51:N51"/>
    <mergeCell ref="A48:C48"/>
    <mergeCell ref="D48:E48"/>
    <mergeCell ref="G48:H48"/>
    <mergeCell ref="J48:K48"/>
    <mergeCell ref="L48:N48"/>
    <mergeCell ref="A49:B49"/>
    <mergeCell ref="C49:E49"/>
    <mergeCell ref="G49:H49"/>
    <mergeCell ref="J49:K49"/>
    <mergeCell ref="L49:N49"/>
    <mergeCell ref="A46:C46"/>
    <mergeCell ref="D46:E46"/>
    <mergeCell ref="G46:H46"/>
    <mergeCell ref="J46:K46"/>
    <mergeCell ref="L46:N46"/>
    <mergeCell ref="A47:B47"/>
    <mergeCell ref="C47:E47"/>
    <mergeCell ref="G47:H47"/>
    <mergeCell ref="J47:K47"/>
    <mergeCell ref="L47:N47"/>
    <mergeCell ref="A44:B44"/>
    <mergeCell ref="C44:E44"/>
    <mergeCell ref="G44:H44"/>
    <mergeCell ref="J44:K44"/>
    <mergeCell ref="L44:N44"/>
    <mergeCell ref="A45:B45"/>
    <mergeCell ref="C45:E45"/>
    <mergeCell ref="G45:H45"/>
    <mergeCell ref="J45:K45"/>
    <mergeCell ref="L45:N45"/>
    <mergeCell ref="A42:C42"/>
    <mergeCell ref="D42:E42"/>
    <mergeCell ref="G42:H42"/>
    <mergeCell ref="J42:K42"/>
    <mergeCell ref="L42:N42"/>
    <mergeCell ref="A43:C43"/>
    <mergeCell ref="D43:E43"/>
    <mergeCell ref="G43:H43"/>
    <mergeCell ref="J43:K43"/>
    <mergeCell ref="L43:N43"/>
    <mergeCell ref="A40:C40"/>
    <mergeCell ref="D40:E40"/>
    <mergeCell ref="G40:H40"/>
    <mergeCell ref="J40:K40"/>
    <mergeCell ref="L40:N40"/>
    <mergeCell ref="A41:B41"/>
    <mergeCell ref="C41:E41"/>
    <mergeCell ref="G41:H41"/>
    <mergeCell ref="J41:K41"/>
    <mergeCell ref="L41:N41"/>
    <mergeCell ref="A38:C38"/>
    <mergeCell ref="D38:E38"/>
    <mergeCell ref="G38:H38"/>
    <mergeCell ref="J38:K38"/>
    <mergeCell ref="L38:N38"/>
    <mergeCell ref="A39:B39"/>
    <mergeCell ref="C39:E39"/>
    <mergeCell ref="G39:H39"/>
    <mergeCell ref="J39:K39"/>
    <mergeCell ref="L39:N39"/>
    <mergeCell ref="A36:B36"/>
    <mergeCell ref="C36:E36"/>
    <mergeCell ref="G36:H36"/>
    <mergeCell ref="J36:K36"/>
    <mergeCell ref="L36:N36"/>
    <mergeCell ref="A37:C37"/>
    <mergeCell ref="D37:E37"/>
    <mergeCell ref="G37:H37"/>
    <mergeCell ref="J37:K37"/>
    <mergeCell ref="L37:N37"/>
    <mergeCell ref="A34:B34"/>
    <mergeCell ref="C34:E34"/>
    <mergeCell ref="G34:H34"/>
    <mergeCell ref="J34:K34"/>
    <mergeCell ref="L34:N34"/>
    <mergeCell ref="A35:C35"/>
    <mergeCell ref="D35:E35"/>
    <mergeCell ref="G35:H35"/>
    <mergeCell ref="J35:K35"/>
    <mergeCell ref="L35:N35"/>
    <mergeCell ref="A32:B32"/>
    <mergeCell ref="C32:E32"/>
    <mergeCell ref="G32:H32"/>
    <mergeCell ref="J32:K32"/>
    <mergeCell ref="L32:N32"/>
    <mergeCell ref="A33:B33"/>
    <mergeCell ref="C33:E33"/>
    <mergeCell ref="G33:H33"/>
    <mergeCell ref="J33:K33"/>
    <mergeCell ref="L33:N33"/>
    <mergeCell ref="A30:B30"/>
    <mergeCell ref="C30:E30"/>
    <mergeCell ref="G30:H30"/>
    <mergeCell ref="J30:K30"/>
    <mergeCell ref="L30:N30"/>
    <mergeCell ref="A31:B31"/>
    <mergeCell ref="C31:E31"/>
    <mergeCell ref="G31:H31"/>
    <mergeCell ref="J31:K31"/>
    <mergeCell ref="L31:N31"/>
    <mergeCell ref="A28:B28"/>
    <mergeCell ref="C28:E28"/>
    <mergeCell ref="G28:H28"/>
    <mergeCell ref="J28:K28"/>
    <mergeCell ref="L28:N28"/>
    <mergeCell ref="A29:C29"/>
    <mergeCell ref="D29:E29"/>
    <mergeCell ref="G29:H29"/>
    <mergeCell ref="J29:K29"/>
    <mergeCell ref="L29:N29"/>
    <mergeCell ref="A26:B26"/>
    <mergeCell ref="C26:E26"/>
    <mergeCell ref="G26:H26"/>
    <mergeCell ref="J26:K26"/>
    <mergeCell ref="L26:N26"/>
    <mergeCell ref="A27:B27"/>
    <mergeCell ref="C27:E27"/>
    <mergeCell ref="G27:H27"/>
    <mergeCell ref="J27:K27"/>
    <mergeCell ref="L27:N27"/>
    <mergeCell ref="A24:B24"/>
    <mergeCell ref="C24:E24"/>
    <mergeCell ref="G24:H24"/>
    <mergeCell ref="J24:K24"/>
    <mergeCell ref="L24:N24"/>
    <mergeCell ref="A25:B25"/>
    <mergeCell ref="C25:E25"/>
    <mergeCell ref="G25:H25"/>
    <mergeCell ref="J25:K25"/>
    <mergeCell ref="L25:N25"/>
    <mergeCell ref="A22:B22"/>
    <mergeCell ref="C22:E22"/>
    <mergeCell ref="G22:H22"/>
    <mergeCell ref="J22:K22"/>
    <mergeCell ref="L22:N22"/>
    <mergeCell ref="A23:C23"/>
    <mergeCell ref="D23:E23"/>
    <mergeCell ref="G23:H23"/>
    <mergeCell ref="J23:K23"/>
    <mergeCell ref="L23:N23"/>
    <mergeCell ref="A20:B20"/>
    <mergeCell ref="C20:E20"/>
    <mergeCell ref="G20:H20"/>
    <mergeCell ref="J20:K20"/>
    <mergeCell ref="L20:N20"/>
    <mergeCell ref="A21:C21"/>
    <mergeCell ref="D21:E21"/>
    <mergeCell ref="G21:H21"/>
    <mergeCell ref="J21:K21"/>
    <mergeCell ref="L21:N21"/>
    <mergeCell ref="A18:B18"/>
    <mergeCell ref="C18:E18"/>
    <mergeCell ref="G18:H18"/>
    <mergeCell ref="J18:K18"/>
    <mergeCell ref="L18:N18"/>
    <mergeCell ref="A19:B19"/>
    <mergeCell ref="C19:E19"/>
    <mergeCell ref="G19:H19"/>
    <mergeCell ref="J19:K19"/>
    <mergeCell ref="L19:N19"/>
    <mergeCell ref="A16:C16"/>
    <mergeCell ref="D16:E16"/>
    <mergeCell ref="G16:H16"/>
    <mergeCell ref="J16:K16"/>
    <mergeCell ref="L16:N16"/>
    <mergeCell ref="A17:B17"/>
    <mergeCell ref="C17:E17"/>
    <mergeCell ref="G17:H17"/>
    <mergeCell ref="J17:K17"/>
    <mergeCell ref="L17:N17"/>
    <mergeCell ref="A14:C14"/>
    <mergeCell ref="D14:E14"/>
    <mergeCell ref="G14:H14"/>
    <mergeCell ref="J14:K14"/>
    <mergeCell ref="L14:N14"/>
    <mergeCell ref="A15:B15"/>
    <mergeCell ref="C15:E15"/>
    <mergeCell ref="G15:H15"/>
    <mergeCell ref="J15:K15"/>
    <mergeCell ref="L15:N15"/>
    <mergeCell ref="A12:B12"/>
    <mergeCell ref="C12:E12"/>
    <mergeCell ref="G12:H12"/>
    <mergeCell ref="J12:K12"/>
    <mergeCell ref="L12:N12"/>
    <mergeCell ref="A13:B13"/>
    <mergeCell ref="C13:E13"/>
    <mergeCell ref="G13:H13"/>
    <mergeCell ref="J13:K13"/>
    <mergeCell ref="L13:N13"/>
    <mergeCell ref="A10:B10"/>
    <mergeCell ref="C10:E10"/>
    <mergeCell ref="G10:H10"/>
    <mergeCell ref="J10:K10"/>
    <mergeCell ref="L10:N10"/>
    <mergeCell ref="A11:C11"/>
    <mergeCell ref="D11:E11"/>
    <mergeCell ref="G11:H11"/>
    <mergeCell ref="J11:K11"/>
    <mergeCell ref="L11:N11"/>
    <mergeCell ref="A8:C8"/>
    <mergeCell ref="D8:E8"/>
    <mergeCell ref="G8:H8"/>
    <mergeCell ref="J8:K8"/>
    <mergeCell ref="L8:N8"/>
    <mergeCell ref="A9:C9"/>
    <mergeCell ref="D9:E9"/>
    <mergeCell ref="G9:H9"/>
    <mergeCell ref="J9:K9"/>
    <mergeCell ref="L9:N9"/>
    <mergeCell ref="O5:O6"/>
    <mergeCell ref="A6:B6"/>
    <mergeCell ref="J6:K6"/>
    <mergeCell ref="L6:N6"/>
    <mergeCell ref="A7:B7"/>
    <mergeCell ref="A1:P1"/>
    <mergeCell ref="A2:P2"/>
    <mergeCell ref="A3:P3"/>
    <mergeCell ref="A4:P4"/>
    <mergeCell ref="A5:B5"/>
    <mergeCell ref="C5:E6"/>
    <mergeCell ref="F5:F6"/>
    <mergeCell ref="G5:H6"/>
    <mergeCell ref="J5:K5"/>
    <mergeCell ref="L5:N5"/>
    <mergeCell ref="C7:E7"/>
    <mergeCell ref="G7:H7"/>
    <mergeCell ref="J7:K7"/>
    <mergeCell ref="L7:N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6"/>
  <sheetViews>
    <sheetView zoomScalePageLayoutView="0" workbookViewId="0" topLeftCell="A70">
      <selection activeCell="L42" sqref="L42:N42"/>
    </sheetView>
  </sheetViews>
  <sheetFormatPr defaultColWidth="9.140625" defaultRowHeight="15" customHeight="1"/>
  <cols>
    <col min="5" max="5" width="27.00390625" style="0" customWidth="1"/>
    <col min="12" max="12" width="3.7109375" style="0" customWidth="1"/>
    <col min="13" max="13" width="4.421875" style="0" customWidth="1"/>
    <col min="14" max="14" width="3.28125" style="0" customWidth="1"/>
    <col min="15" max="15" width="20.7109375" style="0" customWidth="1"/>
    <col min="16" max="16" width="27.57421875" style="0" customWidth="1"/>
  </cols>
  <sheetData>
    <row r="1" spans="1:16" ht="20.25" customHeight="1">
      <c r="A1" s="98" t="s">
        <v>248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15" customHeight="1">
      <c r="A2" s="99" t="s">
        <v>249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5" customHeight="1">
      <c r="A3" s="99" t="s">
        <v>141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5" customHeight="1">
      <c r="A4" s="99" t="s">
        <v>141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 ht="15" customHeight="1">
      <c r="A5" s="90" t="s">
        <v>2</v>
      </c>
      <c r="B5" s="94"/>
      <c r="C5" s="90" t="s">
        <v>3</v>
      </c>
      <c r="D5" s="94"/>
      <c r="E5" s="94"/>
      <c r="F5" s="88" t="s">
        <v>4</v>
      </c>
      <c r="G5" s="90" t="s">
        <v>5</v>
      </c>
      <c r="H5" s="91"/>
      <c r="I5" s="23" t="s">
        <v>6</v>
      </c>
      <c r="J5" s="90" t="s">
        <v>7</v>
      </c>
      <c r="K5" s="91"/>
      <c r="L5" s="90" t="s">
        <v>8</v>
      </c>
      <c r="M5" s="94"/>
      <c r="N5" s="91"/>
      <c r="O5" s="107" t="s">
        <v>9</v>
      </c>
      <c r="P5" s="23" t="s">
        <v>7</v>
      </c>
    </row>
    <row r="6" spans="1:16" ht="15" customHeight="1">
      <c r="A6" s="100" t="s">
        <v>10</v>
      </c>
      <c r="B6" s="101"/>
      <c r="C6" s="100"/>
      <c r="D6" s="101"/>
      <c r="E6" s="101"/>
      <c r="F6" s="89"/>
      <c r="G6" s="92"/>
      <c r="H6" s="93"/>
      <c r="I6" s="24" t="s">
        <v>11</v>
      </c>
      <c r="J6" s="92" t="s">
        <v>12</v>
      </c>
      <c r="K6" s="93"/>
      <c r="L6" s="92" t="s">
        <v>13</v>
      </c>
      <c r="M6" s="109"/>
      <c r="N6" s="93"/>
      <c r="O6" s="108"/>
      <c r="P6" s="24" t="s">
        <v>14</v>
      </c>
    </row>
    <row r="7" spans="1:16" ht="15" customHeight="1">
      <c r="A7" s="95" t="s">
        <v>15</v>
      </c>
      <c r="B7" s="97"/>
      <c r="C7" s="95" t="s">
        <v>16</v>
      </c>
      <c r="D7" s="96"/>
      <c r="E7" s="97"/>
      <c r="F7" s="25" t="s">
        <v>17</v>
      </c>
      <c r="G7" s="95" t="s">
        <v>18</v>
      </c>
      <c r="H7" s="97"/>
      <c r="I7" s="25" t="s">
        <v>19</v>
      </c>
      <c r="J7" s="95" t="s">
        <v>20</v>
      </c>
      <c r="K7" s="97"/>
      <c r="L7" s="95" t="s">
        <v>21</v>
      </c>
      <c r="M7" s="96"/>
      <c r="N7" s="97"/>
      <c r="O7" s="26"/>
      <c r="P7" s="25" t="s">
        <v>22</v>
      </c>
    </row>
    <row r="8" spans="1:16" ht="15" customHeight="1">
      <c r="A8" s="110" t="s">
        <v>23</v>
      </c>
      <c r="B8" s="111"/>
      <c r="C8" s="111"/>
      <c r="D8" s="111" t="s">
        <v>24</v>
      </c>
      <c r="E8" s="111"/>
      <c r="F8" s="28"/>
      <c r="G8" s="112"/>
      <c r="H8" s="112"/>
      <c r="I8" s="28"/>
      <c r="J8" s="112"/>
      <c r="K8" s="112"/>
      <c r="L8" s="112"/>
      <c r="M8" s="112"/>
      <c r="N8" s="112"/>
      <c r="O8" s="28"/>
      <c r="P8" s="29"/>
    </row>
    <row r="9" spans="1:16" ht="15" customHeight="1">
      <c r="A9" s="102" t="s">
        <v>25</v>
      </c>
      <c r="B9" s="103"/>
      <c r="C9" s="103"/>
      <c r="D9" s="103" t="s">
        <v>26</v>
      </c>
      <c r="E9" s="103"/>
      <c r="F9" s="30" t="s">
        <v>27</v>
      </c>
      <c r="G9" s="104" t="s">
        <v>28</v>
      </c>
      <c r="H9" s="105"/>
      <c r="I9" s="31" t="s">
        <v>27</v>
      </c>
      <c r="J9" s="106" t="s">
        <v>27</v>
      </c>
      <c r="K9" s="105"/>
      <c r="L9" s="106" t="s">
        <v>27</v>
      </c>
      <c r="M9" s="106"/>
      <c r="N9" s="105"/>
      <c r="O9" s="31" t="s">
        <v>27</v>
      </c>
      <c r="P9" s="31" t="s">
        <v>27</v>
      </c>
    </row>
    <row r="10" spans="1:16" ht="15" customHeight="1">
      <c r="A10" s="113" t="s">
        <v>29</v>
      </c>
      <c r="B10" s="114"/>
      <c r="C10" s="113" t="s">
        <v>30</v>
      </c>
      <c r="D10" s="115"/>
      <c r="E10" s="114"/>
      <c r="F10" s="22" t="s">
        <v>31</v>
      </c>
      <c r="G10" s="116">
        <v>8.35</v>
      </c>
      <c r="H10" s="117"/>
      <c r="I10" s="22">
        <v>0</v>
      </c>
      <c r="J10" s="116">
        <f>G10*I10</f>
        <v>0</v>
      </c>
      <c r="K10" s="117"/>
      <c r="L10" s="118">
        <v>0.08</v>
      </c>
      <c r="M10" s="119"/>
      <c r="N10" s="120"/>
      <c r="O10" s="32">
        <f>J10*L10</f>
        <v>0</v>
      </c>
      <c r="P10" s="22">
        <f>J10+O10</f>
        <v>0</v>
      </c>
    </row>
    <row r="11" spans="1:16" ht="15" customHeight="1">
      <c r="A11" s="102" t="s">
        <v>32</v>
      </c>
      <c r="B11" s="103"/>
      <c r="C11" s="103"/>
      <c r="D11" s="103" t="s">
        <v>33</v>
      </c>
      <c r="E11" s="103"/>
      <c r="F11" s="30" t="s">
        <v>27</v>
      </c>
      <c r="G11" s="104" t="s">
        <v>28</v>
      </c>
      <c r="H11" s="105"/>
      <c r="I11" s="31" t="s">
        <v>27</v>
      </c>
      <c r="J11" s="106" t="s">
        <v>27</v>
      </c>
      <c r="K11" s="105"/>
      <c r="L11" s="106" t="s">
        <v>27</v>
      </c>
      <c r="M11" s="106"/>
      <c r="N11" s="105"/>
      <c r="O11" s="31" t="s">
        <v>27</v>
      </c>
      <c r="P11" s="31" t="s">
        <v>27</v>
      </c>
    </row>
    <row r="12" spans="1:16" ht="15" customHeight="1">
      <c r="A12" s="113" t="s">
        <v>185</v>
      </c>
      <c r="B12" s="114"/>
      <c r="C12" s="113" t="s">
        <v>186</v>
      </c>
      <c r="D12" s="115"/>
      <c r="E12" s="114"/>
      <c r="F12" s="22" t="s">
        <v>31</v>
      </c>
      <c r="G12" s="116">
        <v>2.5</v>
      </c>
      <c r="H12" s="117"/>
      <c r="I12" s="22"/>
      <c r="J12" s="116">
        <f>G12*I12</f>
        <v>0</v>
      </c>
      <c r="K12" s="117"/>
      <c r="L12" s="118">
        <v>0.08</v>
      </c>
      <c r="M12" s="119"/>
      <c r="N12" s="120"/>
      <c r="O12" s="32">
        <f>J12*L12</f>
        <v>0</v>
      </c>
      <c r="P12" s="22">
        <f>J12+O12</f>
        <v>0</v>
      </c>
    </row>
    <row r="13" spans="1:16" ht="15" customHeight="1">
      <c r="A13" s="113" t="s">
        <v>34</v>
      </c>
      <c r="B13" s="114"/>
      <c r="C13" s="113" t="s">
        <v>35</v>
      </c>
      <c r="D13" s="115"/>
      <c r="E13" s="114"/>
      <c r="F13" s="22" t="s">
        <v>31</v>
      </c>
      <c r="G13" s="116">
        <v>63.77</v>
      </c>
      <c r="H13" s="117"/>
      <c r="I13" s="22"/>
      <c r="J13" s="116">
        <f>G13*I13</f>
        <v>0</v>
      </c>
      <c r="K13" s="117"/>
      <c r="L13" s="118">
        <v>0.08</v>
      </c>
      <c r="M13" s="119"/>
      <c r="N13" s="120"/>
      <c r="O13" s="32">
        <f>J13*L13</f>
        <v>0</v>
      </c>
      <c r="P13" s="22">
        <f>J13+O13</f>
        <v>0</v>
      </c>
    </row>
    <row r="14" spans="1:16" ht="15" customHeight="1">
      <c r="A14" s="102" t="s">
        <v>36</v>
      </c>
      <c r="B14" s="103"/>
      <c r="C14" s="103"/>
      <c r="D14" s="103" t="s">
        <v>37</v>
      </c>
      <c r="E14" s="103"/>
      <c r="F14" s="30" t="s">
        <v>27</v>
      </c>
      <c r="G14" s="104" t="s">
        <v>28</v>
      </c>
      <c r="H14" s="105"/>
      <c r="I14" s="31" t="s">
        <v>27</v>
      </c>
      <c r="J14" s="106" t="s">
        <v>27</v>
      </c>
      <c r="K14" s="105"/>
      <c r="L14" s="106" t="s">
        <v>27</v>
      </c>
      <c r="M14" s="106"/>
      <c r="N14" s="105"/>
      <c r="O14" s="31" t="s">
        <v>27</v>
      </c>
      <c r="P14" s="31" t="s">
        <v>27</v>
      </c>
    </row>
    <row r="15" spans="1:16" ht="15" customHeight="1">
      <c r="A15" s="113" t="s">
        <v>38</v>
      </c>
      <c r="B15" s="114"/>
      <c r="C15" s="113" t="s">
        <v>39</v>
      </c>
      <c r="D15" s="115"/>
      <c r="E15" s="114"/>
      <c r="F15" s="22" t="s">
        <v>31</v>
      </c>
      <c r="G15" s="116">
        <v>10.85</v>
      </c>
      <c r="H15" s="117"/>
      <c r="I15" s="22"/>
      <c r="J15" s="116">
        <f>G15*I15</f>
        <v>0</v>
      </c>
      <c r="K15" s="117"/>
      <c r="L15" s="118">
        <v>0.08</v>
      </c>
      <c r="M15" s="119"/>
      <c r="N15" s="120"/>
      <c r="O15" s="32">
        <f>J15*L15</f>
        <v>0</v>
      </c>
      <c r="P15" s="22">
        <f>J15+O15</f>
        <v>0</v>
      </c>
    </row>
    <row r="16" spans="1:16" ht="15" customHeight="1">
      <c r="A16" s="102" t="s">
        <v>187</v>
      </c>
      <c r="B16" s="103"/>
      <c r="C16" s="103"/>
      <c r="D16" s="103" t="s">
        <v>188</v>
      </c>
      <c r="E16" s="103"/>
      <c r="F16" s="30" t="s">
        <v>27</v>
      </c>
      <c r="G16" s="104" t="s">
        <v>28</v>
      </c>
      <c r="H16" s="105"/>
      <c r="I16" s="31" t="s">
        <v>27</v>
      </c>
      <c r="J16" s="106" t="s">
        <v>27</v>
      </c>
      <c r="K16" s="105"/>
      <c r="L16" s="106" t="s">
        <v>27</v>
      </c>
      <c r="M16" s="106"/>
      <c r="N16" s="105"/>
      <c r="O16" s="31" t="s">
        <v>27</v>
      </c>
      <c r="P16" s="31" t="s">
        <v>27</v>
      </c>
    </row>
    <row r="17" spans="1:16" ht="15" customHeight="1">
      <c r="A17" s="113" t="s">
        <v>51</v>
      </c>
      <c r="B17" s="114"/>
      <c r="C17" s="113" t="s">
        <v>52</v>
      </c>
      <c r="D17" s="115"/>
      <c r="E17" s="114"/>
      <c r="F17" s="22" t="s">
        <v>44</v>
      </c>
      <c r="G17" s="116">
        <v>3</v>
      </c>
      <c r="H17" s="117"/>
      <c r="I17" s="22"/>
      <c r="J17" s="116">
        <f>G17*I17</f>
        <v>0</v>
      </c>
      <c r="K17" s="117"/>
      <c r="L17" s="118">
        <v>0.08</v>
      </c>
      <c r="M17" s="119"/>
      <c r="N17" s="120"/>
      <c r="O17" s="32">
        <f>J17*L17</f>
        <v>0</v>
      </c>
      <c r="P17" s="22">
        <f>J17+O17</f>
        <v>0</v>
      </c>
    </row>
    <row r="18" spans="1:16" ht="15" customHeight="1">
      <c r="A18" s="113" t="s">
        <v>55</v>
      </c>
      <c r="B18" s="114"/>
      <c r="C18" s="113" t="s">
        <v>56</v>
      </c>
      <c r="D18" s="115"/>
      <c r="E18" s="114"/>
      <c r="F18" s="22" t="s">
        <v>44</v>
      </c>
      <c r="G18" s="116">
        <v>3</v>
      </c>
      <c r="H18" s="117"/>
      <c r="I18" s="22"/>
      <c r="J18" s="116">
        <f>G18*I18</f>
        <v>0</v>
      </c>
      <c r="K18" s="117"/>
      <c r="L18" s="118">
        <v>0.08</v>
      </c>
      <c r="M18" s="119"/>
      <c r="N18" s="120"/>
      <c r="O18" s="32">
        <f>J18*L18</f>
        <v>0</v>
      </c>
      <c r="P18" s="22">
        <f>J18+O18</f>
        <v>0</v>
      </c>
    </row>
    <row r="19" spans="1:16" ht="15" customHeight="1">
      <c r="A19" s="113" t="s">
        <v>57</v>
      </c>
      <c r="B19" s="114"/>
      <c r="C19" s="113" t="s">
        <v>58</v>
      </c>
      <c r="D19" s="115"/>
      <c r="E19" s="114"/>
      <c r="F19" s="22" t="s">
        <v>59</v>
      </c>
      <c r="G19" s="116">
        <v>3.6</v>
      </c>
      <c r="H19" s="117"/>
      <c r="I19" s="22"/>
      <c r="J19" s="116">
        <f>G19*I19</f>
        <v>0</v>
      </c>
      <c r="K19" s="117"/>
      <c r="L19" s="118">
        <v>0.08</v>
      </c>
      <c r="M19" s="119"/>
      <c r="N19" s="120"/>
      <c r="O19" s="32">
        <f>J19*L19</f>
        <v>0</v>
      </c>
      <c r="P19" s="22">
        <f>J19+O19</f>
        <v>0</v>
      </c>
    </row>
    <row r="20" spans="1:16" ht="15" customHeight="1">
      <c r="A20" s="102" t="s">
        <v>40</v>
      </c>
      <c r="B20" s="103"/>
      <c r="C20" s="103"/>
      <c r="D20" s="103" t="s">
        <v>41</v>
      </c>
      <c r="E20" s="103"/>
      <c r="F20" s="30" t="s">
        <v>27</v>
      </c>
      <c r="G20" s="104" t="s">
        <v>28</v>
      </c>
      <c r="H20" s="105"/>
      <c r="I20" s="31" t="s">
        <v>27</v>
      </c>
      <c r="J20" s="106" t="s">
        <v>27</v>
      </c>
      <c r="K20" s="105"/>
      <c r="L20" s="106" t="s">
        <v>27</v>
      </c>
      <c r="M20" s="106"/>
      <c r="N20" s="105"/>
      <c r="O20" s="31" t="s">
        <v>27</v>
      </c>
      <c r="P20" s="31" t="s">
        <v>27</v>
      </c>
    </row>
    <row r="21" spans="1:16" ht="15" customHeight="1">
      <c r="A21" s="113" t="s">
        <v>42</v>
      </c>
      <c r="B21" s="114"/>
      <c r="C21" s="113" t="s">
        <v>43</v>
      </c>
      <c r="D21" s="115"/>
      <c r="E21" s="114"/>
      <c r="F21" s="22" t="s">
        <v>44</v>
      </c>
      <c r="G21" s="116">
        <v>55</v>
      </c>
      <c r="H21" s="117"/>
      <c r="I21" s="22"/>
      <c r="J21" s="116">
        <f>G21*I21</f>
        <v>0</v>
      </c>
      <c r="K21" s="117"/>
      <c r="L21" s="118">
        <v>0.08</v>
      </c>
      <c r="M21" s="119"/>
      <c r="N21" s="120"/>
      <c r="O21" s="32">
        <f>J21*L21</f>
        <v>0</v>
      </c>
      <c r="P21" s="22">
        <f>J21+O21</f>
        <v>0</v>
      </c>
    </row>
    <row r="22" spans="1:16" ht="15" customHeight="1">
      <c r="A22" s="102" t="s">
        <v>189</v>
      </c>
      <c r="B22" s="103"/>
      <c r="C22" s="103"/>
      <c r="D22" s="103" t="s">
        <v>190</v>
      </c>
      <c r="E22" s="103"/>
      <c r="F22" s="30" t="s">
        <v>27</v>
      </c>
      <c r="G22" s="104" t="s">
        <v>28</v>
      </c>
      <c r="H22" s="105"/>
      <c r="I22" s="31" t="s">
        <v>27</v>
      </c>
      <c r="J22" s="106" t="s">
        <v>27</v>
      </c>
      <c r="K22" s="105"/>
      <c r="L22" s="106" t="s">
        <v>27</v>
      </c>
      <c r="M22" s="106"/>
      <c r="N22" s="105"/>
      <c r="O22" s="31" t="s">
        <v>27</v>
      </c>
      <c r="P22" s="31" t="s">
        <v>27</v>
      </c>
    </row>
    <row r="23" spans="1:16" ht="15" customHeight="1">
      <c r="A23" s="113" t="s">
        <v>51</v>
      </c>
      <c r="B23" s="114"/>
      <c r="C23" s="113" t="s">
        <v>52</v>
      </c>
      <c r="D23" s="115"/>
      <c r="E23" s="114"/>
      <c r="F23" s="22" t="s">
        <v>44</v>
      </c>
      <c r="G23" s="116">
        <v>16.07</v>
      </c>
      <c r="H23" s="117"/>
      <c r="I23" s="22"/>
      <c r="J23" s="116">
        <f>G23*I23</f>
        <v>0</v>
      </c>
      <c r="K23" s="117"/>
      <c r="L23" s="118">
        <v>0.08</v>
      </c>
      <c r="M23" s="119"/>
      <c r="N23" s="120"/>
      <c r="O23" s="32">
        <f>J23*L23</f>
        <v>0</v>
      </c>
      <c r="P23" s="22">
        <f>J23+O23</f>
        <v>0</v>
      </c>
    </row>
    <row r="24" spans="1:16" ht="15" customHeight="1">
      <c r="A24" s="113" t="s">
        <v>55</v>
      </c>
      <c r="B24" s="114"/>
      <c r="C24" s="113" t="s">
        <v>56</v>
      </c>
      <c r="D24" s="115"/>
      <c r="E24" s="114"/>
      <c r="F24" s="22" t="s">
        <v>44</v>
      </c>
      <c r="G24" s="116">
        <v>16.07</v>
      </c>
      <c r="H24" s="117"/>
      <c r="I24" s="22"/>
      <c r="J24" s="116">
        <f>G24*I24</f>
        <v>0</v>
      </c>
      <c r="K24" s="117"/>
      <c r="L24" s="118">
        <v>0.08</v>
      </c>
      <c r="M24" s="119"/>
      <c r="N24" s="120"/>
      <c r="O24" s="32">
        <f>J24*L24</f>
        <v>0</v>
      </c>
      <c r="P24" s="22">
        <f>J24+O24</f>
        <v>0</v>
      </c>
    </row>
    <row r="25" spans="1:16" ht="15" customHeight="1">
      <c r="A25" s="113" t="s">
        <v>57</v>
      </c>
      <c r="B25" s="114"/>
      <c r="C25" s="113" t="s">
        <v>58</v>
      </c>
      <c r="D25" s="115"/>
      <c r="E25" s="114"/>
      <c r="F25" s="22" t="s">
        <v>59</v>
      </c>
      <c r="G25" s="116">
        <v>19.28</v>
      </c>
      <c r="H25" s="117"/>
      <c r="I25" s="22"/>
      <c r="J25" s="116">
        <f>G25*I25</f>
        <v>0</v>
      </c>
      <c r="K25" s="117"/>
      <c r="L25" s="118">
        <v>0.08</v>
      </c>
      <c r="M25" s="119"/>
      <c r="N25" s="120"/>
      <c r="O25" s="32">
        <f>J25*L25</f>
        <v>0</v>
      </c>
      <c r="P25" s="22">
        <f>J25+O25</f>
        <v>0</v>
      </c>
    </row>
    <row r="26" spans="1:16" ht="15" customHeight="1">
      <c r="A26" s="102" t="s">
        <v>45</v>
      </c>
      <c r="B26" s="103"/>
      <c r="C26" s="103"/>
      <c r="D26" s="103" t="s">
        <v>46</v>
      </c>
      <c r="E26" s="103"/>
      <c r="F26" s="30" t="s">
        <v>27</v>
      </c>
      <c r="G26" s="104" t="s">
        <v>28</v>
      </c>
      <c r="H26" s="105"/>
      <c r="I26" s="31" t="s">
        <v>27</v>
      </c>
      <c r="J26" s="106" t="s">
        <v>27</v>
      </c>
      <c r="K26" s="105"/>
      <c r="L26" s="106" t="s">
        <v>27</v>
      </c>
      <c r="M26" s="106"/>
      <c r="N26" s="105"/>
      <c r="O26" s="31" t="s">
        <v>27</v>
      </c>
      <c r="P26" s="31" t="s">
        <v>27</v>
      </c>
    </row>
    <row r="27" spans="1:16" ht="15" customHeight="1">
      <c r="A27" s="113" t="s">
        <v>51</v>
      </c>
      <c r="B27" s="114"/>
      <c r="C27" s="113" t="s">
        <v>52</v>
      </c>
      <c r="D27" s="115"/>
      <c r="E27" s="114"/>
      <c r="F27" s="22" t="s">
        <v>44</v>
      </c>
      <c r="G27" s="116">
        <v>148.25</v>
      </c>
      <c r="H27" s="117"/>
      <c r="I27" s="22"/>
      <c r="J27" s="116">
        <f>G27*I27</f>
        <v>0</v>
      </c>
      <c r="K27" s="117"/>
      <c r="L27" s="118">
        <v>0.08</v>
      </c>
      <c r="M27" s="119"/>
      <c r="N27" s="120"/>
      <c r="O27" s="32">
        <f>J27*L27</f>
        <v>0</v>
      </c>
      <c r="P27" s="22">
        <f>J27+O27</f>
        <v>0</v>
      </c>
    </row>
    <row r="28" spans="1:16" ht="15" customHeight="1">
      <c r="A28" s="113" t="s">
        <v>53</v>
      </c>
      <c r="B28" s="114"/>
      <c r="C28" s="113" t="s">
        <v>54</v>
      </c>
      <c r="D28" s="115"/>
      <c r="E28" s="114"/>
      <c r="F28" s="22" t="s">
        <v>44</v>
      </c>
      <c r="G28" s="116">
        <v>3.47</v>
      </c>
      <c r="H28" s="117"/>
      <c r="I28" s="22"/>
      <c r="J28" s="116">
        <f>G28*I28</f>
        <v>0</v>
      </c>
      <c r="K28" s="117"/>
      <c r="L28" s="118">
        <v>0.08</v>
      </c>
      <c r="M28" s="119"/>
      <c r="N28" s="120"/>
      <c r="O28" s="32">
        <f>J28*L28</f>
        <v>0</v>
      </c>
      <c r="P28" s="22">
        <f>J28+O28</f>
        <v>0</v>
      </c>
    </row>
    <row r="29" spans="1:16" ht="15" customHeight="1">
      <c r="A29" s="113" t="s">
        <v>55</v>
      </c>
      <c r="B29" s="114"/>
      <c r="C29" s="113" t="s">
        <v>56</v>
      </c>
      <c r="D29" s="115"/>
      <c r="E29" s="114"/>
      <c r="F29" s="22" t="s">
        <v>44</v>
      </c>
      <c r="G29" s="116">
        <v>147.65</v>
      </c>
      <c r="H29" s="117"/>
      <c r="I29" s="22"/>
      <c r="J29" s="116">
        <f>G29*I29</f>
        <v>0</v>
      </c>
      <c r="K29" s="117"/>
      <c r="L29" s="118">
        <v>0.08</v>
      </c>
      <c r="M29" s="119"/>
      <c r="N29" s="120"/>
      <c r="O29" s="32">
        <f>J29*L29</f>
        <v>0</v>
      </c>
      <c r="P29" s="22">
        <f>J29+O29</f>
        <v>0</v>
      </c>
    </row>
    <row r="30" spans="1:16" ht="15" customHeight="1">
      <c r="A30" s="113" t="s">
        <v>57</v>
      </c>
      <c r="B30" s="114"/>
      <c r="C30" s="113" t="s">
        <v>58</v>
      </c>
      <c r="D30" s="115"/>
      <c r="E30" s="114"/>
      <c r="F30" s="22" t="s">
        <v>59</v>
      </c>
      <c r="G30" s="116">
        <v>173.93</v>
      </c>
      <c r="H30" s="117"/>
      <c r="I30" s="22"/>
      <c r="J30" s="116">
        <f>G30*I30</f>
        <v>0</v>
      </c>
      <c r="K30" s="117"/>
      <c r="L30" s="118">
        <v>0.08</v>
      </c>
      <c r="M30" s="119"/>
      <c r="N30" s="120"/>
      <c r="O30" s="32">
        <f>J30*L30</f>
        <v>0</v>
      </c>
      <c r="P30" s="22">
        <f>J30+O30</f>
        <v>0</v>
      </c>
    </row>
    <row r="31" spans="1:16" ht="15" customHeight="1">
      <c r="A31" s="102" t="s">
        <v>60</v>
      </c>
      <c r="B31" s="103"/>
      <c r="C31" s="103"/>
      <c r="D31" s="103" t="s">
        <v>61</v>
      </c>
      <c r="E31" s="103"/>
      <c r="F31" s="30" t="s">
        <v>27</v>
      </c>
      <c r="G31" s="104" t="s">
        <v>28</v>
      </c>
      <c r="H31" s="105"/>
      <c r="I31" s="31" t="s">
        <v>27</v>
      </c>
      <c r="J31" s="106" t="s">
        <v>27</v>
      </c>
      <c r="K31" s="105"/>
      <c r="L31" s="106" t="s">
        <v>27</v>
      </c>
      <c r="M31" s="106"/>
      <c r="N31" s="105"/>
      <c r="O31" s="31" t="s">
        <v>27</v>
      </c>
      <c r="P31" s="31" t="s">
        <v>27</v>
      </c>
    </row>
    <row r="32" spans="1:16" ht="15" customHeight="1">
      <c r="A32" s="113" t="s">
        <v>62</v>
      </c>
      <c r="B32" s="114"/>
      <c r="C32" s="113" t="s">
        <v>63</v>
      </c>
      <c r="D32" s="115"/>
      <c r="E32" s="114"/>
      <c r="F32" s="22" t="s">
        <v>31</v>
      </c>
      <c r="G32" s="116">
        <v>51.75</v>
      </c>
      <c r="H32" s="117"/>
      <c r="I32" s="22"/>
      <c r="J32" s="116">
        <f>G32*I32</f>
        <v>0</v>
      </c>
      <c r="K32" s="117"/>
      <c r="L32" s="118">
        <v>0.08</v>
      </c>
      <c r="M32" s="119"/>
      <c r="N32" s="120"/>
      <c r="O32" s="32">
        <f>J32*L32</f>
        <v>0</v>
      </c>
      <c r="P32" s="22">
        <f>J32+O32</f>
        <v>0</v>
      </c>
    </row>
    <row r="33" spans="1:16" ht="15" customHeight="1">
      <c r="A33" s="102" t="s">
        <v>66</v>
      </c>
      <c r="B33" s="103"/>
      <c r="C33" s="103"/>
      <c r="D33" s="103" t="s">
        <v>67</v>
      </c>
      <c r="E33" s="103"/>
      <c r="F33" s="30" t="s">
        <v>27</v>
      </c>
      <c r="G33" s="104" t="s">
        <v>28</v>
      </c>
      <c r="H33" s="105"/>
      <c r="I33" s="31" t="s">
        <v>27</v>
      </c>
      <c r="J33" s="106" t="s">
        <v>27</v>
      </c>
      <c r="K33" s="105"/>
      <c r="L33" s="106" t="s">
        <v>27</v>
      </c>
      <c r="M33" s="106"/>
      <c r="N33" s="105"/>
      <c r="O33" s="31" t="s">
        <v>27</v>
      </c>
      <c r="P33" s="31" t="s">
        <v>27</v>
      </c>
    </row>
    <row r="34" spans="1:16" ht="15" customHeight="1">
      <c r="A34" s="113" t="s">
        <v>51</v>
      </c>
      <c r="B34" s="114"/>
      <c r="C34" s="113" t="s">
        <v>52</v>
      </c>
      <c r="D34" s="115"/>
      <c r="E34" s="114"/>
      <c r="F34" s="22" t="s">
        <v>44</v>
      </c>
      <c r="G34" s="116">
        <v>8.67</v>
      </c>
      <c r="H34" s="117"/>
      <c r="I34" s="22"/>
      <c r="J34" s="116">
        <f>G34*I34</f>
        <v>0</v>
      </c>
      <c r="K34" s="117"/>
      <c r="L34" s="118">
        <v>0.08</v>
      </c>
      <c r="M34" s="119"/>
      <c r="N34" s="120"/>
      <c r="O34" s="32">
        <f>J34*L34</f>
        <v>0</v>
      </c>
      <c r="P34" s="22">
        <f>J34+O34</f>
        <v>0</v>
      </c>
    </row>
    <row r="35" spans="1:16" ht="15" customHeight="1">
      <c r="A35" s="113" t="s">
        <v>68</v>
      </c>
      <c r="B35" s="114"/>
      <c r="C35" s="113" t="s">
        <v>69</v>
      </c>
      <c r="D35" s="115"/>
      <c r="E35" s="114"/>
      <c r="F35" s="22" t="s">
        <v>44</v>
      </c>
      <c r="G35" s="116">
        <v>8.67</v>
      </c>
      <c r="H35" s="117"/>
      <c r="I35" s="22"/>
      <c r="J35" s="116">
        <f>G35*I35</f>
        <v>0</v>
      </c>
      <c r="K35" s="117"/>
      <c r="L35" s="118">
        <v>0.08</v>
      </c>
      <c r="M35" s="119"/>
      <c r="N35" s="120"/>
      <c r="O35" s="32">
        <f>J35*L35</f>
        <v>0</v>
      </c>
      <c r="P35" s="22">
        <f>J35+O35</f>
        <v>0</v>
      </c>
    </row>
    <row r="36" spans="1:16" ht="15" customHeight="1">
      <c r="A36" s="110" t="s">
        <v>70</v>
      </c>
      <c r="B36" s="111"/>
      <c r="C36" s="111"/>
      <c r="D36" s="111" t="s">
        <v>71</v>
      </c>
      <c r="E36" s="111"/>
      <c r="F36" s="28"/>
      <c r="G36" s="112"/>
      <c r="H36" s="112"/>
      <c r="I36" s="28"/>
      <c r="J36" s="112"/>
      <c r="K36" s="112"/>
      <c r="L36" s="112"/>
      <c r="M36" s="112"/>
      <c r="N36" s="112"/>
      <c r="O36" s="28"/>
      <c r="P36" s="29"/>
    </row>
    <row r="37" spans="1:16" ht="15" customHeight="1">
      <c r="A37" s="102" t="s">
        <v>72</v>
      </c>
      <c r="B37" s="103"/>
      <c r="C37" s="103"/>
      <c r="D37" s="103" t="s">
        <v>73</v>
      </c>
      <c r="E37" s="103"/>
      <c r="F37" s="30" t="s">
        <v>27</v>
      </c>
      <c r="G37" s="104" t="s">
        <v>28</v>
      </c>
      <c r="H37" s="105"/>
      <c r="I37" s="31" t="s">
        <v>27</v>
      </c>
      <c r="J37" s="106" t="s">
        <v>27</v>
      </c>
      <c r="K37" s="105"/>
      <c r="L37" s="106" t="s">
        <v>27</v>
      </c>
      <c r="M37" s="106"/>
      <c r="N37" s="105"/>
      <c r="O37" s="31" t="s">
        <v>27</v>
      </c>
      <c r="P37" s="31" t="s">
        <v>27</v>
      </c>
    </row>
    <row r="38" spans="1:16" ht="15" customHeight="1">
      <c r="A38" s="113" t="s">
        <v>74</v>
      </c>
      <c r="B38" s="114"/>
      <c r="C38" s="113" t="s">
        <v>75</v>
      </c>
      <c r="D38" s="115"/>
      <c r="E38" s="114"/>
      <c r="F38" s="22" t="s">
        <v>76</v>
      </c>
      <c r="G38" s="116">
        <v>700</v>
      </c>
      <c r="H38" s="117"/>
      <c r="I38" s="22"/>
      <c r="J38" s="116">
        <f>G38*I38</f>
        <v>0</v>
      </c>
      <c r="K38" s="117"/>
      <c r="L38" s="118">
        <v>0.08</v>
      </c>
      <c r="M38" s="119"/>
      <c r="N38" s="120"/>
      <c r="O38" s="32">
        <f>J38*L38</f>
        <v>0</v>
      </c>
      <c r="P38" s="22">
        <f>J38+O38</f>
        <v>0</v>
      </c>
    </row>
    <row r="39" spans="1:16" ht="15" customHeight="1">
      <c r="A39" s="110" t="s">
        <v>77</v>
      </c>
      <c r="B39" s="111"/>
      <c r="C39" s="111"/>
      <c r="D39" s="111" t="s">
        <v>78</v>
      </c>
      <c r="E39" s="111"/>
      <c r="F39" s="28"/>
      <c r="G39" s="112"/>
      <c r="H39" s="112"/>
      <c r="I39" s="28"/>
      <c r="J39" s="112"/>
      <c r="K39" s="112"/>
      <c r="L39" s="112"/>
      <c r="M39" s="112"/>
      <c r="N39" s="112"/>
      <c r="O39" s="28"/>
      <c r="P39" s="29"/>
    </row>
    <row r="40" spans="1:16" ht="15" customHeight="1">
      <c r="A40" s="102" t="s">
        <v>84</v>
      </c>
      <c r="B40" s="103"/>
      <c r="C40" s="103"/>
      <c r="D40" s="103" t="s">
        <v>85</v>
      </c>
      <c r="E40" s="103"/>
      <c r="F40" s="30" t="s">
        <v>27</v>
      </c>
      <c r="G40" s="104" t="s">
        <v>28</v>
      </c>
      <c r="H40" s="105"/>
      <c r="I40" s="31" t="s">
        <v>27</v>
      </c>
      <c r="J40" s="106" t="s">
        <v>27</v>
      </c>
      <c r="K40" s="105"/>
      <c r="L40" s="106" t="s">
        <v>27</v>
      </c>
      <c r="M40" s="106"/>
      <c r="N40" s="105"/>
      <c r="O40" s="31" t="s">
        <v>27</v>
      </c>
      <c r="P40" s="31" t="s">
        <v>27</v>
      </c>
    </row>
    <row r="41" spans="1:16" ht="15" customHeight="1">
      <c r="A41" s="113" t="s">
        <v>86</v>
      </c>
      <c r="B41" s="114"/>
      <c r="C41" s="113" t="s">
        <v>87</v>
      </c>
      <c r="D41" s="115"/>
      <c r="E41" s="114"/>
      <c r="F41" s="22" t="s">
        <v>88</v>
      </c>
      <c r="G41" s="116">
        <v>2</v>
      </c>
      <c r="H41" s="117"/>
      <c r="I41" s="22"/>
      <c r="J41" s="116">
        <f>G41*I41</f>
        <v>0</v>
      </c>
      <c r="K41" s="117"/>
      <c r="L41" s="118">
        <v>0.23</v>
      </c>
      <c r="M41" s="119"/>
      <c r="N41" s="120"/>
      <c r="O41" s="32">
        <f>J41*L41</f>
        <v>0</v>
      </c>
      <c r="P41" s="22">
        <f>J41+O41</f>
        <v>0</v>
      </c>
    </row>
    <row r="42" spans="1:16" ht="15" customHeight="1">
      <c r="A42" s="113" t="s">
        <v>89</v>
      </c>
      <c r="B42" s="114"/>
      <c r="C42" s="113" t="s">
        <v>90</v>
      </c>
      <c r="D42" s="115"/>
      <c r="E42" s="114"/>
      <c r="F42" s="22" t="s">
        <v>91</v>
      </c>
      <c r="G42" s="116">
        <v>3.6</v>
      </c>
      <c r="H42" s="117"/>
      <c r="I42" s="22"/>
      <c r="J42" s="116">
        <f>G42*I42</f>
        <v>0</v>
      </c>
      <c r="K42" s="117"/>
      <c r="L42" s="118">
        <v>0.23</v>
      </c>
      <c r="M42" s="119"/>
      <c r="N42" s="120"/>
      <c r="O42" s="32">
        <f>J42*L42</f>
        <v>0</v>
      </c>
      <c r="P42" s="22">
        <f>J42+O42</f>
        <v>0</v>
      </c>
    </row>
    <row r="43" spans="1:16" ht="15" customHeight="1">
      <c r="A43" s="102" t="s">
        <v>197</v>
      </c>
      <c r="B43" s="103"/>
      <c r="C43" s="103"/>
      <c r="D43" s="103" t="s">
        <v>198</v>
      </c>
      <c r="E43" s="103"/>
      <c r="F43" s="30" t="s">
        <v>27</v>
      </c>
      <c r="G43" s="104" t="s">
        <v>28</v>
      </c>
      <c r="H43" s="105"/>
      <c r="I43" s="31" t="s">
        <v>27</v>
      </c>
      <c r="J43" s="106" t="s">
        <v>27</v>
      </c>
      <c r="K43" s="105"/>
      <c r="L43" s="106" t="s">
        <v>27</v>
      </c>
      <c r="M43" s="106"/>
      <c r="N43" s="105"/>
      <c r="O43" s="31" t="s">
        <v>27</v>
      </c>
      <c r="P43" s="31" t="s">
        <v>27</v>
      </c>
    </row>
    <row r="44" spans="1:16" ht="15" customHeight="1">
      <c r="A44" s="113" t="s">
        <v>199</v>
      </c>
      <c r="B44" s="114"/>
      <c r="C44" s="113" t="s">
        <v>200</v>
      </c>
      <c r="D44" s="115"/>
      <c r="E44" s="114"/>
      <c r="F44" s="22" t="s">
        <v>88</v>
      </c>
      <c r="G44" s="116">
        <v>5</v>
      </c>
      <c r="H44" s="117"/>
      <c r="I44" s="22"/>
      <c r="J44" s="116">
        <f>G44*I44</f>
        <v>0</v>
      </c>
      <c r="K44" s="117"/>
      <c r="L44" s="118">
        <v>0.08</v>
      </c>
      <c r="M44" s="119"/>
      <c r="N44" s="120"/>
      <c r="O44" s="32">
        <f>J44*L44</f>
        <v>0</v>
      </c>
      <c r="P44" s="22">
        <f>J44+O44</f>
        <v>0</v>
      </c>
    </row>
    <row r="45" spans="1:16" ht="15" customHeight="1">
      <c r="A45" s="113" t="s">
        <v>201</v>
      </c>
      <c r="B45" s="114"/>
      <c r="C45" s="113" t="s">
        <v>202</v>
      </c>
      <c r="D45" s="115"/>
      <c r="E45" s="114"/>
      <c r="F45" s="22" t="s">
        <v>44</v>
      </c>
      <c r="G45" s="116">
        <v>6.33</v>
      </c>
      <c r="H45" s="117"/>
      <c r="I45" s="22"/>
      <c r="J45" s="116">
        <f>G45*I45</f>
        <v>0</v>
      </c>
      <c r="K45" s="117"/>
      <c r="L45" s="118">
        <v>0.08</v>
      </c>
      <c r="M45" s="119"/>
      <c r="N45" s="120"/>
      <c r="O45" s="32">
        <f>J45*L45</f>
        <v>0</v>
      </c>
      <c r="P45" s="22">
        <f>J45+O45</f>
        <v>0</v>
      </c>
    </row>
    <row r="46" spans="1:16" ht="15" customHeight="1">
      <c r="A46" s="113" t="s">
        <v>203</v>
      </c>
      <c r="B46" s="114"/>
      <c r="C46" s="113" t="s">
        <v>204</v>
      </c>
      <c r="D46" s="115"/>
      <c r="E46" s="114"/>
      <c r="F46" s="22" t="s">
        <v>44</v>
      </c>
      <c r="G46" s="116">
        <v>2.11</v>
      </c>
      <c r="H46" s="117"/>
      <c r="I46" s="22"/>
      <c r="J46" s="116">
        <f>G46*I46</f>
        <v>0</v>
      </c>
      <c r="K46" s="117"/>
      <c r="L46" s="118">
        <v>0.08</v>
      </c>
      <c r="M46" s="119"/>
      <c r="N46" s="120"/>
      <c r="O46" s="32">
        <f>J46*L46</f>
        <v>0</v>
      </c>
      <c r="P46" s="22">
        <f>J46+O46</f>
        <v>0</v>
      </c>
    </row>
    <row r="47" spans="1:16" ht="15" customHeight="1">
      <c r="A47" s="102" t="s">
        <v>92</v>
      </c>
      <c r="B47" s="103"/>
      <c r="C47" s="103"/>
      <c r="D47" s="103" t="s">
        <v>93</v>
      </c>
      <c r="E47" s="103"/>
      <c r="F47" s="30" t="s">
        <v>27</v>
      </c>
      <c r="G47" s="104" t="s">
        <v>28</v>
      </c>
      <c r="H47" s="105"/>
      <c r="I47" s="31" t="s">
        <v>27</v>
      </c>
      <c r="J47" s="106" t="s">
        <v>27</v>
      </c>
      <c r="K47" s="105"/>
      <c r="L47" s="106" t="s">
        <v>27</v>
      </c>
      <c r="M47" s="106"/>
      <c r="N47" s="105"/>
      <c r="O47" s="31" t="s">
        <v>27</v>
      </c>
      <c r="P47" s="31" t="s">
        <v>27</v>
      </c>
    </row>
    <row r="48" spans="1:16" ht="15" customHeight="1">
      <c r="A48" s="113" t="s">
        <v>94</v>
      </c>
      <c r="B48" s="114"/>
      <c r="C48" s="113" t="s">
        <v>95</v>
      </c>
      <c r="D48" s="115"/>
      <c r="E48" s="114"/>
      <c r="F48" s="22" t="s">
        <v>88</v>
      </c>
      <c r="G48" s="116">
        <v>4</v>
      </c>
      <c r="H48" s="117"/>
      <c r="I48" s="22"/>
      <c r="J48" s="116">
        <f>G48*I48</f>
        <v>0</v>
      </c>
      <c r="K48" s="117"/>
      <c r="L48" s="118">
        <v>0.08</v>
      </c>
      <c r="M48" s="119"/>
      <c r="N48" s="120"/>
      <c r="O48" s="32">
        <f>J48*L48</f>
        <v>0</v>
      </c>
      <c r="P48" s="22">
        <f>J48+O48</f>
        <v>0</v>
      </c>
    </row>
    <row r="49" spans="1:16" ht="15" customHeight="1">
      <c r="A49" s="113" t="s">
        <v>96</v>
      </c>
      <c r="B49" s="114"/>
      <c r="C49" s="113" t="s">
        <v>97</v>
      </c>
      <c r="D49" s="115"/>
      <c r="E49" s="114"/>
      <c r="F49" s="22" t="s">
        <v>88</v>
      </c>
      <c r="G49" s="116">
        <v>10</v>
      </c>
      <c r="H49" s="117"/>
      <c r="I49" s="22"/>
      <c r="J49" s="116">
        <f>G49*I49</f>
        <v>0</v>
      </c>
      <c r="K49" s="117"/>
      <c r="L49" s="118">
        <v>0.08</v>
      </c>
      <c r="M49" s="119"/>
      <c r="N49" s="120"/>
      <c r="O49" s="32">
        <f>J49*L49</f>
        <v>0</v>
      </c>
      <c r="P49" s="22">
        <f>J49+O49</f>
        <v>0</v>
      </c>
    </row>
    <row r="50" spans="1:16" ht="15" customHeight="1">
      <c r="A50" s="102" t="s">
        <v>98</v>
      </c>
      <c r="B50" s="103"/>
      <c r="C50" s="103"/>
      <c r="D50" s="103" t="s">
        <v>99</v>
      </c>
      <c r="E50" s="103"/>
      <c r="F50" s="30" t="s">
        <v>27</v>
      </c>
      <c r="G50" s="104" t="s">
        <v>28</v>
      </c>
      <c r="H50" s="105"/>
      <c r="I50" s="31" t="s">
        <v>27</v>
      </c>
      <c r="J50" s="106" t="s">
        <v>27</v>
      </c>
      <c r="K50" s="105"/>
      <c r="L50" s="106" t="s">
        <v>27</v>
      </c>
      <c r="M50" s="106"/>
      <c r="N50" s="105"/>
      <c r="O50" s="31" t="s">
        <v>27</v>
      </c>
      <c r="P50" s="31" t="s">
        <v>27</v>
      </c>
    </row>
    <row r="51" spans="1:16" ht="15" customHeight="1">
      <c r="A51" s="113" t="s">
        <v>94</v>
      </c>
      <c r="B51" s="114"/>
      <c r="C51" s="113" t="s">
        <v>95</v>
      </c>
      <c r="D51" s="115"/>
      <c r="E51" s="114"/>
      <c r="F51" s="22" t="s">
        <v>88</v>
      </c>
      <c r="G51" s="116">
        <v>4</v>
      </c>
      <c r="H51" s="117"/>
      <c r="I51" s="22"/>
      <c r="J51" s="116">
        <f>G51*I51</f>
        <v>0</v>
      </c>
      <c r="K51" s="117"/>
      <c r="L51" s="118">
        <v>0.08</v>
      </c>
      <c r="M51" s="119"/>
      <c r="N51" s="120"/>
      <c r="O51" s="32">
        <f>J51*L51</f>
        <v>0</v>
      </c>
      <c r="P51" s="22">
        <f>J51+O51</f>
        <v>0</v>
      </c>
    </row>
    <row r="52" spans="1:16" ht="15" customHeight="1">
      <c r="A52" s="113" t="s">
        <v>96</v>
      </c>
      <c r="B52" s="114"/>
      <c r="C52" s="113" t="s">
        <v>97</v>
      </c>
      <c r="D52" s="115"/>
      <c r="E52" s="114"/>
      <c r="F52" s="22" t="s">
        <v>88</v>
      </c>
      <c r="G52" s="116">
        <v>20</v>
      </c>
      <c r="H52" s="117"/>
      <c r="I52" s="22"/>
      <c r="J52" s="116">
        <f>G52*I52</f>
        <v>0</v>
      </c>
      <c r="K52" s="117"/>
      <c r="L52" s="118">
        <v>0.08</v>
      </c>
      <c r="M52" s="119"/>
      <c r="N52" s="120"/>
      <c r="O52" s="32">
        <f>J52*L52</f>
        <v>0</v>
      </c>
      <c r="P52" s="22">
        <f>J52+O52</f>
        <v>0</v>
      </c>
    </row>
    <row r="53" spans="1:16" ht="15" customHeight="1">
      <c r="A53" s="102" t="s">
        <v>102</v>
      </c>
      <c r="B53" s="103"/>
      <c r="C53" s="103"/>
      <c r="D53" s="103" t="s">
        <v>103</v>
      </c>
      <c r="E53" s="103"/>
      <c r="F53" s="30" t="s">
        <v>27</v>
      </c>
      <c r="G53" s="104" t="s">
        <v>28</v>
      </c>
      <c r="H53" s="105"/>
      <c r="I53" s="31" t="s">
        <v>27</v>
      </c>
      <c r="J53" s="106" t="s">
        <v>27</v>
      </c>
      <c r="K53" s="105"/>
      <c r="L53" s="106" t="s">
        <v>27</v>
      </c>
      <c r="M53" s="106"/>
      <c r="N53" s="105"/>
      <c r="O53" s="31" t="s">
        <v>27</v>
      </c>
      <c r="P53" s="31" t="s">
        <v>27</v>
      </c>
    </row>
    <row r="54" spans="1:16" ht="15" customHeight="1">
      <c r="A54" s="113" t="s">
        <v>94</v>
      </c>
      <c r="B54" s="114"/>
      <c r="C54" s="113" t="s">
        <v>95</v>
      </c>
      <c r="D54" s="115"/>
      <c r="E54" s="114"/>
      <c r="F54" s="22" t="s">
        <v>88</v>
      </c>
      <c r="G54" s="116">
        <v>15</v>
      </c>
      <c r="H54" s="117"/>
      <c r="I54" s="22"/>
      <c r="J54" s="116">
        <f>G54*I54</f>
        <v>0</v>
      </c>
      <c r="K54" s="117"/>
      <c r="L54" s="118">
        <v>0.08</v>
      </c>
      <c r="M54" s="119"/>
      <c r="N54" s="120"/>
      <c r="O54" s="32">
        <f>J54*L54</f>
        <v>0</v>
      </c>
      <c r="P54" s="22">
        <f>J54+O54</f>
        <v>0</v>
      </c>
    </row>
    <row r="55" spans="1:16" ht="15" customHeight="1">
      <c r="A55" s="113" t="s">
        <v>104</v>
      </c>
      <c r="B55" s="114"/>
      <c r="C55" s="113" t="s">
        <v>105</v>
      </c>
      <c r="D55" s="115"/>
      <c r="E55" s="114"/>
      <c r="F55" s="22" t="s">
        <v>109</v>
      </c>
      <c r="G55" s="116">
        <v>40</v>
      </c>
      <c r="H55" s="117"/>
      <c r="I55" s="22"/>
      <c r="J55" s="116">
        <f>G55*I55</f>
        <v>0</v>
      </c>
      <c r="K55" s="117"/>
      <c r="L55" s="118">
        <v>0.08</v>
      </c>
      <c r="M55" s="119"/>
      <c r="N55" s="120"/>
      <c r="O55" s="32">
        <f>J55*L55</f>
        <v>0</v>
      </c>
      <c r="P55" s="22">
        <f>J55+O55</f>
        <v>0</v>
      </c>
    </row>
    <row r="56" spans="1:16" ht="15" customHeight="1">
      <c r="A56" s="113" t="s">
        <v>107</v>
      </c>
      <c r="B56" s="114"/>
      <c r="C56" s="113" t="s">
        <v>108</v>
      </c>
      <c r="D56" s="115"/>
      <c r="E56" s="114"/>
      <c r="F56" s="22" t="s">
        <v>109</v>
      </c>
      <c r="G56" s="116">
        <v>40</v>
      </c>
      <c r="H56" s="117"/>
      <c r="I56" s="22"/>
      <c r="J56" s="116">
        <f>G56*I56</f>
        <v>0</v>
      </c>
      <c r="K56" s="117"/>
      <c r="L56" s="118">
        <v>0.08</v>
      </c>
      <c r="M56" s="119"/>
      <c r="N56" s="120"/>
      <c r="O56" s="32">
        <f>J56*L56</f>
        <v>0</v>
      </c>
      <c r="P56" s="22">
        <f>J56+O56</f>
        <v>0</v>
      </c>
    </row>
    <row r="57" spans="1:16" ht="15" customHeight="1">
      <c r="A57" s="110" t="s">
        <v>110</v>
      </c>
      <c r="B57" s="111"/>
      <c r="C57" s="111"/>
      <c r="D57" s="111" t="s">
        <v>111</v>
      </c>
      <c r="E57" s="111"/>
      <c r="F57" s="28"/>
      <c r="G57" s="112"/>
      <c r="H57" s="112"/>
      <c r="I57" s="28"/>
      <c r="J57" s="112"/>
      <c r="K57" s="112"/>
      <c r="L57" s="118">
        <v>0.08</v>
      </c>
      <c r="M57" s="119"/>
      <c r="N57" s="120"/>
      <c r="O57" s="32">
        <f>J57*L57</f>
        <v>0</v>
      </c>
      <c r="P57" s="22">
        <f>J57+O57</f>
        <v>0</v>
      </c>
    </row>
    <row r="58" spans="1:16" ht="15" customHeight="1">
      <c r="A58" s="102" t="s">
        <v>112</v>
      </c>
      <c r="B58" s="103"/>
      <c r="C58" s="103"/>
      <c r="D58" s="103" t="s">
        <v>113</v>
      </c>
      <c r="E58" s="103"/>
      <c r="F58" s="30" t="s">
        <v>27</v>
      </c>
      <c r="G58" s="104" t="s">
        <v>28</v>
      </c>
      <c r="H58" s="105"/>
      <c r="I58" s="31" t="s">
        <v>27</v>
      </c>
      <c r="J58" s="106" t="s">
        <v>27</v>
      </c>
      <c r="K58" s="105"/>
      <c r="L58" s="106" t="s">
        <v>27</v>
      </c>
      <c r="M58" s="106"/>
      <c r="N58" s="105"/>
      <c r="O58" s="31" t="s">
        <v>27</v>
      </c>
      <c r="P58" s="31" t="s">
        <v>27</v>
      </c>
    </row>
    <row r="59" spans="1:16" ht="15" customHeight="1">
      <c r="A59" s="113" t="s">
        <v>114</v>
      </c>
      <c r="B59" s="114"/>
      <c r="C59" s="113" t="s">
        <v>115</v>
      </c>
      <c r="D59" s="115"/>
      <c r="E59" s="114"/>
      <c r="F59" s="22" t="s">
        <v>106</v>
      </c>
      <c r="G59" s="116">
        <v>16</v>
      </c>
      <c r="H59" s="117"/>
      <c r="I59" s="22"/>
      <c r="J59" s="116">
        <f>G59*I59</f>
        <v>0</v>
      </c>
      <c r="K59" s="117"/>
      <c r="L59" s="118">
        <v>0.08</v>
      </c>
      <c r="M59" s="119"/>
      <c r="N59" s="120"/>
      <c r="O59" s="32">
        <f>J59*L59</f>
        <v>0</v>
      </c>
      <c r="P59" s="22">
        <f>J59+O59</f>
        <v>0</v>
      </c>
    </row>
    <row r="60" spans="1:16" ht="15" customHeight="1">
      <c r="A60" s="113" t="s">
        <v>116</v>
      </c>
      <c r="B60" s="114"/>
      <c r="C60" s="113" t="s">
        <v>117</v>
      </c>
      <c r="D60" s="115"/>
      <c r="E60" s="114"/>
      <c r="F60" s="22" t="s">
        <v>106</v>
      </c>
      <c r="G60" s="116">
        <v>16</v>
      </c>
      <c r="H60" s="117"/>
      <c r="I60" s="22"/>
      <c r="J60" s="116">
        <f>G60*I60</f>
        <v>0</v>
      </c>
      <c r="K60" s="117"/>
      <c r="L60" s="118">
        <v>0.08</v>
      </c>
      <c r="M60" s="119"/>
      <c r="N60" s="120"/>
      <c r="O60" s="32">
        <f>J60*L60</f>
        <v>0</v>
      </c>
      <c r="P60" s="22">
        <f>J60+O60</f>
        <v>0</v>
      </c>
    </row>
    <row r="61" spans="1:16" ht="15" customHeight="1">
      <c r="A61" s="102" t="s">
        <v>118</v>
      </c>
      <c r="B61" s="103"/>
      <c r="C61" s="103"/>
      <c r="D61" s="103" t="s">
        <v>119</v>
      </c>
      <c r="E61" s="103"/>
      <c r="F61" s="30" t="s">
        <v>27</v>
      </c>
      <c r="G61" s="104" t="s">
        <v>28</v>
      </c>
      <c r="H61" s="105"/>
      <c r="I61" s="31" t="s">
        <v>27</v>
      </c>
      <c r="J61" s="106" t="s">
        <v>27</v>
      </c>
      <c r="K61" s="105"/>
      <c r="L61" s="106" t="s">
        <v>27</v>
      </c>
      <c r="M61" s="106"/>
      <c r="N61" s="105"/>
      <c r="O61" s="31" t="s">
        <v>27</v>
      </c>
      <c r="P61" s="31" t="s">
        <v>27</v>
      </c>
    </row>
    <row r="62" spans="1:16" ht="15" customHeight="1">
      <c r="A62" s="113" t="s">
        <v>114</v>
      </c>
      <c r="B62" s="114"/>
      <c r="C62" s="113" t="s">
        <v>115</v>
      </c>
      <c r="D62" s="115"/>
      <c r="E62" s="114"/>
      <c r="F62" s="22" t="s">
        <v>106</v>
      </c>
      <c r="G62" s="116">
        <v>479</v>
      </c>
      <c r="H62" s="117"/>
      <c r="I62" s="22"/>
      <c r="J62" s="116">
        <f>G62*I62</f>
        <v>0</v>
      </c>
      <c r="K62" s="117"/>
      <c r="L62" s="118">
        <v>0.08</v>
      </c>
      <c r="M62" s="119"/>
      <c r="N62" s="120"/>
      <c r="O62" s="32">
        <f>J62*L62</f>
        <v>0</v>
      </c>
      <c r="P62" s="22">
        <f>J62+O62</f>
        <v>0</v>
      </c>
    </row>
    <row r="63" spans="1:16" ht="15" customHeight="1">
      <c r="A63" s="113" t="s">
        <v>116</v>
      </c>
      <c r="B63" s="114"/>
      <c r="C63" s="113" t="s">
        <v>117</v>
      </c>
      <c r="D63" s="115"/>
      <c r="E63" s="114"/>
      <c r="F63" s="22" t="s">
        <v>106</v>
      </c>
      <c r="G63" s="116">
        <v>479</v>
      </c>
      <c r="H63" s="117"/>
      <c r="I63" s="22"/>
      <c r="J63" s="116">
        <f>G63*I63</f>
        <v>0</v>
      </c>
      <c r="K63" s="117"/>
      <c r="L63" s="118">
        <v>0.08</v>
      </c>
      <c r="M63" s="119"/>
      <c r="N63" s="120"/>
      <c r="O63" s="32">
        <f>J63*L63</f>
        <v>0</v>
      </c>
      <c r="P63" s="22">
        <f>J63+O63</f>
        <v>0</v>
      </c>
    </row>
    <row r="64" spans="1:16" ht="15" customHeight="1">
      <c r="A64" s="102" t="s">
        <v>173</v>
      </c>
      <c r="B64" s="103"/>
      <c r="C64" s="103"/>
      <c r="D64" s="103" t="s">
        <v>174</v>
      </c>
      <c r="E64" s="103"/>
      <c r="F64" s="30" t="s">
        <v>27</v>
      </c>
      <c r="G64" s="104" t="s">
        <v>28</v>
      </c>
      <c r="H64" s="105"/>
      <c r="I64" s="31" t="s">
        <v>27</v>
      </c>
      <c r="J64" s="106" t="s">
        <v>27</v>
      </c>
      <c r="K64" s="105"/>
      <c r="L64" s="106" t="s">
        <v>27</v>
      </c>
      <c r="M64" s="106"/>
      <c r="N64" s="105"/>
      <c r="O64" s="31" t="s">
        <v>27</v>
      </c>
      <c r="P64" s="31" t="s">
        <v>27</v>
      </c>
    </row>
    <row r="65" spans="1:16" ht="15" customHeight="1">
      <c r="A65" s="113" t="s">
        <v>114</v>
      </c>
      <c r="B65" s="114"/>
      <c r="C65" s="113" t="s">
        <v>115</v>
      </c>
      <c r="D65" s="115"/>
      <c r="E65" s="114"/>
      <c r="F65" s="22" t="s">
        <v>106</v>
      </c>
      <c r="G65" s="116">
        <v>589</v>
      </c>
      <c r="H65" s="117"/>
      <c r="I65" s="22"/>
      <c r="J65" s="116">
        <f>G65*I65</f>
        <v>0</v>
      </c>
      <c r="K65" s="117"/>
      <c r="L65" s="118">
        <v>0.08</v>
      </c>
      <c r="M65" s="119"/>
      <c r="N65" s="120"/>
      <c r="O65" s="32">
        <f>J65*L65</f>
        <v>0</v>
      </c>
      <c r="P65" s="22">
        <f>J65+O65</f>
        <v>0</v>
      </c>
    </row>
    <row r="66" spans="1:16" ht="15" customHeight="1">
      <c r="A66" s="113" t="s">
        <v>116</v>
      </c>
      <c r="B66" s="114"/>
      <c r="C66" s="113" t="s">
        <v>117</v>
      </c>
      <c r="D66" s="115"/>
      <c r="E66" s="114"/>
      <c r="F66" s="22" t="s">
        <v>106</v>
      </c>
      <c r="G66" s="116">
        <v>589</v>
      </c>
      <c r="H66" s="117"/>
      <c r="I66" s="22"/>
      <c r="J66" s="116">
        <f>G66*I66</f>
        <v>0</v>
      </c>
      <c r="K66" s="117"/>
      <c r="L66" s="118">
        <v>0.08</v>
      </c>
      <c r="M66" s="119"/>
      <c r="N66" s="120"/>
      <c r="O66" s="32">
        <f>J66*L66</f>
        <v>0</v>
      </c>
      <c r="P66" s="22">
        <f>J66+O66</f>
        <v>0</v>
      </c>
    </row>
    <row r="67" spans="1:16" ht="15" customHeight="1">
      <c r="A67" s="102" t="s">
        <v>120</v>
      </c>
      <c r="B67" s="103"/>
      <c r="C67" s="103"/>
      <c r="D67" s="103" t="s">
        <v>121</v>
      </c>
      <c r="E67" s="103"/>
      <c r="F67" s="30" t="s">
        <v>27</v>
      </c>
      <c r="G67" s="104" t="s">
        <v>28</v>
      </c>
      <c r="H67" s="105"/>
      <c r="I67" s="31" t="s">
        <v>27</v>
      </c>
      <c r="J67" s="106" t="s">
        <v>27</v>
      </c>
      <c r="K67" s="105"/>
      <c r="L67" s="106" t="s">
        <v>27</v>
      </c>
      <c r="M67" s="106"/>
      <c r="N67" s="105"/>
      <c r="O67" s="31" t="s">
        <v>27</v>
      </c>
      <c r="P67" s="31" t="s">
        <v>27</v>
      </c>
    </row>
    <row r="68" spans="1:16" ht="15" customHeight="1">
      <c r="A68" s="113" t="s">
        <v>114</v>
      </c>
      <c r="B68" s="114"/>
      <c r="C68" s="113" t="s">
        <v>115</v>
      </c>
      <c r="D68" s="115"/>
      <c r="E68" s="114"/>
      <c r="F68" s="22" t="s">
        <v>106</v>
      </c>
      <c r="G68" s="116">
        <v>3138</v>
      </c>
      <c r="H68" s="117"/>
      <c r="I68" s="22"/>
      <c r="J68" s="116">
        <f>G68*I68</f>
        <v>0</v>
      </c>
      <c r="K68" s="117"/>
      <c r="L68" s="118">
        <v>0.08</v>
      </c>
      <c r="M68" s="119"/>
      <c r="N68" s="120"/>
      <c r="O68" s="32">
        <f>J68*L68</f>
        <v>0</v>
      </c>
      <c r="P68" s="22">
        <f>J68+O68</f>
        <v>0</v>
      </c>
    </row>
    <row r="69" spans="1:16" ht="15" customHeight="1">
      <c r="A69" s="113" t="s">
        <v>116</v>
      </c>
      <c r="B69" s="114"/>
      <c r="C69" s="113" t="s">
        <v>117</v>
      </c>
      <c r="D69" s="115"/>
      <c r="E69" s="114"/>
      <c r="F69" s="22" t="s">
        <v>106</v>
      </c>
      <c r="G69" s="116">
        <v>3138</v>
      </c>
      <c r="H69" s="117"/>
      <c r="I69" s="22"/>
      <c r="J69" s="116">
        <f>G69*I69</f>
        <v>0</v>
      </c>
      <c r="K69" s="117"/>
      <c r="L69" s="118">
        <v>0.08</v>
      </c>
      <c r="M69" s="119"/>
      <c r="N69" s="120"/>
      <c r="O69" s="32">
        <f>J69*L69</f>
        <v>0</v>
      </c>
      <c r="P69" s="22">
        <f>J69+O69</f>
        <v>0</v>
      </c>
    </row>
    <row r="70" spans="1:16" ht="15" customHeight="1">
      <c r="A70" s="102" t="s">
        <v>175</v>
      </c>
      <c r="B70" s="103"/>
      <c r="C70" s="103"/>
      <c r="D70" s="103" t="s">
        <v>176</v>
      </c>
      <c r="E70" s="103"/>
      <c r="F70" s="30" t="s">
        <v>27</v>
      </c>
      <c r="G70" s="104" t="s">
        <v>28</v>
      </c>
      <c r="H70" s="105"/>
      <c r="I70" s="31" t="s">
        <v>27</v>
      </c>
      <c r="J70" s="106" t="s">
        <v>27</v>
      </c>
      <c r="K70" s="105"/>
      <c r="L70" s="106" t="s">
        <v>27</v>
      </c>
      <c r="M70" s="106"/>
      <c r="N70" s="105"/>
      <c r="O70" s="31" t="s">
        <v>27</v>
      </c>
      <c r="P70" s="31" t="s">
        <v>27</v>
      </c>
    </row>
    <row r="71" spans="1:16" ht="15" customHeight="1">
      <c r="A71" s="113" t="s">
        <v>114</v>
      </c>
      <c r="B71" s="114"/>
      <c r="C71" s="113" t="s">
        <v>115</v>
      </c>
      <c r="D71" s="115"/>
      <c r="E71" s="114"/>
      <c r="F71" s="22" t="s">
        <v>106</v>
      </c>
      <c r="G71" s="116">
        <v>1612</v>
      </c>
      <c r="H71" s="117"/>
      <c r="I71" s="22"/>
      <c r="J71" s="116">
        <f>G71*I71</f>
        <v>0</v>
      </c>
      <c r="K71" s="117"/>
      <c r="L71" s="118">
        <v>0.08</v>
      </c>
      <c r="M71" s="119"/>
      <c r="N71" s="120"/>
      <c r="O71" s="32">
        <f>J71*L71</f>
        <v>0</v>
      </c>
      <c r="P71" s="22">
        <f>J71+O71</f>
        <v>0</v>
      </c>
    </row>
    <row r="72" spans="1:16" ht="15" customHeight="1">
      <c r="A72" s="113" t="s">
        <v>116</v>
      </c>
      <c r="B72" s="114"/>
      <c r="C72" s="113" t="s">
        <v>117</v>
      </c>
      <c r="D72" s="115"/>
      <c r="E72" s="114"/>
      <c r="F72" s="22" t="s">
        <v>106</v>
      </c>
      <c r="G72" s="116">
        <v>1612</v>
      </c>
      <c r="H72" s="117"/>
      <c r="I72" s="22"/>
      <c r="J72" s="116">
        <f>G72*I72</f>
        <v>0</v>
      </c>
      <c r="K72" s="117"/>
      <c r="L72" s="118">
        <v>0.08</v>
      </c>
      <c r="M72" s="119"/>
      <c r="N72" s="120"/>
      <c r="O72" s="32">
        <f>J72*L72</f>
        <v>0</v>
      </c>
      <c r="P72" s="22">
        <f>J72+O72</f>
        <v>0</v>
      </c>
    </row>
    <row r="73" spans="1:16" ht="15" customHeight="1">
      <c r="A73" s="102" t="s">
        <v>126</v>
      </c>
      <c r="B73" s="103"/>
      <c r="C73" s="103"/>
      <c r="D73" s="103" t="s">
        <v>127</v>
      </c>
      <c r="E73" s="103"/>
      <c r="F73" s="30" t="s">
        <v>27</v>
      </c>
      <c r="G73" s="104" t="s">
        <v>28</v>
      </c>
      <c r="H73" s="105"/>
      <c r="I73" s="31" t="s">
        <v>27</v>
      </c>
      <c r="J73" s="106" t="s">
        <v>27</v>
      </c>
      <c r="K73" s="105"/>
      <c r="L73" s="106" t="s">
        <v>27</v>
      </c>
      <c r="M73" s="106"/>
      <c r="N73" s="105"/>
      <c r="O73" s="31" t="s">
        <v>27</v>
      </c>
      <c r="P73" s="31" t="s">
        <v>27</v>
      </c>
    </row>
    <row r="74" spans="1:16" ht="15" customHeight="1">
      <c r="A74" s="113" t="s">
        <v>94</v>
      </c>
      <c r="B74" s="114"/>
      <c r="C74" s="113" t="s">
        <v>95</v>
      </c>
      <c r="D74" s="115"/>
      <c r="E74" s="114"/>
      <c r="F74" s="22" t="s">
        <v>88</v>
      </c>
      <c r="G74" s="116">
        <v>10</v>
      </c>
      <c r="H74" s="117"/>
      <c r="I74" s="22"/>
      <c r="J74" s="116">
        <f>G74*I74</f>
        <v>0</v>
      </c>
      <c r="K74" s="117"/>
      <c r="L74" s="118">
        <v>0.08</v>
      </c>
      <c r="M74" s="119"/>
      <c r="N74" s="120"/>
      <c r="O74" s="32">
        <f>J74*L74</f>
        <v>0</v>
      </c>
      <c r="P74" s="22">
        <f>J74+O74</f>
        <v>0</v>
      </c>
    </row>
    <row r="75" spans="1:16" ht="15" customHeight="1">
      <c r="A75" s="113" t="s">
        <v>128</v>
      </c>
      <c r="B75" s="114"/>
      <c r="C75" s="113" t="s">
        <v>129</v>
      </c>
      <c r="D75" s="115"/>
      <c r="E75" s="114"/>
      <c r="F75" s="22" t="s">
        <v>88</v>
      </c>
      <c r="G75" s="116">
        <v>10</v>
      </c>
      <c r="H75" s="117"/>
      <c r="I75" s="22"/>
      <c r="J75" s="116">
        <f>G75*I75</f>
        <v>0</v>
      </c>
      <c r="K75" s="117"/>
      <c r="L75" s="118">
        <v>0.08</v>
      </c>
      <c r="M75" s="119"/>
      <c r="N75" s="120"/>
      <c r="O75" s="32">
        <f>J75*L75</f>
        <v>0</v>
      </c>
      <c r="P75" s="22">
        <f>J75+O75</f>
        <v>0</v>
      </c>
    </row>
    <row r="76" spans="1:16" ht="15" customHeight="1">
      <c r="A76" s="113" t="s">
        <v>96</v>
      </c>
      <c r="B76" s="114"/>
      <c r="C76" s="113" t="s">
        <v>97</v>
      </c>
      <c r="D76" s="115"/>
      <c r="E76" s="114"/>
      <c r="F76" s="22" t="s">
        <v>88</v>
      </c>
      <c r="G76" s="116">
        <v>10</v>
      </c>
      <c r="H76" s="117"/>
      <c r="I76" s="22"/>
      <c r="J76" s="116">
        <f>G76*I76</f>
        <v>0</v>
      </c>
      <c r="K76" s="117"/>
      <c r="L76" s="118">
        <v>0.08</v>
      </c>
      <c r="M76" s="119"/>
      <c r="N76" s="120"/>
      <c r="O76" s="32">
        <f>J76*L76</f>
        <v>0</v>
      </c>
      <c r="P76" s="22">
        <f>J76+O76</f>
        <v>0</v>
      </c>
    </row>
    <row r="77" spans="1:16" ht="15" customHeight="1">
      <c r="A77" s="102" t="s">
        <v>130</v>
      </c>
      <c r="B77" s="103"/>
      <c r="C77" s="103"/>
      <c r="D77" s="103" t="s">
        <v>131</v>
      </c>
      <c r="E77" s="103"/>
      <c r="F77" s="30" t="s">
        <v>27</v>
      </c>
      <c r="G77" s="104" t="s">
        <v>28</v>
      </c>
      <c r="H77" s="105"/>
      <c r="I77" s="31" t="s">
        <v>27</v>
      </c>
      <c r="J77" s="106" t="s">
        <v>27</v>
      </c>
      <c r="K77" s="105"/>
      <c r="L77" s="106" t="s">
        <v>27</v>
      </c>
      <c r="M77" s="106"/>
      <c r="N77" s="105"/>
      <c r="O77" s="31" t="s">
        <v>27</v>
      </c>
      <c r="P77" s="31" t="s">
        <v>27</v>
      </c>
    </row>
    <row r="78" spans="1:16" ht="15" customHeight="1">
      <c r="A78" s="113" t="s">
        <v>114</v>
      </c>
      <c r="B78" s="114"/>
      <c r="C78" s="113" t="s">
        <v>115</v>
      </c>
      <c r="D78" s="115"/>
      <c r="E78" s="114"/>
      <c r="F78" s="22" t="s">
        <v>106</v>
      </c>
      <c r="G78" s="116">
        <v>140</v>
      </c>
      <c r="H78" s="117"/>
      <c r="I78" s="22"/>
      <c r="J78" s="116">
        <f>G78*I78</f>
        <v>0</v>
      </c>
      <c r="K78" s="117"/>
      <c r="L78" s="118">
        <v>0.08</v>
      </c>
      <c r="M78" s="119"/>
      <c r="N78" s="120"/>
      <c r="O78" s="32">
        <f>J78*L78</f>
        <v>0</v>
      </c>
      <c r="P78" s="22">
        <f>J78+O78</f>
        <v>0</v>
      </c>
    </row>
    <row r="79" spans="1:16" ht="15" customHeight="1">
      <c r="A79" s="113" t="s">
        <v>116</v>
      </c>
      <c r="B79" s="114"/>
      <c r="C79" s="113" t="s">
        <v>117</v>
      </c>
      <c r="D79" s="115"/>
      <c r="E79" s="114"/>
      <c r="F79" s="22" t="s">
        <v>106</v>
      </c>
      <c r="G79" s="116">
        <v>140</v>
      </c>
      <c r="H79" s="117"/>
      <c r="I79" s="22"/>
      <c r="J79" s="116">
        <f>G79*I79</f>
        <v>0</v>
      </c>
      <c r="K79" s="117"/>
      <c r="L79" s="118">
        <v>0.08</v>
      </c>
      <c r="M79" s="119"/>
      <c r="N79" s="120"/>
      <c r="O79" s="32">
        <f>J79*L79</f>
        <v>0</v>
      </c>
      <c r="P79" s="22">
        <f>J79+O79</f>
        <v>0</v>
      </c>
    </row>
    <row r="80" spans="1:16" ht="15" customHeight="1">
      <c r="A80" s="102" t="s">
        <v>132</v>
      </c>
      <c r="B80" s="103"/>
      <c r="C80" s="103"/>
      <c r="D80" s="103" t="s">
        <v>133</v>
      </c>
      <c r="E80" s="103"/>
      <c r="F80" s="30" t="s">
        <v>27</v>
      </c>
      <c r="G80" s="104" t="s">
        <v>28</v>
      </c>
      <c r="H80" s="105"/>
      <c r="I80" s="31" t="s">
        <v>27</v>
      </c>
      <c r="J80" s="106" t="s">
        <v>27</v>
      </c>
      <c r="K80" s="105"/>
      <c r="L80" s="106" t="s">
        <v>27</v>
      </c>
      <c r="M80" s="106"/>
      <c r="N80" s="105"/>
      <c r="O80" s="31" t="s">
        <v>27</v>
      </c>
      <c r="P80" s="31" t="s">
        <v>27</v>
      </c>
    </row>
    <row r="81" spans="1:16" ht="15" customHeight="1">
      <c r="A81" s="113" t="s">
        <v>114</v>
      </c>
      <c r="B81" s="114"/>
      <c r="C81" s="113" t="s">
        <v>115</v>
      </c>
      <c r="D81" s="115"/>
      <c r="E81" s="114"/>
      <c r="F81" s="22" t="s">
        <v>106</v>
      </c>
      <c r="G81" s="116">
        <v>222</v>
      </c>
      <c r="H81" s="117"/>
      <c r="I81" s="22"/>
      <c r="J81" s="116">
        <f>G81*I81</f>
        <v>0</v>
      </c>
      <c r="K81" s="117"/>
      <c r="L81" s="118">
        <v>0.08</v>
      </c>
      <c r="M81" s="119"/>
      <c r="N81" s="120"/>
      <c r="O81" s="32">
        <f>J81*L81</f>
        <v>0</v>
      </c>
      <c r="P81" s="22">
        <f>J81+O81</f>
        <v>0</v>
      </c>
    </row>
    <row r="82" spans="1:16" ht="15" customHeight="1">
      <c r="A82" s="113" t="s">
        <v>116</v>
      </c>
      <c r="B82" s="114"/>
      <c r="C82" s="113" t="s">
        <v>117</v>
      </c>
      <c r="D82" s="115"/>
      <c r="E82" s="114"/>
      <c r="F82" s="22" t="s">
        <v>106</v>
      </c>
      <c r="G82" s="116">
        <v>222</v>
      </c>
      <c r="H82" s="117"/>
      <c r="I82" s="22"/>
      <c r="J82" s="116">
        <f>G82*I82</f>
        <v>0</v>
      </c>
      <c r="K82" s="117"/>
      <c r="L82" s="118">
        <v>0.08</v>
      </c>
      <c r="M82" s="119"/>
      <c r="N82" s="120"/>
      <c r="O82" s="32">
        <f>J82*L82</f>
        <v>0</v>
      </c>
      <c r="P82" s="22">
        <f>J82+O82</f>
        <v>0</v>
      </c>
    </row>
    <row r="83" spans="1:16" ht="15" customHeight="1">
      <c r="A83" s="102" t="s">
        <v>134</v>
      </c>
      <c r="B83" s="103"/>
      <c r="C83" s="103"/>
      <c r="D83" s="103" t="s">
        <v>135</v>
      </c>
      <c r="E83" s="103"/>
      <c r="F83" s="30" t="s">
        <v>27</v>
      </c>
      <c r="G83" s="104" t="s">
        <v>28</v>
      </c>
      <c r="H83" s="105"/>
      <c r="I83" s="31" t="s">
        <v>27</v>
      </c>
      <c r="J83" s="106" t="s">
        <v>27</v>
      </c>
      <c r="K83" s="105"/>
      <c r="L83" s="106" t="s">
        <v>27</v>
      </c>
      <c r="M83" s="106"/>
      <c r="N83" s="105"/>
      <c r="O83" s="31" t="s">
        <v>27</v>
      </c>
      <c r="P83" s="31" t="s">
        <v>27</v>
      </c>
    </row>
    <row r="84" spans="1:16" ht="15" customHeight="1">
      <c r="A84" s="113" t="s">
        <v>114</v>
      </c>
      <c r="B84" s="114"/>
      <c r="C84" s="113" t="s">
        <v>115</v>
      </c>
      <c r="D84" s="115"/>
      <c r="E84" s="114"/>
      <c r="F84" s="22" t="s">
        <v>106</v>
      </c>
      <c r="G84" s="116">
        <v>35</v>
      </c>
      <c r="H84" s="117"/>
      <c r="I84" s="22"/>
      <c r="J84" s="116">
        <f>G84*I84</f>
        <v>0</v>
      </c>
      <c r="K84" s="117"/>
      <c r="L84" s="118">
        <v>0.08</v>
      </c>
      <c r="M84" s="119"/>
      <c r="N84" s="120"/>
      <c r="O84" s="32">
        <f>J84*L84</f>
        <v>0</v>
      </c>
      <c r="P84" s="22">
        <f>J84+O84</f>
        <v>0</v>
      </c>
    </row>
    <row r="85" spans="1:16" ht="15" customHeight="1">
      <c r="A85" s="113" t="s">
        <v>116</v>
      </c>
      <c r="B85" s="114"/>
      <c r="C85" s="113" t="s">
        <v>117</v>
      </c>
      <c r="D85" s="115"/>
      <c r="E85" s="114"/>
      <c r="F85" s="22" t="s">
        <v>106</v>
      </c>
      <c r="G85" s="116">
        <v>35</v>
      </c>
      <c r="H85" s="117"/>
      <c r="I85" s="22"/>
      <c r="J85" s="116">
        <f>G85*I85</f>
        <v>0</v>
      </c>
      <c r="K85" s="117"/>
      <c r="L85" s="118">
        <v>0.08</v>
      </c>
      <c r="M85" s="119"/>
      <c r="N85" s="120"/>
      <c r="O85" s="32">
        <f>J85*L85</f>
        <v>0</v>
      </c>
      <c r="P85" s="22">
        <f>J85+O85</f>
        <v>0</v>
      </c>
    </row>
    <row r="86" spans="1:16" ht="15" customHeight="1">
      <c r="A86" s="102" t="s">
        <v>215</v>
      </c>
      <c r="B86" s="103"/>
      <c r="C86" s="103"/>
      <c r="D86" s="103" t="s">
        <v>216</v>
      </c>
      <c r="E86" s="103"/>
      <c r="F86" s="30" t="s">
        <v>27</v>
      </c>
      <c r="G86" s="104" t="s">
        <v>28</v>
      </c>
      <c r="H86" s="105"/>
      <c r="I86" s="31" t="s">
        <v>27</v>
      </c>
      <c r="J86" s="106" t="s">
        <v>27</v>
      </c>
      <c r="K86" s="105"/>
      <c r="L86" s="106" t="s">
        <v>27</v>
      </c>
      <c r="M86" s="106"/>
      <c r="N86" s="105"/>
      <c r="O86" s="31" t="s">
        <v>27</v>
      </c>
      <c r="P86" s="31" t="s">
        <v>27</v>
      </c>
    </row>
    <row r="87" spans="1:16" ht="15" customHeight="1">
      <c r="A87" s="113" t="s">
        <v>114</v>
      </c>
      <c r="B87" s="114"/>
      <c r="C87" s="113" t="s">
        <v>115</v>
      </c>
      <c r="D87" s="115"/>
      <c r="E87" s="114"/>
      <c r="F87" s="22" t="s">
        <v>106</v>
      </c>
      <c r="G87" s="116">
        <v>441</v>
      </c>
      <c r="H87" s="117"/>
      <c r="I87" s="22"/>
      <c r="J87" s="116">
        <f>G87*I87</f>
        <v>0</v>
      </c>
      <c r="K87" s="117"/>
      <c r="L87" s="118">
        <v>0.08</v>
      </c>
      <c r="M87" s="119"/>
      <c r="N87" s="120"/>
      <c r="O87" s="32">
        <f>J87*L87</f>
        <v>0</v>
      </c>
      <c r="P87" s="22">
        <f>J87+O87</f>
        <v>0</v>
      </c>
    </row>
    <row r="88" spans="1:16" ht="15" customHeight="1">
      <c r="A88" s="113" t="s">
        <v>116</v>
      </c>
      <c r="B88" s="114"/>
      <c r="C88" s="113" t="s">
        <v>117</v>
      </c>
      <c r="D88" s="115"/>
      <c r="E88" s="114"/>
      <c r="F88" s="22" t="s">
        <v>106</v>
      </c>
      <c r="G88" s="116">
        <v>441</v>
      </c>
      <c r="H88" s="117"/>
      <c r="I88" s="22"/>
      <c r="J88" s="116">
        <f>G88*I88</f>
        <v>0</v>
      </c>
      <c r="K88" s="117"/>
      <c r="L88" s="118">
        <v>0.08</v>
      </c>
      <c r="M88" s="119"/>
      <c r="N88" s="120"/>
      <c r="O88" s="32">
        <f>J88*L88</f>
        <v>0</v>
      </c>
      <c r="P88" s="22">
        <f>J88+O88</f>
        <v>0</v>
      </c>
    </row>
    <row r="89" spans="1:16" ht="15" customHeight="1">
      <c r="A89" s="102" t="s">
        <v>136</v>
      </c>
      <c r="B89" s="103"/>
      <c r="C89" s="103"/>
      <c r="D89" s="103" t="s">
        <v>137</v>
      </c>
      <c r="E89" s="103"/>
      <c r="F89" s="30" t="s">
        <v>27</v>
      </c>
      <c r="G89" s="104" t="s">
        <v>28</v>
      </c>
      <c r="H89" s="105"/>
      <c r="I89" s="31" t="s">
        <v>27</v>
      </c>
      <c r="J89" s="106" t="s">
        <v>27</v>
      </c>
      <c r="K89" s="105"/>
      <c r="L89" s="106" t="s">
        <v>27</v>
      </c>
      <c r="M89" s="106"/>
      <c r="N89" s="105"/>
      <c r="O89" s="31" t="s">
        <v>27</v>
      </c>
      <c r="P89" s="31" t="s">
        <v>27</v>
      </c>
    </row>
    <row r="90" spans="1:16" ht="15" customHeight="1">
      <c r="A90" s="113" t="s">
        <v>114</v>
      </c>
      <c r="B90" s="114"/>
      <c r="C90" s="113" t="s">
        <v>115</v>
      </c>
      <c r="D90" s="115"/>
      <c r="E90" s="114"/>
      <c r="F90" s="22" t="s">
        <v>106</v>
      </c>
      <c r="G90" s="116">
        <v>1259</v>
      </c>
      <c r="H90" s="117"/>
      <c r="I90" s="22"/>
      <c r="J90" s="116">
        <f>G90*I90</f>
        <v>0</v>
      </c>
      <c r="K90" s="117"/>
      <c r="L90" s="118">
        <v>0.08</v>
      </c>
      <c r="M90" s="119"/>
      <c r="N90" s="120"/>
      <c r="O90" s="32">
        <f>J90*L90</f>
        <v>0</v>
      </c>
      <c r="P90" s="22">
        <f>J90+O90</f>
        <v>0</v>
      </c>
    </row>
    <row r="91" spans="1:16" ht="15" customHeight="1">
      <c r="A91" s="113" t="s">
        <v>116</v>
      </c>
      <c r="B91" s="114"/>
      <c r="C91" s="113" t="s">
        <v>117</v>
      </c>
      <c r="D91" s="115"/>
      <c r="E91" s="114"/>
      <c r="F91" s="22" t="s">
        <v>106</v>
      </c>
      <c r="G91" s="116">
        <v>1259</v>
      </c>
      <c r="H91" s="117"/>
      <c r="I91" s="22"/>
      <c r="J91" s="116">
        <f>G91*I91</f>
        <v>0</v>
      </c>
      <c r="K91" s="117"/>
      <c r="L91" s="118">
        <v>0.08</v>
      </c>
      <c r="M91" s="119"/>
      <c r="N91" s="120"/>
      <c r="O91" s="32">
        <f>J91*L91</f>
        <v>0</v>
      </c>
      <c r="P91" s="22">
        <f>J91+O91</f>
        <v>0</v>
      </c>
    </row>
    <row r="92" spans="1:16" ht="15" customHeight="1">
      <c r="A92" s="102" t="s">
        <v>138</v>
      </c>
      <c r="B92" s="103"/>
      <c r="C92" s="103"/>
      <c r="D92" s="103" t="s">
        <v>139</v>
      </c>
      <c r="E92" s="103"/>
      <c r="F92" s="30" t="s">
        <v>27</v>
      </c>
      <c r="G92" s="104" t="s">
        <v>28</v>
      </c>
      <c r="H92" s="105"/>
      <c r="I92" s="31" t="s">
        <v>27</v>
      </c>
      <c r="J92" s="106" t="s">
        <v>27</v>
      </c>
      <c r="K92" s="105"/>
      <c r="L92" s="106" t="s">
        <v>27</v>
      </c>
      <c r="M92" s="106"/>
      <c r="N92" s="105"/>
      <c r="O92" s="31" t="s">
        <v>27</v>
      </c>
      <c r="P92" s="31" t="s">
        <v>27</v>
      </c>
    </row>
    <row r="93" spans="1:16" ht="15" customHeight="1">
      <c r="A93" s="113" t="s">
        <v>114</v>
      </c>
      <c r="B93" s="114"/>
      <c r="C93" s="113" t="s">
        <v>115</v>
      </c>
      <c r="D93" s="115"/>
      <c r="E93" s="114"/>
      <c r="F93" s="22" t="s">
        <v>106</v>
      </c>
      <c r="G93" s="116">
        <v>104</v>
      </c>
      <c r="H93" s="117"/>
      <c r="I93" s="22"/>
      <c r="J93" s="116">
        <f>G93*I93</f>
        <v>0</v>
      </c>
      <c r="K93" s="117"/>
      <c r="L93" s="118">
        <v>0.08</v>
      </c>
      <c r="M93" s="119"/>
      <c r="N93" s="120"/>
      <c r="O93" s="32">
        <f>J93*L93</f>
        <v>0</v>
      </c>
      <c r="P93" s="22">
        <f>J93+O93</f>
        <v>0</v>
      </c>
    </row>
    <row r="94" spans="1:16" ht="15" customHeight="1">
      <c r="A94" s="113" t="s">
        <v>116</v>
      </c>
      <c r="B94" s="114"/>
      <c r="C94" s="113" t="s">
        <v>117</v>
      </c>
      <c r="D94" s="115"/>
      <c r="E94" s="114"/>
      <c r="F94" s="22" t="s">
        <v>106</v>
      </c>
      <c r="G94" s="116">
        <v>104</v>
      </c>
      <c r="H94" s="117"/>
      <c r="I94" s="22"/>
      <c r="J94" s="116">
        <f>G94*I94</f>
        <v>0</v>
      </c>
      <c r="K94" s="117"/>
      <c r="L94" s="118">
        <v>0.08</v>
      </c>
      <c r="M94" s="119"/>
      <c r="N94" s="120"/>
      <c r="O94" s="32">
        <f>J94*L94</f>
        <v>0</v>
      </c>
      <c r="P94" s="22">
        <f>J94+O94</f>
        <v>0</v>
      </c>
    </row>
    <row r="95" spans="1:16" ht="15" customHeight="1">
      <c r="A95" s="110" t="s">
        <v>177</v>
      </c>
      <c r="B95" s="111"/>
      <c r="C95" s="111"/>
      <c r="D95" s="111" t="s">
        <v>178</v>
      </c>
      <c r="E95" s="111"/>
      <c r="F95" s="28"/>
      <c r="G95" s="112"/>
      <c r="H95" s="112"/>
      <c r="I95" s="28"/>
      <c r="J95" s="112"/>
      <c r="K95" s="112"/>
      <c r="L95" s="112"/>
      <c r="M95" s="112"/>
      <c r="N95" s="112"/>
      <c r="O95" s="28"/>
      <c r="P95" s="29"/>
    </row>
    <row r="96" spans="1:16" ht="15" customHeight="1">
      <c r="A96" s="102" t="s">
        <v>179</v>
      </c>
      <c r="B96" s="103"/>
      <c r="C96" s="103"/>
      <c r="D96" s="103" t="s">
        <v>180</v>
      </c>
      <c r="E96" s="103"/>
      <c r="F96" s="30" t="s">
        <v>27</v>
      </c>
      <c r="G96" s="104" t="s">
        <v>28</v>
      </c>
      <c r="H96" s="105"/>
      <c r="I96" s="31" t="s">
        <v>27</v>
      </c>
      <c r="J96" s="106" t="s">
        <v>27</v>
      </c>
      <c r="K96" s="105"/>
      <c r="L96" s="106" t="s">
        <v>27</v>
      </c>
      <c r="M96" s="106"/>
      <c r="N96" s="105"/>
      <c r="O96" s="31" t="s">
        <v>27</v>
      </c>
      <c r="P96" s="31" t="s">
        <v>27</v>
      </c>
    </row>
    <row r="97" spans="1:16" ht="15" customHeight="1">
      <c r="A97" s="113" t="s">
        <v>181</v>
      </c>
      <c r="B97" s="114"/>
      <c r="C97" s="113" t="s">
        <v>95</v>
      </c>
      <c r="D97" s="115"/>
      <c r="E97" s="114"/>
      <c r="F97" s="22" t="s">
        <v>88</v>
      </c>
      <c r="G97" s="116">
        <v>40</v>
      </c>
      <c r="H97" s="117"/>
      <c r="I97" s="22"/>
      <c r="J97" s="116">
        <f>G97*I97</f>
        <v>0</v>
      </c>
      <c r="K97" s="117"/>
      <c r="L97" s="118">
        <v>0.23</v>
      </c>
      <c r="M97" s="119"/>
      <c r="N97" s="120"/>
      <c r="O97" s="32">
        <f>J97*L97</f>
        <v>0</v>
      </c>
      <c r="P97" s="22">
        <f>J97+O97</f>
        <v>0</v>
      </c>
    </row>
    <row r="98" spans="1:17" ht="15" customHeight="1">
      <c r="A98" s="123"/>
      <c r="B98" s="123"/>
      <c r="C98" s="33"/>
      <c r="D98" s="123" t="s">
        <v>140</v>
      </c>
      <c r="E98" s="123"/>
      <c r="F98" s="34"/>
      <c r="G98" s="124"/>
      <c r="H98" s="124"/>
      <c r="I98" s="34"/>
      <c r="J98" s="125">
        <f>J10+J12+J13+J15+J17+J18+J19+J21+J23+J24+J25+J27+J28+J29+J30+J32+J34+J38+J41+J42+J44+J45+J46+J48+J49+J51+J52+J54+J55+J56+J59+J60+J62+J63+J65+J66+J68+J69+J71+J72+J74+J75+J76+J78+J79+J81+J82+J84+J85+J87+J88+J90+J91+J93+J94+J97</f>
        <v>0</v>
      </c>
      <c r="K98" s="126"/>
      <c r="L98" s="127"/>
      <c r="M98" s="124"/>
      <c r="N98" s="124"/>
      <c r="O98" s="34"/>
      <c r="P98" s="35">
        <f>P10+P12+P13+P15+P17+P18+P19+P21+P23+P24+P25+P27+P28+P29+P30+P32+P34+P38+P41+P42+P44+P45+P46+P48+P49+P51+P52+P54+P55+P56+P59+P60+P62+P63+P65+P66+P68+P69+P71+P72+P74+P75+P76+P78+P79+P81+P82+P84+P85+P87+P88+P90+P91+P93+P94+P97</f>
        <v>0</v>
      </c>
      <c r="Q98" s="36"/>
    </row>
    <row r="99" spans="1:16" ht="15" customHeight="1">
      <c r="A99" s="128" t="s">
        <v>142</v>
      </c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</row>
    <row r="100" spans="1:16" ht="15" customHeight="1">
      <c r="A100" s="128" t="s">
        <v>143</v>
      </c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</row>
    <row r="101" spans="1:16" ht="15" customHeight="1">
      <c r="A101" s="128" t="s">
        <v>144</v>
      </c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</row>
    <row r="102" spans="1:16" ht="15" customHeight="1">
      <c r="A102" s="129" t="s">
        <v>145</v>
      </c>
      <c r="B102" s="129"/>
      <c r="C102" s="129"/>
      <c r="D102" s="129"/>
      <c r="E102" s="129" t="s">
        <v>145</v>
      </c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</row>
    <row r="103" spans="1:16" ht="15" customHeight="1">
      <c r="A103" s="130" t="s">
        <v>146</v>
      </c>
      <c r="B103" s="130"/>
      <c r="C103" s="130"/>
      <c r="D103" s="130"/>
      <c r="E103" s="130" t="s">
        <v>147</v>
      </c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</row>
    <row r="104" spans="1:16" ht="15" customHeight="1">
      <c r="A104" s="37" t="s">
        <v>148</v>
      </c>
      <c r="B104" s="128" t="s">
        <v>149</v>
      </c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</row>
    <row r="105" spans="1:16" ht="15" customHeight="1">
      <c r="A105" s="37"/>
      <c r="B105" s="128" t="s">
        <v>150</v>
      </c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</row>
    <row r="106" spans="1:16" ht="15" customHeight="1">
      <c r="A106" s="131" t="s">
        <v>141</v>
      </c>
      <c r="B106" s="131"/>
      <c r="C106" s="99" t="s">
        <v>141</v>
      </c>
      <c r="D106" s="99"/>
      <c r="E106" s="99"/>
      <c r="F106" s="99"/>
      <c r="G106" s="99"/>
      <c r="H106" s="132" t="s">
        <v>141</v>
      </c>
      <c r="I106" s="132"/>
      <c r="J106" s="132"/>
      <c r="K106" s="132" t="s">
        <v>141</v>
      </c>
      <c r="L106" s="132"/>
      <c r="M106" s="21" t="s">
        <v>141</v>
      </c>
      <c r="N106" s="131" t="s">
        <v>141</v>
      </c>
      <c r="O106" s="131"/>
      <c r="P106" s="131"/>
    </row>
  </sheetData>
  <sheetProtection/>
  <mergeCells count="488">
    <mergeCell ref="B104:P104"/>
    <mergeCell ref="B105:P105"/>
    <mergeCell ref="A106:B106"/>
    <mergeCell ref="C106:G106"/>
    <mergeCell ref="H106:J106"/>
    <mergeCell ref="K106:L106"/>
    <mergeCell ref="N106:P106"/>
    <mergeCell ref="A99:P99"/>
    <mergeCell ref="A100:P100"/>
    <mergeCell ref="A101:P101"/>
    <mergeCell ref="A102:D102"/>
    <mergeCell ref="E102:P102"/>
    <mergeCell ref="A103:D103"/>
    <mergeCell ref="E103:P103"/>
    <mergeCell ref="A97:B97"/>
    <mergeCell ref="C97:E97"/>
    <mergeCell ref="G97:H97"/>
    <mergeCell ref="J97:K97"/>
    <mergeCell ref="L97:N97"/>
    <mergeCell ref="A98:B98"/>
    <mergeCell ref="D98:E98"/>
    <mergeCell ref="G98:H98"/>
    <mergeCell ref="J98:K98"/>
    <mergeCell ref="L98:N98"/>
    <mergeCell ref="A95:C95"/>
    <mergeCell ref="D95:E95"/>
    <mergeCell ref="G95:H95"/>
    <mergeCell ref="J95:K95"/>
    <mergeCell ref="L95:N95"/>
    <mergeCell ref="A96:C96"/>
    <mergeCell ref="D96:E96"/>
    <mergeCell ref="G96:H96"/>
    <mergeCell ref="J96:K96"/>
    <mergeCell ref="L96:N96"/>
    <mergeCell ref="A93:B93"/>
    <mergeCell ref="C93:E93"/>
    <mergeCell ref="G93:H93"/>
    <mergeCell ref="J93:K93"/>
    <mergeCell ref="L93:N93"/>
    <mergeCell ref="A94:B94"/>
    <mergeCell ref="C94:E94"/>
    <mergeCell ref="G94:H94"/>
    <mergeCell ref="J94:K94"/>
    <mergeCell ref="L94:N94"/>
    <mergeCell ref="A91:B91"/>
    <mergeCell ref="C91:E91"/>
    <mergeCell ref="G91:H91"/>
    <mergeCell ref="J91:K91"/>
    <mergeCell ref="L91:N91"/>
    <mergeCell ref="A92:C92"/>
    <mergeCell ref="D92:E92"/>
    <mergeCell ref="G92:H92"/>
    <mergeCell ref="J92:K92"/>
    <mergeCell ref="L92:N92"/>
    <mergeCell ref="A89:C89"/>
    <mergeCell ref="D89:E89"/>
    <mergeCell ref="G89:H89"/>
    <mergeCell ref="J89:K89"/>
    <mergeCell ref="L89:N89"/>
    <mergeCell ref="A90:B90"/>
    <mergeCell ref="C90:E90"/>
    <mergeCell ref="G90:H90"/>
    <mergeCell ref="J90:K90"/>
    <mergeCell ref="L90:N90"/>
    <mergeCell ref="A87:B87"/>
    <mergeCell ref="C87:E87"/>
    <mergeCell ref="G87:H87"/>
    <mergeCell ref="J87:K87"/>
    <mergeCell ref="L87:N87"/>
    <mergeCell ref="A88:B88"/>
    <mergeCell ref="C88:E88"/>
    <mergeCell ref="G88:H88"/>
    <mergeCell ref="J88:K88"/>
    <mergeCell ref="L88:N88"/>
    <mergeCell ref="A85:B85"/>
    <mergeCell ref="C85:E85"/>
    <mergeCell ref="G85:H85"/>
    <mergeCell ref="J85:K85"/>
    <mergeCell ref="L85:N85"/>
    <mergeCell ref="A86:C86"/>
    <mergeCell ref="D86:E86"/>
    <mergeCell ref="G86:H86"/>
    <mergeCell ref="J86:K86"/>
    <mergeCell ref="L86:N86"/>
    <mergeCell ref="A83:C83"/>
    <mergeCell ref="D83:E83"/>
    <mergeCell ref="G83:H83"/>
    <mergeCell ref="J83:K83"/>
    <mergeCell ref="L83:N83"/>
    <mergeCell ref="A84:B84"/>
    <mergeCell ref="C84:E84"/>
    <mergeCell ref="G84:H84"/>
    <mergeCell ref="J84:K84"/>
    <mergeCell ref="L84:N84"/>
    <mergeCell ref="A81:B81"/>
    <mergeCell ref="C81:E81"/>
    <mergeCell ref="G81:H81"/>
    <mergeCell ref="J81:K81"/>
    <mergeCell ref="L81:N81"/>
    <mergeCell ref="A82:B82"/>
    <mergeCell ref="C82:E82"/>
    <mergeCell ref="G82:H82"/>
    <mergeCell ref="J82:K82"/>
    <mergeCell ref="L82:N82"/>
    <mergeCell ref="A79:B79"/>
    <mergeCell ref="C79:E79"/>
    <mergeCell ref="G79:H79"/>
    <mergeCell ref="J79:K79"/>
    <mergeCell ref="L79:N79"/>
    <mergeCell ref="A80:C80"/>
    <mergeCell ref="D80:E80"/>
    <mergeCell ref="G80:H80"/>
    <mergeCell ref="J80:K80"/>
    <mergeCell ref="L80:N80"/>
    <mergeCell ref="A78:B78"/>
    <mergeCell ref="C78:E78"/>
    <mergeCell ref="G78:H78"/>
    <mergeCell ref="J78:K78"/>
    <mergeCell ref="L78:N78"/>
    <mergeCell ref="A76:B76"/>
    <mergeCell ref="C76:E76"/>
    <mergeCell ref="G76:H76"/>
    <mergeCell ref="J76:K76"/>
    <mergeCell ref="L76:N76"/>
    <mergeCell ref="A77:C77"/>
    <mergeCell ref="D77:E77"/>
    <mergeCell ref="G77:H77"/>
    <mergeCell ref="J77:K77"/>
    <mergeCell ref="L77:N77"/>
    <mergeCell ref="A74:B74"/>
    <mergeCell ref="C74:E74"/>
    <mergeCell ref="G74:H74"/>
    <mergeCell ref="J74:K74"/>
    <mergeCell ref="L74:N74"/>
    <mergeCell ref="A75:B75"/>
    <mergeCell ref="C75:E75"/>
    <mergeCell ref="G75:H75"/>
    <mergeCell ref="J75:K75"/>
    <mergeCell ref="L75:N75"/>
    <mergeCell ref="A72:B72"/>
    <mergeCell ref="C72:E72"/>
    <mergeCell ref="G72:H72"/>
    <mergeCell ref="J72:K72"/>
    <mergeCell ref="L72:N72"/>
    <mergeCell ref="A73:C73"/>
    <mergeCell ref="D73:E73"/>
    <mergeCell ref="G73:H73"/>
    <mergeCell ref="J73:K73"/>
    <mergeCell ref="L73:N73"/>
    <mergeCell ref="A70:C70"/>
    <mergeCell ref="D70:E70"/>
    <mergeCell ref="G70:H70"/>
    <mergeCell ref="J70:K70"/>
    <mergeCell ref="L70:N70"/>
    <mergeCell ref="A71:B71"/>
    <mergeCell ref="C71:E71"/>
    <mergeCell ref="G71:H71"/>
    <mergeCell ref="J71:K71"/>
    <mergeCell ref="L71:N71"/>
    <mergeCell ref="A68:B68"/>
    <mergeCell ref="C68:E68"/>
    <mergeCell ref="G68:H68"/>
    <mergeCell ref="J68:K68"/>
    <mergeCell ref="L68:N68"/>
    <mergeCell ref="A69:B69"/>
    <mergeCell ref="C69:E69"/>
    <mergeCell ref="G69:H69"/>
    <mergeCell ref="J69:K69"/>
    <mergeCell ref="L69:N69"/>
    <mergeCell ref="A66:B66"/>
    <mergeCell ref="C66:E66"/>
    <mergeCell ref="G66:H66"/>
    <mergeCell ref="J66:K66"/>
    <mergeCell ref="L66:N66"/>
    <mergeCell ref="A67:C67"/>
    <mergeCell ref="D67:E67"/>
    <mergeCell ref="G67:H67"/>
    <mergeCell ref="J67:K67"/>
    <mergeCell ref="L67:N67"/>
    <mergeCell ref="A64:C64"/>
    <mergeCell ref="D64:E64"/>
    <mergeCell ref="G64:H64"/>
    <mergeCell ref="J64:K64"/>
    <mergeCell ref="L64:N64"/>
    <mergeCell ref="A65:B65"/>
    <mergeCell ref="C65:E65"/>
    <mergeCell ref="G65:H65"/>
    <mergeCell ref="J65:K65"/>
    <mergeCell ref="L65:N65"/>
    <mergeCell ref="A62:B62"/>
    <mergeCell ref="C62:E62"/>
    <mergeCell ref="G62:H62"/>
    <mergeCell ref="J62:K62"/>
    <mergeCell ref="L62:N62"/>
    <mergeCell ref="A63:B63"/>
    <mergeCell ref="C63:E63"/>
    <mergeCell ref="G63:H63"/>
    <mergeCell ref="J63:K63"/>
    <mergeCell ref="L63:N63"/>
    <mergeCell ref="A60:B60"/>
    <mergeCell ref="C60:E60"/>
    <mergeCell ref="G60:H60"/>
    <mergeCell ref="J60:K60"/>
    <mergeCell ref="L60:N60"/>
    <mergeCell ref="A61:C61"/>
    <mergeCell ref="D61:E61"/>
    <mergeCell ref="G61:H61"/>
    <mergeCell ref="J61:K61"/>
    <mergeCell ref="L61:N61"/>
    <mergeCell ref="A58:C58"/>
    <mergeCell ref="D58:E58"/>
    <mergeCell ref="G58:H58"/>
    <mergeCell ref="J58:K58"/>
    <mergeCell ref="L58:N58"/>
    <mergeCell ref="A59:B59"/>
    <mergeCell ref="C59:E59"/>
    <mergeCell ref="G59:H59"/>
    <mergeCell ref="J59:K59"/>
    <mergeCell ref="L59:N59"/>
    <mergeCell ref="A56:B56"/>
    <mergeCell ref="C56:E56"/>
    <mergeCell ref="G56:H56"/>
    <mergeCell ref="J56:K56"/>
    <mergeCell ref="L56:N56"/>
    <mergeCell ref="A57:C57"/>
    <mergeCell ref="D57:E57"/>
    <mergeCell ref="G57:H57"/>
    <mergeCell ref="J57:K57"/>
    <mergeCell ref="L57:N57"/>
    <mergeCell ref="A54:B54"/>
    <mergeCell ref="C54:E54"/>
    <mergeCell ref="G54:H54"/>
    <mergeCell ref="J54:K54"/>
    <mergeCell ref="L54:N54"/>
    <mergeCell ref="A55:B55"/>
    <mergeCell ref="C55:E55"/>
    <mergeCell ref="G55:H55"/>
    <mergeCell ref="J55:K55"/>
    <mergeCell ref="L55:N55"/>
    <mergeCell ref="A52:B52"/>
    <mergeCell ref="C52:E52"/>
    <mergeCell ref="G52:H52"/>
    <mergeCell ref="J52:K52"/>
    <mergeCell ref="L52:N52"/>
    <mergeCell ref="A53:C53"/>
    <mergeCell ref="D53:E53"/>
    <mergeCell ref="G53:H53"/>
    <mergeCell ref="J53:K53"/>
    <mergeCell ref="L53:N53"/>
    <mergeCell ref="A50:C50"/>
    <mergeCell ref="D50:E50"/>
    <mergeCell ref="G50:H50"/>
    <mergeCell ref="J50:K50"/>
    <mergeCell ref="L50:N50"/>
    <mergeCell ref="A51:B51"/>
    <mergeCell ref="C51:E51"/>
    <mergeCell ref="G51:H51"/>
    <mergeCell ref="J51:K51"/>
    <mergeCell ref="L51:N51"/>
    <mergeCell ref="A48:B48"/>
    <mergeCell ref="C48:E48"/>
    <mergeCell ref="G48:H48"/>
    <mergeCell ref="J48:K48"/>
    <mergeCell ref="L48:N48"/>
    <mergeCell ref="A49:B49"/>
    <mergeCell ref="C49:E49"/>
    <mergeCell ref="G49:H49"/>
    <mergeCell ref="J49:K49"/>
    <mergeCell ref="L49:N49"/>
    <mergeCell ref="A46:B46"/>
    <mergeCell ref="C46:E46"/>
    <mergeCell ref="G46:H46"/>
    <mergeCell ref="J46:K46"/>
    <mergeCell ref="L46:N46"/>
    <mergeCell ref="A47:C47"/>
    <mergeCell ref="D47:E47"/>
    <mergeCell ref="G47:H47"/>
    <mergeCell ref="J47:K47"/>
    <mergeCell ref="L47:N47"/>
    <mergeCell ref="A44:B44"/>
    <mergeCell ref="C44:E44"/>
    <mergeCell ref="G44:H44"/>
    <mergeCell ref="J44:K44"/>
    <mergeCell ref="L44:N44"/>
    <mergeCell ref="A45:B45"/>
    <mergeCell ref="C45:E45"/>
    <mergeCell ref="G45:H45"/>
    <mergeCell ref="J45:K45"/>
    <mergeCell ref="L45:N45"/>
    <mergeCell ref="A42:B42"/>
    <mergeCell ref="C42:E42"/>
    <mergeCell ref="G42:H42"/>
    <mergeCell ref="J42:K42"/>
    <mergeCell ref="L42:N42"/>
    <mergeCell ref="A43:C43"/>
    <mergeCell ref="D43:E43"/>
    <mergeCell ref="G43:H43"/>
    <mergeCell ref="J43:K43"/>
    <mergeCell ref="L43:N43"/>
    <mergeCell ref="A40:C40"/>
    <mergeCell ref="D40:E40"/>
    <mergeCell ref="G40:H40"/>
    <mergeCell ref="J40:K40"/>
    <mergeCell ref="L40:N40"/>
    <mergeCell ref="A41:B41"/>
    <mergeCell ref="C41:E41"/>
    <mergeCell ref="G41:H41"/>
    <mergeCell ref="J41:K41"/>
    <mergeCell ref="L41:N41"/>
    <mergeCell ref="A38:B38"/>
    <mergeCell ref="C38:E38"/>
    <mergeCell ref="G38:H38"/>
    <mergeCell ref="J38:K38"/>
    <mergeCell ref="L38:N38"/>
    <mergeCell ref="A39:C39"/>
    <mergeCell ref="D39:E39"/>
    <mergeCell ref="G39:H39"/>
    <mergeCell ref="J39:K39"/>
    <mergeCell ref="L39:N39"/>
    <mergeCell ref="A36:C36"/>
    <mergeCell ref="D36:E36"/>
    <mergeCell ref="G36:H36"/>
    <mergeCell ref="J36:K36"/>
    <mergeCell ref="L36:N36"/>
    <mergeCell ref="A37:C37"/>
    <mergeCell ref="D37:E37"/>
    <mergeCell ref="G37:H37"/>
    <mergeCell ref="J37:K37"/>
    <mergeCell ref="L37:N37"/>
    <mergeCell ref="A34:B34"/>
    <mergeCell ref="C34:E34"/>
    <mergeCell ref="G34:H34"/>
    <mergeCell ref="J34:K34"/>
    <mergeCell ref="L34:N34"/>
    <mergeCell ref="A35:B35"/>
    <mergeCell ref="C35:E35"/>
    <mergeCell ref="G35:H35"/>
    <mergeCell ref="J35:K35"/>
    <mergeCell ref="L35:N35"/>
    <mergeCell ref="A32:B32"/>
    <mergeCell ref="C32:E32"/>
    <mergeCell ref="G32:H32"/>
    <mergeCell ref="J32:K32"/>
    <mergeCell ref="L32:N32"/>
    <mergeCell ref="A33:C33"/>
    <mergeCell ref="D33:E33"/>
    <mergeCell ref="G33:H33"/>
    <mergeCell ref="J33:K33"/>
    <mergeCell ref="L33:N33"/>
    <mergeCell ref="A30:B30"/>
    <mergeCell ref="C30:E30"/>
    <mergeCell ref="G30:H30"/>
    <mergeCell ref="J30:K30"/>
    <mergeCell ref="L30:N30"/>
    <mergeCell ref="A31:C31"/>
    <mergeCell ref="D31:E31"/>
    <mergeCell ref="G31:H31"/>
    <mergeCell ref="J31:K31"/>
    <mergeCell ref="L31:N31"/>
    <mergeCell ref="A28:B28"/>
    <mergeCell ref="C28:E28"/>
    <mergeCell ref="G28:H28"/>
    <mergeCell ref="J28:K28"/>
    <mergeCell ref="L28:N28"/>
    <mergeCell ref="A29:B29"/>
    <mergeCell ref="C29:E29"/>
    <mergeCell ref="G29:H29"/>
    <mergeCell ref="J29:K29"/>
    <mergeCell ref="L29:N29"/>
    <mergeCell ref="A26:C26"/>
    <mergeCell ref="D26:E26"/>
    <mergeCell ref="G26:H26"/>
    <mergeCell ref="J26:K26"/>
    <mergeCell ref="L26:N26"/>
    <mergeCell ref="A27:B27"/>
    <mergeCell ref="C27:E27"/>
    <mergeCell ref="G27:H27"/>
    <mergeCell ref="J27:K27"/>
    <mergeCell ref="L27:N27"/>
    <mergeCell ref="A24:B24"/>
    <mergeCell ref="C24:E24"/>
    <mergeCell ref="G24:H24"/>
    <mergeCell ref="J24:K24"/>
    <mergeCell ref="L24:N24"/>
    <mergeCell ref="A25:B25"/>
    <mergeCell ref="C25:E25"/>
    <mergeCell ref="G25:H25"/>
    <mergeCell ref="J25:K25"/>
    <mergeCell ref="L25:N25"/>
    <mergeCell ref="A22:C22"/>
    <mergeCell ref="D22:E22"/>
    <mergeCell ref="G22:H22"/>
    <mergeCell ref="J22:K22"/>
    <mergeCell ref="L22:N22"/>
    <mergeCell ref="A23:B23"/>
    <mergeCell ref="C23:E23"/>
    <mergeCell ref="G23:H23"/>
    <mergeCell ref="J23:K23"/>
    <mergeCell ref="L23:N23"/>
    <mergeCell ref="A20:C20"/>
    <mergeCell ref="D20:E20"/>
    <mergeCell ref="G20:H20"/>
    <mergeCell ref="J20:K20"/>
    <mergeCell ref="L20:N20"/>
    <mergeCell ref="A21:B21"/>
    <mergeCell ref="C21:E21"/>
    <mergeCell ref="G21:H21"/>
    <mergeCell ref="J21:K21"/>
    <mergeCell ref="L21:N21"/>
    <mergeCell ref="A18:B18"/>
    <mergeCell ref="C18:E18"/>
    <mergeCell ref="G18:H18"/>
    <mergeCell ref="J18:K18"/>
    <mergeCell ref="L18:N18"/>
    <mergeCell ref="A19:B19"/>
    <mergeCell ref="C19:E19"/>
    <mergeCell ref="G19:H19"/>
    <mergeCell ref="J19:K19"/>
    <mergeCell ref="L19:N19"/>
    <mergeCell ref="A16:C16"/>
    <mergeCell ref="D16:E16"/>
    <mergeCell ref="G16:H16"/>
    <mergeCell ref="J16:K16"/>
    <mergeCell ref="L16:N16"/>
    <mergeCell ref="A17:B17"/>
    <mergeCell ref="C17:E17"/>
    <mergeCell ref="G17:H17"/>
    <mergeCell ref="J17:K17"/>
    <mergeCell ref="L17:N17"/>
    <mergeCell ref="A14:C14"/>
    <mergeCell ref="D14:E14"/>
    <mergeCell ref="G14:H14"/>
    <mergeCell ref="J14:K14"/>
    <mergeCell ref="L14:N14"/>
    <mergeCell ref="A15:B15"/>
    <mergeCell ref="C15:E15"/>
    <mergeCell ref="G15:H15"/>
    <mergeCell ref="J15:K15"/>
    <mergeCell ref="L15:N15"/>
    <mergeCell ref="A12:B12"/>
    <mergeCell ref="C12:E12"/>
    <mergeCell ref="G12:H12"/>
    <mergeCell ref="J12:K12"/>
    <mergeCell ref="L12:N12"/>
    <mergeCell ref="A13:B13"/>
    <mergeCell ref="C13:E13"/>
    <mergeCell ref="G13:H13"/>
    <mergeCell ref="J13:K13"/>
    <mergeCell ref="L13:N13"/>
    <mergeCell ref="A10:B10"/>
    <mergeCell ref="C10:E10"/>
    <mergeCell ref="G10:H10"/>
    <mergeCell ref="J10:K10"/>
    <mergeCell ref="L10:N10"/>
    <mergeCell ref="A11:C11"/>
    <mergeCell ref="D11:E11"/>
    <mergeCell ref="G11:H11"/>
    <mergeCell ref="J11:K11"/>
    <mergeCell ref="L11:N11"/>
    <mergeCell ref="A8:C8"/>
    <mergeCell ref="D8:E8"/>
    <mergeCell ref="G8:H8"/>
    <mergeCell ref="J8:K8"/>
    <mergeCell ref="L8:N8"/>
    <mergeCell ref="A9:C9"/>
    <mergeCell ref="D9:E9"/>
    <mergeCell ref="G9:H9"/>
    <mergeCell ref="J9:K9"/>
    <mergeCell ref="L9:N9"/>
    <mergeCell ref="O5:O6"/>
    <mergeCell ref="A6:B6"/>
    <mergeCell ref="J6:K6"/>
    <mergeCell ref="L6:N6"/>
    <mergeCell ref="A7:B7"/>
    <mergeCell ref="A1:P1"/>
    <mergeCell ref="A2:P2"/>
    <mergeCell ref="A3:P3"/>
    <mergeCell ref="A4:P4"/>
    <mergeCell ref="A5:B5"/>
    <mergeCell ref="C5:E6"/>
    <mergeCell ref="F5:F6"/>
    <mergeCell ref="G5:H6"/>
    <mergeCell ref="J5:K5"/>
    <mergeCell ref="L5:N5"/>
    <mergeCell ref="C7:E7"/>
    <mergeCell ref="G7:H7"/>
    <mergeCell ref="J7:K7"/>
    <mergeCell ref="L7:N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28">
      <selection activeCell="A91" sqref="A91:B91"/>
    </sheetView>
  </sheetViews>
  <sheetFormatPr defaultColWidth="9.140625" defaultRowHeight="15" customHeight="1"/>
  <cols>
    <col min="3" max="3" width="11.28125" style="0" customWidth="1"/>
    <col min="5" max="5" width="25.28125" style="0" customWidth="1"/>
    <col min="12" max="12" width="3.57421875" style="0" customWidth="1"/>
    <col min="13" max="13" width="4.00390625" style="0" customWidth="1"/>
    <col min="14" max="14" width="3.57421875" style="0" customWidth="1"/>
    <col min="15" max="15" width="12.28125" style="0" customWidth="1"/>
    <col min="16" max="16" width="18.140625" style="0" customWidth="1"/>
  </cols>
  <sheetData>
    <row r="1" spans="1:16" ht="20.25" customHeight="1">
      <c r="A1" s="98" t="s">
        <v>248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15" customHeight="1">
      <c r="A2" s="99" t="s">
        <v>250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5" customHeight="1">
      <c r="A3" s="99" t="s">
        <v>141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5" customHeight="1">
      <c r="A4" s="99" t="s">
        <v>141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 ht="15" customHeight="1">
      <c r="A5" s="90" t="s">
        <v>2</v>
      </c>
      <c r="B5" s="94"/>
      <c r="C5" s="90" t="s">
        <v>3</v>
      </c>
      <c r="D5" s="94"/>
      <c r="E5" s="94"/>
      <c r="F5" s="88" t="s">
        <v>4</v>
      </c>
      <c r="G5" s="90" t="s">
        <v>5</v>
      </c>
      <c r="H5" s="91"/>
      <c r="I5" s="23" t="s">
        <v>6</v>
      </c>
      <c r="J5" s="90" t="s">
        <v>7</v>
      </c>
      <c r="K5" s="91"/>
      <c r="L5" s="90" t="s">
        <v>8</v>
      </c>
      <c r="M5" s="94"/>
      <c r="N5" s="91"/>
      <c r="O5" s="107" t="s">
        <v>217</v>
      </c>
      <c r="P5" s="23" t="s">
        <v>7</v>
      </c>
    </row>
    <row r="6" spans="1:16" ht="15" customHeight="1">
      <c r="A6" s="100" t="s">
        <v>10</v>
      </c>
      <c r="B6" s="101"/>
      <c r="C6" s="100"/>
      <c r="D6" s="101"/>
      <c r="E6" s="101"/>
      <c r="F6" s="89"/>
      <c r="G6" s="92"/>
      <c r="H6" s="93"/>
      <c r="I6" s="24" t="s">
        <v>11</v>
      </c>
      <c r="J6" s="92" t="s">
        <v>12</v>
      </c>
      <c r="K6" s="93"/>
      <c r="L6" s="92" t="s">
        <v>13</v>
      </c>
      <c r="M6" s="109"/>
      <c r="N6" s="93"/>
      <c r="O6" s="108"/>
      <c r="P6" s="24" t="s">
        <v>14</v>
      </c>
    </row>
    <row r="7" spans="1:16" ht="15" customHeight="1">
      <c r="A7" s="95" t="s">
        <v>15</v>
      </c>
      <c r="B7" s="97"/>
      <c r="C7" s="95" t="s">
        <v>16</v>
      </c>
      <c r="D7" s="96"/>
      <c r="E7" s="97"/>
      <c r="F7" s="25" t="s">
        <v>17</v>
      </c>
      <c r="G7" s="95" t="s">
        <v>18</v>
      </c>
      <c r="H7" s="97"/>
      <c r="I7" s="25" t="s">
        <v>19</v>
      </c>
      <c r="J7" s="95" t="s">
        <v>20</v>
      </c>
      <c r="K7" s="97"/>
      <c r="L7" s="95" t="s">
        <v>21</v>
      </c>
      <c r="M7" s="96"/>
      <c r="N7" s="97"/>
      <c r="O7" s="26"/>
      <c r="P7" s="25" t="s">
        <v>22</v>
      </c>
    </row>
    <row r="8" spans="1:16" ht="15" customHeight="1">
      <c r="A8" s="110" t="s">
        <v>23</v>
      </c>
      <c r="B8" s="111"/>
      <c r="C8" s="111"/>
      <c r="D8" s="111" t="s">
        <v>24</v>
      </c>
      <c r="E8" s="111"/>
      <c r="F8" s="28"/>
      <c r="G8" s="112"/>
      <c r="H8" s="112"/>
      <c r="I8" s="28"/>
      <c r="J8" s="112"/>
      <c r="K8" s="112"/>
      <c r="L8" s="112"/>
      <c r="M8" s="112"/>
      <c r="N8" s="112"/>
      <c r="O8" s="28"/>
      <c r="P8" s="29"/>
    </row>
    <row r="9" spans="1:16" ht="15" customHeight="1">
      <c r="A9" s="102" t="s">
        <v>25</v>
      </c>
      <c r="B9" s="103"/>
      <c r="C9" s="103"/>
      <c r="D9" s="103" t="s">
        <v>26</v>
      </c>
      <c r="E9" s="103"/>
      <c r="F9" s="30" t="s">
        <v>27</v>
      </c>
      <c r="G9" s="104" t="s">
        <v>28</v>
      </c>
      <c r="H9" s="105"/>
      <c r="I9" s="31" t="s">
        <v>27</v>
      </c>
      <c r="J9" s="106" t="s">
        <v>27</v>
      </c>
      <c r="K9" s="105"/>
      <c r="L9" s="106" t="s">
        <v>27</v>
      </c>
      <c r="M9" s="106"/>
      <c r="N9" s="105"/>
      <c r="O9" s="31" t="s">
        <v>27</v>
      </c>
      <c r="P9" s="31" t="s">
        <v>27</v>
      </c>
    </row>
    <row r="10" spans="1:16" ht="15" customHeight="1">
      <c r="A10" s="113" t="s">
        <v>29</v>
      </c>
      <c r="B10" s="114"/>
      <c r="C10" s="113" t="s">
        <v>30</v>
      </c>
      <c r="D10" s="115"/>
      <c r="E10" s="114"/>
      <c r="F10" s="22" t="s">
        <v>31</v>
      </c>
      <c r="G10" s="116">
        <v>15.82</v>
      </c>
      <c r="H10" s="117"/>
      <c r="I10" s="22">
        <v>0</v>
      </c>
      <c r="J10" s="116">
        <f>G10*I10</f>
        <v>0</v>
      </c>
      <c r="K10" s="117"/>
      <c r="L10" s="118">
        <v>0.08</v>
      </c>
      <c r="M10" s="119"/>
      <c r="N10" s="120"/>
      <c r="O10" s="32">
        <f>J10*L10</f>
        <v>0</v>
      </c>
      <c r="P10" s="22">
        <f>J10+O10</f>
        <v>0</v>
      </c>
    </row>
    <row r="11" spans="1:16" ht="15" customHeight="1">
      <c r="A11" s="102" t="s">
        <v>32</v>
      </c>
      <c r="B11" s="103"/>
      <c r="C11" s="103"/>
      <c r="D11" s="103" t="s">
        <v>33</v>
      </c>
      <c r="E11" s="103"/>
      <c r="F11" s="30" t="s">
        <v>27</v>
      </c>
      <c r="G11" s="104" t="s">
        <v>28</v>
      </c>
      <c r="H11" s="105"/>
      <c r="I11" s="31" t="s">
        <v>27</v>
      </c>
      <c r="J11" s="106" t="s">
        <v>27</v>
      </c>
      <c r="K11" s="105"/>
      <c r="L11" s="106" t="s">
        <v>27</v>
      </c>
      <c r="M11" s="106"/>
      <c r="N11" s="105"/>
      <c r="O11" s="31" t="s">
        <v>27</v>
      </c>
      <c r="P11" s="31" t="s">
        <v>27</v>
      </c>
    </row>
    <row r="12" spans="1:16" ht="15" customHeight="1">
      <c r="A12" s="113" t="s">
        <v>34</v>
      </c>
      <c r="B12" s="114"/>
      <c r="C12" s="113" t="s">
        <v>35</v>
      </c>
      <c r="D12" s="115"/>
      <c r="E12" s="114"/>
      <c r="F12" s="22" t="s">
        <v>31</v>
      </c>
      <c r="G12" s="116">
        <v>9.87</v>
      </c>
      <c r="H12" s="117"/>
      <c r="I12" s="22"/>
      <c r="J12" s="116">
        <f>G12*I12</f>
        <v>0</v>
      </c>
      <c r="K12" s="117"/>
      <c r="L12" s="118">
        <v>0.08</v>
      </c>
      <c r="M12" s="119"/>
      <c r="N12" s="120"/>
      <c r="O12" s="32">
        <f>J12*L12</f>
        <v>0</v>
      </c>
      <c r="P12" s="22">
        <f>J12+O12</f>
        <v>0</v>
      </c>
    </row>
    <row r="13" spans="1:16" ht="15" customHeight="1">
      <c r="A13" s="102" t="s">
        <v>36</v>
      </c>
      <c r="B13" s="103"/>
      <c r="C13" s="103"/>
      <c r="D13" s="103" t="s">
        <v>37</v>
      </c>
      <c r="E13" s="103"/>
      <c r="F13" s="30" t="s">
        <v>27</v>
      </c>
      <c r="G13" s="104" t="s">
        <v>28</v>
      </c>
      <c r="H13" s="105"/>
      <c r="I13" s="31" t="s">
        <v>27</v>
      </c>
      <c r="J13" s="106" t="s">
        <v>27</v>
      </c>
      <c r="K13" s="105"/>
      <c r="L13" s="106" t="s">
        <v>27</v>
      </c>
      <c r="M13" s="106"/>
      <c r="N13" s="105"/>
      <c r="O13" s="31" t="s">
        <v>27</v>
      </c>
      <c r="P13" s="31" t="s">
        <v>27</v>
      </c>
    </row>
    <row r="14" spans="1:16" ht="15" customHeight="1">
      <c r="A14" s="113" t="s">
        <v>38</v>
      </c>
      <c r="B14" s="114"/>
      <c r="C14" s="113" t="s">
        <v>39</v>
      </c>
      <c r="D14" s="115"/>
      <c r="E14" s="114"/>
      <c r="F14" s="22" t="s">
        <v>31</v>
      </c>
      <c r="G14" s="116">
        <v>9.47</v>
      </c>
      <c r="H14" s="117"/>
      <c r="I14" s="22"/>
      <c r="J14" s="116">
        <f>G14*I14</f>
        <v>0</v>
      </c>
      <c r="K14" s="117"/>
      <c r="L14" s="118">
        <v>0.08</v>
      </c>
      <c r="M14" s="119"/>
      <c r="N14" s="120"/>
      <c r="O14" s="32">
        <f>J14*L14</f>
        <v>0</v>
      </c>
      <c r="P14" s="22">
        <f>J14+O14</f>
        <v>0</v>
      </c>
    </row>
    <row r="15" spans="1:16" ht="15" customHeight="1">
      <c r="A15" s="102" t="s">
        <v>40</v>
      </c>
      <c r="B15" s="103"/>
      <c r="C15" s="103"/>
      <c r="D15" s="103" t="s">
        <v>41</v>
      </c>
      <c r="E15" s="103"/>
      <c r="F15" s="30" t="s">
        <v>27</v>
      </c>
      <c r="G15" s="104" t="s">
        <v>28</v>
      </c>
      <c r="H15" s="105"/>
      <c r="I15" s="31" t="s">
        <v>27</v>
      </c>
      <c r="J15" s="106" t="s">
        <v>27</v>
      </c>
      <c r="K15" s="105"/>
      <c r="L15" s="106" t="s">
        <v>27</v>
      </c>
      <c r="M15" s="106"/>
      <c r="N15" s="105"/>
      <c r="O15" s="31" t="s">
        <v>27</v>
      </c>
      <c r="P15" s="31" t="s">
        <v>27</v>
      </c>
    </row>
    <row r="16" spans="1:16" ht="15" customHeight="1">
      <c r="A16" s="113" t="s">
        <v>42</v>
      </c>
      <c r="B16" s="114"/>
      <c r="C16" s="113" t="s">
        <v>43</v>
      </c>
      <c r="D16" s="115"/>
      <c r="E16" s="114"/>
      <c r="F16" s="22" t="s">
        <v>44</v>
      </c>
      <c r="G16" s="116">
        <v>16</v>
      </c>
      <c r="H16" s="117"/>
      <c r="I16" s="22"/>
      <c r="J16" s="116">
        <f>G16*I16</f>
        <v>0</v>
      </c>
      <c r="K16" s="117"/>
      <c r="L16" s="118">
        <v>0.08</v>
      </c>
      <c r="M16" s="119"/>
      <c r="N16" s="120"/>
      <c r="O16" s="32">
        <f>J16*L16</f>
        <v>0</v>
      </c>
      <c r="P16" s="22">
        <f>J16+O16</f>
        <v>0</v>
      </c>
    </row>
    <row r="17" spans="1:16" ht="15" customHeight="1">
      <c r="A17" s="102" t="s">
        <v>45</v>
      </c>
      <c r="B17" s="103"/>
      <c r="C17" s="103"/>
      <c r="D17" s="103" t="s">
        <v>46</v>
      </c>
      <c r="E17" s="103"/>
      <c r="F17" s="30" t="s">
        <v>27</v>
      </c>
      <c r="G17" s="104" t="s">
        <v>28</v>
      </c>
      <c r="H17" s="105"/>
      <c r="I17" s="31" t="s">
        <v>27</v>
      </c>
      <c r="J17" s="106" t="s">
        <v>27</v>
      </c>
      <c r="K17" s="105"/>
      <c r="L17" s="106" t="s">
        <v>27</v>
      </c>
      <c r="M17" s="106"/>
      <c r="N17" s="105"/>
      <c r="O17" s="31" t="s">
        <v>27</v>
      </c>
      <c r="P17" s="31" t="s">
        <v>27</v>
      </c>
    </row>
    <row r="18" spans="1:16" ht="15" customHeight="1">
      <c r="A18" s="113" t="s">
        <v>47</v>
      </c>
      <c r="B18" s="114"/>
      <c r="C18" s="113" t="s">
        <v>48</v>
      </c>
      <c r="D18" s="115"/>
      <c r="E18" s="114"/>
      <c r="F18" s="22" t="s">
        <v>44</v>
      </c>
      <c r="G18" s="116">
        <v>16.24</v>
      </c>
      <c r="H18" s="117"/>
      <c r="I18" s="22"/>
      <c r="J18" s="116">
        <f>G18*I18</f>
        <v>0</v>
      </c>
      <c r="K18" s="117"/>
      <c r="L18" s="118">
        <v>0.08</v>
      </c>
      <c r="M18" s="119"/>
      <c r="N18" s="120"/>
      <c r="O18" s="32">
        <f>J18*L18</f>
        <v>0</v>
      </c>
      <c r="P18" s="22">
        <f>J18+O18</f>
        <v>0</v>
      </c>
    </row>
    <row r="19" spans="1:16" ht="15" customHeight="1">
      <c r="A19" s="113" t="s">
        <v>51</v>
      </c>
      <c r="B19" s="114"/>
      <c r="C19" s="113" t="s">
        <v>52</v>
      </c>
      <c r="D19" s="115"/>
      <c r="E19" s="114"/>
      <c r="F19" s="22" t="s">
        <v>44</v>
      </c>
      <c r="G19" s="116">
        <v>57.2</v>
      </c>
      <c r="H19" s="117"/>
      <c r="I19" s="22"/>
      <c r="J19" s="116">
        <f>G19*I19</f>
        <v>0</v>
      </c>
      <c r="K19" s="117"/>
      <c r="L19" s="118">
        <v>0.08</v>
      </c>
      <c r="M19" s="119"/>
      <c r="N19" s="120"/>
      <c r="O19" s="32">
        <f>J19*L19</f>
        <v>0</v>
      </c>
      <c r="P19" s="22">
        <f>J19+O19</f>
        <v>0</v>
      </c>
    </row>
    <row r="20" spans="1:16" ht="15" customHeight="1">
      <c r="A20" s="113" t="s">
        <v>53</v>
      </c>
      <c r="B20" s="114"/>
      <c r="C20" s="113" t="s">
        <v>54</v>
      </c>
      <c r="D20" s="115"/>
      <c r="E20" s="114"/>
      <c r="F20" s="22" t="s">
        <v>44</v>
      </c>
      <c r="G20" s="116">
        <v>16.24</v>
      </c>
      <c r="H20" s="117"/>
      <c r="I20" s="22"/>
      <c r="J20" s="116">
        <f>G20*I20</f>
        <v>0</v>
      </c>
      <c r="K20" s="117"/>
      <c r="L20" s="118">
        <v>0.08</v>
      </c>
      <c r="M20" s="119"/>
      <c r="N20" s="120"/>
      <c r="O20" s="32">
        <f>J20*L20</f>
        <v>0</v>
      </c>
      <c r="P20" s="22">
        <f>J20+O20</f>
        <v>0</v>
      </c>
    </row>
    <row r="21" spans="1:16" ht="15" customHeight="1">
      <c r="A21" s="113" t="s">
        <v>55</v>
      </c>
      <c r="B21" s="114"/>
      <c r="C21" s="113" t="s">
        <v>56</v>
      </c>
      <c r="D21" s="115"/>
      <c r="E21" s="114"/>
      <c r="F21" s="22" t="s">
        <v>44</v>
      </c>
      <c r="G21" s="116">
        <v>57.2</v>
      </c>
      <c r="H21" s="117"/>
      <c r="I21" s="22"/>
      <c r="J21" s="116">
        <f>G21*I21</f>
        <v>0</v>
      </c>
      <c r="K21" s="117"/>
      <c r="L21" s="118">
        <v>0.08</v>
      </c>
      <c r="M21" s="119"/>
      <c r="N21" s="120"/>
      <c r="O21" s="32">
        <f>J21*L21</f>
        <v>0</v>
      </c>
      <c r="P21" s="22">
        <f>J21+O21</f>
        <v>0</v>
      </c>
    </row>
    <row r="22" spans="1:16" ht="15" customHeight="1">
      <c r="A22" s="113" t="s">
        <v>57</v>
      </c>
      <c r="B22" s="114"/>
      <c r="C22" s="113" t="s">
        <v>58</v>
      </c>
      <c r="D22" s="115"/>
      <c r="E22" s="114"/>
      <c r="F22" s="22" t="s">
        <v>59</v>
      </c>
      <c r="G22" s="116">
        <v>63.1</v>
      </c>
      <c r="H22" s="117"/>
      <c r="I22" s="22"/>
      <c r="J22" s="116">
        <f>G22*I22</f>
        <v>0</v>
      </c>
      <c r="K22" s="117"/>
      <c r="L22" s="118">
        <v>0.08</v>
      </c>
      <c r="M22" s="119"/>
      <c r="N22" s="120"/>
      <c r="O22" s="32">
        <f>J22*L22</f>
        <v>0</v>
      </c>
      <c r="P22" s="22">
        <f>J22+O22</f>
        <v>0</v>
      </c>
    </row>
    <row r="23" spans="1:16" ht="15" customHeight="1">
      <c r="A23" s="102" t="s">
        <v>60</v>
      </c>
      <c r="B23" s="103"/>
      <c r="C23" s="103"/>
      <c r="D23" s="103" t="s">
        <v>61</v>
      </c>
      <c r="E23" s="103"/>
      <c r="F23" s="30" t="s">
        <v>27</v>
      </c>
      <c r="G23" s="104" t="s">
        <v>28</v>
      </c>
      <c r="H23" s="105"/>
      <c r="I23" s="31" t="s">
        <v>27</v>
      </c>
      <c r="J23" s="106" t="s">
        <v>27</v>
      </c>
      <c r="K23" s="105"/>
      <c r="L23" s="106" t="s">
        <v>27</v>
      </c>
      <c r="M23" s="106"/>
      <c r="N23" s="105"/>
      <c r="O23" s="31" t="s">
        <v>27</v>
      </c>
      <c r="P23" s="31" t="s">
        <v>27</v>
      </c>
    </row>
    <row r="24" spans="1:16" ht="15" customHeight="1">
      <c r="A24" s="113" t="s">
        <v>62</v>
      </c>
      <c r="B24" s="114"/>
      <c r="C24" s="113" t="s">
        <v>63</v>
      </c>
      <c r="D24" s="115"/>
      <c r="E24" s="114"/>
      <c r="F24" s="22" t="s">
        <v>31</v>
      </c>
      <c r="G24" s="116">
        <v>71.82</v>
      </c>
      <c r="H24" s="117"/>
      <c r="I24" s="22"/>
      <c r="J24" s="116">
        <f>G24*I24</f>
        <v>0</v>
      </c>
      <c r="K24" s="117"/>
      <c r="L24" s="118">
        <v>0.08</v>
      </c>
      <c r="M24" s="119"/>
      <c r="N24" s="120"/>
      <c r="O24" s="32">
        <f>J24*L24</f>
        <v>0</v>
      </c>
      <c r="P24" s="22">
        <f>J24+O24</f>
        <v>0</v>
      </c>
    </row>
    <row r="25" spans="1:16" ht="15" customHeight="1">
      <c r="A25" s="102" t="s">
        <v>66</v>
      </c>
      <c r="B25" s="103"/>
      <c r="C25" s="103"/>
      <c r="D25" s="103" t="s">
        <v>67</v>
      </c>
      <c r="E25" s="103"/>
      <c r="F25" s="30" t="s">
        <v>27</v>
      </c>
      <c r="G25" s="104" t="s">
        <v>28</v>
      </c>
      <c r="H25" s="105"/>
      <c r="I25" s="31" t="s">
        <v>27</v>
      </c>
      <c r="J25" s="106" t="s">
        <v>27</v>
      </c>
      <c r="K25" s="105"/>
      <c r="L25" s="106" t="s">
        <v>27</v>
      </c>
      <c r="M25" s="106"/>
      <c r="N25" s="105"/>
      <c r="O25" s="31" t="s">
        <v>27</v>
      </c>
      <c r="P25" s="31" t="s">
        <v>27</v>
      </c>
    </row>
    <row r="26" spans="1:16" ht="15" customHeight="1">
      <c r="A26" s="113" t="s">
        <v>68</v>
      </c>
      <c r="B26" s="114"/>
      <c r="C26" s="113" t="s">
        <v>69</v>
      </c>
      <c r="D26" s="115"/>
      <c r="E26" s="114"/>
      <c r="F26" s="22" t="s">
        <v>44</v>
      </c>
      <c r="G26" s="116">
        <v>7.2</v>
      </c>
      <c r="H26" s="117"/>
      <c r="I26" s="22"/>
      <c r="J26" s="116">
        <f>G26*I26</f>
        <v>0</v>
      </c>
      <c r="K26" s="117"/>
      <c r="L26" s="118">
        <v>0.08</v>
      </c>
      <c r="M26" s="119"/>
      <c r="N26" s="120"/>
      <c r="O26" s="32">
        <f>J26*L26</f>
        <v>0</v>
      </c>
      <c r="P26" s="22">
        <f>J26+O26</f>
        <v>0</v>
      </c>
    </row>
    <row r="27" spans="1:16" ht="15" customHeight="1">
      <c r="A27" s="110" t="s">
        <v>77</v>
      </c>
      <c r="B27" s="111"/>
      <c r="C27" s="111"/>
      <c r="D27" s="111" t="s">
        <v>78</v>
      </c>
      <c r="E27" s="111"/>
      <c r="F27" s="28"/>
      <c r="G27" s="112"/>
      <c r="H27" s="112"/>
      <c r="I27" s="28"/>
      <c r="J27" s="112"/>
      <c r="K27" s="112"/>
      <c r="L27" s="112"/>
      <c r="M27" s="112"/>
      <c r="N27" s="112"/>
      <c r="O27" s="28"/>
      <c r="P27" s="29"/>
    </row>
    <row r="28" spans="1:16" ht="15" customHeight="1">
      <c r="A28" s="102" t="s">
        <v>218</v>
      </c>
      <c r="B28" s="103"/>
      <c r="C28" s="103"/>
      <c r="D28" s="103" t="s">
        <v>219</v>
      </c>
      <c r="E28" s="103"/>
      <c r="F28" s="30" t="s">
        <v>27</v>
      </c>
      <c r="G28" s="104" t="s">
        <v>28</v>
      </c>
      <c r="H28" s="105"/>
      <c r="I28" s="31" t="s">
        <v>27</v>
      </c>
      <c r="J28" s="106" t="s">
        <v>27</v>
      </c>
      <c r="K28" s="105"/>
      <c r="L28" s="106" t="s">
        <v>27</v>
      </c>
      <c r="M28" s="106"/>
      <c r="N28" s="105"/>
      <c r="O28" s="31" t="s">
        <v>27</v>
      </c>
      <c r="P28" s="31" t="s">
        <v>27</v>
      </c>
    </row>
    <row r="29" spans="1:16" ht="15" customHeight="1">
      <c r="A29" s="113" t="s">
        <v>220</v>
      </c>
      <c r="B29" s="114"/>
      <c r="C29" s="113" t="s">
        <v>221</v>
      </c>
      <c r="D29" s="115"/>
      <c r="E29" s="114"/>
      <c r="F29" s="22" t="s">
        <v>83</v>
      </c>
      <c r="G29" s="116">
        <v>10</v>
      </c>
      <c r="H29" s="117"/>
      <c r="I29" s="22"/>
      <c r="J29" s="116">
        <f>G29*I29</f>
        <v>0</v>
      </c>
      <c r="K29" s="117"/>
      <c r="L29" s="118">
        <v>0.08</v>
      </c>
      <c r="M29" s="119"/>
      <c r="N29" s="120"/>
      <c r="O29" s="32">
        <f>J29*L29</f>
        <v>0</v>
      </c>
      <c r="P29" s="22">
        <f>J29+O29</f>
        <v>0</v>
      </c>
    </row>
    <row r="30" spans="1:16" ht="15" customHeight="1">
      <c r="A30" s="102" t="s">
        <v>79</v>
      </c>
      <c r="B30" s="103"/>
      <c r="C30" s="103"/>
      <c r="D30" s="103" t="s">
        <v>80</v>
      </c>
      <c r="E30" s="103"/>
      <c r="F30" s="30" t="s">
        <v>27</v>
      </c>
      <c r="G30" s="104" t="s">
        <v>28</v>
      </c>
      <c r="H30" s="105"/>
      <c r="I30" s="31" t="s">
        <v>27</v>
      </c>
      <c r="J30" s="106" t="s">
        <v>27</v>
      </c>
      <c r="K30" s="105"/>
      <c r="L30" s="106" t="s">
        <v>27</v>
      </c>
      <c r="M30" s="106"/>
      <c r="N30" s="105"/>
      <c r="O30" s="31" t="s">
        <v>27</v>
      </c>
      <c r="P30" s="31" t="s">
        <v>27</v>
      </c>
    </row>
    <row r="31" spans="1:16" ht="15" customHeight="1">
      <c r="A31" s="113" t="s">
        <v>81</v>
      </c>
      <c r="B31" s="114"/>
      <c r="C31" s="113" t="s">
        <v>82</v>
      </c>
      <c r="D31" s="115"/>
      <c r="E31" s="114"/>
      <c r="F31" s="22" t="s">
        <v>83</v>
      </c>
      <c r="G31" s="116">
        <v>80</v>
      </c>
      <c r="H31" s="117"/>
      <c r="I31" s="22"/>
      <c r="J31" s="116">
        <f>G31*I31</f>
        <v>0</v>
      </c>
      <c r="K31" s="117"/>
      <c r="L31" s="118">
        <v>0.08</v>
      </c>
      <c r="M31" s="119"/>
      <c r="N31" s="120"/>
      <c r="O31" s="32">
        <f>J31*L31</f>
        <v>0</v>
      </c>
      <c r="P31" s="22">
        <f>J31+O31</f>
        <v>0</v>
      </c>
    </row>
    <row r="32" spans="1:16" ht="15" customHeight="1">
      <c r="A32" s="102" t="s">
        <v>84</v>
      </c>
      <c r="B32" s="103"/>
      <c r="C32" s="103"/>
      <c r="D32" s="103" t="s">
        <v>85</v>
      </c>
      <c r="E32" s="103"/>
      <c r="F32" s="30" t="s">
        <v>27</v>
      </c>
      <c r="G32" s="104" t="s">
        <v>28</v>
      </c>
      <c r="H32" s="105"/>
      <c r="I32" s="31" t="s">
        <v>27</v>
      </c>
      <c r="J32" s="106" t="s">
        <v>27</v>
      </c>
      <c r="K32" s="105"/>
      <c r="L32" s="106" t="s">
        <v>27</v>
      </c>
      <c r="M32" s="106"/>
      <c r="N32" s="105"/>
      <c r="O32" s="31" t="s">
        <v>27</v>
      </c>
      <c r="P32" s="31" t="s">
        <v>27</v>
      </c>
    </row>
    <row r="33" spans="1:16" ht="15" customHeight="1">
      <c r="A33" s="113" t="s">
        <v>86</v>
      </c>
      <c r="B33" s="114"/>
      <c r="C33" s="113" t="s">
        <v>87</v>
      </c>
      <c r="D33" s="115"/>
      <c r="E33" s="114"/>
      <c r="F33" s="22" t="s">
        <v>88</v>
      </c>
      <c r="G33" s="116">
        <v>12</v>
      </c>
      <c r="H33" s="117"/>
      <c r="I33" s="22"/>
      <c r="J33" s="116">
        <f>G33*I33</f>
        <v>0</v>
      </c>
      <c r="K33" s="117"/>
      <c r="L33" s="118">
        <v>0.23</v>
      </c>
      <c r="M33" s="119"/>
      <c r="N33" s="120"/>
      <c r="O33" s="32">
        <f>J33*L33</f>
        <v>0</v>
      </c>
      <c r="P33" s="22">
        <f>J33+O33</f>
        <v>0</v>
      </c>
    </row>
    <row r="34" spans="1:16" ht="15" customHeight="1">
      <c r="A34" s="113" t="s">
        <v>89</v>
      </c>
      <c r="B34" s="114"/>
      <c r="C34" s="113" t="s">
        <v>90</v>
      </c>
      <c r="D34" s="115"/>
      <c r="E34" s="114"/>
      <c r="F34" s="22" t="s">
        <v>91</v>
      </c>
      <c r="G34" s="116">
        <v>31.5</v>
      </c>
      <c r="H34" s="117"/>
      <c r="I34" s="22"/>
      <c r="J34" s="116">
        <f>G34*I34</f>
        <v>0</v>
      </c>
      <c r="K34" s="117"/>
      <c r="L34" s="118">
        <v>0.23</v>
      </c>
      <c r="M34" s="119"/>
      <c r="N34" s="120"/>
      <c r="O34" s="32">
        <f>J34*L34</f>
        <v>0</v>
      </c>
      <c r="P34" s="22">
        <f>J34+O34</f>
        <v>0</v>
      </c>
    </row>
    <row r="35" spans="1:16" ht="15" customHeight="1">
      <c r="A35" s="102" t="s">
        <v>92</v>
      </c>
      <c r="B35" s="103"/>
      <c r="C35" s="103"/>
      <c r="D35" s="103" t="s">
        <v>93</v>
      </c>
      <c r="E35" s="103"/>
      <c r="F35" s="30" t="s">
        <v>27</v>
      </c>
      <c r="G35" s="104" t="s">
        <v>28</v>
      </c>
      <c r="H35" s="105"/>
      <c r="I35" s="31" t="s">
        <v>27</v>
      </c>
      <c r="J35" s="106" t="s">
        <v>27</v>
      </c>
      <c r="K35" s="105"/>
      <c r="L35" s="106" t="s">
        <v>27</v>
      </c>
      <c r="M35" s="106"/>
      <c r="N35" s="105"/>
      <c r="O35" s="31" t="s">
        <v>27</v>
      </c>
      <c r="P35" s="31" t="s">
        <v>27</v>
      </c>
    </row>
    <row r="36" spans="1:16" ht="15" customHeight="1">
      <c r="A36" s="113" t="s">
        <v>94</v>
      </c>
      <c r="B36" s="114"/>
      <c r="C36" s="113" t="s">
        <v>95</v>
      </c>
      <c r="D36" s="115"/>
      <c r="E36" s="114"/>
      <c r="F36" s="22" t="s">
        <v>88</v>
      </c>
      <c r="G36" s="116">
        <v>5</v>
      </c>
      <c r="H36" s="117"/>
      <c r="I36" s="22"/>
      <c r="J36" s="116">
        <f>G36*I36</f>
        <v>0</v>
      </c>
      <c r="K36" s="117"/>
      <c r="L36" s="118">
        <v>0.08</v>
      </c>
      <c r="M36" s="119"/>
      <c r="N36" s="120"/>
      <c r="O36" s="32">
        <f>J36*L36</f>
        <v>0</v>
      </c>
      <c r="P36" s="22">
        <f>J36+O36</f>
        <v>0</v>
      </c>
    </row>
    <row r="37" spans="1:16" ht="15" customHeight="1">
      <c r="A37" s="113" t="s">
        <v>96</v>
      </c>
      <c r="B37" s="114"/>
      <c r="C37" s="113" t="s">
        <v>97</v>
      </c>
      <c r="D37" s="115"/>
      <c r="E37" s="114"/>
      <c r="F37" s="22" t="s">
        <v>88</v>
      </c>
      <c r="G37" s="116">
        <v>10</v>
      </c>
      <c r="H37" s="117"/>
      <c r="I37" s="22"/>
      <c r="J37" s="116">
        <f>G37*I37</f>
        <v>0</v>
      </c>
      <c r="K37" s="117"/>
      <c r="L37" s="118">
        <v>0.08</v>
      </c>
      <c r="M37" s="119"/>
      <c r="N37" s="120"/>
      <c r="O37" s="32">
        <f>J37*L37</f>
        <v>0</v>
      </c>
      <c r="P37" s="22">
        <f>J37+O37</f>
        <v>0</v>
      </c>
    </row>
    <row r="38" spans="1:16" ht="15" customHeight="1">
      <c r="A38" s="102" t="s">
        <v>222</v>
      </c>
      <c r="B38" s="103"/>
      <c r="C38" s="103"/>
      <c r="D38" s="103" t="s">
        <v>223</v>
      </c>
      <c r="E38" s="103"/>
      <c r="F38" s="30" t="s">
        <v>27</v>
      </c>
      <c r="G38" s="104" t="s">
        <v>28</v>
      </c>
      <c r="H38" s="105"/>
      <c r="I38" s="31" t="s">
        <v>27</v>
      </c>
      <c r="J38" s="106" t="s">
        <v>27</v>
      </c>
      <c r="K38" s="105"/>
      <c r="L38" s="106" t="s">
        <v>27</v>
      </c>
      <c r="M38" s="106"/>
      <c r="N38" s="105"/>
      <c r="O38" s="31" t="s">
        <v>27</v>
      </c>
      <c r="P38" s="31" t="s">
        <v>27</v>
      </c>
    </row>
    <row r="39" spans="1:16" ht="15" customHeight="1">
      <c r="A39" s="113" t="s">
        <v>224</v>
      </c>
      <c r="B39" s="114"/>
      <c r="C39" s="113" t="s">
        <v>225</v>
      </c>
      <c r="D39" s="115"/>
      <c r="E39" s="114"/>
      <c r="F39" s="22" t="s">
        <v>83</v>
      </c>
      <c r="G39" s="116">
        <v>24</v>
      </c>
      <c r="H39" s="117"/>
      <c r="I39" s="22"/>
      <c r="J39" s="116">
        <f>G39*I39</f>
        <v>0</v>
      </c>
      <c r="K39" s="117"/>
      <c r="L39" s="118">
        <v>0.08</v>
      </c>
      <c r="M39" s="119"/>
      <c r="N39" s="120"/>
      <c r="O39" s="32">
        <f>J39*L39</f>
        <v>0</v>
      </c>
      <c r="P39" s="22">
        <f>J39+O39</f>
        <v>0</v>
      </c>
    </row>
    <row r="40" spans="1:16" ht="15" customHeight="1">
      <c r="A40" s="102" t="s">
        <v>98</v>
      </c>
      <c r="B40" s="103"/>
      <c r="C40" s="103"/>
      <c r="D40" s="103" t="s">
        <v>99</v>
      </c>
      <c r="E40" s="103"/>
      <c r="F40" s="30" t="s">
        <v>27</v>
      </c>
      <c r="G40" s="104" t="s">
        <v>28</v>
      </c>
      <c r="H40" s="105"/>
      <c r="I40" s="31" t="s">
        <v>27</v>
      </c>
      <c r="J40" s="106" t="s">
        <v>27</v>
      </c>
      <c r="K40" s="105"/>
      <c r="L40" s="106" t="s">
        <v>27</v>
      </c>
      <c r="M40" s="106"/>
      <c r="N40" s="105"/>
      <c r="O40" s="31" t="s">
        <v>27</v>
      </c>
      <c r="P40" s="31" t="s">
        <v>27</v>
      </c>
    </row>
    <row r="41" spans="1:16" ht="15" customHeight="1">
      <c r="A41" s="113" t="s">
        <v>94</v>
      </c>
      <c r="B41" s="114"/>
      <c r="C41" s="113" t="s">
        <v>95</v>
      </c>
      <c r="D41" s="115"/>
      <c r="E41" s="114"/>
      <c r="F41" s="22" t="s">
        <v>88</v>
      </c>
      <c r="G41" s="116">
        <v>3</v>
      </c>
      <c r="H41" s="117"/>
      <c r="I41" s="22"/>
      <c r="J41" s="116">
        <f>G41*I41</f>
        <v>0</v>
      </c>
      <c r="K41" s="117"/>
      <c r="L41" s="118">
        <v>0.08</v>
      </c>
      <c r="M41" s="119"/>
      <c r="N41" s="120"/>
      <c r="O41" s="32">
        <f>J41*L41</f>
        <v>0</v>
      </c>
      <c r="P41" s="22">
        <f>J41+O41</f>
        <v>0</v>
      </c>
    </row>
    <row r="42" spans="1:16" ht="15" customHeight="1">
      <c r="A42" s="113" t="s">
        <v>96</v>
      </c>
      <c r="B42" s="114"/>
      <c r="C42" s="113" t="s">
        <v>97</v>
      </c>
      <c r="D42" s="115"/>
      <c r="E42" s="114"/>
      <c r="F42" s="22" t="s">
        <v>88</v>
      </c>
      <c r="G42" s="116">
        <v>30</v>
      </c>
      <c r="H42" s="117"/>
      <c r="I42" s="22"/>
      <c r="J42" s="116">
        <f>G42*I42</f>
        <v>0</v>
      </c>
      <c r="K42" s="117"/>
      <c r="L42" s="118">
        <v>0.08</v>
      </c>
      <c r="M42" s="119"/>
      <c r="N42" s="120"/>
      <c r="O42" s="32">
        <f>J42*L42</f>
        <v>0</v>
      </c>
      <c r="P42" s="22">
        <f>J42+O42</f>
        <v>0</v>
      </c>
    </row>
    <row r="43" spans="1:16" ht="15" customHeight="1">
      <c r="A43" s="102" t="s">
        <v>209</v>
      </c>
      <c r="B43" s="103"/>
      <c r="C43" s="103"/>
      <c r="D43" s="103" t="s">
        <v>210</v>
      </c>
      <c r="E43" s="103"/>
      <c r="F43" s="30" t="s">
        <v>27</v>
      </c>
      <c r="G43" s="104" t="s">
        <v>28</v>
      </c>
      <c r="H43" s="105"/>
      <c r="I43" s="31" t="s">
        <v>27</v>
      </c>
      <c r="J43" s="106" t="s">
        <v>27</v>
      </c>
      <c r="K43" s="105"/>
      <c r="L43" s="106" t="s">
        <v>27</v>
      </c>
      <c r="M43" s="106"/>
      <c r="N43" s="105"/>
      <c r="O43" s="31" t="s">
        <v>27</v>
      </c>
      <c r="P43" s="31" t="s">
        <v>27</v>
      </c>
    </row>
    <row r="44" spans="1:16" ht="15" customHeight="1">
      <c r="A44" s="113" t="s">
        <v>211</v>
      </c>
      <c r="B44" s="114"/>
      <c r="C44" s="113" t="s">
        <v>212</v>
      </c>
      <c r="D44" s="115"/>
      <c r="E44" s="114"/>
      <c r="F44" s="22" t="s">
        <v>31</v>
      </c>
      <c r="G44" s="116">
        <v>7.3</v>
      </c>
      <c r="H44" s="117"/>
      <c r="I44" s="22"/>
      <c r="J44" s="116">
        <f>G44*I44</f>
        <v>0</v>
      </c>
      <c r="K44" s="117"/>
      <c r="L44" s="118">
        <v>0.08</v>
      </c>
      <c r="M44" s="119"/>
      <c r="N44" s="120"/>
      <c r="O44" s="32">
        <f>J44*L44</f>
        <v>0</v>
      </c>
      <c r="P44" s="22">
        <f>J44+O44</f>
        <v>0</v>
      </c>
    </row>
    <row r="45" spans="1:16" ht="15" customHeight="1">
      <c r="A45" s="102" t="s">
        <v>226</v>
      </c>
      <c r="B45" s="103"/>
      <c r="C45" s="103"/>
      <c r="D45" s="103" t="s">
        <v>227</v>
      </c>
      <c r="E45" s="103"/>
      <c r="F45" s="30" t="s">
        <v>27</v>
      </c>
      <c r="G45" s="104" t="s">
        <v>28</v>
      </c>
      <c r="H45" s="105"/>
      <c r="I45" s="31" t="s">
        <v>27</v>
      </c>
      <c r="J45" s="106" t="s">
        <v>27</v>
      </c>
      <c r="K45" s="105"/>
      <c r="L45" s="106" t="s">
        <v>27</v>
      </c>
      <c r="M45" s="106"/>
      <c r="N45" s="105"/>
      <c r="O45" s="31" t="s">
        <v>27</v>
      </c>
      <c r="P45" s="31" t="s">
        <v>27</v>
      </c>
    </row>
    <row r="46" spans="1:16" ht="15" customHeight="1">
      <c r="A46" s="113" t="s">
        <v>96</v>
      </c>
      <c r="B46" s="114"/>
      <c r="C46" s="113" t="s">
        <v>97</v>
      </c>
      <c r="D46" s="115"/>
      <c r="E46" s="114"/>
      <c r="F46" s="22" t="s">
        <v>88</v>
      </c>
      <c r="G46" s="116">
        <v>2</v>
      </c>
      <c r="H46" s="117"/>
      <c r="I46" s="22"/>
      <c r="J46" s="116">
        <f>G46*I46</f>
        <v>0</v>
      </c>
      <c r="K46" s="117"/>
      <c r="L46" s="118">
        <v>0.08</v>
      </c>
      <c r="M46" s="119"/>
      <c r="N46" s="120"/>
      <c r="O46" s="32">
        <f>J46*L46</f>
        <v>0</v>
      </c>
      <c r="P46" s="22">
        <f>J46+O46</f>
        <v>0</v>
      </c>
    </row>
    <row r="47" spans="1:16" ht="15" customHeight="1">
      <c r="A47" s="102" t="s">
        <v>228</v>
      </c>
      <c r="B47" s="103"/>
      <c r="C47" s="103"/>
      <c r="D47" s="103" t="s">
        <v>229</v>
      </c>
      <c r="E47" s="103"/>
      <c r="F47" s="30" t="s">
        <v>27</v>
      </c>
      <c r="G47" s="104" t="s">
        <v>28</v>
      </c>
      <c r="H47" s="105"/>
      <c r="I47" s="31" t="s">
        <v>27</v>
      </c>
      <c r="J47" s="106" t="s">
        <v>27</v>
      </c>
      <c r="K47" s="105"/>
      <c r="L47" s="106" t="s">
        <v>27</v>
      </c>
      <c r="M47" s="106"/>
      <c r="N47" s="105"/>
      <c r="O47" s="31" t="s">
        <v>27</v>
      </c>
      <c r="P47" s="31" t="s">
        <v>27</v>
      </c>
    </row>
    <row r="48" spans="1:16" ht="15" customHeight="1">
      <c r="A48" s="113" t="s">
        <v>230</v>
      </c>
      <c r="B48" s="114"/>
      <c r="C48" s="113" t="s">
        <v>231</v>
      </c>
      <c r="D48" s="115"/>
      <c r="E48" s="114"/>
      <c r="F48" s="22" t="s">
        <v>31</v>
      </c>
      <c r="G48" s="116">
        <v>2.4</v>
      </c>
      <c r="H48" s="117"/>
      <c r="I48" s="22"/>
      <c r="J48" s="116">
        <f>G48*I48</f>
        <v>0</v>
      </c>
      <c r="K48" s="117"/>
      <c r="L48" s="118">
        <v>0.08</v>
      </c>
      <c r="M48" s="119"/>
      <c r="N48" s="120"/>
      <c r="O48" s="32">
        <f>J48*L48</f>
        <v>0</v>
      </c>
      <c r="P48" s="22">
        <f>J48+O48</f>
        <v>0</v>
      </c>
    </row>
    <row r="49" spans="1:16" ht="15" customHeight="1">
      <c r="A49" s="102" t="s">
        <v>100</v>
      </c>
      <c r="B49" s="103"/>
      <c r="C49" s="103"/>
      <c r="D49" s="103" t="s">
        <v>101</v>
      </c>
      <c r="E49" s="103"/>
      <c r="F49" s="30" t="s">
        <v>27</v>
      </c>
      <c r="G49" s="104" t="s">
        <v>28</v>
      </c>
      <c r="H49" s="105"/>
      <c r="I49" s="31" t="s">
        <v>27</v>
      </c>
      <c r="J49" s="106" t="s">
        <v>27</v>
      </c>
      <c r="K49" s="105"/>
      <c r="L49" s="106" t="s">
        <v>27</v>
      </c>
      <c r="M49" s="106"/>
      <c r="N49" s="105"/>
      <c r="O49" s="31" t="s">
        <v>27</v>
      </c>
      <c r="P49" s="31" t="s">
        <v>27</v>
      </c>
    </row>
    <row r="50" spans="1:16" ht="15" customHeight="1">
      <c r="A50" s="113" t="s">
        <v>94</v>
      </c>
      <c r="B50" s="114"/>
      <c r="C50" s="113" t="s">
        <v>95</v>
      </c>
      <c r="D50" s="115"/>
      <c r="E50" s="114"/>
      <c r="F50" s="22" t="s">
        <v>88</v>
      </c>
      <c r="G50" s="116">
        <v>4</v>
      </c>
      <c r="H50" s="117"/>
      <c r="I50" s="22"/>
      <c r="J50" s="116">
        <f>G50*I50</f>
        <v>0</v>
      </c>
      <c r="K50" s="117"/>
      <c r="L50" s="118">
        <v>0.08</v>
      </c>
      <c r="M50" s="119"/>
      <c r="N50" s="120"/>
      <c r="O50" s="32">
        <f>J50*L50</f>
        <v>0</v>
      </c>
      <c r="P50" s="22">
        <f>J50+O50</f>
        <v>0</v>
      </c>
    </row>
    <row r="51" spans="1:16" ht="15" customHeight="1">
      <c r="A51" s="113" t="s">
        <v>96</v>
      </c>
      <c r="B51" s="114"/>
      <c r="C51" s="113" t="s">
        <v>97</v>
      </c>
      <c r="D51" s="115"/>
      <c r="E51" s="114"/>
      <c r="F51" s="22" t="s">
        <v>88</v>
      </c>
      <c r="G51" s="116">
        <v>15</v>
      </c>
      <c r="H51" s="117"/>
      <c r="I51" s="22"/>
      <c r="J51" s="116">
        <f>G51*I51</f>
        <v>0</v>
      </c>
      <c r="K51" s="117"/>
      <c r="L51" s="118">
        <v>0.08</v>
      </c>
      <c r="M51" s="119"/>
      <c r="N51" s="120"/>
      <c r="O51" s="32">
        <f>J51*L51</f>
        <v>0</v>
      </c>
      <c r="P51" s="22">
        <f>J51+O51</f>
        <v>0</v>
      </c>
    </row>
    <row r="52" spans="1:16" ht="15" customHeight="1">
      <c r="A52" s="102" t="s">
        <v>102</v>
      </c>
      <c r="B52" s="103"/>
      <c r="C52" s="103"/>
      <c r="D52" s="103" t="s">
        <v>103</v>
      </c>
      <c r="E52" s="103"/>
      <c r="F52" s="30" t="s">
        <v>27</v>
      </c>
      <c r="G52" s="104" t="s">
        <v>28</v>
      </c>
      <c r="H52" s="105"/>
      <c r="I52" s="31" t="s">
        <v>27</v>
      </c>
      <c r="J52" s="106" t="s">
        <v>27</v>
      </c>
      <c r="K52" s="105"/>
      <c r="L52" s="106" t="s">
        <v>27</v>
      </c>
      <c r="M52" s="106"/>
      <c r="N52" s="105"/>
      <c r="O52" s="31" t="s">
        <v>27</v>
      </c>
      <c r="P52" s="31" t="s">
        <v>27</v>
      </c>
    </row>
    <row r="53" spans="1:16" ht="15" customHeight="1">
      <c r="A53" s="113" t="s">
        <v>94</v>
      </c>
      <c r="B53" s="114"/>
      <c r="C53" s="113" t="s">
        <v>95</v>
      </c>
      <c r="D53" s="115"/>
      <c r="E53" s="114"/>
      <c r="F53" s="22" t="s">
        <v>88</v>
      </c>
      <c r="G53" s="116">
        <v>4</v>
      </c>
      <c r="H53" s="117"/>
      <c r="I53" s="22"/>
      <c r="J53" s="116">
        <f>G53*I53</f>
        <v>0</v>
      </c>
      <c r="K53" s="117"/>
      <c r="L53" s="118">
        <v>0.08</v>
      </c>
      <c r="M53" s="119"/>
      <c r="N53" s="120"/>
      <c r="O53" s="32">
        <f>J53*L53</f>
        <v>0</v>
      </c>
      <c r="P53" s="22">
        <f>J53+O53</f>
        <v>0</v>
      </c>
    </row>
    <row r="54" spans="1:16" ht="15" customHeight="1">
      <c r="A54" s="113" t="s">
        <v>104</v>
      </c>
      <c r="B54" s="114"/>
      <c r="C54" s="113" t="s">
        <v>105</v>
      </c>
      <c r="D54" s="115"/>
      <c r="E54" s="114"/>
      <c r="F54" s="22" t="s">
        <v>109</v>
      </c>
      <c r="G54" s="116">
        <v>12.5</v>
      </c>
      <c r="H54" s="117"/>
      <c r="I54" s="22"/>
      <c r="J54" s="116">
        <f>G54*I54</f>
        <v>0</v>
      </c>
      <c r="K54" s="117"/>
      <c r="L54" s="118">
        <v>0.08</v>
      </c>
      <c r="M54" s="119"/>
      <c r="N54" s="120"/>
      <c r="O54" s="32">
        <f>J54*L54</f>
        <v>0</v>
      </c>
      <c r="P54" s="22">
        <f>J54+O54</f>
        <v>0</v>
      </c>
    </row>
    <row r="55" spans="1:16" ht="15" customHeight="1">
      <c r="A55" s="113" t="s">
        <v>107</v>
      </c>
      <c r="B55" s="114"/>
      <c r="C55" s="113" t="s">
        <v>108</v>
      </c>
      <c r="D55" s="115"/>
      <c r="E55" s="114"/>
      <c r="F55" s="22" t="s">
        <v>109</v>
      </c>
      <c r="G55" s="116">
        <v>12.5</v>
      </c>
      <c r="H55" s="117"/>
      <c r="I55" s="22"/>
      <c r="J55" s="116">
        <f>G55*I55</f>
        <v>0</v>
      </c>
      <c r="K55" s="117"/>
      <c r="L55" s="118">
        <v>0.08</v>
      </c>
      <c r="M55" s="119"/>
      <c r="N55" s="120"/>
      <c r="O55" s="32">
        <f>J55*L55</f>
        <v>0</v>
      </c>
      <c r="P55" s="22">
        <f>J55+O55</f>
        <v>0</v>
      </c>
    </row>
    <row r="56" spans="1:16" ht="15" customHeight="1">
      <c r="A56" s="110" t="s">
        <v>167</v>
      </c>
      <c r="B56" s="111"/>
      <c r="C56" s="111"/>
      <c r="D56" s="111" t="s">
        <v>168</v>
      </c>
      <c r="E56" s="111"/>
      <c r="F56" s="28"/>
      <c r="G56" s="112"/>
      <c r="H56" s="112"/>
      <c r="I56" s="28"/>
      <c r="J56" s="112"/>
      <c r="K56" s="112"/>
      <c r="L56" s="112"/>
      <c r="M56" s="112"/>
      <c r="N56" s="112"/>
      <c r="O56" s="28"/>
      <c r="P56" s="29"/>
    </row>
    <row r="57" spans="1:16" ht="15" customHeight="1">
      <c r="A57" s="102" t="s">
        <v>169</v>
      </c>
      <c r="B57" s="103"/>
      <c r="C57" s="103"/>
      <c r="D57" s="103" t="s">
        <v>170</v>
      </c>
      <c r="E57" s="103"/>
      <c r="F57" s="30" t="s">
        <v>27</v>
      </c>
      <c r="G57" s="104" t="s">
        <v>28</v>
      </c>
      <c r="H57" s="105"/>
      <c r="I57" s="31" t="s">
        <v>27</v>
      </c>
      <c r="J57" s="106" t="s">
        <v>27</v>
      </c>
      <c r="K57" s="105"/>
      <c r="L57" s="106" t="s">
        <v>27</v>
      </c>
      <c r="M57" s="106"/>
      <c r="N57" s="105"/>
      <c r="O57" s="31" t="s">
        <v>27</v>
      </c>
      <c r="P57" s="31" t="s">
        <v>27</v>
      </c>
    </row>
    <row r="58" spans="1:16" ht="15" customHeight="1">
      <c r="A58" s="113" t="s">
        <v>171</v>
      </c>
      <c r="B58" s="114"/>
      <c r="C58" s="113" t="s">
        <v>172</v>
      </c>
      <c r="D58" s="115"/>
      <c r="E58" s="114"/>
      <c r="F58" s="22" t="s">
        <v>59</v>
      </c>
      <c r="G58" s="116">
        <v>0.4</v>
      </c>
      <c r="H58" s="117"/>
      <c r="I58" s="22"/>
      <c r="J58" s="116">
        <f>G58*I58</f>
        <v>0</v>
      </c>
      <c r="K58" s="117"/>
      <c r="L58" s="118">
        <v>0.08</v>
      </c>
      <c r="M58" s="119"/>
      <c r="N58" s="120"/>
      <c r="O58" s="32">
        <f>J58*L58</f>
        <v>0</v>
      </c>
      <c r="P58" s="22">
        <f>J58+O58</f>
        <v>0</v>
      </c>
    </row>
    <row r="59" spans="1:16" ht="15" customHeight="1">
      <c r="A59" s="110" t="s">
        <v>110</v>
      </c>
      <c r="B59" s="111"/>
      <c r="C59" s="111"/>
      <c r="D59" s="111" t="s">
        <v>111</v>
      </c>
      <c r="E59" s="111"/>
      <c r="F59" s="28"/>
      <c r="G59" s="112"/>
      <c r="H59" s="112"/>
      <c r="I59" s="28"/>
      <c r="J59" s="112"/>
      <c r="K59" s="112"/>
      <c r="L59" s="112"/>
      <c r="M59" s="112"/>
      <c r="N59" s="112"/>
      <c r="O59" s="28"/>
      <c r="P59" s="29"/>
    </row>
    <row r="60" spans="1:16" ht="15" customHeight="1">
      <c r="A60" s="102" t="s">
        <v>112</v>
      </c>
      <c r="B60" s="103"/>
      <c r="C60" s="103"/>
      <c r="D60" s="103" t="s">
        <v>113</v>
      </c>
      <c r="E60" s="103"/>
      <c r="F60" s="30" t="s">
        <v>27</v>
      </c>
      <c r="G60" s="104" t="s">
        <v>28</v>
      </c>
      <c r="H60" s="105"/>
      <c r="I60" s="31" t="s">
        <v>27</v>
      </c>
      <c r="J60" s="106" t="s">
        <v>27</v>
      </c>
      <c r="K60" s="105"/>
      <c r="L60" s="106" t="s">
        <v>27</v>
      </c>
      <c r="M60" s="106"/>
      <c r="N60" s="105"/>
      <c r="O60" s="31" t="s">
        <v>27</v>
      </c>
      <c r="P60" s="31" t="s">
        <v>27</v>
      </c>
    </row>
    <row r="61" spans="1:16" ht="15" customHeight="1">
      <c r="A61" s="113" t="s">
        <v>114</v>
      </c>
      <c r="B61" s="114"/>
      <c r="C61" s="113" t="s">
        <v>115</v>
      </c>
      <c r="D61" s="115"/>
      <c r="E61" s="114"/>
      <c r="F61" s="22" t="s">
        <v>106</v>
      </c>
      <c r="G61" s="116">
        <v>15</v>
      </c>
      <c r="H61" s="117"/>
      <c r="I61" s="22"/>
      <c r="J61" s="116">
        <f>G61*I61</f>
        <v>0</v>
      </c>
      <c r="K61" s="117"/>
      <c r="L61" s="118">
        <v>0.08</v>
      </c>
      <c r="M61" s="119"/>
      <c r="N61" s="120"/>
      <c r="O61" s="32">
        <f>J61*L61</f>
        <v>0</v>
      </c>
      <c r="P61" s="22">
        <f>J61+O61</f>
        <v>0</v>
      </c>
    </row>
    <row r="62" spans="1:16" ht="15" customHeight="1">
      <c r="A62" s="113" t="s">
        <v>116</v>
      </c>
      <c r="B62" s="114"/>
      <c r="C62" s="113" t="s">
        <v>117</v>
      </c>
      <c r="D62" s="115"/>
      <c r="E62" s="114"/>
      <c r="F62" s="22" t="s">
        <v>106</v>
      </c>
      <c r="G62" s="116">
        <v>15</v>
      </c>
      <c r="H62" s="117"/>
      <c r="I62" s="22"/>
      <c r="J62" s="116">
        <f>G62*I62</f>
        <v>0</v>
      </c>
      <c r="K62" s="117"/>
      <c r="L62" s="118">
        <v>0.08</v>
      </c>
      <c r="M62" s="119"/>
      <c r="N62" s="120"/>
      <c r="O62" s="32">
        <f>J62*L62</f>
        <v>0</v>
      </c>
      <c r="P62" s="22">
        <f>J62+O62</f>
        <v>0</v>
      </c>
    </row>
    <row r="63" spans="1:16" ht="15" customHeight="1">
      <c r="A63" s="102" t="s">
        <v>120</v>
      </c>
      <c r="B63" s="103"/>
      <c r="C63" s="103"/>
      <c r="D63" s="103" t="s">
        <v>121</v>
      </c>
      <c r="E63" s="103"/>
      <c r="F63" s="30" t="s">
        <v>27</v>
      </c>
      <c r="G63" s="104" t="s">
        <v>28</v>
      </c>
      <c r="H63" s="105"/>
      <c r="I63" s="31" t="s">
        <v>27</v>
      </c>
      <c r="J63" s="106" t="s">
        <v>27</v>
      </c>
      <c r="K63" s="105"/>
      <c r="L63" s="106" t="s">
        <v>27</v>
      </c>
      <c r="M63" s="106"/>
      <c r="N63" s="105"/>
      <c r="O63" s="31" t="s">
        <v>27</v>
      </c>
      <c r="P63" s="31" t="s">
        <v>27</v>
      </c>
    </row>
    <row r="64" spans="1:16" ht="15" customHeight="1">
      <c r="A64" s="113" t="s">
        <v>114</v>
      </c>
      <c r="B64" s="114"/>
      <c r="C64" s="113" t="s">
        <v>115</v>
      </c>
      <c r="D64" s="115"/>
      <c r="E64" s="114"/>
      <c r="F64" s="22" t="s">
        <v>106</v>
      </c>
      <c r="G64" s="116">
        <v>1615</v>
      </c>
      <c r="H64" s="117"/>
      <c r="I64" s="22"/>
      <c r="J64" s="116">
        <f>G64*I64</f>
        <v>0</v>
      </c>
      <c r="K64" s="117"/>
      <c r="L64" s="118">
        <v>0.08</v>
      </c>
      <c r="M64" s="119"/>
      <c r="N64" s="120"/>
      <c r="O64" s="32">
        <f>J64*L64</f>
        <v>0</v>
      </c>
      <c r="P64" s="22">
        <f>J64+O64</f>
        <v>0</v>
      </c>
    </row>
    <row r="65" spans="1:16" ht="15" customHeight="1">
      <c r="A65" s="113" t="s">
        <v>116</v>
      </c>
      <c r="B65" s="114"/>
      <c r="C65" s="113" t="s">
        <v>117</v>
      </c>
      <c r="D65" s="115"/>
      <c r="E65" s="114"/>
      <c r="F65" s="22" t="s">
        <v>106</v>
      </c>
      <c r="G65" s="116">
        <v>1615</v>
      </c>
      <c r="H65" s="117"/>
      <c r="I65" s="22"/>
      <c r="J65" s="116">
        <f>G65*I65</f>
        <v>0</v>
      </c>
      <c r="K65" s="117"/>
      <c r="L65" s="118">
        <v>0.08</v>
      </c>
      <c r="M65" s="119"/>
      <c r="N65" s="120"/>
      <c r="O65" s="32">
        <f>J65*L65</f>
        <v>0</v>
      </c>
      <c r="P65" s="22">
        <f>J65+O65</f>
        <v>0</v>
      </c>
    </row>
    <row r="66" spans="1:16" ht="15" customHeight="1">
      <c r="A66" s="102" t="s">
        <v>175</v>
      </c>
      <c r="B66" s="103"/>
      <c r="C66" s="103"/>
      <c r="D66" s="103" t="s">
        <v>176</v>
      </c>
      <c r="E66" s="103"/>
      <c r="F66" s="30" t="s">
        <v>27</v>
      </c>
      <c r="G66" s="104" t="s">
        <v>28</v>
      </c>
      <c r="H66" s="105"/>
      <c r="I66" s="31" t="s">
        <v>27</v>
      </c>
      <c r="J66" s="106" t="s">
        <v>27</v>
      </c>
      <c r="K66" s="105"/>
      <c r="L66" s="106" t="s">
        <v>27</v>
      </c>
      <c r="M66" s="106"/>
      <c r="N66" s="105"/>
      <c r="O66" s="31" t="s">
        <v>27</v>
      </c>
      <c r="P66" s="31" t="s">
        <v>27</v>
      </c>
    </row>
    <row r="67" spans="1:16" ht="15" customHeight="1">
      <c r="A67" s="113" t="s">
        <v>114</v>
      </c>
      <c r="B67" s="114"/>
      <c r="C67" s="113" t="s">
        <v>115</v>
      </c>
      <c r="D67" s="115"/>
      <c r="E67" s="114"/>
      <c r="F67" s="22" t="s">
        <v>106</v>
      </c>
      <c r="G67" s="116">
        <v>443</v>
      </c>
      <c r="H67" s="117"/>
      <c r="I67" s="22"/>
      <c r="J67" s="116">
        <f>G67*I67</f>
        <v>0</v>
      </c>
      <c r="K67" s="117"/>
      <c r="L67" s="118">
        <v>0.08</v>
      </c>
      <c r="M67" s="119"/>
      <c r="N67" s="120"/>
      <c r="O67" s="32">
        <f>J67*L67</f>
        <v>0</v>
      </c>
      <c r="P67" s="22">
        <f>J67+O67</f>
        <v>0</v>
      </c>
    </row>
    <row r="68" spans="1:16" ht="15" customHeight="1">
      <c r="A68" s="113" t="s">
        <v>116</v>
      </c>
      <c r="B68" s="114"/>
      <c r="C68" s="113" t="s">
        <v>117</v>
      </c>
      <c r="D68" s="115"/>
      <c r="E68" s="114"/>
      <c r="F68" s="22" t="s">
        <v>106</v>
      </c>
      <c r="G68" s="116">
        <v>443</v>
      </c>
      <c r="H68" s="117"/>
      <c r="I68" s="22"/>
      <c r="J68" s="116">
        <f>G68*I68</f>
        <v>0</v>
      </c>
      <c r="K68" s="117"/>
      <c r="L68" s="118">
        <v>0.08</v>
      </c>
      <c r="M68" s="119"/>
      <c r="N68" s="120"/>
      <c r="O68" s="32">
        <f>J68*L68</f>
        <v>0</v>
      </c>
      <c r="P68" s="22">
        <f>J68+O68</f>
        <v>0</v>
      </c>
    </row>
    <row r="69" spans="1:16" ht="15" customHeight="1">
      <c r="A69" s="102" t="s">
        <v>232</v>
      </c>
      <c r="B69" s="103"/>
      <c r="C69" s="103"/>
      <c r="D69" s="103" t="s">
        <v>233</v>
      </c>
      <c r="E69" s="103"/>
      <c r="F69" s="30" t="s">
        <v>27</v>
      </c>
      <c r="G69" s="104" t="s">
        <v>28</v>
      </c>
      <c r="H69" s="105"/>
      <c r="I69" s="31" t="s">
        <v>27</v>
      </c>
      <c r="J69" s="106" t="s">
        <v>27</v>
      </c>
      <c r="K69" s="105"/>
      <c r="L69" s="106" t="s">
        <v>27</v>
      </c>
      <c r="M69" s="106"/>
      <c r="N69" s="105"/>
      <c r="O69" s="31" t="s">
        <v>27</v>
      </c>
      <c r="P69" s="31" t="s">
        <v>27</v>
      </c>
    </row>
    <row r="70" spans="1:16" ht="15" customHeight="1">
      <c r="A70" s="113" t="s">
        <v>114</v>
      </c>
      <c r="B70" s="114"/>
      <c r="C70" s="113" t="s">
        <v>115</v>
      </c>
      <c r="D70" s="115"/>
      <c r="E70" s="114"/>
      <c r="F70" s="22" t="s">
        <v>106</v>
      </c>
      <c r="G70" s="116">
        <v>49</v>
      </c>
      <c r="H70" s="117"/>
      <c r="I70" s="22"/>
      <c r="J70" s="116">
        <f>G70*I70</f>
        <v>0</v>
      </c>
      <c r="K70" s="117"/>
      <c r="L70" s="118">
        <v>0.08</v>
      </c>
      <c r="M70" s="119"/>
      <c r="N70" s="120"/>
      <c r="O70" s="32">
        <f>J70*L70</f>
        <v>0</v>
      </c>
      <c r="P70" s="22">
        <f>J70+O70</f>
        <v>0</v>
      </c>
    </row>
    <row r="71" spans="1:16" ht="15" customHeight="1">
      <c r="A71" s="113" t="s">
        <v>116</v>
      </c>
      <c r="B71" s="114"/>
      <c r="C71" s="113" t="s">
        <v>117</v>
      </c>
      <c r="D71" s="115"/>
      <c r="E71" s="114"/>
      <c r="F71" s="22" t="s">
        <v>106</v>
      </c>
      <c r="G71" s="116">
        <v>49</v>
      </c>
      <c r="H71" s="117"/>
      <c r="I71" s="22"/>
      <c r="J71" s="116">
        <f>G71*I71</f>
        <v>0</v>
      </c>
      <c r="K71" s="117"/>
      <c r="L71" s="118">
        <v>0.08</v>
      </c>
      <c r="M71" s="119"/>
      <c r="N71" s="120"/>
      <c r="O71" s="32">
        <f>J71*L71</f>
        <v>0</v>
      </c>
      <c r="P71" s="22">
        <f>J71+O71</f>
        <v>0</v>
      </c>
    </row>
    <row r="72" spans="1:16" ht="15" customHeight="1">
      <c r="A72" s="102" t="s">
        <v>126</v>
      </c>
      <c r="B72" s="103"/>
      <c r="C72" s="103"/>
      <c r="D72" s="103" t="s">
        <v>127</v>
      </c>
      <c r="E72" s="103"/>
      <c r="F72" s="30" t="s">
        <v>27</v>
      </c>
      <c r="G72" s="104" t="s">
        <v>28</v>
      </c>
      <c r="H72" s="105"/>
      <c r="I72" s="31" t="s">
        <v>27</v>
      </c>
      <c r="J72" s="106" t="s">
        <v>27</v>
      </c>
      <c r="K72" s="105"/>
      <c r="L72" s="106" t="s">
        <v>27</v>
      </c>
      <c r="M72" s="106"/>
      <c r="N72" s="105"/>
      <c r="O72" s="31" t="s">
        <v>27</v>
      </c>
      <c r="P72" s="31" t="s">
        <v>27</v>
      </c>
    </row>
    <row r="73" spans="1:16" ht="15" customHeight="1">
      <c r="A73" s="113" t="s">
        <v>94</v>
      </c>
      <c r="B73" s="114"/>
      <c r="C73" s="113" t="s">
        <v>95</v>
      </c>
      <c r="D73" s="115"/>
      <c r="E73" s="114"/>
      <c r="F73" s="22" t="s">
        <v>88</v>
      </c>
      <c r="G73" s="116">
        <v>10</v>
      </c>
      <c r="H73" s="117"/>
      <c r="I73" s="22"/>
      <c r="J73" s="116">
        <f>G73*I73</f>
        <v>0</v>
      </c>
      <c r="K73" s="117"/>
      <c r="L73" s="118">
        <v>0.08</v>
      </c>
      <c r="M73" s="119"/>
      <c r="N73" s="120"/>
      <c r="O73" s="32">
        <f>J73*L73</f>
        <v>0</v>
      </c>
      <c r="P73" s="22">
        <f>J73+O73</f>
        <v>0</v>
      </c>
    </row>
    <row r="74" spans="1:16" ht="15" customHeight="1">
      <c r="A74" s="113" t="s">
        <v>128</v>
      </c>
      <c r="B74" s="114"/>
      <c r="C74" s="113" t="s">
        <v>129</v>
      </c>
      <c r="D74" s="115"/>
      <c r="E74" s="114"/>
      <c r="F74" s="22" t="s">
        <v>88</v>
      </c>
      <c r="G74" s="116">
        <v>10</v>
      </c>
      <c r="H74" s="117"/>
      <c r="I74" s="22"/>
      <c r="J74" s="116">
        <f>G74*I74</f>
        <v>0</v>
      </c>
      <c r="K74" s="117"/>
      <c r="L74" s="118">
        <v>0.08</v>
      </c>
      <c r="M74" s="119"/>
      <c r="N74" s="120"/>
      <c r="O74" s="32">
        <f>J74*L74</f>
        <v>0</v>
      </c>
      <c r="P74" s="22">
        <f>J74+O74</f>
        <v>0</v>
      </c>
    </row>
    <row r="75" spans="1:16" ht="15" customHeight="1">
      <c r="A75" s="113" t="s">
        <v>96</v>
      </c>
      <c r="B75" s="114"/>
      <c r="C75" s="113" t="s">
        <v>97</v>
      </c>
      <c r="D75" s="115"/>
      <c r="E75" s="114"/>
      <c r="F75" s="22" t="s">
        <v>88</v>
      </c>
      <c r="G75" s="116">
        <v>10</v>
      </c>
      <c r="H75" s="117"/>
      <c r="I75" s="22"/>
      <c r="J75" s="116">
        <f>G75*I75</f>
        <v>0</v>
      </c>
      <c r="K75" s="117"/>
      <c r="L75" s="118">
        <v>0.08</v>
      </c>
      <c r="M75" s="119"/>
      <c r="N75" s="120"/>
      <c r="O75" s="32">
        <f>J75*L75</f>
        <v>0</v>
      </c>
      <c r="P75" s="22">
        <f>J75+O75</f>
        <v>0</v>
      </c>
    </row>
    <row r="76" spans="1:16" ht="15" customHeight="1">
      <c r="A76" s="102" t="s">
        <v>130</v>
      </c>
      <c r="B76" s="103"/>
      <c r="C76" s="103"/>
      <c r="D76" s="103" t="s">
        <v>131</v>
      </c>
      <c r="E76" s="103"/>
      <c r="F76" s="30" t="s">
        <v>27</v>
      </c>
      <c r="G76" s="104" t="s">
        <v>28</v>
      </c>
      <c r="H76" s="105"/>
      <c r="I76" s="31" t="s">
        <v>27</v>
      </c>
      <c r="J76" s="106" t="s">
        <v>27</v>
      </c>
      <c r="K76" s="105"/>
      <c r="L76" s="106" t="s">
        <v>27</v>
      </c>
      <c r="M76" s="106"/>
      <c r="N76" s="105"/>
      <c r="O76" s="31" t="s">
        <v>27</v>
      </c>
      <c r="P76" s="31" t="s">
        <v>27</v>
      </c>
    </row>
    <row r="77" spans="1:16" ht="15" customHeight="1">
      <c r="A77" s="113" t="s">
        <v>114</v>
      </c>
      <c r="B77" s="114"/>
      <c r="C77" s="113" t="s">
        <v>115</v>
      </c>
      <c r="D77" s="115"/>
      <c r="E77" s="114"/>
      <c r="F77" s="22" t="s">
        <v>106</v>
      </c>
      <c r="G77" s="116">
        <v>267</v>
      </c>
      <c r="H77" s="117"/>
      <c r="I77" s="22"/>
      <c r="J77" s="116">
        <f>G77*I77</f>
        <v>0</v>
      </c>
      <c r="K77" s="117"/>
      <c r="L77" s="118">
        <v>0.08</v>
      </c>
      <c r="M77" s="119"/>
      <c r="N77" s="120"/>
      <c r="O77" s="32">
        <f>J77*L77</f>
        <v>0</v>
      </c>
      <c r="P77" s="22">
        <f>J77+O77</f>
        <v>0</v>
      </c>
    </row>
    <row r="78" spans="1:16" ht="15" customHeight="1">
      <c r="A78" s="113" t="s">
        <v>116</v>
      </c>
      <c r="B78" s="114"/>
      <c r="C78" s="113" t="s">
        <v>117</v>
      </c>
      <c r="D78" s="115"/>
      <c r="E78" s="114"/>
      <c r="F78" s="22" t="s">
        <v>106</v>
      </c>
      <c r="G78" s="116">
        <v>267</v>
      </c>
      <c r="H78" s="117"/>
      <c r="I78" s="22"/>
      <c r="J78" s="116">
        <f>G78*I78</f>
        <v>0</v>
      </c>
      <c r="K78" s="117"/>
      <c r="L78" s="118">
        <v>0.08</v>
      </c>
      <c r="M78" s="119"/>
      <c r="N78" s="120"/>
      <c r="O78" s="32">
        <f>J78*L78</f>
        <v>0</v>
      </c>
      <c r="P78" s="22">
        <f>J78+O78</f>
        <v>0</v>
      </c>
    </row>
    <row r="79" spans="1:16" ht="15" customHeight="1">
      <c r="A79" s="102" t="s">
        <v>234</v>
      </c>
      <c r="B79" s="103"/>
      <c r="C79" s="103"/>
      <c r="D79" s="103" t="s">
        <v>235</v>
      </c>
      <c r="E79" s="103"/>
      <c r="F79" s="30" t="s">
        <v>27</v>
      </c>
      <c r="G79" s="104" t="s">
        <v>28</v>
      </c>
      <c r="H79" s="105"/>
      <c r="I79" s="31" t="s">
        <v>27</v>
      </c>
      <c r="J79" s="106" t="s">
        <v>27</v>
      </c>
      <c r="K79" s="105"/>
      <c r="L79" s="106" t="s">
        <v>27</v>
      </c>
      <c r="M79" s="106"/>
      <c r="N79" s="105"/>
      <c r="O79" s="31" t="s">
        <v>27</v>
      </c>
      <c r="P79" s="31" t="s">
        <v>27</v>
      </c>
    </row>
    <row r="80" spans="1:16" ht="15" customHeight="1">
      <c r="A80" s="113" t="s">
        <v>114</v>
      </c>
      <c r="B80" s="114"/>
      <c r="C80" s="113" t="s">
        <v>115</v>
      </c>
      <c r="D80" s="115"/>
      <c r="E80" s="114"/>
      <c r="F80" s="22" t="s">
        <v>106</v>
      </c>
      <c r="G80" s="116">
        <v>121</v>
      </c>
      <c r="H80" s="117"/>
      <c r="I80" s="22"/>
      <c r="J80" s="116">
        <f>G80*I80</f>
        <v>0</v>
      </c>
      <c r="K80" s="117"/>
      <c r="L80" s="118">
        <v>0.08</v>
      </c>
      <c r="M80" s="119"/>
      <c r="N80" s="120"/>
      <c r="O80" s="32">
        <f>J80*L80</f>
        <v>0</v>
      </c>
      <c r="P80" s="22">
        <f>J80+O80</f>
        <v>0</v>
      </c>
    </row>
    <row r="81" spans="1:16" ht="15" customHeight="1">
      <c r="A81" s="113" t="s">
        <v>116</v>
      </c>
      <c r="B81" s="114"/>
      <c r="C81" s="113" t="s">
        <v>117</v>
      </c>
      <c r="D81" s="115"/>
      <c r="E81" s="114"/>
      <c r="F81" s="22" t="s">
        <v>106</v>
      </c>
      <c r="G81" s="116">
        <v>121</v>
      </c>
      <c r="H81" s="117"/>
      <c r="I81" s="22"/>
      <c r="J81" s="116">
        <f>G81*I81</f>
        <v>0</v>
      </c>
      <c r="K81" s="117"/>
      <c r="L81" s="118">
        <v>0.08</v>
      </c>
      <c r="M81" s="119"/>
      <c r="N81" s="120"/>
      <c r="O81" s="32">
        <f>J81*L81</f>
        <v>0</v>
      </c>
      <c r="P81" s="22">
        <f>J81+O81</f>
        <v>0</v>
      </c>
    </row>
    <row r="82" spans="1:16" ht="15" customHeight="1">
      <c r="A82" s="102" t="s">
        <v>132</v>
      </c>
      <c r="B82" s="103"/>
      <c r="C82" s="103"/>
      <c r="D82" s="103" t="s">
        <v>133</v>
      </c>
      <c r="E82" s="103"/>
      <c r="F82" s="30" t="s">
        <v>27</v>
      </c>
      <c r="G82" s="104" t="s">
        <v>28</v>
      </c>
      <c r="H82" s="105"/>
      <c r="I82" s="31" t="s">
        <v>27</v>
      </c>
      <c r="J82" s="106" t="s">
        <v>27</v>
      </c>
      <c r="K82" s="105"/>
      <c r="L82" s="106" t="s">
        <v>27</v>
      </c>
      <c r="M82" s="106"/>
      <c r="N82" s="105"/>
      <c r="O82" s="31" t="s">
        <v>27</v>
      </c>
      <c r="P82" s="31" t="s">
        <v>27</v>
      </c>
    </row>
    <row r="83" spans="1:16" ht="15" customHeight="1">
      <c r="A83" s="113" t="s">
        <v>114</v>
      </c>
      <c r="B83" s="114"/>
      <c r="C83" s="113" t="s">
        <v>115</v>
      </c>
      <c r="D83" s="115"/>
      <c r="E83" s="114"/>
      <c r="F83" s="22" t="s">
        <v>106</v>
      </c>
      <c r="G83" s="116">
        <v>214</v>
      </c>
      <c r="H83" s="117"/>
      <c r="I83" s="22"/>
      <c r="J83" s="116">
        <f>G83*I83</f>
        <v>0</v>
      </c>
      <c r="K83" s="117"/>
      <c r="L83" s="118">
        <v>0.08</v>
      </c>
      <c r="M83" s="119"/>
      <c r="N83" s="120"/>
      <c r="O83" s="32">
        <f>J83*L83</f>
        <v>0</v>
      </c>
      <c r="P83" s="22">
        <f>J83+O83</f>
        <v>0</v>
      </c>
    </row>
    <row r="84" spans="1:16" ht="15" customHeight="1">
      <c r="A84" s="113" t="s">
        <v>116</v>
      </c>
      <c r="B84" s="114"/>
      <c r="C84" s="113" t="s">
        <v>117</v>
      </c>
      <c r="D84" s="115"/>
      <c r="E84" s="114"/>
      <c r="F84" s="22" t="s">
        <v>106</v>
      </c>
      <c r="G84" s="116">
        <v>214</v>
      </c>
      <c r="H84" s="117"/>
      <c r="I84" s="22"/>
      <c r="J84" s="116">
        <f>G84*I84</f>
        <v>0</v>
      </c>
      <c r="K84" s="117"/>
      <c r="L84" s="118">
        <v>0.08</v>
      </c>
      <c r="M84" s="119"/>
      <c r="N84" s="120"/>
      <c r="O84" s="32">
        <f>J84*L84</f>
        <v>0</v>
      </c>
      <c r="P84" s="22">
        <f>J84+O84</f>
        <v>0</v>
      </c>
    </row>
    <row r="85" spans="1:16" ht="15" customHeight="1">
      <c r="A85" s="102" t="s">
        <v>134</v>
      </c>
      <c r="B85" s="103"/>
      <c r="C85" s="103"/>
      <c r="D85" s="103" t="s">
        <v>135</v>
      </c>
      <c r="E85" s="103"/>
      <c r="F85" s="30" t="s">
        <v>27</v>
      </c>
      <c r="G85" s="104" t="s">
        <v>28</v>
      </c>
      <c r="H85" s="105"/>
      <c r="I85" s="31" t="s">
        <v>27</v>
      </c>
      <c r="J85" s="106" t="s">
        <v>27</v>
      </c>
      <c r="K85" s="105"/>
      <c r="L85" s="106" t="s">
        <v>27</v>
      </c>
      <c r="M85" s="106"/>
      <c r="N85" s="105"/>
      <c r="O85" s="31" t="s">
        <v>27</v>
      </c>
      <c r="P85" s="31" t="s">
        <v>27</v>
      </c>
    </row>
    <row r="86" spans="1:16" ht="15" customHeight="1">
      <c r="A86" s="113" t="s">
        <v>114</v>
      </c>
      <c r="B86" s="114"/>
      <c r="C86" s="113" t="s">
        <v>115</v>
      </c>
      <c r="D86" s="115"/>
      <c r="E86" s="114"/>
      <c r="F86" s="22" t="s">
        <v>106</v>
      </c>
      <c r="G86" s="116">
        <v>3</v>
      </c>
      <c r="H86" s="117"/>
      <c r="I86" s="22"/>
      <c r="J86" s="116">
        <f>G86*I86</f>
        <v>0</v>
      </c>
      <c r="K86" s="117"/>
      <c r="L86" s="118">
        <v>0.08</v>
      </c>
      <c r="M86" s="119"/>
      <c r="N86" s="120"/>
      <c r="O86" s="32">
        <f>J86*L86</f>
        <v>0</v>
      </c>
      <c r="P86" s="22">
        <f>J86+O86</f>
        <v>0</v>
      </c>
    </row>
    <row r="87" spans="1:16" ht="15" customHeight="1">
      <c r="A87" s="113" t="s">
        <v>116</v>
      </c>
      <c r="B87" s="114"/>
      <c r="C87" s="113" t="s">
        <v>117</v>
      </c>
      <c r="D87" s="115"/>
      <c r="E87" s="114"/>
      <c r="F87" s="22" t="s">
        <v>106</v>
      </c>
      <c r="G87" s="116">
        <v>3</v>
      </c>
      <c r="H87" s="117"/>
      <c r="I87" s="22"/>
      <c r="J87" s="116">
        <f>G87*I87</f>
        <v>0</v>
      </c>
      <c r="K87" s="117"/>
      <c r="L87" s="118">
        <v>0.08</v>
      </c>
      <c r="M87" s="119"/>
      <c r="N87" s="120"/>
      <c r="O87" s="32">
        <f>J87*L87</f>
        <v>0</v>
      </c>
      <c r="P87" s="22">
        <f>J87+O87</f>
        <v>0</v>
      </c>
    </row>
    <row r="88" spans="1:16" ht="15" customHeight="1">
      <c r="A88" s="102" t="s">
        <v>215</v>
      </c>
      <c r="B88" s="103"/>
      <c r="C88" s="103"/>
      <c r="D88" s="103" t="s">
        <v>216</v>
      </c>
      <c r="E88" s="103"/>
      <c r="F88" s="30" t="s">
        <v>27</v>
      </c>
      <c r="G88" s="104" t="s">
        <v>28</v>
      </c>
      <c r="H88" s="105"/>
      <c r="I88" s="31" t="s">
        <v>27</v>
      </c>
      <c r="J88" s="106" t="s">
        <v>27</v>
      </c>
      <c r="K88" s="105"/>
      <c r="L88" s="106" t="s">
        <v>27</v>
      </c>
      <c r="M88" s="106"/>
      <c r="N88" s="105"/>
      <c r="O88" s="31" t="s">
        <v>27</v>
      </c>
      <c r="P88" s="31" t="s">
        <v>27</v>
      </c>
    </row>
    <row r="89" spans="1:16" ht="15" customHeight="1">
      <c r="A89" s="121" t="s">
        <v>122</v>
      </c>
      <c r="B89" s="122"/>
      <c r="C89" s="113" t="s">
        <v>123</v>
      </c>
      <c r="D89" s="115"/>
      <c r="E89" s="114"/>
      <c r="F89" s="22" t="s">
        <v>106</v>
      </c>
      <c r="G89" s="116">
        <v>220</v>
      </c>
      <c r="H89" s="117"/>
      <c r="I89" s="22"/>
      <c r="J89" s="116">
        <f>G89*I89</f>
        <v>0</v>
      </c>
      <c r="K89" s="117"/>
      <c r="L89" s="118">
        <v>0.08</v>
      </c>
      <c r="M89" s="119"/>
      <c r="N89" s="120"/>
      <c r="O89" s="32">
        <f>J89*L89</f>
        <v>0</v>
      </c>
      <c r="P89" s="22">
        <f>J89+O89</f>
        <v>0</v>
      </c>
    </row>
    <row r="90" spans="1:16" ht="15" customHeight="1">
      <c r="A90" s="113" t="s">
        <v>114</v>
      </c>
      <c r="B90" s="114"/>
      <c r="C90" s="113" t="s">
        <v>115</v>
      </c>
      <c r="D90" s="115"/>
      <c r="E90" s="114"/>
      <c r="F90" s="22" t="s">
        <v>106</v>
      </c>
      <c r="G90" s="116">
        <v>238</v>
      </c>
      <c r="H90" s="117"/>
      <c r="I90" s="22"/>
      <c r="J90" s="116">
        <f>G90*I90</f>
        <v>0</v>
      </c>
      <c r="K90" s="117"/>
      <c r="L90" s="118">
        <v>0.08</v>
      </c>
      <c r="M90" s="119"/>
      <c r="N90" s="120"/>
      <c r="O90" s="32">
        <f>J90*L90</f>
        <v>0</v>
      </c>
      <c r="P90" s="22">
        <f>J90+O90</f>
        <v>0</v>
      </c>
    </row>
    <row r="91" spans="1:16" ht="15" customHeight="1">
      <c r="A91" s="121" t="s">
        <v>124</v>
      </c>
      <c r="B91" s="122"/>
      <c r="C91" s="113" t="s">
        <v>125</v>
      </c>
      <c r="D91" s="115"/>
      <c r="E91" s="114"/>
      <c r="F91" s="22" t="s">
        <v>106</v>
      </c>
      <c r="G91" s="116">
        <v>220</v>
      </c>
      <c r="H91" s="117"/>
      <c r="I91" s="22"/>
      <c r="J91" s="116">
        <f>G91*I91</f>
        <v>0</v>
      </c>
      <c r="K91" s="117"/>
      <c r="L91" s="118">
        <v>0.08</v>
      </c>
      <c r="M91" s="119"/>
      <c r="N91" s="120"/>
      <c r="O91" s="32">
        <f>J91*L91</f>
        <v>0</v>
      </c>
      <c r="P91" s="22">
        <f>J91+O91</f>
        <v>0</v>
      </c>
    </row>
    <row r="92" spans="1:16" ht="15" customHeight="1">
      <c r="A92" s="113" t="s">
        <v>116</v>
      </c>
      <c r="B92" s="114"/>
      <c r="C92" s="113" t="s">
        <v>117</v>
      </c>
      <c r="D92" s="115"/>
      <c r="E92" s="114"/>
      <c r="F92" s="22" t="s">
        <v>106</v>
      </c>
      <c r="G92" s="116">
        <v>238</v>
      </c>
      <c r="H92" s="117"/>
      <c r="I92" s="22"/>
      <c r="J92" s="116">
        <f>G92*I92</f>
        <v>0</v>
      </c>
      <c r="K92" s="117"/>
      <c r="L92" s="118">
        <v>0.08</v>
      </c>
      <c r="M92" s="119"/>
      <c r="N92" s="120"/>
      <c r="O92" s="32">
        <f>J92*L92</f>
        <v>0</v>
      </c>
      <c r="P92" s="22">
        <f>J92+O92</f>
        <v>0</v>
      </c>
    </row>
    <row r="93" spans="1:16" ht="15" customHeight="1">
      <c r="A93" s="102" t="s">
        <v>136</v>
      </c>
      <c r="B93" s="103"/>
      <c r="C93" s="103"/>
      <c r="D93" s="103" t="s">
        <v>137</v>
      </c>
      <c r="E93" s="103"/>
      <c r="F93" s="30" t="s">
        <v>27</v>
      </c>
      <c r="G93" s="104" t="s">
        <v>28</v>
      </c>
      <c r="H93" s="105"/>
      <c r="I93" s="31" t="s">
        <v>27</v>
      </c>
      <c r="J93" s="106" t="s">
        <v>27</v>
      </c>
      <c r="K93" s="105"/>
      <c r="L93" s="106" t="s">
        <v>27</v>
      </c>
      <c r="M93" s="106"/>
      <c r="N93" s="105"/>
      <c r="O93" s="31" t="s">
        <v>27</v>
      </c>
      <c r="P93" s="31" t="s">
        <v>27</v>
      </c>
    </row>
    <row r="94" spans="1:16" ht="15" customHeight="1">
      <c r="A94" s="113" t="s">
        <v>114</v>
      </c>
      <c r="B94" s="114"/>
      <c r="C94" s="113" t="s">
        <v>115</v>
      </c>
      <c r="D94" s="115"/>
      <c r="E94" s="114"/>
      <c r="F94" s="22" t="s">
        <v>106</v>
      </c>
      <c r="G94" s="116">
        <v>109</v>
      </c>
      <c r="H94" s="117"/>
      <c r="I94" s="22"/>
      <c r="J94" s="116">
        <f>G94*I94</f>
        <v>0</v>
      </c>
      <c r="K94" s="117"/>
      <c r="L94" s="118">
        <v>0.08</v>
      </c>
      <c r="M94" s="119"/>
      <c r="N94" s="120"/>
      <c r="O94" s="32">
        <f>J94*L94</f>
        <v>0</v>
      </c>
      <c r="P94" s="22">
        <f>J94+O94</f>
        <v>0</v>
      </c>
    </row>
    <row r="95" spans="1:16" ht="15" customHeight="1">
      <c r="A95" s="113" t="s">
        <v>116</v>
      </c>
      <c r="B95" s="114"/>
      <c r="C95" s="113" t="s">
        <v>117</v>
      </c>
      <c r="D95" s="115"/>
      <c r="E95" s="114"/>
      <c r="F95" s="22" t="s">
        <v>106</v>
      </c>
      <c r="G95" s="116">
        <v>109</v>
      </c>
      <c r="H95" s="117"/>
      <c r="I95" s="22"/>
      <c r="J95" s="116">
        <f>G95*I95</f>
        <v>0</v>
      </c>
      <c r="K95" s="117"/>
      <c r="L95" s="118">
        <v>0.08</v>
      </c>
      <c r="M95" s="119"/>
      <c r="N95" s="120"/>
      <c r="O95" s="32">
        <f>J95*L95</f>
        <v>0</v>
      </c>
      <c r="P95" s="22">
        <f>J95+O95</f>
        <v>0</v>
      </c>
    </row>
    <row r="96" spans="1:16" ht="15" customHeight="1">
      <c r="A96" s="102" t="s">
        <v>138</v>
      </c>
      <c r="B96" s="103"/>
      <c r="C96" s="103"/>
      <c r="D96" s="103" t="s">
        <v>139</v>
      </c>
      <c r="E96" s="103"/>
      <c r="F96" s="30" t="s">
        <v>27</v>
      </c>
      <c r="G96" s="104" t="s">
        <v>28</v>
      </c>
      <c r="H96" s="105"/>
      <c r="I96" s="31" t="s">
        <v>27</v>
      </c>
      <c r="J96" s="106" t="s">
        <v>27</v>
      </c>
      <c r="K96" s="105"/>
      <c r="L96" s="106" t="s">
        <v>27</v>
      </c>
      <c r="M96" s="106"/>
      <c r="N96" s="105"/>
      <c r="O96" s="31" t="s">
        <v>27</v>
      </c>
      <c r="P96" s="31" t="s">
        <v>27</v>
      </c>
    </row>
    <row r="97" spans="1:16" ht="15" customHeight="1">
      <c r="A97" s="113" t="s">
        <v>114</v>
      </c>
      <c r="B97" s="114"/>
      <c r="C97" s="113" t="s">
        <v>115</v>
      </c>
      <c r="D97" s="115"/>
      <c r="E97" s="114"/>
      <c r="F97" s="22" t="s">
        <v>106</v>
      </c>
      <c r="G97" s="116">
        <v>484</v>
      </c>
      <c r="H97" s="117"/>
      <c r="I97" s="22"/>
      <c r="J97" s="116">
        <f>G97*I97</f>
        <v>0</v>
      </c>
      <c r="K97" s="117"/>
      <c r="L97" s="118">
        <v>0.08</v>
      </c>
      <c r="M97" s="119"/>
      <c r="N97" s="120"/>
      <c r="O97" s="32">
        <f>J97*L97</f>
        <v>0</v>
      </c>
      <c r="P97" s="22">
        <f>J97+O97</f>
        <v>0</v>
      </c>
    </row>
    <row r="98" spans="1:16" ht="15" customHeight="1">
      <c r="A98" s="113" t="s">
        <v>116</v>
      </c>
      <c r="B98" s="114"/>
      <c r="C98" s="113" t="s">
        <v>117</v>
      </c>
      <c r="D98" s="115"/>
      <c r="E98" s="114"/>
      <c r="F98" s="22" t="s">
        <v>106</v>
      </c>
      <c r="G98" s="116">
        <v>484</v>
      </c>
      <c r="H98" s="117"/>
      <c r="I98" s="22"/>
      <c r="J98" s="116">
        <f>G98*I98</f>
        <v>0</v>
      </c>
      <c r="K98" s="117"/>
      <c r="L98" s="118">
        <v>0.08</v>
      </c>
      <c r="M98" s="119"/>
      <c r="N98" s="120"/>
      <c r="O98" s="32">
        <f>J98*L98</f>
        <v>0</v>
      </c>
      <c r="P98" s="22">
        <f>J98+O98</f>
        <v>0</v>
      </c>
    </row>
    <row r="99" spans="1:16" ht="15" customHeight="1">
      <c r="A99" s="110" t="s">
        <v>177</v>
      </c>
      <c r="B99" s="111"/>
      <c r="C99" s="111"/>
      <c r="D99" s="111" t="s">
        <v>178</v>
      </c>
      <c r="E99" s="111"/>
      <c r="F99" s="28"/>
      <c r="G99" s="112"/>
      <c r="H99" s="112"/>
      <c r="I99" s="28"/>
      <c r="J99" s="112"/>
      <c r="K99" s="112"/>
      <c r="L99" s="112"/>
      <c r="M99" s="112"/>
      <c r="N99" s="112"/>
      <c r="O99" s="28"/>
      <c r="P99" s="29"/>
    </row>
    <row r="100" spans="1:16" ht="15" customHeight="1">
      <c r="A100" s="102" t="s">
        <v>179</v>
      </c>
      <c r="B100" s="103"/>
      <c r="C100" s="103"/>
      <c r="D100" s="103" t="s">
        <v>180</v>
      </c>
      <c r="E100" s="103"/>
      <c r="F100" s="30" t="s">
        <v>27</v>
      </c>
      <c r="G100" s="104" t="s">
        <v>28</v>
      </c>
      <c r="H100" s="105"/>
      <c r="I100" s="31" t="s">
        <v>27</v>
      </c>
      <c r="J100" s="106" t="s">
        <v>27</v>
      </c>
      <c r="K100" s="105"/>
      <c r="L100" s="106" t="s">
        <v>27</v>
      </c>
      <c r="M100" s="106"/>
      <c r="N100" s="105"/>
      <c r="O100" s="31" t="s">
        <v>27</v>
      </c>
      <c r="P100" s="31" t="s">
        <v>27</v>
      </c>
    </row>
    <row r="101" spans="1:16" ht="15" customHeight="1">
      <c r="A101" s="113" t="s">
        <v>181</v>
      </c>
      <c r="B101" s="114"/>
      <c r="C101" s="113" t="s">
        <v>95</v>
      </c>
      <c r="D101" s="115"/>
      <c r="E101" s="114"/>
      <c r="F101" s="22" t="s">
        <v>88</v>
      </c>
      <c r="G101" s="116">
        <v>27</v>
      </c>
      <c r="H101" s="117"/>
      <c r="I101" s="22"/>
      <c r="J101" s="116">
        <f>G101*I101</f>
        <v>0</v>
      </c>
      <c r="K101" s="117"/>
      <c r="L101" s="118">
        <v>0.23</v>
      </c>
      <c r="M101" s="119"/>
      <c r="N101" s="120"/>
      <c r="O101" s="32">
        <f>J101*L101</f>
        <v>0</v>
      </c>
      <c r="P101" s="22">
        <f>J101+O101</f>
        <v>0</v>
      </c>
    </row>
    <row r="102" spans="1:16" ht="15" customHeight="1">
      <c r="A102" s="113" t="s">
        <v>182</v>
      </c>
      <c r="B102" s="114"/>
      <c r="C102" s="113" t="s">
        <v>97</v>
      </c>
      <c r="D102" s="115"/>
      <c r="E102" s="114"/>
      <c r="F102" s="22" t="s">
        <v>88</v>
      </c>
      <c r="G102" s="116">
        <v>7</v>
      </c>
      <c r="H102" s="117"/>
      <c r="I102" s="22"/>
      <c r="J102" s="116">
        <f>G102*I102</f>
        <v>0</v>
      </c>
      <c r="K102" s="117"/>
      <c r="L102" s="118">
        <v>0.23</v>
      </c>
      <c r="M102" s="119"/>
      <c r="N102" s="120"/>
      <c r="O102" s="32">
        <f>J102*L102</f>
        <v>0</v>
      </c>
      <c r="P102" s="22">
        <f>J102+O102</f>
        <v>0</v>
      </c>
    </row>
    <row r="103" spans="1:16" ht="15" customHeight="1">
      <c r="A103" s="102" t="s">
        <v>236</v>
      </c>
      <c r="B103" s="103"/>
      <c r="C103" s="103"/>
      <c r="D103" s="103" t="s">
        <v>237</v>
      </c>
      <c r="E103" s="103"/>
      <c r="F103" s="30" t="s">
        <v>27</v>
      </c>
      <c r="G103" s="104" t="s">
        <v>28</v>
      </c>
      <c r="H103" s="105"/>
      <c r="I103" s="31" t="s">
        <v>27</v>
      </c>
      <c r="J103" s="106" t="s">
        <v>27</v>
      </c>
      <c r="K103" s="105"/>
      <c r="L103" s="106" t="s">
        <v>27</v>
      </c>
      <c r="M103" s="106"/>
      <c r="N103" s="105"/>
      <c r="O103" s="31" t="s">
        <v>27</v>
      </c>
      <c r="P103" s="31" t="s">
        <v>27</v>
      </c>
    </row>
    <row r="104" spans="1:16" ht="15" customHeight="1">
      <c r="A104" s="113" t="s">
        <v>238</v>
      </c>
      <c r="B104" s="114"/>
      <c r="C104" s="113" t="s">
        <v>239</v>
      </c>
      <c r="D104" s="115"/>
      <c r="E104" s="114"/>
      <c r="F104" s="22" t="s">
        <v>88</v>
      </c>
      <c r="G104" s="116">
        <v>10</v>
      </c>
      <c r="H104" s="117"/>
      <c r="I104" s="22"/>
      <c r="J104" s="116">
        <f>G104*I104</f>
        <v>0</v>
      </c>
      <c r="K104" s="117"/>
      <c r="L104" s="118">
        <v>0.08</v>
      </c>
      <c r="M104" s="119"/>
      <c r="N104" s="120"/>
      <c r="O104" s="32">
        <f>J104*L104</f>
        <v>0</v>
      </c>
      <c r="P104" s="22">
        <f>J104+O104</f>
        <v>0</v>
      </c>
    </row>
    <row r="105" spans="1:16" ht="15" customHeight="1">
      <c r="A105" s="113" t="s">
        <v>240</v>
      </c>
      <c r="B105" s="114"/>
      <c r="C105" s="113" t="s">
        <v>241</v>
      </c>
      <c r="D105" s="115"/>
      <c r="E105" s="114"/>
      <c r="F105" s="22" t="s">
        <v>88</v>
      </c>
      <c r="G105" s="116">
        <v>50</v>
      </c>
      <c r="H105" s="117"/>
      <c r="I105" s="22"/>
      <c r="J105" s="116">
        <f>G105*I105</f>
        <v>0</v>
      </c>
      <c r="K105" s="117"/>
      <c r="L105" s="118">
        <v>0.08</v>
      </c>
      <c r="M105" s="119"/>
      <c r="N105" s="120"/>
      <c r="O105" s="32">
        <f>J105*L105</f>
        <v>0</v>
      </c>
      <c r="P105" s="22">
        <f>J105+O105</f>
        <v>0</v>
      </c>
    </row>
    <row r="106" spans="1:16" ht="15" customHeight="1">
      <c r="A106" s="102" t="s">
        <v>183</v>
      </c>
      <c r="B106" s="103"/>
      <c r="C106" s="103"/>
      <c r="D106" s="103" t="s">
        <v>184</v>
      </c>
      <c r="E106" s="103"/>
      <c r="F106" s="30" t="s">
        <v>27</v>
      </c>
      <c r="G106" s="104" t="s">
        <v>28</v>
      </c>
      <c r="H106" s="105"/>
      <c r="I106" s="31" t="s">
        <v>27</v>
      </c>
      <c r="J106" s="106" t="s">
        <v>27</v>
      </c>
      <c r="K106" s="105"/>
      <c r="L106" s="106" t="s">
        <v>27</v>
      </c>
      <c r="M106" s="106"/>
      <c r="N106" s="105"/>
      <c r="O106" s="31" t="s">
        <v>27</v>
      </c>
      <c r="P106" s="31" t="s">
        <v>27</v>
      </c>
    </row>
    <row r="107" spans="1:16" ht="15" customHeight="1">
      <c r="A107" s="113" t="s">
        <v>94</v>
      </c>
      <c r="B107" s="114"/>
      <c r="C107" s="113" t="s">
        <v>95</v>
      </c>
      <c r="D107" s="115"/>
      <c r="E107" s="114"/>
      <c r="F107" s="22" t="s">
        <v>88</v>
      </c>
      <c r="G107" s="116">
        <v>7</v>
      </c>
      <c r="H107" s="117"/>
      <c r="I107" s="22"/>
      <c r="J107" s="116">
        <f>G107*I107</f>
        <v>0</v>
      </c>
      <c r="K107" s="117"/>
      <c r="L107" s="118">
        <v>0.08</v>
      </c>
      <c r="M107" s="119"/>
      <c r="N107" s="120"/>
      <c r="O107" s="32">
        <f>J107*L107</f>
        <v>0</v>
      </c>
      <c r="P107" s="22">
        <f>J107+O107</f>
        <v>0</v>
      </c>
    </row>
    <row r="108" spans="1:16" ht="15" customHeight="1">
      <c r="A108" s="113" t="s">
        <v>96</v>
      </c>
      <c r="B108" s="114"/>
      <c r="C108" s="113" t="s">
        <v>97</v>
      </c>
      <c r="D108" s="115"/>
      <c r="E108" s="114"/>
      <c r="F108" s="22" t="s">
        <v>88</v>
      </c>
      <c r="G108" s="116">
        <v>48</v>
      </c>
      <c r="H108" s="117"/>
      <c r="I108" s="22"/>
      <c r="J108" s="116">
        <f>G108*I108</f>
        <v>0</v>
      </c>
      <c r="K108" s="117"/>
      <c r="L108" s="118">
        <v>0.08</v>
      </c>
      <c r="M108" s="119"/>
      <c r="N108" s="120"/>
      <c r="O108" s="32">
        <f>J108*L108</f>
        <v>0</v>
      </c>
      <c r="P108" s="22">
        <f>J108+O108</f>
        <v>0</v>
      </c>
    </row>
    <row r="109" spans="1:17" ht="15" customHeight="1">
      <c r="A109" s="123"/>
      <c r="B109" s="123"/>
      <c r="C109" s="33"/>
      <c r="D109" s="123" t="s">
        <v>140</v>
      </c>
      <c r="E109" s="123"/>
      <c r="F109" s="34"/>
      <c r="G109" s="124"/>
      <c r="H109" s="124"/>
      <c r="I109" s="34"/>
      <c r="J109" s="125">
        <f>J10+J12+J14+J16+J18+J19+J20+J21+J22+J24+J26+J29+J31+J33+J34+J36+J37+J39+J41+J42+J44+J46+J48+J50+J51+J53+J54+J55+J58+J61+J62+J64+J65+J67+J68+J70+J71+J73+J74+J75+J77+J78+J80+J81+J83+J84+J86+J87+J89+J90+J91+J92+J94+J95+J97+J98+J101+J102+J104+J105+J107+J108</f>
        <v>0</v>
      </c>
      <c r="K109" s="126"/>
      <c r="L109" s="127"/>
      <c r="M109" s="124"/>
      <c r="N109" s="124"/>
      <c r="O109" s="34"/>
      <c r="P109" s="35">
        <f>P10+P12+P14+P16+P18+P19+P20+P21+P22+P24+P26+P29+P31+P33+P34+P36+P37+P39+P41+P42+P44+P46+P48+P50+P51+P53+P54+P55+P58+P61+P62+P64+P65+P67+P68+P70+P71+P73+P74+P75+P77+P78+P80+P81+P83+P84+P86+P87+P89+P90+P91+P92+P94+P95+P97+P98+P101+P102+P104+P105+P107+P108</f>
        <v>0</v>
      </c>
      <c r="Q109" s="36"/>
    </row>
    <row r="110" spans="1:16" ht="15" customHeight="1">
      <c r="A110" s="128" t="s">
        <v>142</v>
      </c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</row>
    <row r="111" spans="1:16" ht="15" customHeight="1">
      <c r="A111" s="128" t="s">
        <v>143</v>
      </c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</row>
    <row r="112" spans="1:16" ht="15" customHeight="1">
      <c r="A112" s="128" t="s">
        <v>144</v>
      </c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</row>
    <row r="113" spans="1:16" ht="15" customHeight="1">
      <c r="A113" s="129" t="s">
        <v>145</v>
      </c>
      <c r="B113" s="129"/>
      <c r="C113" s="129"/>
      <c r="D113" s="129"/>
      <c r="E113" s="129" t="s">
        <v>145</v>
      </c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</row>
    <row r="114" spans="1:16" ht="15" customHeight="1">
      <c r="A114" s="130" t="s">
        <v>146</v>
      </c>
      <c r="B114" s="130"/>
      <c r="C114" s="130"/>
      <c r="D114" s="130"/>
      <c r="E114" s="130" t="s">
        <v>147</v>
      </c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</row>
    <row r="115" spans="1:16" ht="15" customHeight="1">
      <c r="A115" s="37" t="s">
        <v>148</v>
      </c>
      <c r="B115" s="128" t="s">
        <v>149</v>
      </c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</row>
    <row r="116" spans="1:16" ht="15" customHeight="1">
      <c r="A116" s="37"/>
      <c r="B116" s="128" t="s">
        <v>150</v>
      </c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</row>
    <row r="117" spans="1:16" ht="15" customHeight="1">
      <c r="A117" s="131" t="s">
        <v>141</v>
      </c>
      <c r="B117" s="131"/>
      <c r="C117" s="99" t="s">
        <v>141</v>
      </c>
      <c r="D117" s="99"/>
      <c r="E117" s="99"/>
      <c r="F117" s="99"/>
      <c r="G117" s="99"/>
      <c r="H117" s="132" t="s">
        <v>141</v>
      </c>
      <c r="I117" s="132"/>
      <c r="J117" s="132"/>
      <c r="K117" s="132" t="s">
        <v>141</v>
      </c>
      <c r="L117" s="132"/>
      <c r="M117" s="21" t="s">
        <v>141</v>
      </c>
      <c r="N117" s="131" t="s">
        <v>141</v>
      </c>
      <c r="O117" s="131"/>
      <c r="P117" s="131"/>
    </row>
  </sheetData>
  <sheetProtection/>
  <mergeCells count="543">
    <mergeCell ref="B115:P115"/>
    <mergeCell ref="B116:P116"/>
    <mergeCell ref="A117:B117"/>
    <mergeCell ref="C117:G117"/>
    <mergeCell ref="H117:J117"/>
    <mergeCell ref="K117:L117"/>
    <mergeCell ref="N117:P117"/>
    <mergeCell ref="A111:P111"/>
    <mergeCell ref="A112:P112"/>
    <mergeCell ref="A113:D113"/>
    <mergeCell ref="E113:P113"/>
    <mergeCell ref="A114:D114"/>
    <mergeCell ref="E114:P114"/>
    <mergeCell ref="A109:B109"/>
    <mergeCell ref="D109:E109"/>
    <mergeCell ref="G109:H109"/>
    <mergeCell ref="J109:K109"/>
    <mergeCell ref="L109:N109"/>
    <mergeCell ref="A110:P110"/>
    <mergeCell ref="A107:B107"/>
    <mergeCell ref="C107:E107"/>
    <mergeCell ref="G107:H107"/>
    <mergeCell ref="J107:K107"/>
    <mergeCell ref="L107:N107"/>
    <mergeCell ref="A108:B108"/>
    <mergeCell ref="C108:E108"/>
    <mergeCell ref="G108:H108"/>
    <mergeCell ref="J108:K108"/>
    <mergeCell ref="L108:N108"/>
    <mergeCell ref="A105:B105"/>
    <mergeCell ref="C105:E105"/>
    <mergeCell ref="G105:H105"/>
    <mergeCell ref="J105:K105"/>
    <mergeCell ref="L105:N105"/>
    <mergeCell ref="A106:C106"/>
    <mergeCell ref="D106:E106"/>
    <mergeCell ref="G106:H106"/>
    <mergeCell ref="J106:K106"/>
    <mergeCell ref="L106:N106"/>
    <mergeCell ref="A103:C103"/>
    <mergeCell ref="D103:E103"/>
    <mergeCell ref="G103:H103"/>
    <mergeCell ref="J103:K103"/>
    <mergeCell ref="L103:N103"/>
    <mergeCell ref="A104:B104"/>
    <mergeCell ref="C104:E104"/>
    <mergeCell ref="G104:H104"/>
    <mergeCell ref="J104:K104"/>
    <mergeCell ref="L104:N104"/>
    <mergeCell ref="A101:B101"/>
    <mergeCell ref="C101:E101"/>
    <mergeCell ref="G101:H101"/>
    <mergeCell ref="J101:K101"/>
    <mergeCell ref="L101:N101"/>
    <mergeCell ref="A102:B102"/>
    <mergeCell ref="C102:E102"/>
    <mergeCell ref="G102:H102"/>
    <mergeCell ref="J102:K102"/>
    <mergeCell ref="L102:N102"/>
    <mergeCell ref="A99:C99"/>
    <mergeCell ref="D99:E99"/>
    <mergeCell ref="G99:H99"/>
    <mergeCell ref="J99:K99"/>
    <mergeCell ref="L99:N99"/>
    <mergeCell ref="A100:C100"/>
    <mergeCell ref="D100:E100"/>
    <mergeCell ref="G100:H100"/>
    <mergeCell ref="J100:K100"/>
    <mergeCell ref="L100:N100"/>
    <mergeCell ref="A97:B97"/>
    <mergeCell ref="C97:E97"/>
    <mergeCell ref="G97:H97"/>
    <mergeCell ref="J97:K97"/>
    <mergeCell ref="L97:N97"/>
    <mergeCell ref="A98:B98"/>
    <mergeCell ref="C98:E98"/>
    <mergeCell ref="G98:H98"/>
    <mergeCell ref="J98:K98"/>
    <mergeCell ref="L98:N98"/>
    <mergeCell ref="A95:B95"/>
    <mergeCell ref="C95:E95"/>
    <mergeCell ref="G95:H95"/>
    <mergeCell ref="J95:K95"/>
    <mergeCell ref="L95:N95"/>
    <mergeCell ref="A96:C96"/>
    <mergeCell ref="D96:E96"/>
    <mergeCell ref="G96:H96"/>
    <mergeCell ref="J96:K96"/>
    <mergeCell ref="L96:N96"/>
    <mergeCell ref="A93:C93"/>
    <mergeCell ref="D93:E93"/>
    <mergeCell ref="G93:H93"/>
    <mergeCell ref="J93:K93"/>
    <mergeCell ref="L93:N93"/>
    <mergeCell ref="A94:B94"/>
    <mergeCell ref="C94:E94"/>
    <mergeCell ref="G94:H94"/>
    <mergeCell ref="J94:K94"/>
    <mergeCell ref="L94:N94"/>
    <mergeCell ref="A91:B91"/>
    <mergeCell ref="C91:E91"/>
    <mergeCell ref="G91:H91"/>
    <mergeCell ref="J91:K91"/>
    <mergeCell ref="L91:N91"/>
    <mergeCell ref="A92:B92"/>
    <mergeCell ref="C92:E92"/>
    <mergeCell ref="G92:H92"/>
    <mergeCell ref="J92:K92"/>
    <mergeCell ref="L92:N92"/>
    <mergeCell ref="A89:B89"/>
    <mergeCell ref="C89:E89"/>
    <mergeCell ref="G89:H89"/>
    <mergeCell ref="J89:K89"/>
    <mergeCell ref="L89:N89"/>
    <mergeCell ref="A90:B90"/>
    <mergeCell ref="C90:E90"/>
    <mergeCell ref="G90:H90"/>
    <mergeCell ref="J90:K90"/>
    <mergeCell ref="L90:N90"/>
    <mergeCell ref="A87:B87"/>
    <mergeCell ref="C87:E87"/>
    <mergeCell ref="G87:H87"/>
    <mergeCell ref="J87:K87"/>
    <mergeCell ref="L87:N87"/>
    <mergeCell ref="A88:C88"/>
    <mergeCell ref="D88:E88"/>
    <mergeCell ref="G88:H88"/>
    <mergeCell ref="J88:K88"/>
    <mergeCell ref="L88:N88"/>
    <mergeCell ref="A85:C85"/>
    <mergeCell ref="D85:E85"/>
    <mergeCell ref="G85:H85"/>
    <mergeCell ref="J85:K85"/>
    <mergeCell ref="L85:N85"/>
    <mergeCell ref="A86:B86"/>
    <mergeCell ref="C86:E86"/>
    <mergeCell ref="G86:H86"/>
    <mergeCell ref="J86:K86"/>
    <mergeCell ref="L86:N86"/>
    <mergeCell ref="A83:B83"/>
    <mergeCell ref="C83:E83"/>
    <mergeCell ref="G83:H83"/>
    <mergeCell ref="J83:K83"/>
    <mergeCell ref="L83:N83"/>
    <mergeCell ref="A84:B84"/>
    <mergeCell ref="C84:E84"/>
    <mergeCell ref="G84:H84"/>
    <mergeCell ref="J84:K84"/>
    <mergeCell ref="L84:N84"/>
    <mergeCell ref="A81:B81"/>
    <mergeCell ref="C81:E81"/>
    <mergeCell ref="G81:H81"/>
    <mergeCell ref="J81:K81"/>
    <mergeCell ref="L81:N81"/>
    <mergeCell ref="A82:C82"/>
    <mergeCell ref="D82:E82"/>
    <mergeCell ref="G82:H82"/>
    <mergeCell ref="J82:K82"/>
    <mergeCell ref="L82:N82"/>
    <mergeCell ref="A79:C79"/>
    <mergeCell ref="D79:E79"/>
    <mergeCell ref="G79:H79"/>
    <mergeCell ref="J79:K79"/>
    <mergeCell ref="L79:N79"/>
    <mergeCell ref="A80:B80"/>
    <mergeCell ref="C80:E80"/>
    <mergeCell ref="G80:H80"/>
    <mergeCell ref="J80:K80"/>
    <mergeCell ref="L80:N80"/>
    <mergeCell ref="A78:B78"/>
    <mergeCell ref="C78:E78"/>
    <mergeCell ref="G78:H78"/>
    <mergeCell ref="J78:K78"/>
    <mergeCell ref="L78:N78"/>
    <mergeCell ref="A76:C76"/>
    <mergeCell ref="D76:E76"/>
    <mergeCell ref="G76:H76"/>
    <mergeCell ref="J76:K76"/>
    <mergeCell ref="L76:N76"/>
    <mergeCell ref="A77:B77"/>
    <mergeCell ref="C77:E77"/>
    <mergeCell ref="G77:H77"/>
    <mergeCell ref="J77:K77"/>
    <mergeCell ref="L77:N77"/>
    <mergeCell ref="A74:B74"/>
    <mergeCell ref="C74:E74"/>
    <mergeCell ref="G74:H74"/>
    <mergeCell ref="J74:K74"/>
    <mergeCell ref="L74:N74"/>
    <mergeCell ref="A75:B75"/>
    <mergeCell ref="C75:E75"/>
    <mergeCell ref="G75:H75"/>
    <mergeCell ref="J75:K75"/>
    <mergeCell ref="L75:N75"/>
    <mergeCell ref="A72:C72"/>
    <mergeCell ref="D72:E72"/>
    <mergeCell ref="G72:H72"/>
    <mergeCell ref="J72:K72"/>
    <mergeCell ref="L72:N72"/>
    <mergeCell ref="A73:B73"/>
    <mergeCell ref="C73:E73"/>
    <mergeCell ref="G73:H73"/>
    <mergeCell ref="J73:K73"/>
    <mergeCell ref="L73:N73"/>
    <mergeCell ref="A70:B70"/>
    <mergeCell ref="C70:E70"/>
    <mergeCell ref="G70:H70"/>
    <mergeCell ref="J70:K70"/>
    <mergeCell ref="L70:N70"/>
    <mergeCell ref="A71:B71"/>
    <mergeCell ref="C71:E71"/>
    <mergeCell ref="G71:H71"/>
    <mergeCell ref="J71:K71"/>
    <mergeCell ref="L71:N71"/>
    <mergeCell ref="A68:B68"/>
    <mergeCell ref="C68:E68"/>
    <mergeCell ref="G68:H68"/>
    <mergeCell ref="J68:K68"/>
    <mergeCell ref="L68:N68"/>
    <mergeCell ref="A69:C69"/>
    <mergeCell ref="D69:E69"/>
    <mergeCell ref="G69:H69"/>
    <mergeCell ref="J69:K69"/>
    <mergeCell ref="L69:N69"/>
    <mergeCell ref="A66:C66"/>
    <mergeCell ref="D66:E66"/>
    <mergeCell ref="G66:H66"/>
    <mergeCell ref="J66:K66"/>
    <mergeCell ref="L66:N66"/>
    <mergeCell ref="A67:B67"/>
    <mergeCell ref="C67:E67"/>
    <mergeCell ref="G67:H67"/>
    <mergeCell ref="J67:K67"/>
    <mergeCell ref="L67:N67"/>
    <mergeCell ref="A64:B64"/>
    <mergeCell ref="C64:E64"/>
    <mergeCell ref="G64:H64"/>
    <mergeCell ref="J64:K64"/>
    <mergeCell ref="L64:N64"/>
    <mergeCell ref="A65:B65"/>
    <mergeCell ref="C65:E65"/>
    <mergeCell ref="G65:H65"/>
    <mergeCell ref="J65:K65"/>
    <mergeCell ref="L65:N65"/>
    <mergeCell ref="A62:B62"/>
    <mergeCell ref="C62:E62"/>
    <mergeCell ref="G62:H62"/>
    <mergeCell ref="J62:K62"/>
    <mergeCell ref="L62:N62"/>
    <mergeCell ref="A63:C63"/>
    <mergeCell ref="D63:E63"/>
    <mergeCell ref="G63:H63"/>
    <mergeCell ref="J63:K63"/>
    <mergeCell ref="L63:N63"/>
    <mergeCell ref="A60:C60"/>
    <mergeCell ref="D60:E60"/>
    <mergeCell ref="G60:H60"/>
    <mergeCell ref="J60:K60"/>
    <mergeCell ref="L60:N60"/>
    <mergeCell ref="A61:B61"/>
    <mergeCell ref="C61:E61"/>
    <mergeCell ref="G61:H61"/>
    <mergeCell ref="J61:K61"/>
    <mergeCell ref="L61:N61"/>
    <mergeCell ref="A58:B58"/>
    <mergeCell ref="C58:E58"/>
    <mergeCell ref="G58:H58"/>
    <mergeCell ref="J58:K58"/>
    <mergeCell ref="L58:N58"/>
    <mergeCell ref="A59:C59"/>
    <mergeCell ref="D59:E59"/>
    <mergeCell ref="G59:H59"/>
    <mergeCell ref="J59:K59"/>
    <mergeCell ref="L59:N59"/>
    <mergeCell ref="A56:C56"/>
    <mergeCell ref="D56:E56"/>
    <mergeCell ref="G56:H56"/>
    <mergeCell ref="J56:K56"/>
    <mergeCell ref="L56:N56"/>
    <mergeCell ref="A57:C57"/>
    <mergeCell ref="D57:E57"/>
    <mergeCell ref="G57:H57"/>
    <mergeCell ref="J57:K57"/>
    <mergeCell ref="L57:N57"/>
    <mergeCell ref="A54:B54"/>
    <mergeCell ref="C54:E54"/>
    <mergeCell ref="G54:H54"/>
    <mergeCell ref="J54:K54"/>
    <mergeCell ref="L54:N54"/>
    <mergeCell ref="A55:B55"/>
    <mergeCell ref="C55:E55"/>
    <mergeCell ref="G55:H55"/>
    <mergeCell ref="J55:K55"/>
    <mergeCell ref="L55:N55"/>
    <mergeCell ref="A52:C52"/>
    <mergeCell ref="D52:E52"/>
    <mergeCell ref="G52:H52"/>
    <mergeCell ref="J52:K52"/>
    <mergeCell ref="L52:N52"/>
    <mergeCell ref="A53:B53"/>
    <mergeCell ref="C53:E53"/>
    <mergeCell ref="G53:H53"/>
    <mergeCell ref="J53:K53"/>
    <mergeCell ref="L53:N53"/>
    <mergeCell ref="A50:B50"/>
    <mergeCell ref="C50:E50"/>
    <mergeCell ref="G50:H50"/>
    <mergeCell ref="J50:K50"/>
    <mergeCell ref="L50:N50"/>
    <mergeCell ref="A51:B51"/>
    <mergeCell ref="C51:E51"/>
    <mergeCell ref="G51:H51"/>
    <mergeCell ref="J51:K51"/>
    <mergeCell ref="L51:N51"/>
    <mergeCell ref="A48:B48"/>
    <mergeCell ref="C48:E48"/>
    <mergeCell ref="G48:H48"/>
    <mergeCell ref="J48:K48"/>
    <mergeCell ref="L48:N48"/>
    <mergeCell ref="A49:C49"/>
    <mergeCell ref="D49:E49"/>
    <mergeCell ref="G49:H49"/>
    <mergeCell ref="J49:K49"/>
    <mergeCell ref="L49:N49"/>
    <mergeCell ref="A46:B46"/>
    <mergeCell ref="C46:E46"/>
    <mergeCell ref="G46:H46"/>
    <mergeCell ref="J46:K46"/>
    <mergeCell ref="L46:N46"/>
    <mergeCell ref="A47:C47"/>
    <mergeCell ref="D47:E47"/>
    <mergeCell ref="G47:H47"/>
    <mergeCell ref="J47:K47"/>
    <mergeCell ref="L47:N47"/>
    <mergeCell ref="A44:B44"/>
    <mergeCell ref="C44:E44"/>
    <mergeCell ref="G44:H44"/>
    <mergeCell ref="J44:K44"/>
    <mergeCell ref="L44:N44"/>
    <mergeCell ref="A45:C45"/>
    <mergeCell ref="D45:E45"/>
    <mergeCell ref="G45:H45"/>
    <mergeCell ref="J45:K45"/>
    <mergeCell ref="L45:N45"/>
    <mergeCell ref="A42:B42"/>
    <mergeCell ref="C42:E42"/>
    <mergeCell ref="G42:H42"/>
    <mergeCell ref="J42:K42"/>
    <mergeCell ref="L42:N42"/>
    <mergeCell ref="A43:C43"/>
    <mergeCell ref="D43:E43"/>
    <mergeCell ref="G43:H43"/>
    <mergeCell ref="J43:K43"/>
    <mergeCell ref="L43:N43"/>
    <mergeCell ref="A40:C40"/>
    <mergeCell ref="D40:E40"/>
    <mergeCell ref="G40:H40"/>
    <mergeCell ref="J40:K40"/>
    <mergeCell ref="L40:N40"/>
    <mergeCell ref="A41:B41"/>
    <mergeCell ref="C41:E41"/>
    <mergeCell ref="G41:H41"/>
    <mergeCell ref="J41:K41"/>
    <mergeCell ref="L41:N41"/>
    <mergeCell ref="A38:C38"/>
    <mergeCell ref="D38:E38"/>
    <mergeCell ref="G38:H38"/>
    <mergeCell ref="J38:K38"/>
    <mergeCell ref="L38:N38"/>
    <mergeCell ref="A39:B39"/>
    <mergeCell ref="C39:E39"/>
    <mergeCell ref="G39:H39"/>
    <mergeCell ref="J39:K39"/>
    <mergeCell ref="L39:N39"/>
    <mergeCell ref="A36:B36"/>
    <mergeCell ref="C36:E36"/>
    <mergeCell ref="G36:H36"/>
    <mergeCell ref="J36:K36"/>
    <mergeCell ref="L36:N36"/>
    <mergeCell ref="A37:B37"/>
    <mergeCell ref="C37:E37"/>
    <mergeCell ref="G37:H37"/>
    <mergeCell ref="J37:K37"/>
    <mergeCell ref="L37:N37"/>
    <mergeCell ref="A34:B34"/>
    <mergeCell ref="C34:E34"/>
    <mergeCell ref="G34:H34"/>
    <mergeCell ref="J34:K34"/>
    <mergeCell ref="L34:N34"/>
    <mergeCell ref="A35:C35"/>
    <mergeCell ref="D35:E35"/>
    <mergeCell ref="G35:H35"/>
    <mergeCell ref="J35:K35"/>
    <mergeCell ref="L35:N35"/>
    <mergeCell ref="A32:C32"/>
    <mergeCell ref="D32:E32"/>
    <mergeCell ref="G32:H32"/>
    <mergeCell ref="J32:K32"/>
    <mergeCell ref="L32:N32"/>
    <mergeCell ref="A33:B33"/>
    <mergeCell ref="C33:E33"/>
    <mergeCell ref="G33:H33"/>
    <mergeCell ref="J33:K33"/>
    <mergeCell ref="L33:N33"/>
    <mergeCell ref="A30:C30"/>
    <mergeCell ref="D30:E30"/>
    <mergeCell ref="G30:H30"/>
    <mergeCell ref="J30:K30"/>
    <mergeCell ref="L30:N30"/>
    <mergeCell ref="A31:B31"/>
    <mergeCell ref="C31:E31"/>
    <mergeCell ref="G31:H31"/>
    <mergeCell ref="J31:K31"/>
    <mergeCell ref="L31:N31"/>
    <mergeCell ref="A28:C28"/>
    <mergeCell ref="D28:E28"/>
    <mergeCell ref="G28:H28"/>
    <mergeCell ref="J28:K28"/>
    <mergeCell ref="L28:N28"/>
    <mergeCell ref="A29:B29"/>
    <mergeCell ref="C29:E29"/>
    <mergeCell ref="G29:H29"/>
    <mergeCell ref="J29:K29"/>
    <mergeCell ref="L29:N29"/>
    <mergeCell ref="A26:B26"/>
    <mergeCell ref="C26:E26"/>
    <mergeCell ref="G26:H26"/>
    <mergeCell ref="J26:K26"/>
    <mergeCell ref="L26:N26"/>
    <mergeCell ref="A27:C27"/>
    <mergeCell ref="D27:E27"/>
    <mergeCell ref="G27:H27"/>
    <mergeCell ref="J27:K27"/>
    <mergeCell ref="L27:N27"/>
    <mergeCell ref="A24:B24"/>
    <mergeCell ref="C24:E24"/>
    <mergeCell ref="G24:H24"/>
    <mergeCell ref="J24:K24"/>
    <mergeCell ref="L24:N24"/>
    <mergeCell ref="A25:C25"/>
    <mergeCell ref="D25:E25"/>
    <mergeCell ref="G25:H25"/>
    <mergeCell ref="J25:K25"/>
    <mergeCell ref="L25:N25"/>
    <mergeCell ref="A22:B22"/>
    <mergeCell ref="C22:E22"/>
    <mergeCell ref="G22:H22"/>
    <mergeCell ref="J22:K22"/>
    <mergeCell ref="L22:N22"/>
    <mergeCell ref="A23:C23"/>
    <mergeCell ref="D23:E23"/>
    <mergeCell ref="G23:H23"/>
    <mergeCell ref="J23:K23"/>
    <mergeCell ref="L23:N23"/>
    <mergeCell ref="A20:B20"/>
    <mergeCell ref="C20:E20"/>
    <mergeCell ref="G20:H20"/>
    <mergeCell ref="J20:K20"/>
    <mergeCell ref="L20:N20"/>
    <mergeCell ref="A21:B21"/>
    <mergeCell ref="C21:E21"/>
    <mergeCell ref="G21:H21"/>
    <mergeCell ref="J21:K21"/>
    <mergeCell ref="L21:N21"/>
    <mergeCell ref="A18:B18"/>
    <mergeCell ref="C18:E18"/>
    <mergeCell ref="G18:H18"/>
    <mergeCell ref="J18:K18"/>
    <mergeCell ref="L18:N18"/>
    <mergeCell ref="A19:B19"/>
    <mergeCell ref="C19:E19"/>
    <mergeCell ref="G19:H19"/>
    <mergeCell ref="J19:K19"/>
    <mergeCell ref="L19:N19"/>
    <mergeCell ref="A16:B16"/>
    <mergeCell ref="C16:E16"/>
    <mergeCell ref="G16:H16"/>
    <mergeCell ref="J16:K16"/>
    <mergeCell ref="L16:N16"/>
    <mergeCell ref="A17:C17"/>
    <mergeCell ref="D17:E17"/>
    <mergeCell ref="G17:H17"/>
    <mergeCell ref="J17:K17"/>
    <mergeCell ref="L17:N17"/>
    <mergeCell ref="A14:B14"/>
    <mergeCell ref="C14:E14"/>
    <mergeCell ref="G14:H14"/>
    <mergeCell ref="J14:K14"/>
    <mergeCell ref="L14:N14"/>
    <mergeCell ref="A15:C15"/>
    <mergeCell ref="D15:E15"/>
    <mergeCell ref="G15:H15"/>
    <mergeCell ref="J15:K15"/>
    <mergeCell ref="L15:N15"/>
    <mergeCell ref="A12:B12"/>
    <mergeCell ref="C12:E12"/>
    <mergeCell ref="G12:H12"/>
    <mergeCell ref="J12:K12"/>
    <mergeCell ref="L12:N12"/>
    <mergeCell ref="A13:C13"/>
    <mergeCell ref="D13:E13"/>
    <mergeCell ref="G13:H13"/>
    <mergeCell ref="J13:K13"/>
    <mergeCell ref="L13:N13"/>
    <mergeCell ref="A10:B10"/>
    <mergeCell ref="C10:E10"/>
    <mergeCell ref="G10:H10"/>
    <mergeCell ref="J10:K10"/>
    <mergeCell ref="L10:N10"/>
    <mergeCell ref="A11:C11"/>
    <mergeCell ref="D11:E11"/>
    <mergeCell ref="G11:H11"/>
    <mergeCell ref="J11:K11"/>
    <mergeCell ref="L11:N11"/>
    <mergeCell ref="A8:C8"/>
    <mergeCell ref="D8:E8"/>
    <mergeCell ref="G8:H8"/>
    <mergeCell ref="J8:K8"/>
    <mergeCell ref="L8:N8"/>
    <mergeCell ref="A9:C9"/>
    <mergeCell ref="D9:E9"/>
    <mergeCell ref="G9:H9"/>
    <mergeCell ref="J9:K9"/>
    <mergeCell ref="L9:N9"/>
    <mergeCell ref="O5:O6"/>
    <mergeCell ref="A6:B6"/>
    <mergeCell ref="J6:K6"/>
    <mergeCell ref="L6:N6"/>
    <mergeCell ref="A7:B7"/>
    <mergeCell ref="A1:P1"/>
    <mergeCell ref="A2:P2"/>
    <mergeCell ref="A3:P3"/>
    <mergeCell ref="A4:P4"/>
    <mergeCell ref="A5:B5"/>
    <mergeCell ref="C5:E6"/>
    <mergeCell ref="F5:F6"/>
    <mergeCell ref="G5:H6"/>
    <mergeCell ref="J5:K5"/>
    <mergeCell ref="L5:N5"/>
    <mergeCell ref="C7:E7"/>
    <mergeCell ref="G7:H7"/>
    <mergeCell ref="J7:K7"/>
    <mergeCell ref="L7:N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PageLayoutView="0" workbookViewId="0" topLeftCell="A1">
      <selection activeCell="A58" sqref="A58:B58"/>
    </sheetView>
  </sheetViews>
  <sheetFormatPr defaultColWidth="9.140625" defaultRowHeight="15" customHeight="1"/>
  <cols>
    <col min="3" max="3" width="11.8515625" style="0" customWidth="1"/>
    <col min="5" max="5" width="25.28125" style="0" customWidth="1"/>
    <col min="12" max="12" width="2.57421875" style="0" customWidth="1"/>
    <col min="13" max="13" width="3.7109375" style="0" customWidth="1"/>
    <col min="14" max="14" width="3.421875" style="0" customWidth="1"/>
    <col min="15" max="15" width="17.28125" style="0" customWidth="1"/>
    <col min="16" max="16" width="19.7109375" style="0" customWidth="1"/>
  </cols>
  <sheetData>
    <row r="1" spans="1:16" ht="34.5" customHeight="1">
      <c r="A1" s="98" t="s">
        <v>244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15" customHeight="1">
      <c r="A2" s="99" t="s">
        <v>251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5" customHeight="1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5" customHeight="1">
      <c r="A4" s="99" t="s">
        <v>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 ht="15" customHeight="1">
      <c r="A5" s="90" t="s">
        <v>2</v>
      </c>
      <c r="B5" s="94"/>
      <c r="C5" s="90" t="s">
        <v>3</v>
      </c>
      <c r="D5" s="94"/>
      <c r="E5" s="94"/>
      <c r="F5" s="88" t="s">
        <v>4</v>
      </c>
      <c r="G5" s="90" t="s">
        <v>5</v>
      </c>
      <c r="H5" s="91"/>
      <c r="I5" s="23" t="s">
        <v>6</v>
      </c>
      <c r="J5" s="90" t="s">
        <v>7</v>
      </c>
      <c r="K5" s="91"/>
      <c r="L5" s="90" t="s">
        <v>8</v>
      </c>
      <c r="M5" s="94"/>
      <c r="N5" s="91"/>
      <c r="O5" s="107" t="s">
        <v>9</v>
      </c>
      <c r="P5" s="23" t="s">
        <v>7</v>
      </c>
    </row>
    <row r="6" spans="1:16" ht="15" customHeight="1">
      <c r="A6" s="100" t="s">
        <v>10</v>
      </c>
      <c r="B6" s="101"/>
      <c r="C6" s="100"/>
      <c r="D6" s="101"/>
      <c r="E6" s="101"/>
      <c r="F6" s="89"/>
      <c r="G6" s="92"/>
      <c r="H6" s="93"/>
      <c r="I6" s="24" t="s">
        <v>11</v>
      </c>
      <c r="J6" s="92" t="s">
        <v>12</v>
      </c>
      <c r="K6" s="93"/>
      <c r="L6" s="92" t="s">
        <v>13</v>
      </c>
      <c r="M6" s="109"/>
      <c r="N6" s="93"/>
      <c r="O6" s="108"/>
      <c r="P6" s="24" t="s">
        <v>14</v>
      </c>
    </row>
    <row r="7" spans="1:16" ht="15" customHeight="1">
      <c r="A7" s="95" t="s">
        <v>15</v>
      </c>
      <c r="B7" s="97"/>
      <c r="C7" s="95" t="s">
        <v>16</v>
      </c>
      <c r="D7" s="96"/>
      <c r="E7" s="97"/>
      <c r="F7" s="25" t="s">
        <v>17</v>
      </c>
      <c r="G7" s="95" t="s">
        <v>18</v>
      </c>
      <c r="H7" s="97"/>
      <c r="I7" s="25" t="s">
        <v>19</v>
      </c>
      <c r="J7" s="95" t="s">
        <v>20</v>
      </c>
      <c r="K7" s="97"/>
      <c r="L7" s="95" t="s">
        <v>21</v>
      </c>
      <c r="M7" s="96"/>
      <c r="N7" s="97"/>
      <c r="O7" s="26"/>
      <c r="P7" s="25" t="s">
        <v>22</v>
      </c>
    </row>
    <row r="8" spans="1:16" ht="15" customHeight="1">
      <c r="A8" s="110" t="s">
        <v>23</v>
      </c>
      <c r="B8" s="111"/>
      <c r="C8" s="111"/>
      <c r="D8" s="111" t="s">
        <v>24</v>
      </c>
      <c r="E8" s="111"/>
      <c r="F8" s="27"/>
      <c r="G8" s="112"/>
      <c r="H8" s="112"/>
      <c r="I8" s="28"/>
      <c r="J8" s="112"/>
      <c r="K8" s="112"/>
      <c r="L8" s="112"/>
      <c r="M8" s="112"/>
      <c r="N8" s="112"/>
      <c r="O8" s="28"/>
      <c r="P8" s="29"/>
    </row>
    <row r="9" spans="1:16" ht="15" customHeight="1">
      <c r="A9" s="102" t="s">
        <v>25</v>
      </c>
      <c r="B9" s="103"/>
      <c r="C9" s="103"/>
      <c r="D9" s="103" t="s">
        <v>26</v>
      </c>
      <c r="E9" s="103"/>
      <c r="F9" s="30" t="s">
        <v>27</v>
      </c>
      <c r="G9" s="104" t="s">
        <v>28</v>
      </c>
      <c r="H9" s="105"/>
      <c r="I9" s="31" t="s">
        <v>27</v>
      </c>
      <c r="J9" s="106" t="s">
        <v>27</v>
      </c>
      <c r="K9" s="105"/>
      <c r="L9" s="106" t="s">
        <v>27</v>
      </c>
      <c r="M9" s="106"/>
      <c r="N9" s="105"/>
      <c r="O9" s="31" t="s">
        <v>27</v>
      </c>
      <c r="P9" s="31" t="s">
        <v>27</v>
      </c>
    </row>
    <row r="10" spans="1:16" ht="15" customHeight="1">
      <c r="A10" s="113" t="s">
        <v>29</v>
      </c>
      <c r="B10" s="114"/>
      <c r="C10" s="113" t="s">
        <v>30</v>
      </c>
      <c r="D10" s="115"/>
      <c r="E10" s="114"/>
      <c r="F10" s="22" t="s">
        <v>31</v>
      </c>
      <c r="G10" s="116">
        <v>25.39</v>
      </c>
      <c r="H10" s="117"/>
      <c r="I10" s="22">
        <v>0</v>
      </c>
      <c r="J10" s="116">
        <f>G10*I10</f>
        <v>0</v>
      </c>
      <c r="K10" s="117"/>
      <c r="L10" s="118">
        <v>0.08</v>
      </c>
      <c r="M10" s="119"/>
      <c r="N10" s="120"/>
      <c r="O10" s="32">
        <f>J10*L10</f>
        <v>0</v>
      </c>
      <c r="P10" s="22">
        <f>J10+O10</f>
        <v>0</v>
      </c>
    </row>
    <row r="11" spans="1:16" ht="15" customHeight="1">
      <c r="A11" s="102" t="s">
        <v>32</v>
      </c>
      <c r="B11" s="103"/>
      <c r="C11" s="103"/>
      <c r="D11" s="103" t="s">
        <v>33</v>
      </c>
      <c r="E11" s="103"/>
      <c r="F11" s="30" t="s">
        <v>27</v>
      </c>
      <c r="G11" s="104" t="s">
        <v>28</v>
      </c>
      <c r="H11" s="105"/>
      <c r="I11" s="31" t="s">
        <v>27</v>
      </c>
      <c r="J11" s="106" t="s">
        <v>27</v>
      </c>
      <c r="K11" s="105"/>
      <c r="L11" s="106" t="s">
        <v>27</v>
      </c>
      <c r="M11" s="106"/>
      <c r="N11" s="105"/>
      <c r="O11" s="31" t="s">
        <v>27</v>
      </c>
      <c r="P11" s="31" t="s">
        <v>27</v>
      </c>
    </row>
    <row r="12" spans="1:16" ht="15" customHeight="1">
      <c r="A12" s="113" t="s">
        <v>34</v>
      </c>
      <c r="B12" s="114"/>
      <c r="C12" s="113" t="s">
        <v>35</v>
      </c>
      <c r="D12" s="115"/>
      <c r="E12" s="114"/>
      <c r="F12" s="22" t="s">
        <v>31</v>
      </c>
      <c r="G12" s="116">
        <v>10.75</v>
      </c>
      <c r="H12" s="117"/>
      <c r="I12" s="22"/>
      <c r="J12" s="116">
        <f>G12*I12</f>
        <v>0</v>
      </c>
      <c r="K12" s="117"/>
      <c r="L12" s="118">
        <v>0.08</v>
      </c>
      <c r="M12" s="119"/>
      <c r="N12" s="120"/>
      <c r="O12" s="32">
        <f>J12*L12</f>
        <v>0</v>
      </c>
      <c r="P12" s="22">
        <f>J12+O12</f>
        <v>0</v>
      </c>
    </row>
    <row r="13" spans="1:16" ht="15" customHeight="1">
      <c r="A13" s="102" t="s">
        <v>36</v>
      </c>
      <c r="B13" s="103"/>
      <c r="C13" s="103"/>
      <c r="D13" s="103" t="s">
        <v>37</v>
      </c>
      <c r="E13" s="103"/>
      <c r="F13" s="30" t="s">
        <v>27</v>
      </c>
      <c r="G13" s="104" t="s">
        <v>28</v>
      </c>
      <c r="H13" s="105"/>
      <c r="I13" s="31" t="s">
        <v>27</v>
      </c>
      <c r="J13" s="106" t="s">
        <v>27</v>
      </c>
      <c r="K13" s="105"/>
      <c r="L13" s="106" t="s">
        <v>27</v>
      </c>
      <c r="M13" s="106"/>
      <c r="N13" s="105"/>
      <c r="O13" s="31" t="s">
        <v>27</v>
      </c>
      <c r="P13" s="31" t="s">
        <v>27</v>
      </c>
    </row>
    <row r="14" spans="1:16" ht="15" customHeight="1">
      <c r="A14" s="113" t="s">
        <v>38</v>
      </c>
      <c r="B14" s="114"/>
      <c r="C14" s="113" t="s">
        <v>39</v>
      </c>
      <c r="D14" s="115"/>
      <c r="E14" s="114"/>
      <c r="F14" s="22" t="s">
        <v>31</v>
      </c>
      <c r="G14" s="116">
        <v>6.64</v>
      </c>
      <c r="H14" s="117"/>
      <c r="I14" s="22"/>
      <c r="J14" s="116">
        <f>G14*I14</f>
        <v>0</v>
      </c>
      <c r="K14" s="117"/>
      <c r="L14" s="118">
        <v>0.08</v>
      </c>
      <c r="M14" s="119"/>
      <c r="N14" s="120"/>
      <c r="O14" s="32">
        <f>J14*L14</f>
        <v>0</v>
      </c>
      <c r="P14" s="22">
        <f>J14+O14</f>
        <v>0</v>
      </c>
    </row>
    <row r="15" spans="1:16" ht="15" customHeight="1">
      <c r="A15" s="102" t="s">
        <v>40</v>
      </c>
      <c r="B15" s="103"/>
      <c r="C15" s="103"/>
      <c r="D15" s="103" t="s">
        <v>41</v>
      </c>
      <c r="E15" s="103"/>
      <c r="F15" s="30" t="s">
        <v>27</v>
      </c>
      <c r="G15" s="104" t="s">
        <v>28</v>
      </c>
      <c r="H15" s="105"/>
      <c r="I15" s="31" t="s">
        <v>27</v>
      </c>
      <c r="J15" s="106" t="s">
        <v>27</v>
      </c>
      <c r="K15" s="105"/>
      <c r="L15" s="106" t="s">
        <v>27</v>
      </c>
      <c r="M15" s="106"/>
      <c r="N15" s="105"/>
      <c r="O15" s="31" t="s">
        <v>27</v>
      </c>
      <c r="P15" s="31" t="s">
        <v>27</v>
      </c>
    </row>
    <row r="16" spans="1:16" ht="15" customHeight="1">
      <c r="A16" s="113" t="s">
        <v>42</v>
      </c>
      <c r="B16" s="114"/>
      <c r="C16" s="113" t="s">
        <v>43</v>
      </c>
      <c r="D16" s="115"/>
      <c r="E16" s="114"/>
      <c r="F16" s="22" t="s">
        <v>44</v>
      </c>
      <c r="G16" s="116">
        <v>45</v>
      </c>
      <c r="H16" s="117"/>
      <c r="I16" s="22"/>
      <c r="J16" s="116">
        <f>G16*I16</f>
        <v>0</v>
      </c>
      <c r="K16" s="117"/>
      <c r="L16" s="118">
        <v>0.08</v>
      </c>
      <c r="M16" s="119"/>
      <c r="N16" s="120"/>
      <c r="O16" s="32">
        <f>J16*L16</f>
        <v>0</v>
      </c>
      <c r="P16" s="22">
        <f>J16+O16</f>
        <v>0</v>
      </c>
    </row>
    <row r="17" spans="1:16" ht="15" customHeight="1">
      <c r="A17" s="102" t="s">
        <v>189</v>
      </c>
      <c r="B17" s="103"/>
      <c r="C17" s="103"/>
      <c r="D17" s="103" t="s">
        <v>190</v>
      </c>
      <c r="E17" s="103"/>
      <c r="F17" s="30" t="s">
        <v>27</v>
      </c>
      <c r="G17" s="104" t="s">
        <v>28</v>
      </c>
      <c r="H17" s="105"/>
      <c r="I17" s="31" t="s">
        <v>27</v>
      </c>
      <c r="J17" s="106" t="s">
        <v>27</v>
      </c>
      <c r="K17" s="105"/>
      <c r="L17" s="106" t="s">
        <v>27</v>
      </c>
      <c r="M17" s="106"/>
      <c r="N17" s="105"/>
      <c r="O17" s="31" t="s">
        <v>27</v>
      </c>
      <c r="P17" s="31" t="s">
        <v>27</v>
      </c>
    </row>
    <row r="18" spans="1:16" ht="15" customHeight="1">
      <c r="A18" s="113" t="s">
        <v>51</v>
      </c>
      <c r="B18" s="114"/>
      <c r="C18" s="113" t="s">
        <v>52</v>
      </c>
      <c r="D18" s="115"/>
      <c r="E18" s="114"/>
      <c r="F18" s="22" t="s">
        <v>44</v>
      </c>
      <c r="G18" s="116">
        <v>3.96</v>
      </c>
      <c r="H18" s="117"/>
      <c r="I18" s="22"/>
      <c r="J18" s="116">
        <f>G18*I18</f>
        <v>0</v>
      </c>
      <c r="K18" s="117"/>
      <c r="L18" s="118">
        <v>0.08</v>
      </c>
      <c r="M18" s="119"/>
      <c r="N18" s="120"/>
      <c r="O18" s="32">
        <f>J18*L18</f>
        <v>0</v>
      </c>
      <c r="P18" s="22">
        <f>J18+O18</f>
        <v>0</v>
      </c>
    </row>
    <row r="19" spans="1:16" ht="15" customHeight="1">
      <c r="A19" s="113" t="s">
        <v>55</v>
      </c>
      <c r="B19" s="114"/>
      <c r="C19" s="113" t="s">
        <v>56</v>
      </c>
      <c r="D19" s="115"/>
      <c r="E19" s="114"/>
      <c r="F19" s="22" t="s">
        <v>44</v>
      </c>
      <c r="G19" s="116">
        <v>3.96</v>
      </c>
      <c r="H19" s="117"/>
      <c r="I19" s="22"/>
      <c r="J19" s="116">
        <f>G19*I19</f>
        <v>0</v>
      </c>
      <c r="K19" s="117"/>
      <c r="L19" s="118">
        <v>0.08</v>
      </c>
      <c r="M19" s="119"/>
      <c r="N19" s="120"/>
      <c r="O19" s="32">
        <f>J19*L19</f>
        <v>0</v>
      </c>
      <c r="P19" s="22">
        <f>J19+O19</f>
        <v>0</v>
      </c>
    </row>
    <row r="20" spans="1:16" ht="15" customHeight="1">
      <c r="A20" s="113" t="s">
        <v>57</v>
      </c>
      <c r="B20" s="114"/>
      <c r="C20" s="113" t="s">
        <v>58</v>
      </c>
      <c r="D20" s="115"/>
      <c r="E20" s="114"/>
      <c r="F20" s="22" t="s">
        <v>59</v>
      </c>
      <c r="G20" s="116">
        <v>3.96</v>
      </c>
      <c r="H20" s="117"/>
      <c r="I20" s="22"/>
      <c r="J20" s="116">
        <f>G20*I20</f>
        <v>0</v>
      </c>
      <c r="K20" s="117"/>
      <c r="L20" s="118">
        <v>0.08</v>
      </c>
      <c r="M20" s="119"/>
      <c r="N20" s="120"/>
      <c r="O20" s="32">
        <f>J20*L20</f>
        <v>0</v>
      </c>
      <c r="P20" s="22">
        <f>J20+O20</f>
        <v>0</v>
      </c>
    </row>
    <row r="21" spans="1:16" ht="15" customHeight="1">
      <c r="A21" s="113" t="s">
        <v>157</v>
      </c>
      <c r="B21" s="114"/>
      <c r="C21" s="113" t="s">
        <v>158</v>
      </c>
      <c r="D21" s="115"/>
      <c r="E21" s="114"/>
      <c r="F21" s="22" t="s">
        <v>44</v>
      </c>
      <c r="G21" s="116">
        <v>3.96</v>
      </c>
      <c r="H21" s="117"/>
      <c r="I21" s="22"/>
      <c r="J21" s="116">
        <f>G21*I21</f>
        <v>0</v>
      </c>
      <c r="K21" s="117"/>
      <c r="L21" s="118">
        <v>0.08</v>
      </c>
      <c r="M21" s="119"/>
      <c r="N21" s="120"/>
      <c r="O21" s="32">
        <f>J21*L21</f>
        <v>0</v>
      </c>
      <c r="P21" s="22">
        <f>J21+O21</f>
        <v>0</v>
      </c>
    </row>
    <row r="22" spans="1:16" ht="15" customHeight="1">
      <c r="A22" s="102" t="s">
        <v>45</v>
      </c>
      <c r="B22" s="103"/>
      <c r="C22" s="103"/>
      <c r="D22" s="103" t="s">
        <v>46</v>
      </c>
      <c r="E22" s="103"/>
      <c r="F22" s="30" t="s">
        <v>27</v>
      </c>
      <c r="G22" s="104" t="s">
        <v>28</v>
      </c>
      <c r="H22" s="105"/>
      <c r="I22" s="31" t="s">
        <v>27</v>
      </c>
      <c r="J22" s="106" t="s">
        <v>27</v>
      </c>
      <c r="K22" s="105"/>
      <c r="L22" s="106" t="s">
        <v>27</v>
      </c>
      <c r="M22" s="106"/>
      <c r="N22" s="105"/>
      <c r="O22" s="31" t="s">
        <v>27</v>
      </c>
      <c r="P22" s="31" t="s">
        <v>27</v>
      </c>
    </row>
    <row r="23" spans="1:16" ht="15" customHeight="1">
      <c r="A23" s="113" t="s">
        <v>51</v>
      </c>
      <c r="B23" s="114"/>
      <c r="C23" s="113" t="s">
        <v>52</v>
      </c>
      <c r="D23" s="115"/>
      <c r="E23" s="114"/>
      <c r="F23" s="22" t="s">
        <v>44</v>
      </c>
      <c r="G23" s="116">
        <v>123.83</v>
      </c>
      <c r="H23" s="117"/>
      <c r="I23" s="22"/>
      <c r="J23" s="116">
        <f>G23*I23</f>
        <v>0</v>
      </c>
      <c r="K23" s="117"/>
      <c r="L23" s="118">
        <v>0.08</v>
      </c>
      <c r="M23" s="119"/>
      <c r="N23" s="120"/>
      <c r="O23" s="32">
        <f>J23*L23</f>
        <v>0</v>
      </c>
      <c r="P23" s="22">
        <f>J23+O23</f>
        <v>0</v>
      </c>
    </row>
    <row r="24" spans="1:16" ht="15" customHeight="1">
      <c r="A24" s="113" t="s">
        <v>55</v>
      </c>
      <c r="B24" s="114"/>
      <c r="C24" s="113" t="s">
        <v>56</v>
      </c>
      <c r="D24" s="115"/>
      <c r="E24" s="114"/>
      <c r="F24" s="22" t="s">
        <v>44</v>
      </c>
      <c r="G24" s="116">
        <v>123.83</v>
      </c>
      <c r="H24" s="117"/>
      <c r="I24" s="22"/>
      <c r="J24" s="116">
        <f>G24*I24</f>
        <v>0</v>
      </c>
      <c r="K24" s="117"/>
      <c r="L24" s="118">
        <v>0.08</v>
      </c>
      <c r="M24" s="119"/>
      <c r="N24" s="120"/>
      <c r="O24" s="32">
        <f>J24*L24</f>
        <v>0</v>
      </c>
      <c r="P24" s="22">
        <f>J24+O24</f>
        <v>0</v>
      </c>
    </row>
    <row r="25" spans="1:16" ht="15" customHeight="1">
      <c r="A25" s="113" t="s">
        <v>57</v>
      </c>
      <c r="B25" s="114"/>
      <c r="C25" s="113" t="s">
        <v>58</v>
      </c>
      <c r="D25" s="115"/>
      <c r="E25" s="114"/>
      <c r="F25" s="22" t="s">
        <v>59</v>
      </c>
      <c r="G25" s="116">
        <v>123.83</v>
      </c>
      <c r="H25" s="117"/>
      <c r="I25" s="22"/>
      <c r="J25" s="116">
        <f>G25*I25</f>
        <v>0</v>
      </c>
      <c r="K25" s="117"/>
      <c r="L25" s="118">
        <v>0.08</v>
      </c>
      <c r="M25" s="119"/>
      <c r="N25" s="120"/>
      <c r="O25" s="32">
        <f>J25*L25</f>
        <v>0</v>
      </c>
      <c r="P25" s="22">
        <f>J25+O25</f>
        <v>0</v>
      </c>
    </row>
    <row r="26" spans="1:16" ht="15" customHeight="1">
      <c r="A26" s="113" t="s">
        <v>157</v>
      </c>
      <c r="B26" s="114"/>
      <c r="C26" s="113" t="s">
        <v>158</v>
      </c>
      <c r="D26" s="115"/>
      <c r="E26" s="114"/>
      <c r="F26" s="22" t="s">
        <v>44</v>
      </c>
      <c r="G26" s="116">
        <v>123.83</v>
      </c>
      <c r="H26" s="117"/>
      <c r="I26" s="22"/>
      <c r="J26" s="116">
        <f>G26*I26</f>
        <v>0</v>
      </c>
      <c r="K26" s="117"/>
      <c r="L26" s="118">
        <v>0.08</v>
      </c>
      <c r="M26" s="119"/>
      <c r="N26" s="120"/>
      <c r="O26" s="32">
        <f>J26*L26</f>
        <v>0</v>
      </c>
      <c r="P26" s="22">
        <f>J26+O26</f>
        <v>0</v>
      </c>
    </row>
    <row r="27" spans="1:16" ht="15" customHeight="1">
      <c r="A27" s="102" t="s">
        <v>60</v>
      </c>
      <c r="B27" s="103"/>
      <c r="C27" s="103"/>
      <c r="D27" s="103" t="s">
        <v>61</v>
      </c>
      <c r="E27" s="103"/>
      <c r="F27" s="30" t="s">
        <v>27</v>
      </c>
      <c r="G27" s="104" t="s">
        <v>28</v>
      </c>
      <c r="H27" s="105"/>
      <c r="I27" s="31" t="s">
        <v>27</v>
      </c>
      <c r="J27" s="106" t="s">
        <v>27</v>
      </c>
      <c r="K27" s="105"/>
      <c r="L27" s="106" t="s">
        <v>27</v>
      </c>
      <c r="M27" s="106"/>
      <c r="N27" s="105"/>
      <c r="O27" s="31" t="s">
        <v>27</v>
      </c>
      <c r="P27" s="31" t="s">
        <v>27</v>
      </c>
    </row>
    <row r="28" spans="1:16" ht="15" customHeight="1">
      <c r="A28" s="113" t="s">
        <v>62</v>
      </c>
      <c r="B28" s="114"/>
      <c r="C28" s="113" t="s">
        <v>63</v>
      </c>
      <c r="D28" s="115"/>
      <c r="E28" s="114"/>
      <c r="F28" s="22" t="s">
        <v>31</v>
      </c>
      <c r="G28" s="116">
        <v>84.08</v>
      </c>
      <c r="H28" s="117"/>
      <c r="I28" s="22"/>
      <c r="J28" s="116">
        <f>G28*I28</f>
        <v>0</v>
      </c>
      <c r="K28" s="117"/>
      <c r="L28" s="118">
        <v>0.08</v>
      </c>
      <c r="M28" s="119"/>
      <c r="N28" s="120"/>
      <c r="O28" s="32">
        <f>J28*L28</f>
        <v>0</v>
      </c>
      <c r="P28" s="22">
        <f>J28+O28</f>
        <v>0</v>
      </c>
    </row>
    <row r="29" spans="1:16" ht="15" customHeight="1">
      <c r="A29" s="102" t="s">
        <v>66</v>
      </c>
      <c r="B29" s="103"/>
      <c r="C29" s="103"/>
      <c r="D29" s="103" t="s">
        <v>67</v>
      </c>
      <c r="E29" s="103"/>
      <c r="F29" s="30" t="s">
        <v>27</v>
      </c>
      <c r="G29" s="104" t="s">
        <v>28</v>
      </c>
      <c r="H29" s="105"/>
      <c r="I29" s="31" t="s">
        <v>27</v>
      </c>
      <c r="J29" s="106" t="s">
        <v>27</v>
      </c>
      <c r="K29" s="105"/>
      <c r="L29" s="106" t="s">
        <v>27</v>
      </c>
      <c r="M29" s="106"/>
      <c r="N29" s="105"/>
      <c r="O29" s="31" t="s">
        <v>27</v>
      </c>
      <c r="P29" s="31" t="s">
        <v>27</v>
      </c>
    </row>
    <row r="30" spans="1:16" ht="15" customHeight="1">
      <c r="A30" s="113" t="s">
        <v>68</v>
      </c>
      <c r="B30" s="114"/>
      <c r="C30" s="113" t="s">
        <v>69</v>
      </c>
      <c r="D30" s="115"/>
      <c r="E30" s="114"/>
      <c r="F30" s="22" t="s">
        <v>44</v>
      </c>
      <c r="G30" s="116">
        <v>2.6</v>
      </c>
      <c r="H30" s="117"/>
      <c r="I30" s="22"/>
      <c r="J30" s="116">
        <f>G30*I30</f>
        <v>0</v>
      </c>
      <c r="K30" s="117"/>
      <c r="L30" s="118">
        <v>0.08</v>
      </c>
      <c r="M30" s="119"/>
      <c r="N30" s="120"/>
      <c r="O30" s="32">
        <f>J30*L30</f>
        <v>0</v>
      </c>
      <c r="P30" s="22">
        <f>J30+O30</f>
        <v>0</v>
      </c>
    </row>
    <row r="31" spans="1:16" ht="15" customHeight="1">
      <c r="A31" s="110" t="s">
        <v>70</v>
      </c>
      <c r="B31" s="111"/>
      <c r="C31" s="111"/>
      <c r="D31" s="111" t="s">
        <v>71</v>
      </c>
      <c r="E31" s="111"/>
      <c r="F31" s="27"/>
      <c r="G31" s="112"/>
      <c r="H31" s="112"/>
      <c r="I31" s="28"/>
      <c r="J31" s="112"/>
      <c r="K31" s="112"/>
      <c r="L31" s="112"/>
      <c r="M31" s="112"/>
      <c r="N31" s="112"/>
      <c r="O31" s="28"/>
      <c r="P31" s="29"/>
    </row>
    <row r="32" spans="1:16" ht="15" customHeight="1">
      <c r="A32" s="102" t="s">
        <v>72</v>
      </c>
      <c r="B32" s="103"/>
      <c r="C32" s="103"/>
      <c r="D32" s="103" t="s">
        <v>73</v>
      </c>
      <c r="E32" s="103"/>
      <c r="F32" s="30" t="s">
        <v>27</v>
      </c>
      <c r="G32" s="104" t="s">
        <v>28</v>
      </c>
      <c r="H32" s="105"/>
      <c r="I32" s="31" t="s">
        <v>27</v>
      </c>
      <c r="J32" s="106" t="s">
        <v>27</v>
      </c>
      <c r="K32" s="105"/>
      <c r="L32" s="106" t="s">
        <v>27</v>
      </c>
      <c r="M32" s="106"/>
      <c r="N32" s="105"/>
      <c r="O32" s="31" t="s">
        <v>27</v>
      </c>
      <c r="P32" s="31" t="s">
        <v>27</v>
      </c>
    </row>
    <row r="33" spans="1:16" ht="15" customHeight="1">
      <c r="A33" s="113" t="s">
        <v>161</v>
      </c>
      <c r="B33" s="114"/>
      <c r="C33" s="113" t="s">
        <v>162</v>
      </c>
      <c r="D33" s="115"/>
      <c r="E33" s="114"/>
      <c r="F33" s="22" t="s">
        <v>76</v>
      </c>
      <c r="G33" s="116">
        <v>50</v>
      </c>
      <c r="H33" s="117"/>
      <c r="I33" s="22"/>
      <c r="J33" s="116">
        <f>G33*I33</f>
        <v>0</v>
      </c>
      <c r="K33" s="117"/>
      <c r="L33" s="118">
        <v>0.08</v>
      </c>
      <c r="M33" s="119"/>
      <c r="N33" s="120"/>
      <c r="O33" s="32">
        <f>J33*L33</f>
        <v>0</v>
      </c>
      <c r="P33" s="22">
        <f>J33+O33</f>
        <v>0</v>
      </c>
    </row>
    <row r="34" spans="1:16" ht="15" customHeight="1">
      <c r="A34" s="110" t="s">
        <v>77</v>
      </c>
      <c r="B34" s="111"/>
      <c r="C34" s="111"/>
      <c r="D34" s="111" t="s">
        <v>78</v>
      </c>
      <c r="E34" s="111"/>
      <c r="F34" s="27"/>
      <c r="G34" s="112"/>
      <c r="H34" s="112"/>
      <c r="I34" s="28"/>
      <c r="J34" s="112"/>
      <c r="K34" s="112"/>
      <c r="L34" s="112"/>
      <c r="M34" s="112"/>
      <c r="N34" s="112"/>
      <c r="O34" s="28"/>
      <c r="P34" s="29"/>
    </row>
    <row r="35" spans="1:16" ht="15" customHeight="1">
      <c r="A35" s="102" t="s">
        <v>92</v>
      </c>
      <c r="B35" s="103"/>
      <c r="C35" s="103"/>
      <c r="D35" s="103" t="s">
        <v>93</v>
      </c>
      <c r="E35" s="103"/>
      <c r="F35" s="30" t="s">
        <v>27</v>
      </c>
      <c r="G35" s="104" t="s">
        <v>28</v>
      </c>
      <c r="H35" s="105"/>
      <c r="I35" s="31" t="s">
        <v>27</v>
      </c>
      <c r="J35" s="106" t="s">
        <v>27</v>
      </c>
      <c r="K35" s="105"/>
      <c r="L35" s="106" t="s">
        <v>27</v>
      </c>
      <c r="M35" s="106"/>
      <c r="N35" s="105"/>
      <c r="O35" s="31" t="s">
        <v>27</v>
      </c>
      <c r="P35" s="31" t="s">
        <v>27</v>
      </c>
    </row>
    <row r="36" spans="1:16" ht="15" customHeight="1">
      <c r="A36" s="113" t="s">
        <v>94</v>
      </c>
      <c r="B36" s="114"/>
      <c r="C36" s="113" t="s">
        <v>95</v>
      </c>
      <c r="D36" s="115"/>
      <c r="E36" s="114"/>
      <c r="F36" s="22" t="s">
        <v>88</v>
      </c>
      <c r="G36" s="116">
        <v>4</v>
      </c>
      <c r="H36" s="117"/>
      <c r="I36" s="22"/>
      <c r="J36" s="116">
        <f>G36*I36</f>
        <v>0</v>
      </c>
      <c r="K36" s="117"/>
      <c r="L36" s="118">
        <v>0.08</v>
      </c>
      <c r="M36" s="119"/>
      <c r="N36" s="120"/>
      <c r="O36" s="32">
        <f>J36*L36</f>
        <v>0</v>
      </c>
      <c r="P36" s="22">
        <f>J36+O36</f>
        <v>0</v>
      </c>
    </row>
    <row r="37" spans="1:16" ht="15" customHeight="1">
      <c r="A37" s="113" t="s">
        <v>96</v>
      </c>
      <c r="B37" s="114"/>
      <c r="C37" s="113" t="s">
        <v>97</v>
      </c>
      <c r="D37" s="115"/>
      <c r="E37" s="114"/>
      <c r="F37" s="22" t="s">
        <v>88</v>
      </c>
      <c r="G37" s="116">
        <v>18</v>
      </c>
      <c r="H37" s="117"/>
      <c r="I37" s="22"/>
      <c r="J37" s="116">
        <f>G37*I37</f>
        <v>0</v>
      </c>
      <c r="K37" s="117"/>
      <c r="L37" s="118">
        <v>0.08</v>
      </c>
      <c r="M37" s="119"/>
      <c r="N37" s="120"/>
      <c r="O37" s="32">
        <f>J37*L37</f>
        <v>0</v>
      </c>
      <c r="P37" s="22">
        <f>J37+O37</f>
        <v>0</v>
      </c>
    </row>
    <row r="38" spans="1:16" ht="15" customHeight="1">
      <c r="A38" s="102" t="s">
        <v>98</v>
      </c>
      <c r="B38" s="103"/>
      <c r="C38" s="103"/>
      <c r="D38" s="103" t="s">
        <v>99</v>
      </c>
      <c r="E38" s="103"/>
      <c r="F38" s="30" t="s">
        <v>27</v>
      </c>
      <c r="G38" s="104" t="s">
        <v>28</v>
      </c>
      <c r="H38" s="105"/>
      <c r="I38" s="31" t="s">
        <v>27</v>
      </c>
      <c r="J38" s="106" t="s">
        <v>27</v>
      </c>
      <c r="K38" s="105"/>
      <c r="L38" s="106" t="s">
        <v>27</v>
      </c>
      <c r="M38" s="106"/>
      <c r="N38" s="105"/>
      <c r="O38" s="31" t="s">
        <v>27</v>
      </c>
      <c r="P38" s="31" t="s">
        <v>27</v>
      </c>
    </row>
    <row r="39" spans="1:16" ht="15" customHeight="1">
      <c r="A39" s="113" t="s">
        <v>94</v>
      </c>
      <c r="B39" s="114"/>
      <c r="C39" s="113" t="s">
        <v>95</v>
      </c>
      <c r="D39" s="115"/>
      <c r="E39" s="114"/>
      <c r="F39" s="22" t="s">
        <v>88</v>
      </c>
      <c r="G39" s="116">
        <v>6</v>
      </c>
      <c r="H39" s="117"/>
      <c r="I39" s="22"/>
      <c r="J39" s="116">
        <f>G39*I39</f>
        <v>0</v>
      </c>
      <c r="K39" s="117"/>
      <c r="L39" s="118">
        <v>0.08</v>
      </c>
      <c r="M39" s="119"/>
      <c r="N39" s="120"/>
      <c r="O39" s="32">
        <f>J39*L39</f>
        <v>0</v>
      </c>
      <c r="P39" s="22">
        <f>J39+O39</f>
        <v>0</v>
      </c>
    </row>
    <row r="40" spans="1:16" ht="15" customHeight="1">
      <c r="A40" s="113" t="s">
        <v>96</v>
      </c>
      <c r="B40" s="114"/>
      <c r="C40" s="113" t="s">
        <v>97</v>
      </c>
      <c r="D40" s="115"/>
      <c r="E40" s="114"/>
      <c r="F40" s="22" t="s">
        <v>88</v>
      </c>
      <c r="G40" s="116">
        <v>15</v>
      </c>
      <c r="H40" s="117"/>
      <c r="I40" s="22"/>
      <c r="J40" s="116">
        <f>G40*I40</f>
        <v>0</v>
      </c>
      <c r="K40" s="117"/>
      <c r="L40" s="118">
        <v>0.08</v>
      </c>
      <c r="M40" s="119"/>
      <c r="N40" s="120"/>
      <c r="O40" s="32">
        <f>J40*L40</f>
        <v>0</v>
      </c>
      <c r="P40" s="22">
        <f>J40+O40</f>
        <v>0</v>
      </c>
    </row>
    <row r="41" spans="1:16" ht="15" customHeight="1">
      <c r="A41" s="102" t="s">
        <v>100</v>
      </c>
      <c r="B41" s="103"/>
      <c r="C41" s="103"/>
      <c r="D41" s="103" t="s">
        <v>101</v>
      </c>
      <c r="E41" s="103"/>
      <c r="F41" s="30" t="s">
        <v>27</v>
      </c>
      <c r="G41" s="104" t="s">
        <v>28</v>
      </c>
      <c r="H41" s="105"/>
      <c r="I41" s="31" t="s">
        <v>27</v>
      </c>
      <c r="J41" s="106" t="s">
        <v>27</v>
      </c>
      <c r="K41" s="105"/>
      <c r="L41" s="106" t="s">
        <v>27</v>
      </c>
      <c r="M41" s="106"/>
      <c r="N41" s="105"/>
      <c r="O41" s="31" t="s">
        <v>27</v>
      </c>
      <c r="P41" s="31" t="s">
        <v>27</v>
      </c>
    </row>
    <row r="42" spans="1:16" ht="15" customHeight="1">
      <c r="A42" s="113" t="s">
        <v>94</v>
      </c>
      <c r="B42" s="114"/>
      <c r="C42" s="113" t="s">
        <v>95</v>
      </c>
      <c r="D42" s="115"/>
      <c r="E42" s="114"/>
      <c r="F42" s="22" t="s">
        <v>88</v>
      </c>
      <c r="G42" s="116">
        <v>2</v>
      </c>
      <c r="H42" s="117"/>
      <c r="I42" s="22"/>
      <c r="J42" s="116">
        <f>G42*I42</f>
        <v>0</v>
      </c>
      <c r="K42" s="117"/>
      <c r="L42" s="118">
        <v>0.08</v>
      </c>
      <c r="M42" s="119"/>
      <c r="N42" s="120"/>
      <c r="O42" s="32">
        <f>J42*L42</f>
        <v>0</v>
      </c>
      <c r="P42" s="22">
        <f>J42+O42</f>
        <v>0</v>
      </c>
    </row>
    <row r="43" spans="1:16" ht="15" customHeight="1">
      <c r="A43" s="113" t="s">
        <v>96</v>
      </c>
      <c r="B43" s="114"/>
      <c r="C43" s="113" t="s">
        <v>97</v>
      </c>
      <c r="D43" s="115"/>
      <c r="E43" s="114"/>
      <c r="F43" s="22" t="s">
        <v>88</v>
      </c>
      <c r="G43" s="116">
        <v>6</v>
      </c>
      <c r="H43" s="117"/>
      <c r="I43" s="22"/>
      <c r="J43" s="116">
        <f>G43*I43</f>
        <v>0</v>
      </c>
      <c r="K43" s="117"/>
      <c r="L43" s="118">
        <v>0.08</v>
      </c>
      <c r="M43" s="119"/>
      <c r="N43" s="120"/>
      <c r="O43" s="32">
        <f>J43*L43</f>
        <v>0</v>
      </c>
      <c r="P43" s="22">
        <f>J43+O43</f>
        <v>0</v>
      </c>
    </row>
    <row r="44" spans="1:16" ht="15" customHeight="1">
      <c r="A44" s="102" t="s">
        <v>102</v>
      </c>
      <c r="B44" s="103"/>
      <c r="C44" s="103"/>
      <c r="D44" s="103" t="s">
        <v>103</v>
      </c>
      <c r="E44" s="103"/>
      <c r="F44" s="30" t="s">
        <v>27</v>
      </c>
      <c r="G44" s="104" t="s">
        <v>28</v>
      </c>
      <c r="H44" s="105"/>
      <c r="I44" s="31" t="s">
        <v>27</v>
      </c>
      <c r="J44" s="106" t="s">
        <v>27</v>
      </c>
      <c r="K44" s="105"/>
      <c r="L44" s="106" t="s">
        <v>27</v>
      </c>
      <c r="M44" s="106"/>
      <c r="N44" s="105"/>
      <c r="O44" s="31" t="s">
        <v>27</v>
      </c>
      <c r="P44" s="31" t="s">
        <v>27</v>
      </c>
    </row>
    <row r="45" spans="1:16" ht="15" customHeight="1">
      <c r="A45" s="113" t="s">
        <v>94</v>
      </c>
      <c r="B45" s="114"/>
      <c r="C45" s="113" t="s">
        <v>95</v>
      </c>
      <c r="D45" s="115"/>
      <c r="E45" s="114"/>
      <c r="F45" s="22" t="s">
        <v>88</v>
      </c>
      <c r="G45" s="116">
        <v>20</v>
      </c>
      <c r="H45" s="117"/>
      <c r="I45" s="22"/>
      <c r="J45" s="116">
        <f>G45*I45</f>
        <v>0</v>
      </c>
      <c r="K45" s="117"/>
      <c r="L45" s="118">
        <v>0.08</v>
      </c>
      <c r="M45" s="119"/>
      <c r="N45" s="120"/>
      <c r="O45" s="32">
        <f>J45*L45</f>
        <v>0</v>
      </c>
      <c r="P45" s="22">
        <f>J45+O45</f>
        <v>0</v>
      </c>
    </row>
    <row r="46" spans="1:16" ht="15" customHeight="1">
      <c r="A46" s="113" t="s">
        <v>104</v>
      </c>
      <c r="B46" s="114"/>
      <c r="C46" s="113" t="s">
        <v>105</v>
      </c>
      <c r="D46" s="115"/>
      <c r="E46" s="114"/>
      <c r="F46" s="22" t="s">
        <v>109</v>
      </c>
      <c r="G46" s="116">
        <v>50</v>
      </c>
      <c r="H46" s="117"/>
      <c r="I46" s="22"/>
      <c r="J46" s="116">
        <f>G46*I46</f>
        <v>0</v>
      </c>
      <c r="K46" s="117"/>
      <c r="L46" s="118">
        <v>0.08</v>
      </c>
      <c r="M46" s="119"/>
      <c r="N46" s="120"/>
      <c r="O46" s="32">
        <f>J46*L46</f>
        <v>0</v>
      </c>
      <c r="P46" s="22">
        <f>J46+O46</f>
        <v>0</v>
      </c>
    </row>
    <row r="47" spans="1:16" ht="15" customHeight="1">
      <c r="A47" s="113" t="s">
        <v>107</v>
      </c>
      <c r="B47" s="114"/>
      <c r="C47" s="113" t="s">
        <v>108</v>
      </c>
      <c r="D47" s="115"/>
      <c r="E47" s="114"/>
      <c r="F47" s="22" t="s">
        <v>109</v>
      </c>
      <c r="G47" s="116">
        <v>50</v>
      </c>
      <c r="H47" s="117"/>
      <c r="I47" s="22"/>
      <c r="J47" s="116">
        <f>G47*I47</f>
        <v>0</v>
      </c>
      <c r="K47" s="117"/>
      <c r="L47" s="118">
        <v>0.08</v>
      </c>
      <c r="M47" s="119"/>
      <c r="N47" s="120"/>
      <c r="O47" s="32">
        <f>J47*L47</f>
        <v>0</v>
      </c>
      <c r="P47" s="22">
        <f>J47+O47</f>
        <v>0</v>
      </c>
    </row>
    <row r="48" spans="1:16" ht="15" customHeight="1">
      <c r="A48" s="110" t="s">
        <v>110</v>
      </c>
      <c r="B48" s="111"/>
      <c r="C48" s="111"/>
      <c r="D48" s="111" t="s">
        <v>111</v>
      </c>
      <c r="E48" s="111"/>
      <c r="F48" s="27"/>
      <c r="G48" s="112"/>
      <c r="H48" s="112"/>
      <c r="I48" s="28"/>
      <c r="J48" s="112"/>
      <c r="K48" s="112"/>
      <c r="L48" s="112"/>
      <c r="M48" s="112"/>
      <c r="N48" s="112"/>
      <c r="O48" s="28"/>
      <c r="P48" s="29"/>
    </row>
    <row r="49" spans="1:16" ht="15" customHeight="1">
      <c r="A49" s="102" t="s">
        <v>118</v>
      </c>
      <c r="B49" s="103"/>
      <c r="C49" s="103"/>
      <c r="D49" s="103" t="s">
        <v>119</v>
      </c>
      <c r="E49" s="103"/>
      <c r="F49" s="30" t="s">
        <v>27</v>
      </c>
      <c r="G49" s="104" t="s">
        <v>28</v>
      </c>
      <c r="H49" s="105"/>
      <c r="I49" s="31" t="s">
        <v>27</v>
      </c>
      <c r="J49" s="106" t="s">
        <v>27</v>
      </c>
      <c r="K49" s="105"/>
      <c r="L49" s="106" t="s">
        <v>27</v>
      </c>
      <c r="M49" s="106"/>
      <c r="N49" s="105"/>
      <c r="O49" s="31" t="s">
        <v>27</v>
      </c>
      <c r="P49" s="31" t="s">
        <v>27</v>
      </c>
    </row>
    <row r="50" spans="1:16" ht="15" customHeight="1">
      <c r="A50" s="113" t="s">
        <v>114</v>
      </c>
      <c r="B50" s="114"/>
      <c r="C50" s="113" t="s">
        <v>115</v>
      </c>
      <c r="D50" s="115"/>
      <c r="E50" s="114"/>
      <c r="F50" s="22" t="s">
        <v>106</v>
      </c>
      <c r="G50" s="116">
        <v>65</v>
      </c>
      <c r="H50" s="117"/>
      <c r="I50" s="22"/>
      <c r="J50" s="116">
        <f>G50*I50</f>
        <v>0</v>
      </c>
      <c r="K50" s="117"/>
      <c r="L50" s="118">
        <v>0.08</v>
      </c>
      <c r="M50" s="119"/>
      <c r="N50" s="120"/>
      <c r="O50" s="32">
        <f>J50*L50</f>
        <v>0</v>
      </c>
      <c r="P50" s="22">
        <f>J50+O50</f>
        <v>0</v>
      </c>
    </row>
    <row r="51" spans="1:16" ht="15" customHeight="1">
      <c r="A51" s="113" t="s">
        <v>116</v>
      </c>
      <c r="B51" s="114"/>
      <c r="C51" s="113" t="s">
        <v>117</v>
      </c>
      <c r="D51" s="115"/>
      <c r="E51" s="114"/>
      <c r="F51" s="22" t="s">
        <v>106</v>
      </c>
      <c r="G51" s="116">
        <v>65</v>
      </c>
      <c r="H51" s="117"/>
      <c r="I51" s="22"/>
      <c r="J51" s="116">
        <f>G51*I51</f>
        <v>0</v>
      </c>
      <c r="K51" s="117"/>
      <c r="L51" s="118">
        <v>0.08</v>
      </c>
      <c r="M51" s="119"/>
      <c r="N51" s="120"/>
      <c r="O51" s="32">
        <f>J51*L51</f>
        <v>0</v>
      </c>
      <c r="P51" s="22">
        <f>J51+O51</f>
        <v>0</v>
      </c>
    </row>
    <row r="52" spans="1:16" ht="15" customHeight="1">
      <c r="A52" s="102" t="s">
        <v>242</v>
      </c>
      <c r="B52" s="103"/>
      <c r="C52" s="103"/>
      <c r="D52" s="103" t="s">
        <v>243</v>
      </c>
      <c r="E52" s="103"/>
      <c r="F52" s="30" t="s">
        <v>27</v>
      </c>
      <c r="G52" s="104" t="s">
        <v>28</v>
      </c>
      <c r="H52" s="105"/>
      <c r="I52" s="31" t="s">
        <v>27</v>
      </c>
      <c r="J52" s="106" t="s">
        <v>27</v>
      </c>
      <c r="K52" s="105"/>
      <c r="L52" s="106" t="s">
        <v>27</v>
      </c>
      <c r="M52" s="106"/>
      <c r="N52" s="105"/>
      <c r="O52" s="31" t="s">
        <v>27</v>
      </c>
      <c r="P52" s="31" t="s">
        <v>27</v>
      </c>
    </row>
    <row r="53" spans="1:16" ht="15" customHeight="1">
      <c r="A53" s="113" t="s">
        <v>114</v>
      </c>
      <c r="B53" s="114"/>
      <c r="C53" s="113" t="s">
        <v>115</v>
      </c>
      <c r="D53" s="115"/>
      <c r="E53" s="114"/>
      <c r="F53" s="22" t="s">
        <v>106</v>
      </c>
      <c r="G53" s="116">
        <v>103</v>
      </c>
      <c r="H53" s="117"/>
      <c r="I53" s="22"/>
      <c r="J53" s="116">
        <f>G53*I53</f>
        <v>0</v>
      </c>
      <c r="K53" s="117"/>
      <c r="L53" s="118">
        <v>0.08</v>
      </c>
      <c r="M53" s="119"/>
      <c r="N53" s="120"/>
      <c r="O53" s="32">
        <f>J53*L53</f>
        <v>0</v>
      </c>
      <c r="P53" s="22">
        <f>J53+O53</f>
        <v>0</v>
      </c>
    </row>
    <row r="54" spans="1:16" ht="15" customHeight="1">
      <c r="A54" s="113" t="s">
        <v>116</v>
      </c>
      <c r="B54" s="114"/>
      <c r="C54" s="113" t="s">
        <v>117</v>
      </c>
      <c r="D54" s="115"/>
      <c r="E54" s="114"/>
      <c r="F54" s="22" t="s">
        <v>106</v>
      </c>
      <c r="G54" s="116">
        <v>103</v>
      </c>
      <c r="H54" s="117"/>
      <c r="I54" s="22"/>
      <c r="J54" s="116">
        <f>G54*I54</f>
        <v>0</v>
      </c>
      <c r="K54" s="117"/>
      <c r="L54" s="118">
        <v>0.08</v>
      </c>
      <c r="M54" s="119"/>
      <c r="N54" s="120"/>
      <c r="O54" s="32">
        <f>J54*L54</f>
        <v>0</v>
      </c>
      <c r="P54" s="22">
        <f>J54+O54</f>
        <v>0</v>
      </c>
    </row>
    <row r="55" spans="1:16" ht="15" customHeight="1">
      <c r="A55" s="102" t="s">
        <v>120</v>
      </c>
      <c r="B55" s="103"/>
      <c r="C55" s="103"/>
      <c r="D55" s="103" t="s">
        <v>121</v>
      </c>
      <c r="E55" s="103"/>
      <c r="F55" s="30" t="s">
        <v>27</v>
      </c>
      <c r="G55" s="104" t="s">
        <v>28</v>
      </c>
      <c r="H55" s="105"/>
      <c r="I55" s="31" t="s">
        <v>27</v>
      </c>
      <c r="J55" s="106" t="s">
        <v>27</v>
      </c>
      <c r="K55" s="105"/>
      <c r="L55" s="106" t="s">
        <v>27</v>
      </c>
      <c r="M55" s="106"/>
      <c r="N55" s="105"/>
      <c r="O55" s="31" t="s">
        <v>27</v>
      </c>
      <c r="P55" s="31" t="s">
        <v>27</v>
      </c>
    </row>
    <row r="56" spans="1:16" ht="15" customHeight="1">
      <c r="A56" s="121" t="s">
        <v>122</v>
      </c>
      <c r="B56" s="122"/>
      <c r="C56" s="113" t="s">
        <v>123</v>
      </c>
      <c r="D56" s="115"/>
      <c r="E56" s="114"/>
      <c r="F56" s="22" t="s">
        <v>106</v>
      </c>
      <c r="G56" s="116">
        <v>120</v>
      </c>
      <c r="H56" s="117"/>
      <c r="I56" s="22"/>
      <c r="J56" s="116">
        <f>G56*I56</f>
        <v>0</v>
      </c>
      <c r="K56" s="117"/>
      <c r="L56" s="118">
        <v>0.08</v>
      </c>
      <c r="M56" s="119"/>
      <c r="N56" s="120"/>
      <c r="O56" s="32">
        <f>J56*L56</f>
        <v>0</v>
      </c>
      <c r="P56" s="22">
        <f>J56+O56</f>
        <v>0</v>
      </c>
    </row>
    <row r="57" spans="1:16" ht="15" customHeight="1">
      <c r="A57" s="113" t="s">
        <v>114</v>
      </c>
      <c r="B57" s="114"/>
      <c r="C57" s="113" t="s">
        <v>115</v>
      </c>
      <c r="D57" s="115"/>
      <c r="E57" s="114"/>
      <c r="F57" s="22" t="s">
        <v>106</v>
      </c>
      <c r="G57" s="116">
        <v>2956</v>
      </c>
      <c r="H57" s="117"/>
      <c r="I57" s="22"/>
      <c r="J57" s="116">
        <f>G57*I57</f>
        <v>0</v>
      </c>
      <c r="K57" s="117"/>
      <c r="L57" s="118">
        <v>0.08</v>
      </c>
      <c r="M57" s="119"/>
      <c r="N57" s="120"/>
      <c r="O57" s="32">
        <f>J57*L57</f>
        <v>0</v>
      </c>
      <c r="P57" s="22">
        <f>J57+O57</f>
        <v>0</v>
      </c>
    </row>
    <row r="58" spans="1:16" ht="15" customHeight="1">
      <c r="A58" s="121" t="s">
        <v>124</v>
      </c>
      <c r="B58" s="122"/>
      <c r="C58" s="113" t="s">
        <v>125</v>
      </c>
      <c r="D58" s="115"/>
      <c r="E58" s="114"/>
      <c r="F58" s="22" t="s">
        <v>106</v>
      </c>
      <c r="G58" s="116">
        <v>120</v>
      </c>
      <c r="H58" s="117"/>
      <c r="I58" s="22"/>
      <c r="J58" s="116">
        <f>G58*I58</f>
        <v>0</v>
      </c>
      <c r="K58" s="117"/>
      <c r="L58" s="118">
        <v>0.08</v>
      </c>
      <c r="M58" s="119"/>
      <c r="N58" s="120"/>
      <c r="O58" s="32">
        <f>J58*L58</f>
        <v>0</v>
      </c>
      <c r="P58" s="22">
        <f>J58+O58</f>
        <v>0</v>
      </c>
    </row>
    <row r="59" spans="1:16" ht="15" customHeight="1">
      <c r="A59" s="113" t="s">
        <v>116</v>
      </c>
      <c r="B59" s="114"/>
      <c r="C59" s="113" t="s">
        <v>117</v>
      </c>
      <c r="D59" s="115"/>
      <c r="E59" s="114"/>
      <c r="F59" s="22" t="s">
        <v>106</v>
      </c>
      <c r="G59" s="116">
        <v>2956</v>
      </c>
      <c r="H59" s="117"/>
      <c r="I59" s="22"/>
      <c r="J59" s="116">
        <f>G59*I59</f>
        <v>0</v>
      </c>
      <c r="K59" s="117"/>
      <c r="L59" s="118">
        <v>0.08</v>
      </c>
      <c r="M59" s="119"/>
      <c r="N59" s="120"/>
      <c r="O59" s="32">
        <f>J59*L59</f>
        <v>0</v>
      </c>
      <c r="P59" s="22">
        <f>J59+O59</f>
        <v>0</v>
      </c>
    </row>
    <row r="60" spans="1:16" ht="15" customHeight="1">
      <c r="A60" s="102" t="s">
        <v>175</v>
      </c>
      <c r="B60" s="103"/>
      <c r="C60" s="103"/>
      <c r="D60" s="103" t="s">
        <v>176</v>
      </c>
      <c r="E60" s="103"/>
      <c r="F60" s="30" t="s">
        <v>27</v>
      </c>
      <c r="G60" s="104" t="s">
        <v>28</v>
      </c>
      <c r="H60" s="105"/>
      <c r="I60" s="31" t="s">
        <v>27</v>
      </c>
      <c r="J60" s="106" t="s">
        <v>27</v>
      </c>
      <c r="K60" s="105"/>
      <c r="L60" s="106" t="s">
        <v>27</v>
      </c>
      <c r="M60" s="106"/>
      <c r="N60" s="105"/>
      <c r="O60" s="31" t="s">
        <v>27</v>
      </c>
      <c r="P60" s="31" t="s">
        <v>27</v>
      </c>
    </row>
    <row r="61" spans="1:16" ht="15" customHeight="1">
      <c r="A61" s="113" t="s">
        <v>114</v>
      </c>
      <c r="B61" s="114"/>
      <c r="C61" s="113" t="s">
        <v>115</v>
      </c>
      <c r="D61" s="115"/>
      <c r="E61" s="114"/>
      <c r="F61" s="22" t="s">
        <v>106</v>
      </c>
      <c r="G61" s="116">
        <v>876</v>
      </c>
      <c r="H61" s="117"/>
      <c r="I61" s="22"/>
      <c r="J61" s="116">
        <f>G61*I61</f>
        <v>0</v>
      </c>
      <c r="K61" s="117"/>
      <c r="L61" s="118">
        <v>0.08</v>
      </c>
      <c r="M61" s="119"/>
      <c r="N61" s="120"/>
      <c r="O61" s="32">
        <f>J61*L61</f>
        <v>0</v>
      </c>
      <c r="P61" s="22">
        <f>J61+O61</f>
        <v>0</v>
      </c>
    </row>
    <row r="62" spans="1:16" ht="15" customHeight="1">
      <c r="A62" s="113" t="s">
        <v>116</v>
      </c>
      <c r="B62" s="114"/>
      <c r="C62" s="113" t="s">
        <v>117</v>
      </c>
      <c r="D62" s="115"/>
      <c r="E62" s="114"/>
      <c r="F62" s="22" t="s">
        <v>106</v>
      </c>
      <c r="G62" s="116">
        <v>876</v>
      </c>
      <c r="H62" s="117"/>
      <c r="I62" s="22"/>
      <c r="J62" s="116">
        <f>G62*I62</f>
        <v>0</v>
      </c>
      <c r="K62" s="117"/>
      <c r="L62" s="118">
        <v>0.08</v>
      </c>
      <c r="M62" s="119"/>
      <c r="N62" s="120"/>
      <c r="O62" s="32">
        <f>J62*L62</f>
        <v>0</v>
      </c>
      <c r="P62" s="22">
        <f>J62+O62</f>
        <v>0</v>
      </c>
    </row>
    <row r="63" spans="1:16" ht="15" customHeight="1">
      <c r="A63" s="102" t="s">
        <v>126</v>
      </c>
      <c r="B63" s="103"/>
      <c r="C63" s="103"/>
      <c r="D63" s="103" t="s">
        <v>127</v>
      </c>
      <c r="E63" s="103"/>
      <c r="F63" s="30" t="s">
        <v>27</v>
      </c>
      <c r="G63" s="104" t="s">
        <v>28</v>
      </c>
      <c r="H63" s="105"/>
      <c r="I63" s="31" t="s">
        <v>27</v>
      </c>
      <c r="J63" s="106" t="s">
        <v>27</v>
      </c>
      <c r="K63" s="105"/>
      <c r="L63" s="106" t="s">
        <v>27</v>
      </c>
      <c r="M63" s="106"/>
      <c r="N63" s="105"/>
      <c r="O63" s="31" t="s">
        <v>27</v>
      </c>
      <c r="P63" s="31" t="s">
        <v>27</v>
      </c>
    </row>
    <row r="64" spans="1:16" ht="15" customHeight="1">
      <c r="A64" s="113" t="s">
        <v>94</v>
      </c>
      <c r="B64" s="114"/>
      <c r="C64" s="113" t="s">
        <v>95</v>
      </c>
      <c r="D64" s="115"/>
      <c r="E64" s="114"/>
      <c r="F64" s="22" t="s">
        <v>88</v>
      </c>
      <c r="G64" s="116">
        <v>10</v>
      </c>
      <c r="H64" s="117"/>
      <c r="I64" s="22"/>
      <c r="J64" s="116">
        <f>G64*I64</f>
        <v>0</v>
      </c>
      <c r="K64" s="117"/>
      <c r="L64" s="118">
        <v>0.08</v>
      </c>
      <c r="M64" s="119"/>
      <c r="N64" s="120"/>
      <c r="O64" s="32">
        <f>J64*L64</f>
        <v>0</v>
      </c>
      <c r="P64" s="22">
        <f>J64+O64</f>
        <v>0</v>
      </c>
    </row>
    <row r="65" spans="1:16" ht="15" customHeight="1">
      <c r="A65" s="113" t="s">
        <v>128</v>
      </c>
      <c r="B65" s="114"/>
      <c r="C65" s="113" t="s">
        <v>129</v>
      </c>
      <c r="D65" s="115"/>
      <c r="E65" s="114"/>
      <c r="F65" s="22" t="s">
        <v>88</v>
      </c>
      <c r="G65" s="116">
        <v>10</v>
      </c>
      <c r="H65" s="117"/>
      <c r="I65" s="22"/>
      <c r="J65" s="116">
        <f>G65*I65</f>
        <v>0</v>
      </c>
      <c r="K65" s="117"/>
      <c r="L65" s="118">
        <v>0.08</v>
      </c>
      <c r="M65" s="119"/>
      <c r="N65" s="120"/>
      <c r="O65" s="32">
        <f>J65*L65</f>
        <v>0</v>
      </c>
      <c r="P65" s="22">
        <f>J65+O65</f>
        <v>0</v>
      </c>
    </row>
    <row r="66" spans="1:16" ht="15" customHeight="1">
      <c r="A66" s="113" t="s">
        <v>96</v>
      </c>
      <c r="B66" s="114"/>
      <c r="C66" s="113" t="s">
        <v>97</v>
      </c>
      <c r="D66" s="115"/>
      <c r="E66" s="114"/>
      <c r="F66" s="22" t="s">
        <v>88</v>
      </c>
      <c r="G66" s="116">
        <v>10</v>
      </c>
      <c r="H66" s="117"/>
      <c r="I66" s="22"/>
      <c r="J66" s="116">
        <f>G66*I66</f>
        <v>0</v>
      </c>
      <c r="K66" s="117"/>
      <c r="L66" s="118">
        <v>0.08</v>
      </c>
      <c r="M66" s="119"/>
      <c r="N66" s="120"/>
      <c r="O66" s="32">
        <f>J66*L66</f>
        <v>0</v>
      </c>
      <c r="P66" s="22">
        <f>J66+O66</f>
        <v>0</v>
      </c>
    </row>
    <row r="67" spans="1:16" ht="15" customHeight="1">
      <c r="A67" s="102" t="s">
        <v>130</v>
      </c>
      <c r="B67" s="103"/>
      <c r="C67" s="103"/>
      <c r="D67" s="103" t="s">
        <v>131</v>
      </c>
      <c r="E67" s="103"/>
      <c r="F67" s="30" t="s">
        <v>27</v>
      </c>
      <c r="G67" s="104" t="s">
        <v>28</v>
      </c>
      <c r="H67" s="105"/>
      <c r="I67" s="31" t="s">
        <v>27</v>
      </c>
      <c r="J67" s="106" t="s">
        <v>27</v>
      </c>
      <c r="K67" s="105"/>
      <c r="L67" s="106" t="s">
        <v>27</v>
      </c>
      <c r="M67" s="106"/>
      <c r="N67" s="105"/>
      <c r="O67" s="31" t="s">
        <v>27</v>
      </c>
      <c r="P67" s="31" t="s">
        <v>27</v>
      </c>
    </row>
    <row r="68" spans="1:16" ht="15" customHeight="1">
      <c r="A68" s="113" t="s">
        <v>114</v>
      </c>
      <c r="B68" s="114"/>
      <c r="C68" s="113" t="s">
        <v>115</v>
      </c>
      <c r="D68" s="115"/>
      <c r="E68" s="114"/>
      <c r="F68" s="22" t="s">
        <v>106</v>
      </c>
      <c r="G68" s="116">
        <v>165</v>
      </c>
      <c r="H68" s="117"/>
      <c r="I68" s="22"/>
      <c r="J68" s="116">
        <f>G68*I68</f>
        <v>0</v>
      </c>
      <c r="K68" s="117"/>
      <c r="L68" s="118">
        <v>0.08</v>
      </c>
      <c r="M68" s="119"/>
      <c r="N68" s="120"/>
      <c r="O68" s="32">
        <f>J68*L68</f>
        <v>0</v>
      </c>
      <c r="P68" s="22">
        <f>J68+O68</f>
        <v>0</v>
      </c>
    </row>
    <row r="69" spans="1:16" ht="15" customHeight="1">
      <c r="A69" s="113" t="s">
        <v>116</v>
      </c>
      <c r="B69" s="114"/>
      <c r="C69" s="113" t="s">
        <v>117</v>
      </c>
      <c r="D69" s="115"/>
      <c r="E69" s="114"/>
      <c r="F69" s="22" t="s">
        <v>106</v>
      </c>
      <c r="G69" s="116">
        <v>165</v>
      </c>
      <c r="H69" s="117"/>
      <c r="I69" s="22"/>
      <c r="J69" s="116">
        <f>G69*I69</f>
        <v>0</v>
      </c>
      <c r="K69" s="117"/>
      <c r="L69" s="118">
        <v>0.08</v>
      </c>
      <c r="M69" s="119"/>
      <c r="N69" s="120"/>
      <c r="O69" s="32">
        <f>J69*L69</f>
        <v>0</v>
      </c>
      <c r="P69" s="22">
        <f>J69+O69</f>
        <v>0</v>
      </c>
    </row>
    <row r="70" spans="1:16" ht="15" customHeight="1">
      <c r="A70" s="102" t="s">
        <v>132</v>
      </c>
      <c r="B70" s="103"/>
      <c r="C70" s="103"/>
      <c r="D70" s="103" t="s">
        <v>133</v>
      </c>
      <c r="E70" s="103"/>
      <c r="F70" s="30" t="s">
        <v>27</v>
      </c>
      <c r="G70" s="104" t="s">
        <v>28</v>
      </c>
      <c r="H70" s="105"/>
      <c r="I70" s="31" t="s">
        <v>27</v>
      </c>
      <c r="J70" s="106" t="s">
        <v>27</v>
      </c>
      <c r="K70" s="105"/>
      <c r="L70" s="106" t="s">
        <v>27</v>
      </c>
      <c r="M70" s="106"/>
      <c r="N70" s="105"/>
      <c r="O70" s="31" t="s">
        <v>27</v>
      </c>
      <c r="P70" s="31" t="s">
        <v>27</v>
      </c>
    </row>
    <row r="71" spans="1:16" ht="15" customHeight="1">
      <c r="A71" s="113" t="s">
        <v>114</v>
      </c>
      <c r="B71" s="114"/>
      <c r="C71" s="113" t="s">
        <v>115</v>
      </c>
      <c r="D71" s="115"/>
      <c r="E71" s="114"/>
      <c r="F71" s="22" t="s">
        <v>106</v>
      </c>
      <c r="G71" s="116">
        <v>165</v>
      </c>
      <c r="H71" s="117"/>
      <c r="I71" s="22"/>
      <c r="J71" s="116">
        <f>G71*I71</f>
        <v>0</v>
      </c>
      <c r="K71" s="117"/>
      <c r="L71" s="118">
        <v>0.08</v>
      </c>
      <c r="M71" s="119"/>
      <c r="N71" s="120"/>
      <c r="O71" s="32">
        <f>J71*L71</f>
        <v>0</v>
      </c>
      <c r="P71" s="22">
        <f>J71+O71</f>
        <v>0</v>
      </c>
    </row>
    <row r="72" spans="1:16" ht="15" customHeight="1">
      <c r="A72" s="113" t="s">
        <v>116</v>
      </c>
      <c r="B72" s="114"/>
      <c r="C72" s="113" t="s">
        <v>117</v>
      </c>
      <c r="D72" s="115"/>
      <c r="E72" s="114"/>
      <c r="F72" s="22" t="s">
        <v>106</v>
      </c>
      <c r="G72" s="116">
        <v>165</v>
      </c>
      <c r="H72" s="117"/>
      <c r="I72" s="22"/>
      <c r="J72" s="116">
        <f>G72*I72</f>
        <v>0</v>
      </c>
      <c r="K72" s="117"/>
      <c r="L72" s="118">
        <v>0.08</v>
      </c>
      <c r="M72" s="119"/>
      <c r="N72" s="120"/>
      <c r="O72" s="32">
        <f>J72*L72</f>
        <v>0</v>
      </c>
      <c r="P72" s="22">
        <f>J72+O72</f>
        <v>0</v>
      </c>
    </row>
    <row r="73" spans="1:16" ht="15" customHeight="1">
      <c r="A73" s="102" t="s">
        <v>134</v>
      </c>
      <c r="B73" s="103"/>
      <c r="C73" s="103"/>
      <c r="D73" s="103" t="s">
        <v>135</v>
      </c>
      <c r="E73" s="103"/>
      <c r="F73" s="30" t="s">
        <v>27</v>
      </c>
      <c r="G73" s="104" t="s">
        <v>28</v>
      </c>
      <c r="H73" s="105"/>
      <c r="I73" s="31" t="s">
        <v>27</v>
      </c>
      <c r="J73" s="106" t="s">
        <v>27</v>
      </c>
      <c r="K73" s="105"/>
      <c r="L73" s="106" t="s">
        <v>27</v>
      </c>
      <c r="M73" s="106"/>
      <c r="N73" s="105"/>
      <c r="O73" s="31" t="s">
        <v>27</v>
      </c>
      <c r="P73" s="31" t="s">
        <v>27</v>
      </c>
    </row>
    <row r="74" spans="1:16" ht="15" customHeight="1">
      <c r="A74" s="113" t="s">
        <v>114</v>
      </c>
      <c r="B74" s="114"/>
      <c r="C74" s="113" t="s">
        <v>115</v>
      </c>
      <c r="D74" s="115"/>
      <c r="E74" s="114"/>
      <c r="F74" s="22" t="s">
        <v>106</v>
      </c>
      <c r="G74" s="116">
        <v>70</v>
      </c>
      <c r="H74" s="117"/>
      <c r="I74" s="22"/>
      <c r="J74" s="116">
        <f>G74*I74</f>
        <v>0</v>
      </c>
      <c r="K74" s="117"/>
      <c r="L74" s="118">
        <v>0.08</v>
      </c>
      <c r="M74" s="119"/>
      <c r="N74" s="120"/>
      <c r="O74" s="32">
        <f>J74*L74</f>
        <v>0</v>
      </c>
      <c r="P74" s="22">
        <f>J74+O74</f>
        <v>0</v>
      </c>
    </row>
    <row r="75" spans="1:16" ht="15" customHeight="1">
      <c r="A75" s="113" t="s">
        <v>116</v>
      </c>
      <c r="B75" s="114"/>
      <c r="C75" s="113" t="s">
        <v>117</v>
      </c>
      <c r="D75" s="115"/>
      <c r="E75" s="114"/>
      <c r="F75" s="22" t="s">
        <v>106</v>
      </c>
      <c r="G75" s="116">
        <v>70</v>
      </c>
      <c r="H75" s="117"/>
      <c r="I75" s="22"/>
      <c r="J75" s="116">
        <f>G75*I75</f>
        <v>0</v>
      </c>
      <c r="K75" s="117"/>
      <c r="L75" s="118">
        <v>0.08</v>
      </c>
      <c r="M75" s="119"/>
      <c r="N75" s="120"/>
      <c r="O75" s="32">
        <f>J75*L75</f>
        <v>0</v>
      </c>
      <c r="P75" s="22">
        <f>J75+O75</f>
        <v>0</v>
      </c>
    </row>
    <row r="76" spans="1:16" ht="15" customHeight="1">
      <c r="A76" s="102" t="s">
        <v>136</v>
      </c>
      <c r="B76" s="103"/>
      <c r="C76" s="103"/>
      <c r="D76" s="103" t="s">
        <v>137</v>
      </c>
      <c r="E76" s="103"/>
      <c r="F76" s="30" t="s">
        <v>27</v>
      </c>
      <c r="G76" s="104" t="s">
        <v>28</v>
      </c>
      <c r="H76" s="105"/>
      <c r="I76" s="31" t="s">
        <v>27</v>
      </c>
      <c r="J76" s="106" t="s">
        <v>27</v>
      </c>
      <c r="K76" s="105"/>
      <c r="L76" s="106" t="s">
        <v>27</v>
      </c>
      <c r="M76" s="106"/>
      <c r="N76" s="105"/>
      <c r="O76" s="31" t="s">
        <v>27</v>
      </c>
      <c r="P76" s="31" t="s">
        <v>27</v>
      </c>
    </row>
    <row r="77" spans="1:16" ht="15" customHeight="1">
      <c r="A77" s="113" t="s">
        <v>114</v>
      </c>
      <c r="B77" s="114"/>
      <c r="C77" s="113" t="s">
        <v>115</v>
      </c>
      <c r="D77" s="115"/>
      <c r="E77" s="114"/>
      <c r="F77" s="22" t="s">
        <v>106</v>
      </c>
      <c r="G77" s="116">
        <v>3100</v>
      </c>
      <c r="H77" s="117"/>
      <c r="I77" s="22"/>
      <c r="J77" s="116">
        <f>G77*I77</f>
        <v>0</v>
      </c>
      <c r="K77" s="117"/>
      <c r="L77" s="118">
        <v>0.08</v>
      </c>
      <c r="M77" s="119"/>
      <c r="N77" s="120"/>
      <c r="O77" s="32">
        <f>J77*L77</f>
        <v>0</v>
      </c>
      <c r="P77" s="22">
        <f>J77+O77</f>
        <v>0</v>
      </c>
    </row>
    <row r="78" spans="1:16" ht="15" customHeight="1">
      <c r="A78" s="113" t="s">
        <v>116</v>
      </c>
      <c r="B78" s="114"/>
      <c r="C78" s="113" t="s">
        <v>117</v>
      </c>
      <c r="D78" s="115"/>
      <c r="E78" s="114"/>
      <c r="F78" s="22" t="s">
        <v>106</v>
      </c>
      <c r="G78" s="116">
        <v>3100</v>
      </c>
      <c r="H78" s="117"/>
      <c r="I78" s="22"/>
      <c r="J78" s="116">
        <f>G78*I78</f>
        <v>0</v>
      </c>
      <c r="K78" s="117"/>
      <c r="L78" s="118">
        <v>0.08</v>
      </c>
      <c r="M78" s="119"/>
      <c r="N78" s="120"/>
      <c r="O78" s="32">
        <f>J78*L78</f>
        <v>0</v>
      </c>
      <c r="P78" s="22">
        <f>J78+O78</f>
        <v>0</v>
      </c>
    </row>
    <row r="79" spans="1:16" ht="15" customHeight="1">
      <c r="A79" s="102" t="s">
        <v>138</v>
      </c>
      <c r="B79" s="103"/>
      <c r="C79" s="103"/>
      <c r="D79" s="103" t="s">
        <v>139</v>
      </c>
      <c r="E79" s="103"/>
      <c r="F79" s="30" t="s">
        <v>27</v>
      </c>
      <c r="G79" s="104" t="s">
        <v>28</v>
      </c>
      <c r="H79" s="105"/>
      <c r="I79" s="31" t="s">
        <v>27</v>
      </c>
      <c r="J79" s="106" t="s">
        <v>27</v>
      </c>
      <c r="K79" s="105"/>
      <c r="L79" s="106" t="s">
        <v>27</v>
      </c>
      <c r="M79" s="106"/>
      <c r="N79" s="105"/>
      <c r="O79" s="31" t="s">
        <v>27</v>
      </c>
      <c r="P79" s="31" t="s">
        <v>27</v>
      </c>
    </row>
    <row r="80" spans="1:16" ht="15" customHeight="1">
      <c r="A80" s="113" t="s">
        <v>114</v>
      </c>
      <c r="B80" s="114"/>
      <c r="C80" s="113" t="s">
        <v>115</v>
      </c>
      <c r="D80" s="115"/>
      <c r="E80" s="114"/>
      <c r="F80" s="22" t="s">
        <v>106</v>
      </c>
      <c r="G80" s="116">
        <v>47</v>
      </c>
      <c r="H80" s="117"/>
      <c r="I80" s="22"/>
      <c r="J80" s="116">
        <f>G80*I80</f>
        <v>0</v>
      </c>
      <c r="K80" s="117"/>
      <c r="L80" s="118">
        <v>0.08</v>
      </c>
      <c r="M80" s="119"/>
      <c r="N80" s="120"/>
      <c r="O80" s="32">
        <f>J80*L80</f>
        <v>0</v>
      </c>
      <c r="P80" s="22">
        <f>J80+O80</f>
        <v>0</v>
      </c>
    </row>
    <row r="81" spans="1:16" ht="15" customHeight="1">
      <c r="A81" s="113" t="s">
        <v>116</v>
      </c>
      <c r="B81" s="114"/>
      <c r="C81" s="113" t="s">
        <v>117</v>
      </c>
      <c r="D81" s="115"/>
      <c r="E81" s="114"/>
      <c r="F81" s="22" t="s">
        <v>106</v>
      </c>
      <c r="G81" s="116">
        <v>47</v>
      </c>
      <c r="H81" s="117"/>
      <c r="I81" s="22"/>
      <c r="J81" s="116">
        <f>G81*I81</f>
        <v>0</v>
      </c>
      <c r="K81" s="117"/>
      <c r="L81" s="118">
        <v>0.08</v>
      </c>
      <c r="M81" s="119"/>
      <c r="N81" s="120"/>
      <c r="O81" s="32">
        <f>J81*L81</f>
        <v>0</v>
      </c>
      <c r="P81" s="22">
        <f>J81+O81</f>
        <v>0</v>
      </c>
    </row>
    <row r="82" spans="1:17" ht="15" customHeight="1">
      <c r="A82" s="123"/>
      <c r="B82" s="123"/>
      <c r="C82" s="33"/>
      <c r="D82" s="123" t="s">
        <v>140</v>
      </c>
      <c r="E82" s="123"/>
      <c r="F82" s="33"/>
      <c r="G82" s="124"/>
      <c r="H82" s="124"/>
      <c r="I82" s="34"/>
      <c r="J82" s="125">
        <f>J10+J12+J14+J16+J18+J19+J20+J21+J23+J24+J25+J26+J28+J30+J33+J36+J37+J39+J40+J42+J43+J45+J46+J47+J50+J51+J53+J54+J56+J57+J58+J59+J61+J62+J64+J65+J66+J68+J69+J71+J72+J74+J75+J77+J78+J80+J81</f>
        <v>0</v>
      </c>
      <c r="K82" s="126"/>
      <c r="L82" s="127"/>
      <c r="M82" s="124"/>
      <c r="N82" s="124"/>
      <c r="O82" s="34"/>
      <c r="P82" s="35">
        <f>P10+P12+P14+P16+P18+P19+P20+P21+P23+P24+P25+P26+P28+P30+P33+P36+P37+P39+P40+P42+P43+P45+P46+P47+P50+P51+P53+P54+P56+P57+P58+P59+P61+P62+P64+P65+P66+P68+P69+P71+P72+P74+P75+P77+P78+P80+P81</f>
        <v>0</v>
      </c>
      <c r="Q82" s="36"/>
    </row>
    <row r="83" spans="1:16" ht="15" customHeight="1">
      <c r="A83" s="128" t="s">
        <v>142</v>
      </c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</row>
    <row r="84" spans="1:16" ht="15" customHeight="1">
      <c r="A84" s="128" t="s">
        <v>143</v>
      </c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</row>
    <row r="85" spans="1:16" ht="15" customHeight="1">
      <c r="A85" s="128" t="s">
        <v>144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</row>
    <row r="86" spans="1:16" ht="15" customHeight="1">
      <c r="A86" s="129" t="s">
        <v>145</v>
      </c>
      <c r="B86" s="129"/>
      <c r="C86" s="129"/>
      <c r="D86" s="129"/>
      <c r="E86" s="129" t="s">
        <v>145</v>
      </c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</row>
    <row r="87" spans="1:16" ht="15" customHeight="1">
      <c r="A87" s="130" t="s">
        <v>146</v>
      </c>
      <c r="B87" s="130"/>
      <c r="C87" s="130"/>
      <c r="D87" s="130"/>
      <c r="E87" s="130" t="s">
        <v>147</v>
      </c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</row>
    <row r="88" spans="1:16" ht="15" customHeight="1">
      <c r="A88" s="37" t="s">
        <v>148</v>
      </c>
      <c r="B88" s="128" t="s">
        <v>149</v>
      </c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</row>
    <row r="89" spans="1:16" ht="15" customHeight="1">
      <c r="A89" s="37"/>
      <c r="B89" s="128" t="s">
        <v>150</v>
      </c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</row>
    <row r="90" spans="1:16" ht="15" customHeight="1">
      <c r="A90" s="131" t="s">
        <v>141</v>
      </c>
      <c r="B90" s="131"/>
      <c r="C90" s="99" t="s">
        <v>141</v>
      </c>
      <c r="D90" s="99"/>
      <c r="E90" s="99"/>
      <c r="F90" s="99"/>
      <c r="G90" s="99"/>
      <c r="H90" s="132" t="s">
        <v>141</v>
      </c>
      <c r="I90" s="132"/>
      <c r="J90" s="132"/>
      <c r="K90" s="132" t="s">
        <v>141</v>
      </c>
      <c r="L90" s="132"/>
      <c r="M90" s="21" t="s">
        <v>141</v>
      </c>
      <c r="N90" s="131" t="s">
        <v>141</v>
      </c>
      <c r="O90" s="131"/>
      <c r="P90" s="131"/>
    </row>
  </sheetData>
  <sheetProtection/>
  <mergeCells count="408">
    <mergeCell ref="B88:P88"/>
    <mergeCell ref="B89:P89"/>
    <mergeCell ref="A90:B90"/>
    <mergeCell ref="C90:G90"/>
    <mergeCell ref="H90:J90"/>
    <mergeCell ref="K90:L90"/>
    <mergeCell ref="N90:P90"/>
    <mergeCell ref="A83:P83"/>
    <mergeCell ref="A84:P84"/>
    <mergeCell ref="A85:P85"/>
    <mergeCell ref="A86:D86"/>
    <mergeCell ref="E86:P86"/>
    <mergeCell ref="A87:D87"/>
    <mergeCell ref="E87:P87"/>
    <mergeCell ref="A81:B81"/>
    <mergeCell ref="C81:E81"/>
    <mergeCell ref="G81:H81"/>
    <mergeCell ref="J81:K81"/>
    <mergeCell ref="L81:N81"/>
    <mergeCell ref="A82:B82"/>
    <mergeCell ref="D82:E82"/>
    <mergeCell ref="G82:H82"/>
    <mergeCell ref="J82:K82"/>
    <mergeCell ref="L82:N82"/>
    <mergeCell ref="A79:C79"/>
    <mergeCell ref="D79:E79"/>
    <mergeCell ref="G79:H79"/>
    <mergeCell ref="J79:K79"/>
    <mergeCell ref="L79:N79"/>
    <mergeCell ref="A80:B80"/>
    <mergeCell ref="C80:E80"/>
    <mergeCell ref="G80:H80"/>
    <mergeCell ref="J80:K80"/>
    <mergeCell ref="L80:N80"/>
    <mergeCell ref="A77:B77"/>
    <mergeCell ref="C77:E77"/>
    <mergeCell ref="G77:H77"/>
    <mergeCell ref="J77:K77"/>
    <mergeCell ref="L77:N77"/>
    <mergeCell ref="A78:B78"/>
    <mergeCell ref="C78:E78"/>
    <mergeCell ref="G78:H78"/>
    <mergeCell ref="J78:K78"/>
    <mergeCell ref="L78:N78"/>
    <mergeCell ref="A75:B75"/>
    <mergeCell ref="C75:E75"/>
    <mergeCell ref="G75:H75"/>
    <mergeCell ref="J75:K75"/>
    <mergeCell ref="L75:N75"/>
    <mergeCell ref="A76:C76"/>
    <mergeCell ref="D76:E76"/>
    <mergeCell ref="G76:H76"/>
    <mergeCell ref="J76:K76"/>
    <mergeCell ref="L76:N76"/>
    <mergeCell ref="A73:C73"/>
    <mergeCell ref="D73:E73"/>
    <mergeCell ref="G73:H73"/>
    <mergeCell ref="J73:K73"/>
    <mergeCell ref="L73:N73"/>
    <mergeCell ref="A74:B74"/>
    <mergeCell ref="C74:E74"/>
    <mergeCell ref="G74:H74"/>
    <mergeCell ref="J74:K74"/>
    <mergeCell ref="L74:N74"/>
    <mergeCell ref="A71:B71"/>
    <mergeCell ref="C71:E71"/>
    <mergeCell ref="G71:H71"/>
    <mergeCell ref="J71:K71"/>
    <mergeCell ref="L71:N71"/>
    <mergeCell ref="A72:B72"/>
    <mergeCell ref="C72:E72"/>
    <mergeCell ref="G72:H72"/>
    <mergeCell ref="J72:K72"/>
    <mergeCell ref="L72:N72"/>
    <mergeCell ref="A69:B69"/>
    <mergeCell ref="C69:E69"/>
    <mergeCell ref="G69:H69"/>
    <mergeCell ref="J69:K69"/>
    <mergeCell ref="L69:N69"/>
    <mergeCell ref="A70:C70"/>
    <mergeCell ref="D70:E70"/>
    <mergeCell ref="G70:H70"/>
    <mergeCell ref="J70:K70"/>
    <mergeCell ref="L70:N70"/>
    <mergeCell ref="A68:B68"/>
    <mergeCell ref="C68:E68"/>
    <mergeCell ref="G68:H68"/>
    <mergeCell ref="J68:K68"/>
    <mergeCell ref="L68:N68"/>
    <mergeCell ref="A66:B66"/>
    <mergeCell ref="C66:E66"/>
    <mergeCell ref="G66:H66"/>
    <mergeCell ref="J66:K66"/>
    <mergeCell ref="L66:N66"/>
    <mergeCell ref="A67:C67"/>
    <mergeCell ref="D67:E67"/>
    <mergeCell ref="G67:H67"/>
    <mergeCell ref="J67:K67"/>
    <mergeCell ref="L67:N67"/>
    <mergeCell ref="A64:B64"/>
    <mergeCell ref="C64:E64"/>
    <mergeCell ref="G64:H64"/>
    <mergeCell ref="J64:K64"/>
    <mergeCell ref="L64:N64"/>
    <mergeCell ref="A65:B65"/>
    <mergeCell ref="C65:E65"/>
    <mergeCell ref="G65:H65"/>
    <mergeCell ref="J65:K65"/>
    <mergeCell ref="L65:N65"/>
    <mergeCell ref="A62:B62"/>
    <mergeCell ref="C62:E62"/>
    <mergeCell ref="G62:H62"/>
    <mergeCell ref="J62:K62"/>
    <mergeCell ref="L62:N62"/>
    <mergeCell ref="A63:C63"/>
    <mergeCell ref="D63:E63"/>
    <mergeCell ref="G63:H63"/>
    <mergeCell ref="J63:K63"/>
    <mergeCell ref="L63:N63"/>
    <mergeCell ref="A60:C60"/>
    <mergeCell ref="D60:E60"/>
    <mergeCell ref="G60:H60"/>
    <mergeCell ref="J60:K60"/>
    <mergeCell ref="L60:N60"/>
    <mergeCell ref="A61:B61"/>
    <mergeCell ref="C61:E61"/>
    <mergeCell ref="G61:H61"/>
    <mergeCell ref="J61:K61"/>
    <mergeCell ref="L61:N61"/>
    <mergeCell ref="A58:B58"/>
    <mergeCell ref="C58:E58"/>
    <mergeCell ref="G58:H58"/>
    <mergeCell ref="J58:K58"/>
    <mergeCell ref="L58:N58"/>
    <mergeCell ref="A59:B59"/>
    <mergeCell ref="C59:E59"/>
    <mergeCell ref="G59:H59"/>
    <mergeCell ref="J59:K59"/>
    <mergeCell ref="L59:N59"/>
    <mergeCell ref="A56:B56"/>
    <mergeCell ref="C56:E56"/>
    <mergeCell ref="G56:H56"/>
    <mergeCell ref="J56:K56"/>
    <mergeCell ref="L56:N56"/>
    <mergeCell ref="A57:B57"/>
    <mergeCell ref="C57:E57"/>
    <mergeCell ref="G57:H57"/>
    <mergeCell ref="J57:K57"/>
    <mergeCell ref="L57:N57"/>
    <mergeCell ref="A54:B54"/>
    <mergeCell ref="C54:E54"/>
    <mergeCell ref="G54:H54"/>
    <mergeCell ref="J54:K54"/>
    <mergeCell ref="L54:N54"/>
    <mergeCell ref="A55:C55"/>
    <mergeCell ref="D55:E55"/>
    <mergeCell ref="G55:H55"/>
    <mergeCell ref="J55:K55"/>
    <mergeCell ref="L55:N55"/>
    <mergeCell ref="A52:C52"/>
    <mergeCell ref="D52:E52"/>
    <mergeCell ref="G52:H52"/>
    <mergeCell ref="J52:K52"/>
    <mergeCell ref="L52:N52"/>
    <mergeCell ref="A53:B53"/>
    <mergeCell ref="C53:E53"/>
    <mergeCell ref="G53:H53"/>
    <mergeCell ref="J53:K53"/>
    <mergeCell ref="L53:N53"/>
    <mergeCell ref="A50:B50"/>
    <mergeCell ref="C50:E50"/>
    <mergeCell ref="G50:H50"/>
    <mergeCell ref="J50:K50"/>
    <mergeCell ref="L50:N50"/>
    <mergeCell ref="A51:B51"/>
    <mergeCell ref="C51:E51"/>
    <mergeCell ref="G51:H51"/>
    <mergeCell ref="J51:K51"/>
    <mergeCell ref="L51:N51"/>
    <mergeCell ref="A48:C48"/>
    <mergeCell ref="D48:E48"/>
    <mergeCell ref="G48:H48"/>
    <mergeCell ref="J48:K48"/>
    <mergeCell ref="L48:N48"/>
    <mergeCell ref="A49:C49"/>
    <mergeCell ref="D49:E49"/>
    <mergeCell ref="G49:H49"/>
    <mergeCell ref="J49:K49"/>
    <mergeCell ref="L49:N49"/>
    <mergeCell ref="A46:B46"/>
    <mergeCell ref="C46:E46"/>
    <mergeCell ref="G46:H46"/>
    <mergeCell ref="J46:K46"/>
    <mergeCell ref="L46:N46"/>
    <mergeCell ref="A47:B47"/>
    <mergeCell ref="C47:E47"/>
    <mergeCell ref="G47:H47"/>
    <mergeCell ref="J47:K47"/>
    <mergeCell ref="L47:N47"/>
    <mergeCell ref="A44:C44"/>
    <mergeCell ref="D44:E44"/>
    <mergeCell ref="G44:H44"/>
    <mergeCell ref="J44:K44"/>
    <mergeCell ref="L44:N44"/>
    <mergeCell ref="A45:B45"/>
    <mergeCell ref="C45:E45"/>
    <mergeCell ref="G45:H45"/>
    <mergeCell ref="J45:K45"/>
    <mergeCell ref="L45:N45"/>
    <mergeCell ref="A42:B42"/>
    <mergeCell ref="C42:E42"/>
    <mergeCell ref="G42:H42"/>
    <mergeCell ref="J42:K42"/>
    <mergeCell ref="L42:N42"/>
    <mergeCell ref="A43:B43"/>
    <mergeCell ref="C43:E43"/>
    <mergeCell ref="G43:H43"/>
    <mergeCell ref="J43:K43"/>
    <mergeCell ref="L43:N43"/>
    <mergeCell ref="A40:B40"/>
    <mergeCell ref="C40:E40"/>
    <mergeCell ref="G40:H40"/>
    <mergeCell ref="J40:K40"/>
    <mergeCell ref="L40:N40"/>
    <mergeCell ref="A41:C41"/>
    <mergeCell ref="D41:E41"/>
    <mergeCell ref="G41:H41"/>
    <mergeCell ref="J41:K41"/>
    <mergeCell ref="L41:N41"/>
    <mergeCell ref="A38:C38"/>
    <mergeCell ref="D38:E38"/>
    <mergeCell ref="G38:H38"/>
    <mergeCell ref="J38:K38"/>
    <mergeCell ref="L38:N38"/>
    <mergeCell ref="A39:B39"/>
    <mergeCell ref="C39:E39"/>
    <mergeCell ref="G39:H39"/>
    <mergeCell ref="J39:K39"/>
    <mergeCell ref="L39:N39"/>
    <mergeCell ref="A36:B36"/>
    <mergeCell ref="C36:E36"/>
    <mergeCell ref="G36:H36"/>
    <mergeCell ref="J36:K36"/>
    <mergeCell ref="L36:N36"/>
    <mergeCell ref="A37:B37"/>
    <mergeCell ref="C37:E37"/>
    <mergeCell ref="G37:H37"/>
    <mergeCell ref="J37:K37"/>
    <mergeCell ref="L37:N37"/>
    <mergeCell ref="A34:C34"/>
    <mergeCell ref="D34:E34"/>
    <mergeCell ref="G34:H34"/>
    <mergeCell ref="J34:K34"/>
    <mergeCell ref="L34:N34"/>
    <mergeCell ref="A35:C35"/>
    <mergeCell ref="D35:E35"/>
    <mergeCell ref="G35:H35"/>
    <mergeCell ref="J35:K35"/>
    <mergeCell ref="L35:N35"/>
    <mergeCell ref="A32:C32"/>
    <mergeCell ref="D32:E32"/>
    <mergeCell ref="G32:H32"/>
    <mergeCell ref="J32:K32"/>
    <mergeCell ref="L32:N32"/>
    <mergeCell ref="A33:B33"/>
    <mergeCell ref="C33:E33"/>
    <mergeCell ref="G33:H33"/>
    <mergeCell ref="J33:K33"/>
    <mergeCell ref="L33:N33"/>
    <mergeCell ref="A30:B30"/>
    <mergeCell ref="C30:E30"/>
    <mergeCell ref="G30:H30"/>
    <mergeCell ref="J30:K30"/>
    <mergeCell ref="L30:N30"/>
    <mergeCell ref="A31:C31"/>
    <mergeCell ref="D31:E31"/>
    <mergeCell ref="G31:H31"/>
    <mergeCell ref="J31:K31"/>
    <mergeCell ref="L31:N31"/>
    <mergeCell ref="A28:B28"/>
    <mergeCell ref="C28:E28"/>
    <mergeCell ref="G28:H28"/>
    <mergeCell ref="J28:K28"/>
    <mergeCell ref="L28:N28"/>
    <mergeCell ref="A29:C29"/>
    <mergeCell ref="D29:E29"/>
    <mergeCell ref="G29:H29"/>
    <mergeCell ref="J29:K29"/>
    <mergeCell ref="L29:N29"/>
    <mergeCell ref="A26:B26"/>
    <mergeCell ref="C26:E26"/>
    <mergeCell ref="G26:H26"/>
    <mergeCell ref="J26:K26"/>
    <mergeCell ref="L26:N26"/>
    <mergeCell ref="A27:C27"/>
    <mergeCell ref="D27:E27"/>
    <mergeCell ref="G27:H27"/>
    <mergeCell ref="J27:K27"/>
    <mergeCell ref="L27:N27"/>
    <mergeCell ref="A24:B24"/>
    <mergeCell ref="C24:E24"/>
    <mergeCell ref="G24:H24"/>
    <mergeCell ref="J24:K24"/>
    <mergeCell ref="L24:N24"/>
    <mergeCell ref="A25:B25"/>
    <mergeCell ref="C25:E25"/>
    <mergeCell ref="G25:H25"/>
    <mergeCell ref="J25:K25"/>
    <mergeCell ref="L25:N25"/>
    <mergeCell ref="A22:C22"/>
    <mergeCell ref="D22:E22"/>
    <mergeCell ref="G22:H22"/>
    <mergeCell ref="J22:K22"/>
    <mergeCell ref="L22:N22"/>
    <mergeCell ref="A23:B23"/>
    <mergeCell ref="C23:E23"/>
    <mergeCell ref="G23:H23"/>
    <mergeCell ref="J23:K23"/>
    <mergeCell ref="L23:N23"/>
    <mergeCell ref="A20:B20"/>
    <mergeCell ref="C20:E20"/>
    <mergeCell ref="G20:H20"/>
    <mergeCell ref="J20:K20"/>
    <mergeCell ref="L20:N20"/>
    <mergeCell ref="A21:B21"/>
    <mergeCell ref="C21:E21"/>
    <mergeCell ref="G21:H21"/>
    <mergeCell ref="J21:K21"/>
    <mergeCell ref="L21:N21"/>
    <mergeCell ref="A18:B18"/>
    <mergeCell ref="C18:E18"/>
    <mergeCell ref="G18:H18"/>
    <mergeCell ref="J18:K18"/>
    <mergeCell ref="L18:N18"/>
    <mergeCell ref="A19:B19"/>
    <mergeCell ref="C19:E19"/>
    <mergeCell ref="G19:H19"/>
    <mergeCell ref="J19:K19"/>
    <mergeCell ref="L19:N19"/>
    <mergeCell ref="A16:B16"/>
    <mergeCell ref="C16:E16"/>
    <mergeCell ref="G16:H16"/>
    <mergeCell ref="J16:K16"/>
    <mergeCell ref="L16:N16"/>
    <mergeCell ref="A17:C17"/>
    <mergeCell ref="D17:E17"/>
    <mergeCell ref="G17:H17"/>
    <mergeCell ref="J17:K17"/>
    <mergeCell ref="L17:N17"/>
    <mergeCell ref="A14:B14"/>
    <mergeCell ref="C14:E14"/>
    <mergeCell ref="G14:H14"/>
    <mergeCell ref="J14:K14"/>
    <mergeCell ref="L14:N14"/>
    <mergeCell ref="A15:C15"/>
    <mergeCell ref="D15:E15"/>
    <mergeCell ref="G15:H15"/>
    <mergeCell ref="J15:K15"/>
    <mergeCell ref="L15:N15"/>
    <mergeCell ref="A12:B12"/>
    <mergeCell ref="C12:E12"/>
    <mergeCell ref="G12:H12"/>
    <mergeCell ref="J12:K12"/>
    <mergeCell ref="L12:N12"/>
    <mergeCell ref="A13:C13"/>
    <mergeCell ref="D13:E13"/>
    <mergeCell ref="G13:H13"/>
    <mergeCell ref="J13:K13"/>
    <mergeCell ref="L13:N13"/>
    <mergeCell ref="A10:B10"/>
    <mergeCell ref="C10:E10"/>
    <mergeCell ref="G10:H10"/>
    <mergeCell ref="J10:K10"/>
    <mergeCell ref="L10:N10"/>
    <mergeCell ref="A11:C11"/>
    <mergeCell ref="D11:E11"/>
    <mergeCell ref="G11:H11"/>
    <mergeCell ref="J11:K11"/>
    <mergeCell ref="L11:N11"/>
    <mergeCell ref="A8:C8"/>
    <mergeCell ref="D8:E8"/>
    <mergeCell ref="G8:H8"/>
    <mergeCell ref="J8:K8"/>
    <mergeCell ref="L8:N8"/>
    <mergeCell ref="A9:C9"/>
    <mergeCell ref="D9:E9"/>
    <mergeCell ref="G9:H9"/>
    <mergeCell ref="J9:K9"/>
    <mergeCell ref="L9:N9"/>
    <mergeCell ref="O5:O6"/>
    <mergeCell ref="A6:B6"/>
    <mergeCell ref="J6:K6"/>
    <mergeCell ref="L6:N6"/>
    <mergeCell ref="A7:B7"/>
    <mergeCell ref="A1:P1"/>
    <mergeCell ref="A2:P2"/>
    <mergeCell ref="A3:P3"/>
    <mergeCell ref="A4:P4"/>
    <mergeCell ref="A5:B5"/>
    <mergeCell ref="C5:E6"/>
    <mergeCell ref="F5:F6"/>
    <mergeCell ref="G5:H6"/>
    <mergeCell ref="J5:K5"/>
    <mergeCell ref="L5:N5"/>
    <mergeCell ref="C7:E7"/>
    <mergeCell ref="G7:H7"/>
    <mergeCell ref="J7:K7"/>
    <mergeCell ref="L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przetFormBezLokaliz</dc:title>
  <dc:subject/>
  <dc:creator>lukasz</dc:creator>
  <cp:keywords/>
  <dc:description/>
  <cp:lastModifiedBy>Grzegorz Jagucak</cp:lastModifiedBy>
  <dcterms:created xsi:type="dcterms:W3CDTF">2021-11-09T08:05:01Z</dcterms:created>
  <dcterms:modified xsi:type="dcterms:W3CDTF">2021-12-28T06:14:38Z</dcterms:modified>
  <cp:category/>
  <cp:version/>
  <cp:contentType/>
  <cp:contentStatus/>
</cp:coreProperties>
</file>