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90" windowWidth="15480" windowHeight="11565" firstSheet="3" activeTab="3"/>
  </bookViews>
  <sheets>
    <sheet name="Ankieta nr 3" sheetId="1" state="veryHidden" r:id="rId1"/>
    <sheet name="Listy rozwijalne" sheetId="2" state="veryHidden" r:id="rId2"/>
    <sheet name="Instrukcja" sheetId="3" state="veryHidden" r:id="rId3"/>
    <sheet name="Start" sheetId="4" r:id="rId4"/>
  </sheets>
  <definedNames>
    <definedName name="_ftnref1" localSheetId="0">'Ankieta nr 3'!$B$45</definedName>
    <definedName name="czy_wszystkie">'Ankieta nr 3'!$C$123</definedName>
    <definedName name="Lista_1">'Listy rozwijalne'!$B$3:$B$4</definedName>
    <definedName name="Lista_10">'Listy rozwijalne'!$B$47:$B$56</definedName>
    <definedName name="Lista_2">'Listy rozwijalne'!$B$6:$B$8</definedName>
    <definedName name="Lista_3">'Listy rozwijalne'!$B$12:$B$17</definedName>
    <definedName name="Lista_4">'Listy rozwijalne'!$B$21:$B$23</definedName>
    <definedName name="Lista_5">'Listy rozwijalne'!$B$25:$B$27</definedName>
    <definedName name="Lista_6">'Listy rozwijalne'!$B$30:$B$32</definedName>
    <definedName name="Lista_7">'Listy rozwijalne'!$B$34:$B$36</definedName>
    <definedName name="Lista_8">'Listy rozwijalne'!$B$38:$B$40</definedName>
    <definedName name="Lista_9">'Listy rozwijalne'!$B$42:$B$44</definedName>
  </definedNames>
  <calcPr fullCalcOnLoad="1"/>
</workbook>
</file>

<file path=xl/comments1.xml><?xml version="1.0" encoding="utf-8"?>
<comments xmlns="http://schemas.openxmlformats.org/spreadsheetml/2006/main">
  <authors>
    <author>MIN-HAA</author>
  </authors>
  <commentList>
    <comment ref="B52" authorId="0">
      <text>
        <r>
          <rPr>
            <sz val="10"/>
            <rFont val="Tahoma"/>
            <family val="2"/>
          </rPr>
          <t>Jeżeli istotne dla systemu zasoby nie są chronione np. przed możliwością nieautoryzowanego dostępu wówczas na pytanie należy odpowiedzieć NIE.</t>
        </r>
      </text>
    </comment>
    <comment ref="B53" authorId="0">
      <text>
        <r>
          <rPr>
            <sz val="10"/>
            <rFont val="Tahoma"/>
            <family val="2"/>
          </rPr>
          <t>Jeżeli sprzęt nie jest chroniony np. przed awariami zasilania wówczas należy odpowiedzieć NIE.</t>
        </r>
      </text>
    </comment>
    <comment ref="B16" authorId="0">
      <text>
        <r>
          <rPr>
            <sz val="10"/>
            <rFont val="Tahoma"/>
            <family val="2"/>
          </rPr>
          <t>Inwetarycja powinna obejmować zarówno  rodzaj i konfigurację sprzętu oraz oprogramowania. Jeżeli nie jest spełniony ten warunek należy odpowiedzieć NIE.</t>
        </r>
      </text>
    </comment>
  </commentList>
</comments>
</file>

<file path=xl/sharedStrings.xml><?xml version="1.0" encoding="utf-8"?>
<sst xmlns="http://schemas.openxmlformats.org/spreadsheetml/2006/main" count="294" uniqueCount="218">
  <si>
    <t>Proszę wybrać przynależność do grupy systemów - system świadczy usługi w zakresie:</t>
  </si>
  <si>
    <t>elektronicznego obiegu dokumentów</t>
  </si>
  <si>
    <t>L.p.</t>
  </si>
  <si>
    <t>Pytanie</t>
  </si>
  <si>
    <t>Odpowiedź</t>
  </si>
  <si>
    <t>5.1</t>
  </si>
  <si>
    <t>Proszę podać datę rozpoczęcia i zakończenia wdrożenia systemu teleinformatycznego w Państwa instytucji:</t>
  </si>
  <si>
    <t>a)</t>
  </si>
  <si>
    <t>b)</t>
  </si>
  <si>
    <t>5.2</t>
  </si>
  <si>
    <t>Czy dla systemu teleinformatycznego został opracowany, wdrożony i jest utrzymywany i doskonalony system zarządzania bezpieczeństwem informacji zapewniający:</t>
  </si>
  <si>
    <t>rozliczalność?</t>
  </si>
  <si>
    <t>TAK</t>
  </si>
  <si>
    <t>niezaprzeczalność?</t>
  </si>
  <si>
    <t>NIE</t>
  </si>
  <si>
    <t>c)</t>
  </si>
  <si>
    <t>niezawodność?</t>
  </si>
  <si>
    <t>5.3</t>
  </si>
  <si>
    <t>Czy system teleinformatyczny objęty jest systemem zarządzania bezpieczeństwem informacji, który zapewnia:</t>
  </si>
  <si>
    <t>aktualność inwentaryzacji sprzętu i oprogramowania służącego do przetwarzania informacji obejmującej ich rodzaj i konfigurację?</t>
  </si>
  <si>
    <t>niezwłoczną zmianę uprawnień, w przypadku zmiany zadań osób uprawnionych do przetwarzania informacji w systemie?</t>
  </si>
  <si>
    <t>5.4</t>
  </si>
  <si>
    <t>Czy Państwa system teleinformatyczny ma punkt styku z siecią Internet?</t>
  </si>
  <si>
    <t>5.5</t>
  </si>
  <si>
    <t>Czy usługi Państwa systemu teleinformatycznego są dostępne dla użytkowników za pomocą:</t>
  </si>
  <si>
    <t>połączenia nieszyfrowanego?</t>
  </si>
  <si>
    <t>połączenia szyfrowanego HTTPS?</t>
  </si>
  <si>
    <t>połączenia szyfrowanego SSH?</t>
  </si>
  <si>
    <t>NIE DOTYCZY (serwis nie jest oparty na usłudze terminalowej)</t>
  </si>
  <si>
    <t>d)</t>
  </si>
  <si>
    <t>połączenia poprzez tunel VPN?</t>
  </si>
  <si>
    <t>5.6</t>
  </si>
  <si>
    <t>Czy urządzenia mobilne stanowią część systemu?</t>
  </si>
  <si>
    <t>5.7</t>
  </si>
  <si>
    <t>Proszę określić liczbę zasobów przypisanych do danego systemu teleinformatycznego:</t>
  </si>
  <si>
    <t>stacje robocze</t>
  </si>
  <si>
    <t>serwery fizyczne</t>
  </si>
  <si>
    <t>serwery wirtualne</t>
  </si>
  <si>
    <t>urządzenia mobilne</t>
  </si>
  <si>
    <t>5.8</t>
  </si>
  <si>
    <t>Proszę scharakteryzować utrzymanie systemu teleinformatycznego prowadzonego przez jednostkę:</t>
  </si>
  <si>
    <t>system teleinformatyczny zlokalizowany jest w ramach własnych zasobów serwerowych instytucji</t>
  </si>
  <si>
    <t>zarządzanie infrastrukturą teleinformatyczną systemu powierzone jest personelowi będącemu pracownikami instytucji</t>
  </si>
  <si>
    <t>zarządzanie infrastrukturą teleinformatyczną powierzone jest firmie zewnętrznej w ramach umowy „outsourcingowej”</t>
  </si>
  <si>
    <t>TAK (firma zewnętrzna ma dostęp do informacji przetwarzanych w systemie)</t>
  </si>
  <si>
    <t>system posiada wsparcie techniczne ze strony producenta/dostawcy</t>
  </si>
  <si>
    <t>TAK (wsparcie na elementy systemu)</t>
  </si>
  <si>
    <t>5.9</t>
  </si>
  <si>
    <t>Czy w systemie teleinformatycznym wykorzystywane są mechanizmy zdalnego dostępu do systemu dla celów administracyjnych?</t>
  </si>
  <si>
    <t>5.10</t>
  </si>
  <si>
    <t>Czy zdalny dostęp dla administratorów jest realizowany za pomocą:</t>
  </si>
  <si>
    <t>NIE DOTYCZY (serwis nie jest oparty na usłudze WWW)</t>
  </si>
  <si>
    <t>5.11</t>
  </si>
  <si>
    <t>Czy dane przechowywane w przedmiotowym systemie teleinformatycznym są szyfrowane:</t>
  </si>
  <si>
    <t>dane produkcyjne?</t>
  </si>
  <si>
    <t>hasła użytkowników?</t>
  </si>
  <si>
    <t>5.12</t>
  </si>
  <si>
    <t>Czy system teleinformatyczny ma zapewnioną ciągłość działania dotyczącą uslug?</t>
  </si>
  <si>
    <t>5.13</t>
  </si>
  <si>
    <t>Czy wdrożone zostały mechanizmy podnoszące poziom bezpieczeństwa teleinformatycznego przedmiotowego systemu:</t>
  </si>
  <si>
    <t>redundancja?</t>
  </si>
  <si>
    <t>skalowalność?</t>
  </si>
  <si>
    <t>centrum zapasowe?</t>
  </si>
  <si>
    <t>5.14</t>
  </si>
  <si>
    <t>Czy istotne dla systemu teleinformatycznego zasoby zostały rozlokowane bądź są chronione w taki sposób, aby redukować ryzyka wynikające z zagrożeń i niebezpieczeństw środowiskowych oraz możliwości nieautoryzowanego dostępu?</t>
  </si>
  <si>
    <t>5.15</t>
  </si>
  <si>
    <t>Czy sprzęt dedykowany do systemu teleinformatycznego jest chroniony przed awariami zasilania lub zakłóceniami spowodowanymi awariami systemów wspomagających?</t>
  </si>
  <si>
    <t>5.16</t>
  </si>
  <si>
    <t>Czy okablowanie zasilające i telekomunikacyjne  służące do przesyłania danych lub wspomagające usługi informatyczne jest odpowiednio zabezpieczone przed przejęciem lub uszkodzeniem?</t>
  </si>
  <si>
    <t>5.17</t>
  </si>
  <si>
    <t>Czy w okresie od 1.11.2011 r. do 16.09.2013 r. dokonywano  okresowych przeglądów i konserwacji sprzętu dedykowanego do systemu teleinformatycznego w celu zapewnienia jego ciągłej dostępności i integralności?</t>
  </si>
  <si>
    <t>5.18</t>
  </si>
  <si>
    <t>Czy w przypadku dostępu użytkowników z sieci Internet system teleinformatyczny ma zaimplementowane mechanizmy eliminacji ruchu anonymizowanego (np. TOR, Open/Anon-Proxy, Anon-VPN)?</t>
  </si>
  <si>
    <t>Anonymizacja ruchu – ukrycie prawdziwego adresu IP komputera będącego odbiorcą usługi. Najczęściej polega na wykorzystaniu jednego lub więcej komputerów, które pośredniczą w przekazywaniu ruchu bez jednoczesnego logowania informacji o nim.</t>
  </si>
  <si>
    <t>5.19</t>
  </si>
  <si>
    <t>Czy w przypadku dostępu użytkowników z sieci Internet, Państwa system teleinformatyczny ma zaimplementowane mechanizmy typu firewall pozwalające na eliminację określonego typu pakietów lub protokołów (np. UDP, ICMP)?</t>
  </si>
  <si>
    <t>5.20</t>
  </si>
  <si>
    <t>Czy w systemie wdrożono rozwiązania typu DLP (Data Leak Protection)?</t>
  </si>
  <si>
    <t>6. INFORMACJE DOT. INFRASTRUKTURY SIECIOWEJ SYSTEMU TELEINFORMATYCZNEGO</t>
  </si>
  <si>
    <t>6.1.</t>
  </si>
  <si>
    <t>Czy dostawca łącza sieciowego świadczy dla Państwa systemu usługi dotyczące:</t>
  </si>
  <si>
    <t>gwarantowanej przepustowości łącza?</t>
  </si>
  <si>
    <t>gwarantowanej stabilności parametrów łącza i jego niezawodności?</t>
  </si>
  <si>
    <t>6.2.</t>
  </si>
  <si>
    <t>Firewall (FW)?</t>
  </si>
  <si>
    <t>System wykrywania ataków (IDS)?</t>
  </si>
  <si>
    <t>System zapobiegania włamaniom (IPS)?</t>
  </si>
  <si>
    <t>6.3</t>
  </si>
  <si>
    <t>Czy system teleinformatyczny posiada dedykowane systemy bezpieczeństwa:</t>
  </si>
  <si>
    <t>6.4</t>
  </si>
  <si>
    <t>Czy administracja systemem teleinformatycznym możliwa jest:</t>
  </si>
  <si>
    <t>z sieci Internet bez ograniczeń?</t>
  </si>
  <si>
    <t>z sieci Internet z określonych adresów IP?</t>
  </si>
  <si>
    <t>wyłącznie z sieci wewnętrznej Państwa instytucji bez ograniczeń?</t>
  </si>
  <si>
    <t>wyłącznie z sieci wewnętrznej Państwa instytucji z określonych adresów IP?</t>
  </si>
  <si>
    <t>6.5</t>
  </si>
  <si>
    <t>Czy logi dotyczące ruchu sieciowego są agregowane celem ich późniejszej analizy:</t>
  </si>
  <si>
    <t>cały ruch sieciowy przychodzący i wychodzący?</t>
  </si>
  <si>
    <t>tylko ruch odrzucony przychodzący i wychodzący?</t>
  </si>
  <si>
    <t>logi ruchu sieciowego nie są agregowane?</t>
  </si>
  <si>
    <t>6.6</t>
  </si>
  <si>
    <t xml:space="preserve">Czy monitorują Państwo dostępność usług sieciowych w trybie 24/7/365? </t>
  </si>
  <si>
    <t>7. BEZPIECZEŃSTWO DOSTĘPU DO SYSTEMU TELEINFORMATYCZNEGO</t>
  </si>
  <si>
    <t>7.1.</t>
  </si>
  <si>
    <t>Proszę określić mechanizm autoryzacji użytkownika w systemie teleinformatycznym:</t>
  </si>
  <si>
    <t>certyfikaty użytkowników</t>
  </si>
  <si>
    <t>spersonalizowane karty dostępowe lub tokeny sprzętowe</t>
  </si>
  <si>
    <t>serwer RADIUS / TACACS</t>
  </si>
  <si>
    <t>VPN</t>
  </si>
  <si>
    <t>e)</t>
  </si>
  <si>
    <t>login i hasło</t>
  </si>
  <si>
    <t>7.2.</t>
  </si>
  <si>
    <t>Proszę określić zasady tworzenia haseł do systemu:</t>
  </si>
  <si>
    <t xml:space="preserve">istnieje polityka tworzenia haseł </t>
  </si>
  <si>
    <t>7.3</t>
  </si>
  <si>
    <t>Czy logi dotyczące procesu autoryzacji użytkownika są agregowane celem ich późniejszej analizy:</t>
  </si>
  <si>
    <t>wszystkie logowania do systemu?</t>
  </si>
  <si>
    <t>tylko nieudane próby logowania do systemu?</t>
  </si>
  <si>
    <t>7.4</t>
  </si>
  <si>
    <t>Czy w Państwa systemie teleinformatycznym dopuszczone jest przenoszenie danych za pomocą zewnętrznych nośników?</t>
  </si>
  <si>
    <t>7.5</t>
  </si>
  <si>
    <t>brak stosowania blokady</t>
  </si>
  <si>
    <t>blokada sprzętowa (np. fizyczna blokada dostępu do portów lub stacji</t>
  </si>
  <si>
    <t>blokada programowa</t>
  </si>
  <si>
    <t>weryfikacja działań użytkowników</t>
  </si>
  <si>
    <t>analiza wykorzystania portów/stacji</t>
  </si>
  <si>
    <t>7.6</t>
  </si>
  <si>
    <t>Czy serwery www zarządzane są przez Państwa samodzielnie?</t>
  </si>
  <si>
    <t>7.7</t>
  </si>
  <si>
    <t>Czy serwery www utrzymywane są przez firmę zewnętrzną w ramach „outsourcingu”?</t>
  </si>
  <si>
    <t>7.8</t>
  </si>
  <si>
    <t>Czy w przypadku dostępu użytkowników z sieci Internet i posiadania dedykowanej strony internetowej system teleinformatyczny ma zapewniony mechanizm automatycznego przełączania wersji witryny internetowej (wersja statyczna – wersja dynamiczna) w zależności od poziomu wysycenia łącza i obciążenia serwera świadczącego usługi publiczne?</t>
  </si>
  <si>
    <t>7.9</t>
  </si>
  <si>
    <t>Czy w przypadku dostępu użytkowników z sieci Internet i posiadania dedykowanej strony internetowej system teleinformatyczny ma zapewniony mechanizm automatycznego sprawdzania integralności strony i raportowania nieuprawnionych zmian na stronie (wprowadzonych np. w wyniku podmiany)?</t>
  </si>
  <si>
    <t>7.10</t>
  </si>
  <si>
    <t>Czy w przypadku dostępu użytkowników z sieci Internet Państwa system teleinformatyczny ma zapewniony mechanizm logowania do usług administracyjnych tylko z sieci wewnętrznej?</t>
  </si>
  <si>
    <t>8. ANALIZA RYZYKA</t>
  </si>
  <si>
    <t>8.1</t>
  </si>
  <si>
    <t>Czy w okresie od 1.11.2011 r. do 16.09.2013 r. została przeprowadzona analiza ryzyka dla systemu teleinformatycznego?</t>
  </si>
  <si>
    <t>W przypadku negatywnej odpowiedzi na pytanie 8.1, proszę przejść do pytania 8.4.</t>
  </si>
  <si>
    <t>8.2</t>
  </si>
  <si>
    <t>Czy analiza ryzyka systemu była przeprowadzana w ww. okresie co najmniej raz do roku?</t>
  </si>
  <si>
    <t>8.3</t>
  </si>
  <si>
    <t>Czy analiza ryzyka systemu przeprowadzana jest w przypadku istotnej zmiany warunków funkcjonowania systemu teleinformatycznego?</t>
  </si>
  <si>
    <t>8.4</t>
  </si>
  <si>
    <t>Czy dla systemu w okresie od 1.11.2011 r. do 16.09.2013 r. została przeprowadzona niezależna ocena skuteczności istniejących rozwiązań zabezpieczeń fizycznych, programowych jak również organizacyjnych?</t>
  </si>
  <si>
    <t>Lista_1</t>
  </si>
  <si>
    <t>Lista_2</t>
  </si>
  <si>
    <t>sieć z dostępem do Internetu</t>
  </si>
  <si>
    <t>sieć izolowana</t>
  </si>
  <si>
    <t>system działający na pojedynczej, izolowanej maszynie</t>
  </si>
  <si>
    <t>Lista_3</t>
  </si>
  <si>
    <t>poczty elektronicznej, w tym usługi komunikacji natychmiastowej</t>
  </si>
  <si>
    <t>obsługi finansowej</t>
  </si>
  <si>
    <t>obsługi kadrowej</t>
  </si>
  <si>
    <t>Lista_4</t>
  </si>
  <si>
    <t>Lista_5</t>
  </si>
  <si>
    <t>Lista_6</t>
  </si>
  <si>
    <t>TAK (firma zewnętrzna nie ma dostępu do informacji przetwarzanych w systemie)</t>
  </si>
  <si>
    <t>Lista_7</t>
  </si>
  <si>
    <t>TAK (wsparcie na cały system)</t>
  </si>
  <si>
    <t>Lista_8</t>
  </si>
  <si>
    <t xml:space="preserve">NIE DOTYCZY </t>
  </si>
  <si>
    <t>logi są analizowane jedynie w przypadku wystąpienia incydentu</t>
  </si>
  <si>
    <t>logi nie są poddawane żadnej analizie</t>
  </si>
  <si>
    <t>logi są analizowane na bieżąco</t>
  </si>
  <si>
    <t>Lista_9</t>
  </si>
  <si>
    <t>Lista_10</t>
  </si>
  <si>
    <t>4 cyfr (kod PIN)</t>
  </si>
  <si>
    <t>liter lub/i  znaków o długości do 4 znaków</t>
  </si>
  <si>
    <t>liter o jednej wielkości, o długości od 5 do 8 znaków</t>
  </si>
  <si>
    <t>liter o jednej wielkości, o długości od 9 do 16 znaków</t>
  </si>
  <si>
    <t>wielkich i małych liter, o długości od 5 do 8 znaków</t>
  </si>
  <si>
    <t>wielkich i małych liter, o długości od 9 do 16 znaków</t>
  </si>
  <si>
    <t>wielkich i małych liter oraz cyfr, o długości od 5 do 8 znaków</t>
  </si>
  <si>
    <t>wielkich i małych liter oraz cyfr, o długości od 9 do 16 znaków</t>
  </si>
  <si>
    <t>wielkich i małych liter, cyfr oraz znaków specjalnych, o długości od 5 do 8 znaków</t>
  </si>
  <si>
    <t>wielkich i małych liter, cyfr oraz znaków specjalnych, o długości od 9 do 16 znaków</t>
  </si>
  <si>
    <t>W przypadku odpowiedzi TAK na pytanie 7.2 a) proszę wybrać minimalne wymagania dotyczące haseł - hasła składają się minimalnie z:</t>
  </si>
  <si>
    <t>Proszę podać nazwę systemu teleinformatycznego:</t>
  </si>
  <si>
    <t>5. INFORMACJE PODSTAWOWE O SYSTEMIE TELEINFORMATYCZNYM</t>
  </si>
  <si>
    <t>W przypadku odpowiedzi NIE na pytanie 5.9 proszę przejść do pytania 5.11.</t>
  </si>
  <si>
    <t>W przypadku udzielenia odpowiedzi NIE na pytanie 7.1 e) proszę następnie przejść do pytania 7.3</t>
  </si>
  <si>
    <t>W przypadku udzielenia odpowiedzi NIE na pytanie 7.4 proszę przejść do pytania 7.6</t>
  </si>
  <si>
    <t xml:space="preserve">W przypadku odpowiedzi NIE na pytanie 7.6 proszę przejść do pytania nr 8.1 </t>
  </si>
  <si>
    <t>7.11</t>
  </si>
  <si>
    <t>portali, stron internetowych jednostki</t>
  </si>
  <si>
    <t xml:space="preserve">duży system </t>
  </si>
  <si>
    <t>Czy dostawca łącza sieciowego świadczy dla Państwa systemu usługi w zakresie bezpieczeństwa sieci:</t>
  </si>
  <si>
    <t>Audyt wewnętrzny zlecony w zakresie bezpieczeństwa teleinformatycznego</t>
  </si>
  <si>
    <t>Ankieta nr 1</t>
  </si>
  <si>
    <t>Ankieta została uruchomiona bez makr.</t>
  </si>
  <si>
    <t>W celu uruchomienia makr:</t>
  </si>
  <si>
    <t>1. Sprawdź, czy poziomom zabezpieczeń makr ustawiony jest na „Średnie”.</t>
  </si>
  <si>
    <t>2. Zamknij aplikację Excel.</t>
  </si>
  <si>
    <t>3. Przy ponownym otwarciu skoroszytu wybierz opcję „Włącz makra”.</t>
  </si>
  <si>
    <t>Przed wypełnieniem ankiety prosimy o zapoznanie się z instukcją zawartą w arkuszu Instrukcja!</t>
  </si>
  <si>
    <t>rozpoczęcie wdrażania:</t>
  </si>
  <si>
    <t>zakończenie wdrażania:</t>
  </si>
  <si>
    <t>Proszę o określenie mechanizmu bezpieczeństwa podłączania nośników zewnętrznych do Państwa systemu:</t>
  </si>
  <si>
    <t>Czy system teleinformatyczny świadczy usługi www?</t>
  </si>
  <si>
    <t>Ankieta nr 3</t>
  </si>
  <si>
    <t xml:space="preserve">1. Ankietę nr 3 należy wypełnić oddzielnie dla każdego z systemów teleinformatycznych wymienionych w ankiecie nr 2. </t>
  </si>
  <si>
    <t>4. Odpowiedzi powinny przedstawiać stan wiedzy na dzień 16 września br., chyba że w pytaniu zaznaczono inaczej.</t>
  </si>
  <si>
    <t>5. Niektóre pytania zawierają dodatkowe wyjaśnienia. Prosimy o zapoznanie się z nimi.</t>
  </si>
  <si>
    <t>W przypadku udzielenia twierdzącej odpowiedzi na pytanie nr 7.3 a) lub/i b) proszę o informację dotyczącą analizy logów z procesu autoryzacji:</t>
  </si>
  <si>
    <t>(Centrum zapasowe – system zapasowy zapewniający wsparcie technologiczne i utrzymaniowe na wypadek awarii systemu podstawowego, umiejscowiony w taki sposób, aby mógł zapewniać bezpieczeństwo i niezakłóconą pracę systemu w razie niemożliwości działania infrastruktury podstawowej)</t>
  </si>
  <si>
    <t>(Zapewnienie ciągłością działania jest tu rozumiane jako zespół procedur i rozwiązań technicznych, zapewniający opiekę nad systemem w trybie 24/7/365 i możliwość przywrócenia jego działania w najkrótszym możliwym czasie od zaistnienia przerwy)</t>
  </si>
  <si>
    <t>(Jako stacja rozmumiany jest napęd nośników zewnętrznych takich jak dyskietka, płyta CD/DVD/BL czy napędy taśmowe itp.)</t>
  </si>
  <si>
    <t>Wyjaśnienie: duży system to system  teleinformatyczny świadczące usługi przez Internet dla ponad 1000 użytkowników w skali miesiąca (dotyczy także anonimowych użytkowników)</t>
  </si>
  <si>
    <t>2. Dla Jednostki należy wypełnić tyle ankiet nr 3 ile wynika to z tabeli nr 2 w ankiecie nr 2. Przykładowo, jeżeli  w Jednostce funkcjonuje łącznie 5 systemów, które można przydzielić do jednej z grup systemów z ankiety nr 2 wówczas dla Jednostki należy wypełnić pięć ankiet nr 3.</t>
  </si>
  <si>
    <t>3. Poszczególne ankiety nr 3  powinni wypełnić admistratorzy danego systemu teleinformatycznego lub inna osoba odpowiedzialna za zarządzanie danym systemem teleinformatycznym. Odpowiedzi udzielone w ankiecie przedstawiają ocenę osoby wypełniającej.</t>
  </si>
  <si>
    <t>7. Ankieta została zablokowana, nie ma możliwości dokonywania w niej zmian. Odblokowane są jedynie te pola, w których należy udzielić odpowiedzi (tj. pola zielone).</t>
  </si>
  <si>
    <t>9. Każdą z ankiet nr 3 należy wypełnić w wersji elektronicznej a następie wydrukować i podpisać. Pliki należy nazwać: "Ankieta3_skrótowa nazwa systemu_ nazwa jednostki".</t>
  </si>
  <si>
    <t>8. Ewentualne wyjaśnienia lub komentarze należy zawrzeć w oddzielnym dokumencie pn. "Wyjaśnienia i komentarze_nazwa jednostki" (do wszystkich ankiet z Jednostki w jednym dokumencie) z jednoznacznym odniesieniem do numeru ankiety i pytania, którego one dotyczą. Komentarze naniesione w ankiecie nie będą mogły być wzięte pod uwagę.</t>
  </si>
  <si>
    <t>6. Należy udzielić odpowiedzi na wszystkie pytania w ankiecie (należy wypełnić wszystkie zielone pola). W przypadku, gdy do Ministerstwa Finansów zostanie odesłana niepełna ankieta zajdzie konieczność ponownego jej wypełnienia i odesłania.</t>
  </si>
  <si>
    <r>
      <t xml:space="preserve">10. </t>
    </r>
    <r>
      <rPr>
        <b/>
        <u val="single"/>
        <sz val="18"/>
        <color indexed="10"/>
        <rFont val="Calibri"/>
        <family val="2"/>
      </rPr>
      <t>Podsumowanie wyników audytu</t>
    </r>
    <r>
      <rPr>
        <b/>
        <sz val="18"/>
        <color indexed="56"/>
        <rFont val="Calibri"/>
        <family val="2"/>
      </rPr>
      <t xml:space="preserve"> tj.: wypełnione ankiety,  wyjaśnienia i komentarze oraz opinie lub wnioski audytora wewnętrznego </t>
    </r>
    <r>
      <rPr>
        <b/>
        <u val="single"/>
        <sz val="18"/>
        <color indexed="10"/>
        <rFont val="Calibri"/>
        <family val="2"/>
      </rPr>
      <t>przekazuje do Ministerswa Finansów kierownik jednostki</t>
    </r>
    <r>
      <rPr>
        <b/>
        <sz val="18"/>
        <color indexed="56"/>
        <rFont val="Calibri"/>
        <family val="2"/>
      </rPr>
      <t xml:space="preserve"> w terminie do dnia 22 października br. na adresy wskazane w Założeniach merytorycznych i organizacyjnych do audytu zleconego.</t>
    </r>
  </si>
  <si>
    <t>11. Pytania związane z ankietą należy kierować wyłącznie w wersji elektronicznej na adres: koordynacjaAW@mofnet.gov.pl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</si>
</sst>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[$-415]d\ mmmm\ yyyy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10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b/>
      <sz val="16"/>
      <color indexed="10"/>
      <name val="Czcionka tekstu podstawowego"/>
      <family val="0"/>
    </font>
    <font>
      <b/>
      <sz val="18"/>
      <color indexed="10"/>
      <name val="Calibri"/>
      <family val="2"/>
    </font>
    <font>
      <b/>
      <sz val="18"/>
      <color indexed="56"/>
      <name val="Czcionka tekstu podstawowego"/>
      <family val="0"/>
    </font>
    <font>
      <b/>
      <sz val="18"/>
      <color indexed="17"/>
      <name val="Calibri"/>
      <family val="2"/>
    </font>
    <font>
      <b/>
      <sz val="14"/>
      <color indexed="17"/>
      <name val="Calibri"/>
      <family val="2"/>
    </font>
    <font>
      <sz val="10"/>
      <name val="Tahoma"/>
      <family val="2"/>
    </font>
    <font>
      <b/>
      <sz val="18"/>
      <color indexed="10"/>
      <name val="Czcionka tekstu podstawowego"/>
      <family val="0"/>
    </font>
    <font>
      <sz val="14"/>
      <color indexed="8"/>
      <name val="Czcionka tekstu podstawowego"/>
      <family val="2"/>
    </font>
    <font>
      <b/>
      <sz val="18"/>
      <color indexed="56"/>
      <name val="Calibri"/>
      <family val="2"/>
    </font>
    <font>
      <b/>
      <u val="single"/>
      <sz val="18"/>
      <color indexed="10"/>
      <name val="Calibri"/>
      <family val="2"/>
    </font>
    <font>
      <b/>
      <sz val="12"/>
      <color indexed="57"/>
      <name val="Calibri"/>
      <family val="2"/>
    </font>
    <font>
      <sz val="14"/>
      <color indexed="56"/>
      <name val="Czcionka tekstu podstawowego"/>
      <family val="2"/>
    </font>
    <font>
      <sz val="18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26" borderId="1" applyNumberFormat="0" applyAlignment="0" applyProtection="0"/>
    <xf numFmtId="9" fontId="1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Alignment="1">
      <alignment wrapText="1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 applyProtection="1">
      <alignment vertical="center" wrapText="1"/>
      <protection hidden="1"/>
    </xf>
    <xf numFmtId="0" fontId="0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hidden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justify" vertic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justify" vertical="center"/>
    </xf>
    <xf numFmtId="0" fontId="3" fillId="32" borderId="10" xfId="0" applyFont="1" applyFill="1" applyBorder="1" applyAlignment="1">
      <alignment vertical="center"/>
    </xf>
    <xf numFmtId="0" fontId="4" fillId="32" borderId="10" xfId="44" applyFont="1" applyFill="1" applyBorder="1" applyAlignment="1" applyProtection="1">
      <alignment vertical="center" wrapText="1"/>
      <protection/>
    </xf>
    <xf numFmtId="0" fontId="0" fillId="32" borderId="10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justify" vertical="center"/>
    </xf>
    <xf numFmtId="0" fontId="3" fillId="32" borderId="10" xfId="0" applyFont="1" applyFill="1" applyBorder="1" applyAlignment="1">
      <alignment horizontal="left" vertical="center" wrapText="1"/>
    </xf>
    <xf numFmtId="0" fontId="21" fillId="32" borderId="11" xfId="0" applyFont="1" applyFill="1" applyBorder="1" applyAlignment="1">
      <alignment horizontal="left" vertical="center"/>
    </xf>
    <xf numFmtId="0" fontId="21" fillId="32" borderId="12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vertical="center" wrapText="1"/>
    </xf>
    <xf numFmtId="0" fontId="21" fillId="32" borderId="11" xfId="0" applyFont="1" applyFill="1" applyBorder="1" applyAlignment="1">
      <alignment horizontal="left" vertical="center" wrapText="1"/>
    </xf>
    <xf numFmtId="0" fontId="21" fillId="32" borderId="12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wrapText="1"/>
    </xf>
    <xf numFmtId="0" fontId="8" fillId="32" borderId="13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horizontal="left" vertical="center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32" borderId="13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horizontal="left" vertical="center"/>
    </xf>
    <xf numFmtId="0" fontId="3" fillId="32" borderId="12" xfId="0" applyFont="1" applyFill="1" applyBorder="1" applyAlignment="1">
      <alignment horizontal="left" vertical="center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0" fontId="3" fillId="32" borderId="12" xfId="0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G125"/>
  <sheetViews>
    <sheetView showGridLines="0" zoomScalePageLayoutView="0" workbookViewId="0" topLeftCell="A1">
      <selection activeCell="C118" sqref="C118"/>
    </sheetView>
  </sheetViews>
  <sheetFormatPr defaultColWidth="8.796875" defaultRowHeight="14.25"/>
  <cols>
    <col min="1" max="1" width="6.8984375" style="1" customWidth="1"/>
    <col min="2" max="2" width="51.69921875" style="1" customWidth="1"/>
    <col min="3" max="3" width="20.59765625" style="19" customWidth="1"/>
    <col min="4" max="5" width="0" style="1" hidden="1" customWidth="1"/>
    <col min="6" max="16384" width="9" style="1" customWidth="1"/>
  </cols>
  <sheetData>
    <row r="1" spans="1:3" ht="30" customHeight="1">
      <c r="A1" s="57" t="s">
        <v>179</v>
      </c>
      <c r="B1" s="58"/>
      <c r="C1" s="59"/>
    </row>
    <row r="2" spans="1:3" ht="71.25" customHeight="1">
      <c r="A2" s="60"/>
      <c r="B2" s="61"/>
      <c r="C2" s="62"/>
    </row>
    <row r="3" spans="1:7" ht="27.75" customHeight="1">
      <c r="A3" s="68" t="s">
        <v>0</v>
      </c>
      <c r="B3" s="69"/>
      <c r="C3" s="70"/>
      <c r="G3" s="22"/>
    </row>
    <row r="4" spans="1:3" ht="33" customHeight="1">
      <c r="A4" s="63"/>
      <c r="B4" s="64"/>
      <c r="C4" s="65"/>
    </row>
    <row r="5" spans="1:3" ht="44.25" customHeight="1">
      <c r="A5" s="71" t="s">
        <v>209</v>
      </c>
      <c r="B5" s="71"/>
      <c r="C5" s="72"/>
    </row>
    <row r="6" spans="1:3" ht="30" customHeight="1">
      <c r="A6" s="50" t="s">
        <v>180</v>
      </c>
      <c r="B6" s="50"/>
      <c r="C6" s="51"/>
    </row>
    <row r="7" spans="1:3" ht="15">
      <c r="A7" s="27" t="s">
        <v>2</v>
      </c>
      <c r="B7" s="28" t="s">
        <v>3</v>
      </c>
      <c r="C7" s="28" t="s">
        <v>4</v>
      </c>
    </row>
    <row r="8" spans="1:3" ht="31.5" customHeight="1">
      <c r="A8" s="29" t="s">
        <v>5</v>
      </c>
      <c r="B8" s="66" t="s">
        <v>6</v>
      </c>
      <c r="C8" s="67"/>
    </row>
    <row r="9" spans="1:5" ht="15">
      <c r="A9" s="29" t="s">
        <v>7</v>
      </c>
      <c r="B9" s="30" t="s">
        <v>197</v>
      </c>
      <c r="C9" s="8"/>
      <c r="E9" s="22"/>
    </row>
    <row r="10" spans="1:5" ht="15">
      <c r="A10" s="29" t="s">
        <v>8</v>
      </c>
      <c r="B10" s="31" t="s">
        <v>198</v>
      </c>
      <c r="C10" s="8"/>
      <c r="E10" s="22"/>
    </row>
    <row r="11" spans="1:3" ht="36" customHeight="1">
      <c r="A11" s="29" t="s">
        <v>9</v>
      </c>
      <c r="B11" s="52" t="s">
        <v>10</v>
      </c>
      <c r="C11" s="52"/>
    </row>
    <row r="12" spans="1:5" ht="15">
      <c r="A12" s="29" t="s">
        <v>7</v>
      </c>
      <c r="B12" s="31" t="s">
        <v>11</v>
      </c>
      <c r="C12" s="9"/>
      <c r="E12" s="22"/>
    </row>
    <row r="13" spans="1:5" ht="15">
      <c r="A13" s="29" t="s">
        <v>8</v>
      </c>
      <c r="B13" s="31" t="s">
        <v>13</v>
      </c>
      <c r="C13" s="9"/>
      <c r="E13" s="22"/>
    </row>
    <row r="14" spans="1:5" ht="15">
      <c r="A14" s="29" t="s">
        <v>15</v>
      </c>
      <c r="B14" s="31" t="s">
        <v>16</v>
      </c>
      <c r="C14" s="9"/>
      <c r="D14" s="25">
        <f>IF(UPPER(C14)="TAK",1,0)</f>
        <v>0</v>
      </c>
      <c r="E14" s="25">
        <f>IF(UPPER(C14)="NIE",1,0)</f>
        <v>0</v>
      </c>
    </row>
    <row r="15" spans="1:5" ht="31.5" customHeight="1">
      <c r="A15" s="29" t="s">
        <v>17</v>
      </c>
      <c r="B15" s="52" t="s">
        <v>18</v>
      </c>
      <c r="C15" s="52"/>
      <c r="D15" s="25">
        <f aca="true" t="shared" si="0" ref="D15:D78">IF(UPPER(C15)="TAK",1,0)</f>
        <v>0</v>
      </c>
      <c r="E15" s="25">
        <f>IF(UPPER(C15)="NIE",1,0)</f>
        <v>0</v>
      </c>
    </row>
    <row r="16" spans="1:5" ht="30">
      <c r="A16" s="29" t="s">
        <v>7</v>
      </c>
      <c r="B16" s="31" t="s">
        <v>19</v>
      </c>
      <c r="C16" s="9"/>
      <c r="D16" s="25">
        <f t="shared" si="0"/>
        <v>0</v>
      </c>
      <c r="E16" s="25">
        <f>IF(UPPER(C16)="NIE",1,0)</f>
        <v>0</v>
      </c>
    </row>
    <row r="17" spans="1:5" ht="30">
      <c r="A17" s="29" t="s">
        <v>8</v>
      </c>
      <c r="B17" s="31" t="s">
        <v>20</v>
      </c>
      <c r="C17" s="9"/>
      <c r="D17" s="25">
        <f t="shared" si="0"/>
        <v>0</v>
      </c>
      <c r="E17" s="25">
        <f>IF(UPPER(C17)="NIE",1,0)</f>
        <v>0</v>
      </c>
    </row>
    <row r="18" spans="1:5" ht="30">
      <c r="A18" s="32" t="s">
        <v>21</v>
      </c>
      <c r="B18" s="33" t="s">
        <v>22</v>
      </c>
      <c r="C18" s="9"/>
      <c r="D18" s="25">
        <f t="shared" si="0"/>
        <v>0</v>
      </c>
      <c r="E18" s="25">
        <f>IF(UPPER(C18)="NIE",1,0)</f>
        <v>0</v>
      </c>
    </row>
    <row r="19" spans="1:5" ht="31.5" customHeight="1">
      <c r="A19" s="29" t="s">
        <v>23</v>
      </c>
      <c r="B19" s="48" t="s">
        <v>24</v>
      </c>
      <c r="C19" s="48"/>
      <c r="D19" s="25">
        <f t="shared" si="0"/>
        <v>0</v>
      </c>
      <c r="E19" s="25">
        <f aca="true" t="shared" si="1" ref="E19:E82">IF(UPPER(C19)="NIE",1,0)</f>
        <v>0</v>
      </c>
    </row>
    <row r="20" spans="1:5" ht="15">
      <c r="A20" s="29" t="s">
        <v>7</v>
      </c>
      <c r="B20" s="34" t="s">
        <v>25</v>
      </c>
      <c r="C20" s="9"/>
      <c r="D20" s="25">
        <f t="shared" si="0"/>
        <v>0</v>
      </c>
      <c r="E20" s="25">
        <f t="shared" si="1"/>
        <v>0</v>
      </c>
    </row>
    <row r="21" spans="1:5" ht="15">
      <c r="A21" s="29" t="s">
        <v>8</v>
      </c>
      <c r="B21" s="34" t="s">
        <v>26</v>
      </c>
      <c r="C21" s="10"/>
      <c r="D21" s="25">
        <f t="shared" si="0"/>
        <v>0</v>
      </c>
      <c r="E21" s="25">
        <f t="shared" si="1"/>
        <v>0</v>
      </c>
    </row>
    <row r="22" spans="1:5" ht="15">
      <c r="A22" s="29" t="s">
        <v>15</v>
      </c>
      <c r="B22" s="34" t="s">
        <v>27</v>
      </c>
      <c r="C22" s="10"/>
      <c r="D22" s="25">
        <f t="shared" si="0"/>
        <v>0</v>
      </c>
      <c r="E22" s="25">
        <f t="shared" si="1"/>
        <v>0</v>
      </c>
    </row>
    <row r="23" spans="1:5" ht="15">
      <c r="A23" s="29" t="s">
        <v>29</v>
      </c>
      <c r="B23" s="34" t="s">
        <v>30</v>
      </c>
      <c r="C23" s="9"/>
      <c r="D23" s="25">
        <f t="shared" si="0"/>
        <v>0</v>
      </c>
      <c r="E23" s="25">
        <f t="shared" si="1"/>
        <v>0</v>
      </c>
    </row>
    <row r="24" spans="1:5" ht="15">
      <c r="A24" s="29" t="s">
        <v>31</v>
      </c>
      <c r="B24" s="34" t="s">
        <v>32</v>
      </c>
      <c r="C24" s="9"/>
      <c r="D24" s="25">
        <f t="shared" si="0"/>
        <v>0</v>
      </c>
      <c r="E24" s="25">
        <f t="shared" si="1"/>
        <v>0</v>
      </c>
    </row>
    <row r="25" spans="1:5" ht="15">
      <c r="A25" s="29" t="s">
        <v>33</v>
      </c>
      <c r="B25" s="73" t="s">
        <v>34</v>
      </c>
      <c r="C25" s="73"/>
      <c r="D25" s="25">
        <f t="shared" si="0"/>
        <v>0</v>
      </c>
      <c r="E25" s="25">
        <f t="shared" si="1"/>
        <v>0</v>
      </c>
    </row>
    <row r="26" spans="1:5" ht="15">
      <c r="A26" s="29" t="s">
        <v>7</v>
      </c>
      <c r="B26" s="34" t="s">
        <v>35</v>
      </c>
      <c r="C26" s="11"/>
      <c r="D26" s="25">
        <f t="shared" si="0"/>
        <v>0</v>
      </c>
      <c r="E26" s="25">
        <f t="shared" si="1"/>
        <v>0</v>
      </c>
    </row>
    <row r="27" spans="1:5" ht="15">
      <c r="A27" s="29" t="s">
        <v>8</v>
      </c>
      <c r="B27" s="34" t="s">
        <v>36</v>
      </c>
      <c r="C27" s="11"/>
      <c r="D27" s="25">
        <f t="shared" si="0"/>
        <v>0</v>
      </c>
      <c r="E27" s="25">
        <f t="shared" si="1"/>
        <v>0</v>
      </c>
    </row>
    <row r="28" spans="1:5" ht="15">
      <c r="A28" s="29" t="s">
        <v>15</v>
      </c>
      <c r="B28" s="34" t="s">
        <v>37</v>
      </c>
      <c r="C28" s="11"/>
      <c r="D28" s="25">
        <f t="shared" si="0"/>
        <v>0</v>
      </c>
      <c r="E28" s="25">
        <f t="shared" si="1"/>
        <v>0</v>
      </c>
    </row>
    <row r="29" spans="1:5" ht="15">
      <c r="A29" s="29" t="s">
        <v>29</v>
      </c>
      <c r="B29" s="34" t="s">
        <v>38</v>
      </c>
      <c r="C29" s="11"/>
      <c r="D29" s="25">
        <f t="shared" si="0"/>
        <v>0</v>
      </c>
      <c r="E29" s="25">
        <f t="shared" si="1"/>
        <v>0</v>
      </c>
    </row>
    <row r="30" spans="1:5" ht="31.5" customHeight="1">
      <c r="A30" s="29" t="s">
        <v>39</v>
      </c>
      <c r="B30" s="55" t="s">
        <v>40</v>
      </c>
      <c r="C30" s="56"/>
      <c r="D30" s="25">
        <f t="shared" si="0"/>
        <v>0</v>
      </c>
      <c r="E30" s="25">
        <f t="shared" si="1"/>
        <v>0</v>
      </c>
    </row>
    <row r="31" spans="1:5" ht="30">
      <c r="A31" s="29" t="s">
        <v>7</v>
      </c>
      <c r="B31" s="31" t="s">
        <v>41</v>
      </c>
      <c r="C31" s="9"/>
      <c r="D31" s="25">
        <f t="shared" si="0"/>
        <v>0</v>
      </c>
      <c r="E31" s="25">
        <f t="shared" si="1"/>
        <v>0</v>
      </c>
    </row>
    <row r="32" spans="1:5" ht="36.75" customHeight="1">
      <c r="A32" s="29" t="s">
        <v>8</v>
      </c>
      <c r="B32" s="31" t="s">
        <v>42</v>
      </c>
      <c r="C32" s="9"/>
      <c r="D32" s="25">
        <f t="shared" si="0"/>
        <v>0</v>
      </c>
      <c r="E32" s="25">
        <f t="shared" si="1"/>
        <v>0</v>
      </c>
    </row>
    <row r="33" spans="1:5" ht="83.25" customHeight="1">
      <c r="A33" s="29" t="s">
        <v>15</v>
      </c>
      <c r="B33" s="31" t="s">
        <v>43</v>
      </c>
      <c r="C33" s="9"/>
      <c r="D33" s="25">
        <f t="shared" si="0"/>
        <v>0</v>
      </c>
      <c r="E33" s="25">
        <f t="shared" si="1"/>
        <v>0</v>
      </c>
    </row>
    <row r="34" spans="1:5" ht="35.25" customHeight="1">
      <c r="A34" s="29" t="s">
        <v>29</v>
      </c>
      <c r="B34" s="31" t="s">
        <v>45</v>
      </c>
      <c r="C34" s="9"/>
      <c r="D34" s="25">
        <f t="shared" si="0"/>
        <v>0</v>
      </c>
      <c r="E34" s="25">
        <f t="shared" si="1"/>
        <v>0</v>
      </c>
    </row>
    <row r="35" spans="1:5" ht="45">
      <c r="A35" s="29" t="s">
        <v>47</v>
      </c>
      <c r="B35" s="31" t="s">
        <v>48</v>
      </c>
      <c r="C35" s="9"/>
      <c r="D35" s="25">
        <f t="shared" si="0"/>
        <v>0</v>
      </c>
      <c r="E35" s="25">
        <f t="shared" si="1"/>
        <v>0</v>
      </c>
    </row>
    <row r="36" spans="1:5" ht="14.25" customHeight="1">
      <c r="A36" s="46" t="s">
        <v>181</v>
      </c>
      <c r="B36" s="46"/>
      <c r="C36" s="46"/>
      <c r="D36" s="25">
        <f t="shared" si="0"/>
        <v>0</v>
      </c>
      <c r="E36" s="25">
        <f t="shared" si="1"/>
        <v>0</v>
      </c>
    </row>
    <row r="37" spans="1:5" ht="15">
      <c r="A37" s="29" t="s">
        <v>49</v>
      </c>
      <c r="B37" s="47" t="s">
        <v>50</v>
      </c>
      <c r="C37" s="47"/>
      <c r="D37" s="25">
        <f t="shared" si="0"/>
        <v>0</v>
      </c>
      <c r="E37" s="25">
        <f t="shared" si="1"/>
        <v>0</v>
      </c>
    </row>
    <row r="38" spans="1:5" ht="15">
      <c r="A38" s="29" t="s">
        <v>7</v>
      </c>
      <c r="B38" s="34" t="s">
        <v>25</v>
      </c>
      <c r="C38" s="9"/>
      <c r="D38" s="25">
        <f t="shared" si="0"/>
        <v>0</v>
      </c>
      <c r="E38" s="25">
        <f t="shared" si="1"/>
        <v>0</v>
      </c>
    </row>
    <row r="39" spans="1:5" ht="15">
      <c r="A39" s="29" t="s">
        <v>8</v>
      </c>
      <c r="B39" s="34" t="s">
        <v>26</v>
      </c>
      <c r="C39" s="9"/>
      <c r="D39" s="25">
        <f t="shared" si="0"/>
        <v>0</v>
      </c>
      <c r="E39" s="25">
        <f t="shared" si="1"/>
        <v>0</v>
      </c>
    </row>
    <row r="40" spans="1:5" ht="15">
      <c r="A40" s="29" t="s">
        <v>15</v>
      </c>
      <c r="B40" s="34" t="s">
        <v>27</v>
      </c>
      <c r="C40" s="9"/>
      <c r="D40" s="25">
        <f t="shared" si="0"/>
        <v>0</v>
      </c>
      <c r="E40" s="25">
        <f t="shared" si="1"/>
        <v>0</v>
      </c>
    </row>
    <row r="41" spans="1:5" ht="15">
      <c r="A41" s="29" t="s">
        <v>29</v>
      </c>
      <c r="B41" s="34" t="s">
        <v>30</v>
      </c>
      <c r="C41" s="9"/>
      <c r="D41" s="25">
        <f t="shared" si="0"/>
        <v>0</v>
      </c>
      <c r="E41" s="25">
        <f t="shared" si="1"/>
        <v>0</v>
      </c>
    </row>
    <row r="42" spans="1:5" ht="15">
      <c r="A42" s="29" t="s">
        <v>52</v>
      </c>
      <c r="B42" s="73" t="s">
        <v>53</v>
      </c>
      <c r="C42" s="73"/>
      <c r="D42" s="25">
        <f t="shared" si="0"/>
        <v>0</v>
      </c>
      <c r="E42" s="25">
        <f t="shared" si="1"/>
        <v>0</v>
      </c>
    </row>
    <row r="43" spans="1:5" ht="15">
      <c r="A43" s="29" t="s">
        <v>7</v>
      </c>
      <c r="B43" s="34" t="s">
        <v>54</v>
      </c>
      <c r="C43" s="9"/>
      <c r="D43" s="25">
        <f t="shared" si="0"/>
        <v>0</v>
      </c>
      <c r="E43" s="25">
        <f t="shared" si="1"/>
        <v>0</v>
      </c>
    </row>
    <row r="44" spans="1:5" ht="15">
      <c r="A44" s="29" t="s">
        <v>8</v>
      </c>
      <c r="B44" s="34" t="s">
        <v>55</v>
      </c>
      <c r="C44" s="9"/>
      <c r="D44" s="25">
        <f t="shared" si="0"/>
        <v>0</v>
      </c>
      <c r="E44" s="25">
        <f t="shared" si="1"/>
        <v>0</v>
      </c>
    </row>
    <row r="45" spans="1:5" ht="30">
      <c r="A45" s="81" t="s">
        <v>56</v>
      </c>
      <c r="B45" s="35" t="s">
        <v>57</v>
      </c>
      <c r="C45" s="9"/>
      <c r="D45" s="25">
        <f t="shared" si="0"/>
        <v>0</v>
      </c>
      <c r="E45" s="25">
        <f t="shared" si="1"/>
        <v>0</v>
      </c>
    </row>
    <row r="46" spans="1:5" ht="64.5" customHeight="1">
      <c r="A46" s="82"/>
      <c r="B46" s="31" t="s">
        <v>207</v>
      </c>
      <c r="C46" s="36"/>
      <c r="D46" s="25">
        <f t="shared" si="0"/>
        <v>0</v>
      </c>
      <c r="E46" s="25">
        <f t="shared" si="1"/>
        <v>0</v>
      </c>
    </row>
    <row r="47" spans="1:5" ht="31.5" customHeight="1">
      <c r="A47" s="29" t="s">
        <v>58</v>
      </c>
      <c r="B47" s="52" t="s">
        <v>59</v>
      </c>
      <c r="C47" s="52"/>
      <c r="D47" s="25">
        <f t="shared" si="0"/>
        <v>0</v>
      </c>
      <c r="E47" s="25">
        <f t="shared" si="1"/>
        <v>0</v>
      </c>
    </row>
    <row r="48" spans="1:5" ht="15">
      <c r="A48" s="29" t="s">
        <v>7</v>
      </c>
      <c r="B48" s="31" t="s">
        <v>60</v>
      </c>
      <c r="C48" s="9"/>
      <c r="D48" s="25">
        <f t="shared" si="0"/>
        <v>0</v>
      </c>
      <c r="E48" s="25">
        <f t="shared" si="1"/>
        <v>0</v>
      </c>
    </row>
    <row r="49" spans="1:5" ht="15">
      <c r="A49" s="29" t="s">
        <v>8</v>
      </c>
      <c r="B49" s="31" t="s">
        <v>61</v>
      </c>
      <c r="C49" s="9"/>
      <c r="D49" s="25">
        <f t="shared" si="0"/>
        <v>0</v>
      </c>
      <c r="E49" s="25">
        <f t="shared" si="1"/>
        <v>0</v>
      </c>
    </row>
    <row r="50" spans="1:5" ht="15">
      <c r="A50" s="81" t="s">
        <v>15</v>
      </c>
      <c r="B50" s="31" t="s">
        <v>62</v>
      </c>
      <c r="C50" s="9"/>
      <c r="D50" s="25">
        <f t="shared" si="0"/>
        <v>0</v>
      </c>
      <c r="E50" s="25">
        <f t="shared" si="1"/>
        <v>0</v>
      </c>
    </row>
    <row r="51" spans="1:5" ht="75">
      <c r="A51" s="82"/>
      <c r="B51" s="31" t="s">
        <v>206</v>
      </c>
      <c r="C51" s="31"/>
      <c r="D51" s="25">
        <f t="shared" si="0"/>
        <v>0</v>
      </c>
      <c r="E51" s="25">
        <f t="shared" si="1"/>
        <v>0</v>
      </c>
    </row>
    <row r="52" spans="1:5" ht="60">
      <c r="A52" s="29" t="s">
        <v>63</v>
      </c>
      <c r="B52" s="31" t="s">
        <v>64</v>
      </c>
      <c r="C52" s="9"/>
      <c r="D52" s="25">
        <f t="shared" si="0"/>
        <v>0</v>
      </c>
      <c r="E52" s="25">
        <f t="shared" si="1"/>
        <v>0</v>
      </c>
    </row>
    <row r="53" spans="1:5" ht="45">
      <c r="A53" s="29" t="s">
        <v>65</v>
      </c>
      <c r="B53" s="31" t="s">
        <v>66</v>
      </c>
      <c r="C53" s="9"/>
      <c r="D53" s="25">
        <f t="shared" si="0"/>
        <v>0</v>
      </c>
      <c r="E53" s="25">
        <f t="shared" si="1"/>
        <v>0</v>
      </c>
    </row>
    <row r="54" spans="1:5" ht="51.75" customHeight="1">
      <c r="A54" s="29" t="s">
        <v>67</v>
      </c>
      <c r="B54" s="31" t="s">
        <v>68</v>
      </c>
      <c r="C54" s="9"/>
      <c r="D54" s="25">
        <f t="shared" si="0"/>
        <v>0</v>
      </c>
      <c r="E54" s="25">
        <f t="shared" si="1"/>
        <v>0</v>
      </c>
    </row>
    <row r="55" spans="1:5" ht="60">
      <c r="A55" s="29" t="s">
        <v>69</v>
      </c>
      <c r="B55" s="31" t="s">
        <v>70</v>
      </c>
      <c r="C55" s="9"/>
      <c r="D55" s="25">
        <f t="shared" si="0"/>
        <v>0</v>
      </c>
      <c r="E55" s="25">
        <f t="shared" si="1"/>
        <v>0</v>
      </c>
    </row>
    <row r="56" spans="1:5" ht="60">
      <c r="A56" s="81" t="s">
        <v>71</v>
      </c>
      <c r="B56" s="31" t="s">
        <v>72</v>
      </c>
      <c r="C56" s="9"/>
      <c r="D56" s="25">
        <f t="shared" si="0"/>
        <v>0</v>
      </c>
      <c r="E56" s="25">
        <f t="shared" si="1"/>
        <v>0</v>
      </c>
    </row>
    <row r="57" spans="1:5" ht="75">
      <c r="A57" s="82"/>
      <c r="B57" s="31" t="s">
        <v>73</v>
      </c>
      <c r="C57" s="31"/>
      <c r="D57" s="25">
        <f t="shared" si="0"/>
        <v>0</v>
      </c>
      <c r="E57" s="25">
        <f t="shared" si="1"/>
        <v>0</v>
      </c>
    </row>
    <row r="58" spans="1:5" ht="60">
      <c r="A58" s="29" t="s">
        <v>74</v>
      </c>
      <c r="B58" s="31" t="s">
        <v>75</v>
      </c>
      <c r="C58" s="12"/>
      <c r="D58" s="25">
        <f t="shared" si="0"/>
        <v>0</v>
      </c>
      <c r="E58" s="25">
        <f t="shared" si="1"/>
        <v>0</v>
      </c>
    </row>
    <row r="59" spans="1:5" ht="30">
      <c r="A59" s="29" t="s">
        <v>76</v>
      </c>
      <c r="B59" s="31" t="s">
        <v>77</v>
      </c>
      <c r="C59" s="9"/>
      <c r="D59" s="25">
        <f t="shared" si="0"/>
        <v>0</v>
      </c>
      <c r="E59" s="25">
        <f t="shared" si="1"/>
        <v>0</v>
      </c>
    </row>
    <row r="60" spans="1:5" ht="30" customHeight="1">
      <c r="A60" s="50" t="s">
        <v>78</v>
      </c>
      <c r="B60" s="50"/>
      <c r="C60" s="51"/>
      <c r="D60" s="25">
        <f t="shared" si="0"/>
        <v>0</v>
      </c>
      <c r="E60" s="25">
        <f t="shared" si="1"/>
        <v>0</v>
      </c>
    </row>
    <row r="61" spans="1:5" ht="15">
      <c r="A61" s="27" t="s">
        <v>2</v>
      </c>
      <c r="B61" s="28" t="s">
        <v>3</v>
      </c>
      <c r="C61" s="28" t="s">
        <v>4</v>
      </c>
      <c r="D61" s="25">
        <f t="shared" si="0"/>
        <v>0</v>
      </c>
      <c r="E61" s="25">
        <f t="shared" si="1"/>
        <v>0</v>
      </c>
    </row>
    <row r="62" spans="1:5" ht="15">
      <c r="A62" s="32" t="s">
        <v>79</v>
      </c>
      <c r="B62" s="49" t="s">
        <v>80</v>
      </c>
      <c r="C62" s="49"/>
      <c r="D62" s="25">
        <f t="shared" si="0"/>
        <v>0</v>
      </c>
      <c r="E62" s="25">
        <f t="shared" si="1"/>
        <v>0</v>
      </c>
    </row>
    <row r="63" spans="1:5" ht="15">
      <c r="A63" s="32" t="s">
        <v>7</v>
      </c>
      <c r="B63" s="31" t="s">
        <v>81</v>
      </c>
      <c r="C63" s="9"/>
      <c r="D63" s="25">
        <f t="shared" si="0"/>
        <v>0</v>
      </c>
      <c r="E63" s="25">
        <f t="shared" si="1"/>
        <v>0</v>
      </c>
    </row>
    <row r="64" spans="1:5" ht="30">
      <c r="A64" s="32" t="s">
        <v>8</v>
      </c>
      <c r="B64" s="31" t="s">
        <v>82</v>
      </c>
      <c r="C64" s="9"/>
      <c r="D64" s="25">
        <f t="shared" si="0"/>
        <v>0</v>
      </c>
      <c r="E64" s="25">
        <f t="shared" si="1"/>
        <v>0</v>
      </c>
    </row>
    <row r="65" spans="1:5" ht="31.5" customHeight="1">
      <c r="A65" s="32" t="s">
        <v>83</v>
      </c>
      <c r="B65" s="52" t="s">
        <v>188</v>
      </c>
      <c r="C65" s="52"/>
      <c r="D65" s="25">
        <f t="shared" si="0"/>
        <v>0</v>
      </c>
      <c r="E65" s="25">
        <f t="shared" si="1"/>
        <v>0</v>
      </c>
    </row>
    <row r="66" spans="1:5" ht="15">
      <c r="A66" s="32" t="s">
        <v>7</v>
      </c>
      <c r="B66" s="31" t="s">
        <v>84</v>
      </c>
      <c r="C66" s="9"/>
      <c r="D66" s="25">
        <f t="shared" si="0"/>
        <v>0</v>
      </c>
      <c r="E66" s="25">
        <f t="shared" si="1"/>
        <v>0</v>
      </c>
    </row>
    <row r="67" spans="1:5" ht="15">
      <c r="A67" s="32" t="s">
        <v>8</v>
      </c>
      <c r="B67" s="31" t="s">
        <v>85</v>
      </c>
      <c r="C67" s="9"/>
      <c r="D67" s="25">
        <f t="shared" si="0"/>
        <v>0</v>
      </c>
      <c r="E67" s="25">
        <f t="shared" si="1"/>
        <v>0</v>
      </c>
    </row>
    <row r="68" spans="1:5" ht="15">
      <c r="A68" s="32" t="s">
        <v>15</v>
      </c>
      <c r="B68" s="31" t="s">
        <v>86</v>
      </c>
      <c r="C68" s="9"/>
      <c r="D68" s="25">
        <f t="shared" si="0"/>
        <v>0</v>
      </c>
      <c r="E68" s="25">
        <f t="shared" si="1"/>
        <v>0</v>
      </c>
    </row>
    <row r="69" spans="1:5" ht="15">
      <c r="A69" s="29" t="s">
        <v>87</v>
      </c>
      <c r="B69" s="52" t="s">
        <v>88</v>
      </c>
      <c r="C69" s="52"/>
      <c r="D69" s="25">
        <f t="shared" si="0"/>
        <v>0</v>
      </c>
      <c r="E69" s="25">
        <f t="shared" si="1"/>
        <v>0</v>
      </c>
    </row>
    <row r="70" spans="1:5" ht="15">
      <c r="A70" s="29" t="s">
        <v>7</v>
      </c>
      <c r="B70" s="31" t="s">
        <v>84</v>
      </c>
      <c r="C70" s="9"/>
      <c r="D70" s="25">
        <f t="shared" si="0"/>
        <v>0</v>
      </c>
      <c r="E70" s="25">
        <f t="shared" si="1"/>
        <v>0</v>
      </c>
    </row>
    <row r="71" spans="1:5" ht="15">
      <c r="A71" s="29" t="s">
        <v>8</v>
      </c>
      <c r="B71" s="31" t="s">
        <v>85</v>
      </c>
      <c r="C71" s="9"/>
      <c r="D71" s="25">
        <f t="shared" si="0"/>
        <v>0</v>
      </c>
      <c r="E71" s="25">
        <f t="shared" si="1"/>
        <v>0</v>
      </c>
    </row>
    <row r="72" spans="1:5" ht="15">
      <c r="A72" s="29" t="s">
        <v>15</v>
      </c>
      <c r="B72" s="31" t="s">
        <v>86</v>
      </c>
      <c r="C72" s="9"/>
      <c r="D72" s="25">
        <f t="shared" si="0"/>
        <v>0</v>
      </c>
      <c r="E72" s="25">
        <f t="shared" si="1"/>
        <v>0</v>
      </c>
    </row>
    <row r="73" spans="1:5" ht="15">
      <c r="A73" s="29" t="s">
        <v>89</v>
      </c>
      <c r="B73" s="55" t="s">
        <v>90</v>
      </c>
      <c r="C73" s="56"/>
      <c r="D73" s="25">
        <f t="shared" si="0"/>
        <v>0</v>
      </c>
      <c r="E73" s="25">
        <f t="shared" si="1"/>
        <v>0</v>
      </c>
    </row>
    <row r="74" spans="1:5" ht="15">
      <c r="A74" s="29" t="s">
        <v>7</v>
      </c>
      <c r="B74" s="31" t="s">
        <v>91</v>
      </c>
      <c r="C74" s="9"/>
      <c r="D74" s="25">
        <f t="shared" si="0"/>
        <v>0</v>
      </c>
      <c r="E74" s="25">
        <f t="shared" si="1"/>
        <v>0</v>
      </c>
    </row>
    <row r="75" spans="1:5" ht="15">
      <c r="A75" s="29" t="s">
        <v>8</v>
      </c>
      <c r="B75" s="31" t="s">
        <v>92</v>
      </c>
      <c r="C75" s="9"/>
      <c r="D75" s="25">
        <f t="shared" si="0"/>
        <v>0</v>
      </c>
      <c r="E75" s="25">
        <f t="shared" si="1"/>
        <v>0</v>
      </c>
    </row>
    <row r="76" spans="1:5" ht="30">
      <c r="A76" s="29" t="s">
        <v>15</v>
      </c>
      <c r="B76" s="31" t="s">
        <v>93</v>
      </c>
      <c r="C76" s="9"/>
      <c r="D76" s="25">
        <f t="shared" si="0"/>
        <v>0</v>
      </c>
      <c r="E76" s="25">
        <f t="shared" si="1"/>
        <v>0</v>
      </c>
    </row>
    <row r="77" spans="1:5" ht="30">
      <c r="A77" s="29" t="s">
        <v>29</v>
      </c>
      <c r="B77" s="31" t="s">
        <v>94</v>
      </c>
      <c r="C77" s="9"/>
      <c r="D77" s="25">
        <f t="shared" si="0"/>
        <v>0</v>
      </c>
      <c r="E77" s="25">
        <f t="shared" si="1"/>
        <v>0</v>
      </c>
    </row>
    <row r="78" spans="1:5" ht="31.5" customHeight="1">
      <c r="A78" s="29" t="s">
        <v>95</v>
      </c>
      <c r="B78" s="55" t="s">
        <v>96</v>
      </c>
      <c r="C78" s="56"/>
      <c r="D78" s="25">
        <f t="shared" si="0"/>
        <v>0</v>
      </c>
      <c r="E78" s="25">
        <f t="shared" si="1"/>
        <v>0</v>
      </c>
    </row>
    <row r="79" spans="1:5" ht="15">
      <c r="A79" s="29" t="s">
        <v>7</v>
      </c>
      <c r="B79" s="31" t="s">
        <v>97</v>
      </c>
      <c r="C79" s="9"/>
      <c r="D79" s="25">
        <f aca="true" t="shared" si="2" ref="D79:D123">IF(UPPER(C79)="TAK",1,0)</f>
        <v>0</v>
      </c>
      <c r="E79" s="25">
        <f t="shared" si="1"/>
        <v>0</v>
      </c>
    </row>
    <row r="80" spans="1:5" ht="15">
      <c r="A80" s="29" t="s">
        <v>8</v>
      </c>
      <c r="B80" s="31" t="s">
        <v>98</v>
      </c>
      <c r="C80" s="9"/>
      <c r="D80" s="25">
        <f t="shared" si="2"/>
        <v>0</v>
      </c>
      <c r="E80" s="25">
        <f t="shared" si="1"/>
        <v>0</v>
      </c>
    </row>
    <row r="81" spans="1:5" ht="15">
      <c r="A81" s="29" t="s">
        <v>15</v>
      </c>
      <c r="B81" s="31" t="s">
        <v>99</v>
      </c>
      <c r="C81" s="9"/>
      <c r="D81" s="25">
        <f t="shared" si="2"/>
        <v>0</v>
      </c>
      <c r="E81" s="25">
        <f t="shared" si="1"/>
        <v>0</v>
      </c>
    </row>
    <row r="82" spans="1:5" ht="30">
      <c r="A82" s="29" t="s">
        <v>100</v>
      </c>
      <c r="B82" s="30" t="s">
        <v>101</v>
      </c>
      <c r="C82" s="9"/>
      <c r="D82" s="25">
        <f t="shared" si="2"/>
        <v>0</v>
      </c>
      <c r="E82" s="25">
        <f t="shared" si="1"/>
        <v>0</v>
      </c>
    </row>
    <row r="83" spans="1:5" ht="30" customHeight="1">
      <c r="A83" s="53" t="s">
        <v>102</v>
      </c>
      <c r="B83" s="53"/>
      <c r="C83" s="54"/>
      <c r="D83" s="25">
        <f t="shared" si="2"/>
        <v>0</v>
      </c>
      <c r="E83" s="25">
        <f aca="true" t="shared" si="3" ref="E83:E123">IF(UPPER(C83)="NIE",1,0)</f>
        <v>0</v>
      </c>
    </row>
    <row r="84" spans="1:5" ht="15">
      <c r="A84" s="27" t="s">
        <v>2</v>
      </c>
      <c r="B84" s="28" t="s">
        <v>3</v>
      </c>
      <c r="C84" s="28" t="s">
        <v>4</v>
      </c>
      <c r="D84" s="25">
        <f t="shared" si="2"/>
        <v>0</v>
      </c>
      <c r="E84" s="25">
        <f t="shared" si="3"/>
        <v>0</v>
      </c>
    </row>
    <row r="85" spans="1:5" ht="31.5" customHeight="1">
      <c r="A85" s="29" t="s">
        <v>103</v>
      </c>
      <c r="B85" s="52" t="s">
        <v>104</v>
      </c>
      <c r="C85" s="52"/>
      <c r="D85" s="25">
        <f t="shared" si="2"/>
        <v>0</v>
      </c>
      <c r="E85" s="25">
        <f t="shared" si="3"/>
        <v>0</v>
      </c>
    </row>
    <row r="86" spans="1:5" ht="15">
      <c r="A86" s="29" t="s">
        <v>7</v>
      </c>
      <c r="B86" s="31" t="s">
        <v>105</v>
      </c>
      <c r="C86" s="9"/>
      <c r="D86" s="25">
        <f t="shared" si="2"/>
        <v>0</v>
      </c>
      <c r="E86" s="25">
        <f t="shared" si="3"/>
        <v>0</v>
      </c>
    </row>
    <row r="87" spans="1:5" ht="15">
      <c r="A87" s="29" t="s">
        <v>8</v>
      </c>
      <c r="B87" s="31" t="s">
        <v>106</v>
      </c>
      <c r="C87" s="9"/>
      <c r="D87" s="25">
        <f t="shared" si="2"/>
        <v>0</v>
      </c>
      <c r="E87" s="25">
        <f t="shared" si="3"/>
        <v>0</v>
      </c>
    </row>
    <row r="88" spans="1:5" ht="15">
      <c r="A88" s="29" t="s">
        <v>15</v>
      </c>
      <c r="B88" s="31" t="s">
        <v>107</v>
      </c>
      <c r="C88" s="9"/>
      <c r="D88" s="25">
        <f t="shared" si="2"/>
        <v>0</v>
      </c>
      <c r="E88" s="25">
        <f t="shared" si="3"/>
        <v>0</v>
      </c>
    </row>
    <row r="89" spans="1:5" ht="15">
      <c r="A89" s="29" t="s">
        <v>29</v>
      </c>
      <c r="B89" s="31" t="s">
        <v>108</v>
      </c>
      <c r="C89" s="9"/>
      <c r="D89" s="25">
        <f t="shared" si="2"/>
        <v>0</v>
      </c>
      <c r="E89" s="25">
        <f t="shared" si="3"/>
        <v>0</v>
      </c>
    </row>
    <row r="90" spans="1:5" ht="15">
      <c r="A90" s="29" t="s">
        <v>109</v>
      </c>
      <c r="B90" s="31" t="s">
        <v>110</v>
      </c>
      <c r="C90" s="9"/>
      <c r="D90" s="25">
        <f t="shared" si="2"/>
        <v>0</v>
      </c>
      <c r="E90" s="25">
        <f t="shared" si="3"/>
        <v>0</v>
      </c>
    </row>
    <row r="91" spans="1:5" ht="30" customHeight="1">
      <c r="A91" s="74" t="s">
        <v>182</v>
      </c>
      <c r="B91" s="74"/>
      <c r="C91" s="74"/>
      <c r="D91" s="25">
        <f t="shared" si="2"/>
        <v>0</v>
      </c>
      <c r="E91" s="25">
        <f t="shared" si="3"/>
        <v>0</v>
      </c>
    </row>
    <row r="92" spans="1:5" ht="15">
      <c r="A92" s="29" t="s">
        <v>111</v>
      </c>
      <c r="B92" s="73" t="s">
        <v>112</v>
      </c>
      <c r="C92" s="73"/>
      <c r="D92" s="25">
        <f t="shared" si="2"/>
        <v>0</v>
      </c>
      <c r="E92" s="25">
        <f t="shared" si="3"/>
        <v>0</v>
      </c>
    </row>
    <row r="93" spans="1:5" ht="15">
      <c r="A93" s="29" t="s">
        <v>7</v>
      </c>
      <c r="B93" s="34" t="s">
        <v>113</v>
      </c>
      <c r="C93" s="23"/>
      <c r="D93" s="25">
        <f t="shared" si="2"/>
        <v>0</v>
      </c>
      <c r="E93" s="25">
        <f t="shared" si="3"/>
        <v>0</v>
      </c>
    </row>
    <row r="94" spans="1:5" ht="32.25" customHeight="1">
      <c r="A94" s="78" t="s">
        <v>178</v>
      </c>
      <c r="B94" s="79"/>
      <c r="C94" s="80"/>
      <c r="D94" s="25">
        <f t="shared" si="2"/>
        <v>0</v>
      </c>
      <c r="E94" s="25">
        <f t="shared" si="3"/>
        <v>0</v>
      </c>
    </row>
    <row r="95" spans="1:5" ht="15.75" customHeight="1">
      <c r="A95" s="83"/>
      <c r="B95" s="84"/>
      <c r="C95" s="85"/>
      <c r="D95" s="25">
        <f t="shared" si="2"/>
        <v>0</v>
      </c>
      <c r="E95" s="25">
        <f t="shared" si="3"/>
        <v>0</v>
      </c>
    </row>
    <row r="96" spans="1:5" ht="36.75" customHeight="1">
      <c r="A96" s="32" t="s">
        <v>114</v>
      </c>
      <c r="B96" s="52" t="s">
        <v>115</v>
      </c>
      <c r="C96" s="52"/>
      <c r="D96" s="25">
        <f t="shared" si="2"/>
        <v>0</v>
      </c>
      <c r="E96" s="25">
        <f t="shared" si="3"/>
        <v>0</v>
      </c>
    </row>
    <row r="97" spans="1:5" ht="15">
      <c r="A97" s="32" t="s">
        <v>7</v>
      </c>
      <c r="B97" s="33" t="s">
        <v>116</v>
      </c>
      <c r="C97" s="12"/>
      <c r="D97" s="25">
        <f t="shared" si="2"/>
        <v>0</v>
      </c>
      <c r="E97" s="25">
        <f t="shared" si="3"/>
        <v>0</v>
      </c>
    </row>
    <row r="98" spans="1:5" ht="15">
      <c r="A98" s="32" t="s">
        <v>8</v>
      </c>
      <c r="B98" s="33" t="s">
        <v>117</v>
      </c>
      <c r="C98" s="23"/>
      <c r="D98" s="25">
        <f t="shared" si="2"/>
        <v>0</v>
      </c>
      <c r="E98" s="25">
        <f t="shared" si="3"/>
        <v>0</v>
      </c>
    </row>
    <row r="99" spans="1:5" ht="63.75" customHeight="1">
      <c r="A99" s="32" t="s">
        <v>15</v>
      </c>
      <c r="B99" s="33" t="s">
        <v>205</v>
      </c>
      <c r="C99" s="23"/>
      <c r="D99" s="25">
        <f t="shared" si="2"/>
        <v>0</v>
      </c>
      <c r="E99" s="25">
        <f t="shared" si="3"/>
        <v>0</v>
      </c>
    </row>
    <row r="100" spans="1:5" ht="30">
      <c r="A100" s="32" t="s">
        <v>118</v>
      </c>
      <c r="B100" s="31" t="s">
        <v>119</v>
      </c>
      <c r="C100" s="12"/>
      <c r="D100" s="25">
        <f t="shared" si="2"/>
        <v>0</v>
      </c>
      <c r="E100" s="25">
        <f t="shared" si="3"/>
        <v>0</v>
      </c>
    </row>
    <row r="101" spans="1:5" ht="15">
      <c r="A101" s="75" t="s">
        <v>183</v>
      </c>
      <c r="B101" s="76"/>
      <c r="C101" s="77"/>
      <c r="D101" s="25">
        <f t="shared" si="2"/>
        <v>0</v>
      </c>
      <c r="E101" s="25">
        <f t="shared" si="3"/>
        <v>0</v>
      </c>
    </row>
    <row r="102" spans="1:5" ht="33" customHeight="1">
      <c r="A102" s="32" t="s">
        <v>120</v>
      </c>
      <c r="B102" s="52" t="s">
        <v>199</v>
      </c>
      <c r="C102" s="52"/>
      <c r="D102" s="25">
        <f t="shared" si="2"/>
        <v>0</v>
      </c>
      <c r="E102" s="25">
        <f t="shared" si="3"/>
        <v>0</v>
      </c>
    </row>
    <row r="103" spans="1:5" ht="15">
      <c r="A103" s="32" t="s">
        <v>7</v>
      </c>
      <c r="B103" s="34" t="s">
        <v>121</v>
      </c>
      <c r="C103" s="12"/>
      <c r="D103" s="25">
        <f t="shared" si="2"/>
        <v>0</v>
      </c>
      <c r="E103" s="25">
        <f t="shared" si="3"/>
        <v>0</v>
      </c>
    </row>
    <row r="104" spans="1:5" ht="32.25" customHeight="1">
      <c r="A104" s="32" t="s">
        <v>8</v>
      </c>
      <c r="B104" s="31" t="s">
        <v>122</v>
      </c>
      <c r="C104" s="12"/>
      <c r="D104" s="25">
        <f t="shared" si="2"/>
        <v>0</v>
      </c>
      <c r="E104" s="25">
        <f t="shared" si="3"/>
        <v>0</v>
      </c>
    </row>
    <row r="105" spans="1:5" ht="15">
      <c r="A105" s="32" t="s">
        <v>15</v>
      </c>
      <c r="B105" s="34" t="s">
        <v>123</v>
      </c>
      <c r="C105" s="12"/>
      <c r="D105" s="25">
        <f t="shared" si="2"/>
        <v>0</v>
      </c>
      <c r="E105" s="25">
        <f t="shared" si="3"/>
        <v>0</v>
      </c>
    </row>
    <row r="106" spans="1:5" ht="15">
      <c r="A106" s="32" t="s">
        <v>29</v>
      </c>
      <c r="B106" s="34" t="s">
        <v>124</v>
      </c>
      <c r="C106" s="12"/>
      <c r="D106" s="25">
        <f t="shared" si="2"/>
        <v>0</v>
      </c>
      <c r="E106" s="25">
        <f t="shared" si="3"/>
        <v>0</v>
      </c>
    </row>
    <row r="107" spans="1:5" ht="15">
      <c r="A107" s="32" t="s">
        <v>109</v>
      </c>
      <c r="B107" s="34" t="s">
        <v>125</v>
      </c>
      <c r="C107" s="12"/>
      <c r="D107" s="25">
        <f t="shared" si="2"/>
        <v>0</v>
      </c>
      <c r="E107" s="25">
        <f t="shared" si="3"/>
        <v>0</v>
      </c>
    </row>
    <row r="108" spans="1:5" ht="32.25" customHeight="1">
      <c r="A108" s="32"/>
      <c r="B108" s="66" t="s">
        <v>208</v>
      </c>
      <c r="C108" s="67"/>
      <c r="D108" s="25">
        <f t="shared" si="2"/>
        <v>0</v>
      </c>
      <c r="E108" s="25">
        <f t="shared" si="3"/>
        <v>0</v>
      </c>
    </row>
    <row r="109" spans="1:5" ht="15">
      <c r="A109" s="32" t="s">
        <v>126</v>
      </c>
      <c r="B109" s="34" t="s">
        <v>200</v>
      </c>
      <c r="C109" s="12"/>
      <c r="D109" s="25">
        <f t="shared" si="2"/>
        <v>0</v>
      </c>
      <c r="E109" s="25">
        <f t="shared" si="3"/>
        <v>0</v>
      </c>
    </row>
    <row r="110" spans="1:5" ht="21.75" customHeight="1">
      <c r="A110" s="45" t="s">
        <v>184</v>
      </c>
      <c r="B110" s="45"/>
      <c r="C110" s="45"/>
      <c r="D110" s="25">
        <f t="shared" si="2"/>
        <v>0</v>
      </c>
      <c r="E110" s="25">
        <f t="shared" si="3"/>
        <v>0</v>
      </c>
    </row>
    <row r="111" spans="1:5" ht="15">
      <c r="A111" s="29" t="s">
        <v>128</v>
      </c>
      <c r="B111" s="31" t="s">
        <v>127</v>
      </c>
      <c r="C111" s="12"/>
      <c r="D111" s="25">
        <f t="shared" si="2"/>
        <v>0</v>
      </c>
      <c r="E111" s="25">
        <f t="shared" si="3"/>
        <v>0</v>
      </c>
    </row>
    <row r="112" spans="1:5" ht="30">
      <c r="A112" s="29" t="s">
        <v>130</v>
      </c>
      <c r="B112" s="31" t="s">
        <v>129</v>
      </c>
      <c r="C112" s="12"/>
      <c r="D112" s="25">
        <f t="shared" si="2"/>
        <v>0</v>
      </c>
      <c r="E112" s="25">
        <f t="shared" si="3"/>
        <v>0</v>
      </c>
    </row>
    <row r="113" spans="1:5" ht="90">
      <c r="A113" s="29" t="s">
        <v>132</v>
      </c>
      <c r="B113" s="31" t="s">
        <v>131</v>
      </c>
      <c r="C113" s="12"/>
      <c r="D113" s="25">
        <f t="shared" si="2"/>
        <v>0</v>
      </c>
      <c r="E113" s="25">
        <f t="shared" si="3"/>
        <v>0</v>
      </c>
    </row>
    <row r="114" spans="1:5" ht="90">
      <c r="A114" s="29" t="s">
        <v>134</v>
      </c>
      <c r="B114" s="30" t="s">
        <v>133</v>
      </c>
      <c r="C114" s="12"/>
      <c r="D114" s="25">
        <f t="shared" si="2"/>
        <v>0</v>
      </c>
      <c r="E114" s="25">
        <f t="shared" si="3"/>
        <v>0</v>
      </c>
    </row>
    <row r="115" spans="1:5" ht="60">
      <c r="A115" s="29" t="s">
        <v>185</v>
      </c>
      <c r="B115" s="31" t="s">
        <v>135</v>
      </c>
      <c r="C115" s="12"/>
      <c r="D115" s="25">
        <f t="shared" si="2"/>
        <v>0</v>
      </c>
      <c r="E115" s="25">
        <f t="shared" si="3"/>
        <v>0</v>
      </c>
    </row>
    <row r="116" spans="1:5" ht="30" customHeight="1">
      <c r="A116" s="53" t="s">
        <v>136</v>
      </c>
      <c r="B116" s="53"/>
      <c r="C116" s="54"/>
      <c r="D116" s="25">
        <f t="shared" si="2"/>
        <v>0</v>
      </c>
      <c r="E116" s="25">
        <f t="shared" si="3"/>
        <v>0</v>
      </c>
    </row>
    <row r="117" spans="1:5" ht="15">
      <c r="A117" s="27" t="s">
        <v>2</v>
      </c>
      <c r="B117" s="28" t="s">
        <v>3</v>
      </c>
      <c r="C117" s="28" t="s">
        <v>4</v>
      </c>
      <c r="D117" s="25">
        <f t="shared" si="2"/>
        <v>0</v>
      </c>
      <c r="E117" s="25">
        <f t="shared" si="3"/>
        <v>0</v>
      </c>
    </row>
    <row r="118" spans="1:5" ht="45">
      <c r="A118" s="29" t="s">
        <v>137</v>
      </c>
      <c r="B118" s="31" t="s">
        <v>138</v>
      </c>
      <c r="C118" s="12"/>
      <c r="D118" s="25">
        <f t="shared" si="2"/>
        <v>0</v>
      </c>
      <c r="E118" s="25">
        <f t="shared" si="3"/>
        <v>0</v>
      </c>
    </row>
    <row r="119" spans="1:5" ht="19.5" customHeight="1">
      <c r="A119" s="45" t="s">
        <v>139</v>
      </c>
      <c r="B119" s="45"/>
      <c r="C119" s="45"/>
      <c r="D119" s="25">
        <f t="shared" si="2"/>
        <v>0</v>
      </c>
      <c r="E119" s="25">
        <f t="shared" si="3"/>
        <v>0</v>
      </c>
    </row>
    <row r="120" spans="1:5" ht="30">
      <c r="A120" s="29" t="s">
        <v>140</v>
      </c>
      <c r="B120" s="31" t="s">
        <v>141</v>
      </c>
      <c r="C120" s="23"/>
      <c r="D120" s="25">
        <f t="shared" si="2"/>
        <v>0</v>
      </c>
      <c r="E120" s="25">
        <f t="shared" si="3"/>
        <v>0</v>
      </c>
    </row>
    <row r="121" spans="1:5" ht="45">
      <c r="A121" s="29" t="s">
        <v>142</v>
      </c>
      <c r="B121" s="31" t="s">
        <v>143</v>
      </c>
      <c r="C121" s="23"/>
      <c r="D121" s="25">
        <f t="shared" si="2"/>
        <v>0</v>
      </c>
      <c r="E121" s="25">
        <f t="shared" si="3"/>
        <v>0</v>
      </c>
    </row>
    <row r="122" spans="1:5" ht="60">
      <c r="A122" s="29" t="s">
        <v>144</v>
      </c>
      <c r="B122" s="31" t="s">
        <v>145</v>
      </c>
      <c r="C122" s="12"/>
      <c r="D122" s="25">
        <f t="shared" si="2"/>
        <v>0</v>
      </c>
      <c r="E122" s="25">
        <f t="shared" si="3"/>
        <v>0</v>
      </c>
    </row>
    <row r="123" spans="3:5" ht="15" hidden="1">
      <c r="C123" s="18">
        <f>COUNTBLANK(A2:C122)</f>
        <v>139</v>
      </c>
      <c r="D123" s="25">
        <f t="shared" si="2"/>
        <v>0</v>
      </c>
      <c r="E123" s="25">
        <f t="shared" si="3"/>
        <v>0</v>
      </c>
    </row>
    <row r="124" ht="14.25">
      <c r="C124" s="24"/>
    </row>
    <row r="125" ht="20.25">
      <c r="B125" s="26" t="str">
        <f>IF(czy_wszystkie&lt;&gt;56,"Nie udzielono odpowiedzi na wszystkie pytania!","")</f>
        <v>Nie udzielono odpowiedzi na wszystkie pytania!</v>
      </c>
    </row>
  </sheetData>
  <sheetProtection password="E7AA" sheet="1" objects="1" scenarios="1" formatRows="0"/>
  <mergeCells count="38">
    <mergeCell ref="A95:C95"/>
    <mergeCell ref="A101:C101"/>
    <mergeCell ref="A94:C94"/>
    <mergeCell ref="B102:C102"/>
    <mergeCell ref="A110:C110"/>
    <mergeCell ref="B42:C42"/>
    <mergeCell ref="A45:A46"/>
    <mergeCell ref="B47:C47"/>
    <mergeCell ref="A50:A51"/>
    <mergeCell ref="A56:A57"/>
    <mergeCell ref="B108:C108"/>
    <mergeCell ref="B11:C11"/>
    <mergeCell ref="B15:C15"/>
    <mergeCell ref="B25:C25"/>
    <mergeCell ref="B30:C30"/>
    <mergeCell ref="A91:C91"/>
    <mergeCell ref="B92:C92"/>
    <mergeCell ref="B73:C73"/>
    <mergeCell ref="A83:C83"/>
    <mergeCell ref="B78:C78"/>
    <mergeCell ref="B85:C85"/>
    <mergeCell ref="A1:C1"/>
    <mergeCell ref="A2:C2"/>
    <mergeCell ref="A4:C4"/>
    <mergeCell ref="B8:C8"/>
    <mergeCell ref="A3:C3"/>
    <mergeCell ref="A6:C6"/>
    <mergeCell ref="A5:C5"/>
    <mergeCell ref="A119:C119"/>
    <mergeCell ref="A36:C36"/>
    <mergeCell ref="B37:C37"/>
    <mergeCell ref="B19:C19"/>
    <mergeCell ref="B62:C62"/>
    <mergeCell ref="A60:C60"/>
    <mergeCell ref="B65:C65"/>
    <mergeCell ref="B69:C69"/>
    <mergeCell ref="A116:C116"/>
    <mergeCell ref="B96:C96"/>
  </mergeCells>
  <conditionalFormatting sqref="C9:C10 C12:C14 C16:C18 C20:C24 C26:C29 C31:C35 C38:C41 C43:C45 C48:C50 C52:C56 C58:C59 C63:C64 C66:C68 C70:C72 C74:C77 C79:C82 C86:C90 C93 A95:C95 C97:C100 C103:C107 C109 C111:C115 C118 C120:C122 A2:C2 A4:C4">
    <cfRule type="cellIs" priority="1" dxfId="0" operator="equal" stopIfTrue="1">
      <formula>""</formula>
    </cfRule>
  </conditionalFormatting>
  <dataValidations count="16">
    <dataValidation type="list" allowBlank="1" showInputMessage="1" showErrorMessage="1" prompt="Proszę wybrać TAK albo NIE z listy rozwijalnej" error="Proszę wybrać TAK albo NIE z listy rozwijalnej" sqref="C109 C120:C122 C118 C103:C107 C93 C86:C90 C100 C38 C111:C115 C63:C64 C66:C68 C70:C72 C74:C77 C79:C82 C59 C52:C56 C48:C50 C43:C45 C41 C35 C31:C32 C23:C24 C20 C16:C18 C12:C14 C97:C98">
      <formula1>Lista_1</formula1>
    </dataValidation>
    <dataValidation type="list" allowBlank="1" showInputMessage="1" showErrorMessage="1" prompt="Proszę wybrać jedną z odpowiedzi z listy rozwijalnej" error="Proszę wybrać jedną z odpowiedzi z listy rozwijalnej" sqref="C99">
      <formula1>Lista_9</formula1>
    </dataValidation>
    <dataValidation type="list" allowBlank="1" showInputMessage="1" showErrorMessage="1" prompt="Proszę wybrać jedną z odpowiedzi z listy rozwijalnej" error="Proszę wybrać jedną z odpowiedzi z listy rozwijalnej" sqref="A95:C95">
      <formula1>Lista_10</formula1>
    </dataValidation>
    <dataValidation type="date" operator="lessThan" allowBlank="1" showInputMessage="1" showErrorMessage="1" prompt="Proszę podać datę w formacie rok-miesiąc-dzień" error="Data nie może być późniejsza niż 2013-09-16" sqref="C10">
      <formula1>41533</formula1>
    </dataValidation>
    <dataValidation type="date" operator="lessThan" showInputMessage="1" showErrorMessage="1" prompt="Proszę podać datę w formacie rok-miesiąc-dzień" error="Data nie może być późniejsza niż 2013-09-16" sqref="C9">
      <formula1>41533</formula1>
    </dataValidation>
    <dataValidation type="list" allowBlank="1" showInputMessage="1" showErrorMessage="1" prompt="Proszę wybrać jedną z odpowiedzi z listy rozwijalnej" error="Proszę wybrać jedną z odpowiedzi z listy rozwijalnej" sqref="C39">
      <formula1>Lista_4</formula1>
    </dataValidation>
    <dataValidation type="list" allowBlank="1" showInputMessage="1" showErrorMessage="1" prompt="Proszę wybrać jedną z odpowiedzi z listy rozwijalnej" error="Proszę wybrać jedną z odpowiedzi z listy rozwijalnej" sqref="C34">
      <formula1>Lista_7</formula1>
    </dataValidation>
    <dataValidation type="list" allowBlank="1" showInputMessage="1" showErrorMessage="1" prompt="Proszę wybrać jedną z odpowiedzi z listy rozwijalnej" error="Proszę wybrać jedną z odpowiedzi z listy rozwijalnej" sqref="C33">
      <formula1>Lista_6</formula1>
    </dataValidation>
    <dataValidation type="whole" operator="greaterThanOrEqual" allowBlank="1" showInputMessage="1" showErrorMessage="1" prompt="Proszę podać liczbę, w przypadku braku danego zasobu proszę wpisać  0" error="Proszę podać liczbę, w przypadku braku danego zasobu proszę wpisać  0" sqref="C29">
      <formula1>0</formula1>
    </dataValidation>
    <dataValidation type="whole" operator="greaterThanOrEqual" showInputMessage="1" showErrorMessage="1" prompt="Proszę podać liczbę, w przypadku braku danego zasobu proszę wpisać  0" error="Proszę podać liczbę, w przypadku braku danego zasobu proszę wpisać  0" sqref="C28">
      <formula1>0</formula1>
    </dataValidation>
    <dataValidation type="list" allowBlank="1" showInputMessage="1" showErrorMessage="1" prompt="Proszę wybrać jedną z odpowiedzi z listy rozwijalnej" error="Proszę wybrać jedną z odpowiedzi z listy rozwijalnej" sqref="C22 C40">
      <formula1>Lista_5</formula1>
    </dataValidation>
    <dataValidation type="list" allowBlank="1" showInputMessage="1" showErrorMessage="1" prompt="Proszę wybrać jedną odpowiedź z listy rozwijalnej" error="Proszę wybrać jedną odpowiedź z listy rozwijalnej&#10;" sqref="C21">
      <formula1>Lista_4</formula1>
    </dataValidation>
    <dataValidation type="list" allowBlank="1" showInputMessage="1" showErrorMessage="1" prompt="Proszę wybrać jeden z rodzajów usług z listy rozwijalnej" error="Proszę wybrać jeden z rodzajów usług z listy rozwijalnej" sqref="A4:C4">
      <formula1>Lista_3</formula1>
    </dataValidation>
    <dataValidation type="list" allowBlank="1" showInputMessage="1" showErrorMessage="1" prompt="Proszę wybrać jedną z odpowiedzi z listy rozwijalnej&#10;" error="Proszę wybrać jedną z odpowiedzi z listy rozwijalnej" sqref="C58">
      <formula1>Lista_8</formula1>
    </dataValidation>
    <dataValidation allowBlank="1" showInputMessage="1" showErrorMessage="1" prompt="Proszę wybrać jeden z rodzajów usług z listy rozwijalnej" error="Proszę wybrać jeden z rodzajów usług z listy rozwijalnej" sqref="A5"/>
    <dataValidation type="whole" operator="greaterThanOrEqual" showInputMessage="1" showErrorMessage="1" prompt="Proszę podać liczbę, w przypadku braku danego zasobu proszę wpisać  0" error="Proszę podać liczbę, w przypadku braku danego zasobu proszę wpisać  0" sqref="C26 C27">
      <formula1>0</formula1>
    </dataValidation>
  </dataValidations>
  <printOptions/>
  <pageMargins left="0.61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3:B56"/>
  <sheetViews>
    <sheetView zoomScalePageLayoutView="0" workbookViewId="0" topLeftCell="A3">
      <selection activeCell="B17" sqref="B17"/>
    </sheetView>
  </sheetViews>
  <sheetFormatPr defaultColWidth="8.796875" defaultRowHeight="14.25"/>
  <cols>
    <col min="2" max="2" width="51.69921875" style="0" customWidth="1"/>
  </cols>
  <sheetData>
    <row r="3" spans="1:2" ht="14.25">
      <c r="A3" t="s">
        <v>146</v>
      </c>
      <c r="B3" t="s">
        <v>12</v>
      </c>
    </row>
    <row r="4" ht="14.25">
      <c r="B4" t="s">
        <v>14</v>
      </c>
    </row>
    <row r="6" spans="1:2" ht="14.25">
      <c r="A6" t="s">
        <v>147</v>
      </c>
      <c r="B6" s="2" t="s">
        <v>148</v>
      </c>
    </row>
    <row r="7" ht="14.25">
      <c r="B7" s="2" t="s">
        <v>149</v>
      </c>
    </row>
    <row r="8" ht="14.25">
      <c r="B8" s="2" t="s">
        <v>150</v>
      </c>
    </row>
    <row r="12" spans="1:2" ht="15.75">
      <c r="A12" t="s">
        <v>151</v>
      </c>
      <c r="B12" s="3" t="s">
        <v>1</v>
      </c>
    </row>
    <row r="13" ht="31.5">
      <c r="B13" s="3" t="s">
        <v>152</v>
      </c>
    </row>
    <row r="14" ht="15.75">
      <c r="B14" s="3" t="s">
        <v>153</v>
      </c>
    </row>
    <row r="15" ht="15.75">
      <c r="B15" s="3" t="s">
        <v>154</v>
      </c>
    </row>
    <row r="16" ht="15">
      <c r="B16" s="13" t="s">
        <v>186</v>
      </c>
    </row>
    <row r="17" ht="15.75">
      <c r="B17" s="3" t="s">
        <v>187</v>
      </c>
    </row>
    <row r="21" spans="1:2" ht="15.75">
      <c r="A21" t="s">
        <v>155</v>
      </c>
      <c r="B21" s="3" t="s">
        <v>12</v>
      </c>
    </row>
    <row r="22" ht="15.75">
      <c r="B22" s="3" t="s">
        <v>14</v>
      </c>
    </row>
    <row r="23" ht="15.75">
      <c r="B23" s="3" t="s">
        <v>51</v>
      </c>
    </row>
    <row r="25" spans="1:2" ht="15.75">
      <c r="A25" t="s">
        <v>156</v>
      </c>
      <c r="B25" s="3" t="s">
        <v>12</v>
      </c>
    </row>
    <row r="26" ht="15.75">
      <c r="B26" s="3" t="s">
        <v>14</v>
      </c>
    </row>
    <row r="27" ht="31.5">
      <c r="B27" s="3" t="s">
        <v>28</v>
      </c>
    </row>
    <row r="30" spans="1:2" ht="30">
      <c r="A30" t="s">
        <v>157</v>
      </c>
      <c r="B30" s="4" t="s">
        <v>44</v>
      </c>
    </row>
    <row r="31" ht="28.5">
      <c r="B31" s="5" t="s">
        <v>158</v>
      </c>
    </row>
    <row r="32" ht="14.25">
      <c r="B32" s="6" t="s">
        <v>14</v>
      </c>
    </row>
    <row r="34" spans="1:2" ht="14.25">
      <c r="A34" t="s">
        <v>159</v>
      </c>
      <c r="B34" s="2" t="s">
        <v>160</v>
      </c>
    </row>
    <row r="35" ht="14.25">
      <c r="B35" s="2" t="s">
        <v>46</v>
      </c>
    </row>
    <row r="36" ht="14.25">
      <c r="B36" s="2" t="s">
        <v>14</v>
      </c>
    </row>
    <row r="38" spans="1:2" ht="15.75">
      <c r="A38" t="s">
        <v>161</v>
      </c>
      <c r="B38" s="3" t="s">
        <v>12</v>
      </c>
    </row>
    <row r="39" ht="15.75">
      <c r="B39" s="3" t="s">
        <v>14</v>
      </c>
    </row>
    <row r="40" ht="15.75">
      <c r="B40" s="3" t="s">
        <v>162</v>
      </c>
    </row>
    <row r="42" spans="1:2" ht="14.25">
      <c r="A42" t="s">
        <v>166</v>
      </c>
      <c r="B42" s="2" t="s">
        <v>165</v>
      </c>
    </row>
    <row r="43" ht="28.5">
      <c r="B43" s="2" t="s">
        <v>163</v>
      </c>
    </row>
    <row r="44" ht="14.25">
      <c r="B44" s="2" t="s">
        <v>164</v>
      </c>
    </row>
    <row r="47" spans="1:2" ht="15.75">
      <c r="A47" t="s">
        <v>167</v>
      </c>
      <c r="B47" s="7" t="s">
        <v>168</v>
      </c>
    </row>
    <row r="48" ht="15.75">
      <c r="B48" s="7" t="s">
        <v>169</v>
      </c>
    </row>
    <row r="49" ht="15.75">
      <c r="B49" s="7" t="s">
        <v>170</v>
      </c>
    </row>
    <row r="50" ht="15.75">
      <c r="B50" s="7" t="s">
        <v>171</v>
      </c>
    </row>
    <row r="51" ht="15.75">
      <c r="B51" s="7" t="s">
        <v>172</v>
      </c>
    </row>
    <row r="52" ht="15.75">
      <c r="B52" s="7" t="s">
        <v>173</v>
      </c>
    </row>
    <row r="53" ht="15.75">
      <c r="B53" s="7" t="s">
        <v>174</v>
      </c>
    </row>
    <row r="54" ht="31.5">
      <c r="B54" s="7" t="s">
        <v>175</v>
      </c>
    </row>
    <row r="55" ht="31.5">
      <c r="B55" s="7" t="s">
        <v>176</v>
      </c>
    </row>
    <row r="56" ht="31.5">
      <c r="B56" s="7" t="s">
        <v>177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2:B25"/>
  <sheetViews>
    <sheetView showGridLines="0" showRowColHeaders="0" zoomScalePageLayoutView="0" workbookViewId="0" topLeftCell="A1">
      <selection activeCell="I8" sqref="I8"/>
    </sheetView>
  </sheetViews>
  <sheetFormatPr defaultColWidth="8.796875" defaultRowHeight="14.25"/>
  <cols>
    <col min="2" max="2" width="97" style="0" customWidth="1"/>
  </cols>
  <sheetData>
    <row r="2" ht="14.25">
      <c r="B2" s="22"/>
    </row>
    <row r="3" ht="23.25">
      <c r="B3" s="20" t="s">
        <v>201</v>
      </c>
    </row>
    <row r="4" ht="18">
      <c r="B4" s="21"/>
    </row>
    <row r="5" ht="46.5">
      <c r="B5" s="40" t="s">
        <v>202</v>
      </c>
    </row>
    <row r="6" ht="23.25">
      <c r="B6" s="40"/>
    </row>
    <row r="7" ht="93">
      <c r="B7" s="40" t="s">
        <v>210</v>
      </c>
    </row>
    <row r="8" ht="18">
      <c r="B8" s="41"/>
    </row>
    <row r="9" ht="93">
      <c r="B9" s="42" t="s">
        <v>211</v>
      </c>
    </row>
    <row r="10" ht="23.25">
      <c r="B10" s="42"/>
    </row>
    <row r="11" ht="46.5">
      <c r="B11" s="42" t="s">
        <v>203</v>
      </c>
    </row>
    <row r="12" ht="23.25">
      <c r="B12" s="42"/>
    </row>
    <row r="13" ht="46.5">
      <c r="B13" s="42" t="s">
        <v>204</v>
      </c>
    </row>
    <row r="14" ht="23.25">
      <c r="B14" s="42"/>
    </row>
    <row r="15" ht="93">
      <c r="B15" s="39" t="s">
        <v>215</v>
      </c>
    </row>
    <row r="16" ht="23.25">
      <c r="B16" s="42"/>
    </row>
    <row r="17" ht="69.75">
      <c r="B17" s="42" t="s">
        <v>212</v>
      </c>
    </row>
    <row r="18" ht="23.25">
      <c r="B18" s="42"/>
    </row>
    <row r="19" ht="116.25">
      <c r="B19" s="42" t="s">
        <v>214</v>
      </c>
    </row>
    <row r="20" ht="23.25">
      <c r="B20" s="43"/>
    </row>
    <row r="21" ht="69.75">
      <c r="B21" s="40" t="s">
        <v>213</v>
      </c>
    </row>
    <row r="22" ht="23.25">
      <c r="B22" s="37"/>
    </row>
    <row r="23" ht="116.25">
      <c r="B23" s="38" t="s">
        <v>216</v>
      </c>
    </row>
    <row r="24" ht="23.25">
      <c r="B24" s="38"/>
    </row>
    <row r="25" ht="46.5">
      <c r="B25" s="44" t="s">
        <v>217</v>
      </c>
    </row>
  </sheetData>
  <sheetProtection password="E7AA" sheet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B3:C20"/>
  <sheetViews>
    <sheetView showGridLines="0" showRowColHeaders="0" tabSelected="1" zoomScalePageLayoutView="0" workbookViewId="0" topLeftCell="A1">
      <selection activeCell="K15" sqref="K15"/>
    </sheetView>
  </sheetViews>
  <sheetFormatPr defaultColWidth="8.796875" defaultRowHeight="14.25"/>
  <sheetData>
    <row r="3" ht="23.25">
      <c r="B3" s="14" t="s">
        <v>189</v>
      </c>
    </row>
    <row r="5" ht="23.25">
      <c r="B5" s="14" t="s">
        <v>190</v>
      </c>
    </row>
    <row r="8" ht="23.25">
      <c r="C8" s="16" t="s">
        <v>191</v>
      </c>
    </row>
    <row r="9" ht="23.25">
      <c r="C9" s="16"/>
    </row>
    <row r="10" ht="18.75">
      <c r="C10" s="17" t="s">
        <v>192</v>
      </c>
    </row>
    <row r="11" ht="18.75">
      <c r="C11" s="17"/>
    </row>
    <row r="12" ht="18.75">
      <c r="C12" s="17" t="s">
        <v>193</v>
      </c>
    </row>
    <row r="13" ht="18.75">
      <c r="C13" s="17"/>
    </row>
    <row r="14" ht="18.75">
      <c r="C14" s="17" t="s">
        <v>194</v>
      </c>
    </row>
    <row r="15" ht="18.75">
      <c r="C15" s="17"/>
    </row>
    <row r="16" ht="18.75">
      <c r="C16" s="17" t="s">
        <v>195</v>
      </c>
    </row>
    <row r="20" ht="23.25">
      <c r="B20" s="15" t="s">
        <v>196</v>
      </c>
    </row>
  </sheetData>
  <sheetProtection password="E7AA"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MIN-HAA</dc:creator>
  <cp:keywords/>
  <dc:description/>
  <cp:lastModifiedBy>Jóźwicki Wojciech</cp:lastModifiedBy>
  <cp:lastPrinted>2013-09-11T07:53:45Z</cp:lastPrinted>
  <dcterms:created xsi:type="dcterms:W3CDTF">2013-08-30T06:37:15Z</dcterms:created>
  <dcterms:modified xsi:type="dcterms:W3CDTF">2020-07-14T12:54:18Z</dcterms:modified>
  <cp:category/>
  <cp:version/>
  <cp:contentType/>
  <cp:contentStatus/>
</cp:coreProperties>
</file>