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definedNames>
    <definedName name="_xlnm.Print_Area" localSheetId="12">'Handel zagr. wg krajów '!#REF!</definedName>
  </definedNames>
  <calcPr calcId="145621"/>
</workbook>
</file>

<file path=xl/calcChain.xml><?xml version="1.0" encoding="utf-8"?>
<calcChain xmlns="http://schemas.openxmlformats.org/spreadsheetml/2006/main">
  <c r="Q28" i="14" l="1"/>
  <c r="P28" i="14"/>
  <c r="Q27" i="14"/>
  <c r="P27" i="14"/>
  <c r="Q26" i="14"/>
  <c r="P26" i="14"/>
  <c r="Q25" i="14"/>
  <c r="P25" i="14"/>
  <c r="Q24" i="14"/>
  <c r="P24" i="14"/>
  <c r="Q23" i="14"/>
  <c r="P23" i="14"/>
  <c r="Q40" i="14"/>
  <c r="P40" i="14"/>
  <c r="Q39" i="14"/>
  <c r="P39" i="14"/>
  <c r="Q38" i="14"/>
  <c r="P38" i="14"/>
  <c r="Q37" i="14"/>
  <c r="P37" i="14"/>
  <c r="Q36" i="14"/>
  <c r="P36" i="14"/>
  <c r="Q35" i="14"/>
  <c r="P35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<sst xmlns="http://schemas.openxmlformats.org/spreadsheetml/2006/main" count="1723" uniqueCount="315">
  <si>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</si>
  <si>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</si>
  <si>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</si>
  <si>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</si>
  <si>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</si>
  <si>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</si>
  <si>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</si>
  <si>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</si>
  <si>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</si>
  <si>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</si>
  <si>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</si>
  <si>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</si>
  <si>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</si>
  <si>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</si>
  <si>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</si>
  <si>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</si>
  <si>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</si>
  <si>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</si>
  <si>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</si>
  <si>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</si>
  <si>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</si>
  <si>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</si>
  <si>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</si>
  <si>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</si>
  <si>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</si>
  <si>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</si>
  <si>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</si>
  <si>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</si>
  <si>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</si>
  <si>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</si>
  <si>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</si>
  <si>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</si>
  <si>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</si>
  <si>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</si>
  <si>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</si>
  <si>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</si>
  <si>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</si>
  <si>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</si>
  <si>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</si>
  <si>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</si>
  <si>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</si>
  <si>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</si>
  <si>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</si>
  <si>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</si>
  <si>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</si>
  <si>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</si>
  <si>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</si>
  <si>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</si>
  <si>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</si>
  <si>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</si>
  <si>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</si>
  <si>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</si>
  <si>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</si>
  <si>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</si>
  <si>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</si>
  <si>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</si>
  <si>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</si>
  <si>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</si>
  <si>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</si>
  <si>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</si>
  <si>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</si>
  <si>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</si>
  <si>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</si>
  <si>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</si>
  <si>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</si>
  <si>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</si>
  <si>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</si>
  <si>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</si>
  <si>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</si>
  <si>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</si>
  <si>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</si>
  <si>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</si>
  <si>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</si>
  <si>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</si>
  <si>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</si>
  <si>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</si>
  <si>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</si>
  <si>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</si>
  <si>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</si>
  <si>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</si>
  <si>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</si>
  <si>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</si>
  <si>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r>
      <t>Ceny sprzedaży netto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</si>
  <si>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Mleko spożywcze pasteryzowane</t>
  </si>
  <si>
    <t xml:space="preserve">w blokach             </t>
  </si>
  <si>
    <t xml:space="preserve">w blokach           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</si>
  <si>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</si>
  <si>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</si>
  <si>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</si>
  <si>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</si>
  <si>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</si>
  <si>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</si>
  <si>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</si>
  <si>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</si>
  <si>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</si>
  <si>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</si>
  <si>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</si>
  <si>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</si>
  <si>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</si>
  <si>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</si>
  <si>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</si>
  <si>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</si>
  <si>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</si>
  <si>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</si>
  <si>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</si>
  <si>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</si>
  <si>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</si>
  <si>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</si>
  <si>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</si>
  <si>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</si>
  <si>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</si>
  <si>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</si>
  <si>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</si>
  <si>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</si>
  <si>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</si>
  <si>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</si>
  <si>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</si>
  <si>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</si>
  <si>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</si>
  <si>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</si>
  <si>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</si>
  <si>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</si>
  <si>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</si>
  <si>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</si>
  <si>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</si>
  <si>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</si>
  <si>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</si>
  <si>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</si>
  <si>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</si>
  <si>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</si>
  <si>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</si>
  <si>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</si>
  <si>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</si>
  <si>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</si>
  <si>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</si>
  <si>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</si>
  <si>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</si>
  <si>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</si>
  <si>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</si>
  <si>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</si>
  <si>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</si>
  <si>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</si>
  <si>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</si>
  <si>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</si>
  <si>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</si>
  <si>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>Masło 80% tł., 16%wody,       2% soli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</si>
  <si>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</si>
  <si>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</si>
  <si>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</si>
  <si>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</si>
  <si>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</si>
  <si>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</si>
  <si>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</si>
  <si>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EDAMSKI</t>
  </si>
  <si>
    <t>GOUDA</t>
  </si>
  <si>
    <t>I-2010</t>
  </si>
  <si>
    <t>Wartość [tys. PLN]</t>
  </si>
  <si>
    <t>Algieria</t>
  </si>
  <si>
    <t>Masło Ekstra konfekcjonowane</t>
  </si>
  <si>
    <t>CHEDDAR</t>
  </si>
  <si>
    <t>EMENTALER</t>
  </si>
  <si>
    <t>I-2011</t>
  </si>
  <si>
    <t>NIEMCY</t>
  </si>
  <si>
    <t>I-2012</t>
  </si>
  <si>
    <t>Grecja</t>
  </si>
  <si>
    <t xml:space="preserve">Tygodn.  zmiana </t>
  </si>
  <si>
    <t xml:space="preserve">Tygodn. zmiana </t>
  </si>
  <si>
    <t xml:space="preserve">Zmiana </t>
  </si>
  <si>
    <t>Rodzaj towaru</t>
  </si>
  <si>
    <t xml:space="preserve"> Tygodn. 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</si>
  <si>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</si>
  <si>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</si>
  <si>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</si>
  <si>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</si>
  <si>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</si>
  <si>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</si>
  <si>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</si>
  <si>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</si>
  <si>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</si>
  <si>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</si>
  <si>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</si>
  <si>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</si>
  <si>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</si>
  <si>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</si>
  <si>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</si>
  <si>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</si>
  <si>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</si>
  <si>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</si>
  <si>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</si>
  <si>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</si>
  <si>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</si>
  <si>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</si>
  <si>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</si>
  <si>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ŚREDNIA WAŻONA CENA SKUPU MLEKA ( NETTO) O STANDARDOWYCH PARAMETRACH  (d. KL. EKSTRA) w zł/100kg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</si>
  <si>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</si>
  <si>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</si>
  <si>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</si>
  <si>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</si>
  <si>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</si>
  <si>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</si>
  <si>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</si>
  <si>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</si>
  <si>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</si>
  <si>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</si>
  <si>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</si>
  <si>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Holandia</t>
  </si>
  <si>
    <t>Słowenia</t>
  </si>
  <si>
    <t>UK</t>
  </si>
  <si>
    <t xml:space="preserve">Węgry </t>
  </si>
  <si>
    <t>UE</t>
  </si>
  <si>
    <t>I-17</t>
  </si>
  <si>
    <t>Ukraina</t>
  </si>
  <si>
    <t xml:space="preserve">Dariusz Banasiewicz, tel. (022) 623-12- 01; fax (022) 623-16-05 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</si>
  <si>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</si>
  <si>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</si>
  <si>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</si>
  <si>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2017r.</t>
  </si>
  <si>
    <t>Senegal</t>
  </si>
  <si>
    <t>I-18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</si>
  <si>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</si>
  <si>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</si>
  <si>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</si>
  <si>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</si>
  <si>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</si>
  <si>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konfekcja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</si>
  <si>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</si>
  <si>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</si>
  <si>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</si>
  <si>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</si>
  <si>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</si>
  <si>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</si>
  <si>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</si>
  <si>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</si>
  <si>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</si>
  <si>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</si>
  <si>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</si>
  <si>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HOLANDIA</t>
  </si>
  <si>
    <t>aktualna</t>
  </si>
  <si>
    <t xml:space="preserve">     MONITOROWANYCH W RAMACH ZSRIR w 2019r.</t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</si>
  <si>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</si>
  <si>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</si>
  <si>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</si>
  <si>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</si>
  <si>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</si>
  <si>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</si>
  <si>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</si>
  <si>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</si>
  <si>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</si>
  <si>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Katar</t>
  </si>
  <si>
    <t>Stany Zjednoczone Ameryki</t>
  </si>
  <si>
    <t>Jemen</t>
  </si>
  <si>
    <t>Japonia</t>
  </si>
  <si>
    <t>Myanmar (Birma)</t>
  </si>
  <si>
    <t>Wietnam</t>
  </si>
  <si>
    <t>Meksyk</t>
  </si>
  <si>
    <t>tyg. zmiana kursu</t>
  </si>
  <si>
    <t xml:space="preserve"> tydz. temu</t>
  </si>
  <si>
    <t>tygodnia</t>
  </si>
  <si>
    <t>Nigeria</t>
  </si>
  <si>
    <t>Pakistan</t>
  </si>
  <si>
    <t>Ghana</t>
  </si>
  <si>
    <t>Kuba</t>
  </si>
  <si>
    <t>czerwiec</t>
  </si>
  <si>
    <t>Zmiana ceny [%] w 2019r. w stos. do lat:</t>
  </si>
  <si>
    <t>I-VI 2018r.</t>
  </si>
  <si>
    <t>I-VI 2019r.*</t>
  </si>
  <si>
    <t>Handel zagraniczny produktami mlecznymi w okresie I - VI  2019r. - dane wstępne</t>
  </si>
  <si>
    <t>I -VI 2018r</t>
  </si>
  <si>
    <t>I -VI 2019r</t>
  </si>
  <si>
    <t>Mongolia</t>
  </si>
  <si>
    <t>lipiec</t>
  </si>
  <si>
    <t>lipiec 2019</t>
  </si>
  <si>
    <t>lipiec 2018</t>
  </si>
  <si>
    <t>lipiec 2017</t>
  </si>
  <si>
    <r>
      <t>Mleko surowe</t>
    </r>
    <r>
      <rPr>
        <b/>
        <sz val="11"/>
        <rFont val="Times New Roman"/>
        <family val="1"/>
        <charset val="238"/>
      </rPr>
      <t xml:space="preserve"> skup     lipiec 19</t>
    </r>
  </si>
  <si>
    <t>2019-09-01</t>
  </si>
  <si>
    <t>1EUR=4,3763</t>
  </si>
  <si>
    <t>VII-2019</t>
  </si>
  <si>
    <t>VII-2018</t>
  </si>
  <si>
    <t>NR 36/2019</t>
  </si>
  <si>
    <t>Notowania z okresu: 02-08.09.2019r.</t>
  </si>
  <si>
    <t>12 września 2019r.</t>
  </si>
  <si>
    <t>Ceny sprzedaży (NETTO) wybranych produktów mleczarskich za okres: 02-08.09.2019r.</t>
  </si>
  <si>
    <t>2019-09-08</t>
  </si>
  <si>
    <t>1EUR=4,35084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</si>
  <si>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</si>
  <si>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</si>
  <si>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</si>
  <si>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</si>
  <si>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</si>
  <si>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</si>
  <si>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</si>
  <si>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</si>
  <si>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</si>
  <si>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</si>
  <si>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</si>
  <si>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</si>
  <si>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</si>
  <si>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</si>
  <si>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</si>
  <si>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</si>
  <si>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</si>
  <si>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</si>
  <si>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</si>
  <si>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</si>
  <si>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</si>
  <si>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</si>
  <si>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</si>
  <si>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</si>
  <si>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</si>
  <si>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</si>
  <si>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</si>
  <si>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</si>
  <si>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</si>
  <si>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OKRES:  2017 - VIII.2019   (ceny bez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</si>
</sst>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  <numFmt numFmtId="171" formatCode="0.000"/>
  </numFmts>
  <fonts count="116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66" fillId="7" borderId="1" applyNumberFormat="0" applyAlignment="0" applyProtection="0"/>
    <xf numFmtId="0" fontId="67" fillId="20" borderId="2" applyNumberFormat="0" applyAlignment="0" applyProtection="0"/>
    <xf numFmtId="0" fontId="6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70" fillId="21" borderId="4" applyNumberFormat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4" fillId="22" borderId="0" applyNumberFormat="0" applyBorder="0" applyAlignment="0" applyProtection="0"/>
    <xf numFmtId="0" fontId="51" fillId="0" borderId="0"/>
    <xf numFmtId="0" fontId="8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75" fillId="20" borderId="1" applyNumberFormat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23" borderId="9" applyNumberFormat="0" applyFont="0" applyAlignment="0" applyProtection="0"/>
    <xf numFmtId="0" fontId="80" fillId="3" borderId="0" applyNumberFormat="0" applyBorder="0" applyAlignment="0" applyProtection="0"/>
    <xf numFmtId="0" fontId="1" fillId="0" borderId="0"/>
    <xf numFmtId="0" fontId="87" fillId="0" borderId="0"/>
    <xf numFmtId="0" fontId="81" fillId="0" borderId="0"/>
  </cellStyleXfs>
  <cellXfs count="600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0" fillId="0" borderId="0" xfId="0" applyFont="1"/>
    <xf numFmtId="0" fontId="5" fillId="0" borderId="0" xfId="28" applyAlignment="1" applyProtection="1"/>
    <xf numFmtId="0" fontId="14" fillId="0" borderId="0" xfId="28" applyFont="1" applyAlignment="1" applyProtection="1"/>
    <xf numFmtId="0" fontId="8" fillId="0" borderId="21" xfId="0" applyFont="1" applyBorder="1"/>
    <xf numFmtId="0" fontId="8" fillId="0" borderId="0" xfId="0" applyFont="1" applyBorder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Continuous"/>
    </xf>
    <xf numFmtId="0" fontId="8" fillId="0" borderId="21" xfId="0" applyFont="1" applyBorder="1" applyAlignment="1">
      <alignment horizontal="center" vertical="center"/>
    </xf>
    <xf numFmtId="0" fontId="8" fillId="0" borderId="33" xfId="0" applyFont="1" applyBorder="1"/>
    <xf numFmtId="0" fontId="7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1" fillId="0" borderId="44" xfId="0" applyNumberFormat="1" applyFont="1" applyBorder="1" applyAlignment="1">
      <alignment horizontal="centerContinuous" vertical="center" wrapText="1"/>
    </xf>
    <xf numFmtId="166" fontId="21" fillId="0" borderId="45" xfId="0" applyNumberFormat="1" applyFont="1" applyBorder="1" applyAlignment="1">
      <alignment horizontal="centerContinuous" vertical="center" wrapText="1"/>
    </xf>
    <xf numFmtId="0" fontId="19" fillId="25" borderId="27" xfId="0" applyFont="1" applyFill="1" applyBorder="1" applyAlignment="1">
      <alignment vertical="center" wrapText="1"/>
    </xf>
    <xf numFmtId="167" fontId="22" fillId="25" borderId="46" xfId="0" applyNumberFormat="1" applyFont="1" applyFill="1" applyBorder="1" applyAlignment="1">
      <alignment vertical="center" wrapText="1"/>
    </xf>
    <xf numFmtId="167" fontId="22" fillId="25" borderId="38" xfId="0" applyNumberFormat="1" applyFont="1" applyFill="1" applyBorder="1" applyAlignment="1">
      <alignment vertical="center" wrapText="1"/>
    </xf>
    <xf numFmtId="0" fontId="19" fillId="25" borderId="30" xfId="0" applyFont="1" applyFill="1" applyBorder="1" applyAlignment="1">
      <alignment vertical="center" wrapText="1"/>
    </xf>
    <xf numFmtId="167" fontId="22" fillId="25" borderId="39" xfId="0" applyNumberFormat="1" applyFont="1" applyFill="1" applyBorder="1" applyAlignment="1">
      <alignment vertical="center" wrapText="1"/>
    </xf>
    <xf numFmtId="167" fontId="22" fillId="25" borderId="43" xfId="0" applyNumberFormat="1" applyFont="1" applyFill="1" applyBorder="1" applyAlignment="1">
      <alignment vertical="center" wrapText="1"/>
    </xf>
    <xf numFmtId="0" fontId="19" fillId="25" borderId="29" xfId="0" applyFont="1" applyFill="1" applyBorder="1" applyAlignment="1">
      <alignment vertical="center" wrapText="1"/>
    </xf>
    <xf numFmtId="167" fontId="22" fillId="25" borderId="47" xfId="0" applyNumberFormat="1" applyFont="1" applyFill="1" applyBorder="1" applyAlignment="1">
      <alignment vertical="center" wrapText="1"/>
    </xf>
    <xf numFmtId="167" fontId="22" fillId="25" borderId="35" xfId="0" applyNumberFormat="1" applyFont="1" applyFill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2" xfId="0" applyFont="1" applyBorder="1" applyAlignment="1">
      <alignment horizontal="centerContinuous"/>
    </xf>
    <xf numFmtId="0" fontId="0" fillId="0" borderId="48" xfId="0" applyBorder="1"/>
    <xf numFmtId="0" fontId="30" fillId="0" borderId="0" xfId="0" applyFont="1"/>
    <xf numFmtId="0" fontId="8" fillId="0" borderId="2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0" fillId="26" borderId="50" xfId="0" applyFill="1" applyBorder="1"/>
    <xf numFmtId="0" fontId="0" fillId="0" borderId="0" xfId="0" applyFill="1"/>
    <xf numFmtId="0" fontId="33" fillId="0" borderId="0" xfId="0" applyFont="1"/>
    <xf numFmtId="0" fontId="9" fillId="0" borderId="51" xfId="0" applyFont="1" applyBorder="1"/>
    <xf numFmtId="0" fontId="7" fillId="0" borderId="52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7" fillId="0" borderId="54" xfId="0" applyFont="1" applyBorder="1" applyAlignment="1">
      <alignment horizontal="center"/>
    </xf>
    <xf numFmtId="0" fontId="9" fillId="0" borderId="46" xfId="0" applyFont="1" applyBorder="1" applyAlignment="1">
      <alignment horizontal="centerContinuous" vertical="center"/>
    </xf>
    <xf numFmtId="0" fontId="9" fillId="0" borderId="55" xfId="0" applyFont="1" applyBorder="1" applyAlignment="1">
      <alignment horizontal="centerContinuous" vertical="center"/>
    </xf>
    <xf numFmtId="0" fontId="15" fillId="0" borderId="56" xfId="0" applyFont="1" applyBorder="1" applyAlignment="1"/>
    <xf numFmtId="169" fontId="15" fillId="0" borderId="57" xfId="0" applyNumberFormat="1" applyFont="1" applyBorder="1"/>
    <xf numFmtId="169" fontId="15" fillId="24" borderId="57" xfId="0" applyNumberFormat="1" applyFont="1" applyFill="1" applyBorder="1"/>
    <xf numFmtId="169" fontId="15" fillId="0" borderId="58" xfId="0" applyNumberFormat="1" applyFont="1" applyBorder="1"/>
    <xf numFmtId="169" fontId="15" fillId="24" borderId="58" xfId="0" applyNumberFormat="1" applyFont="1" applyFill="1" applyBorder="1"/>
    <xf numFmtId="0" fontId="38" fillId="0" borderId="50" xfId="0" applyFont="1" applyBorder="1" applyAlignment="1">
      <alignment horizontal="center"/>
    </xf>
    <xf numFmtId="0" fontId="9" fillId="0" borderId="3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40" fillId="0" borderId="0" xfId="0" applyFont="1"/>
    <xf numFmtId="0" fontId="42" fillId="0" borderId="0" xfId="0" applyFont="1"/>
    <xf numFmtId="0" fontId="8" fillId="0" borderId="0" xfId="0" applyFont="1"/>
    <xf numFmtId="0" fontId="43" fillId="0" borderId="0" xfId="0" applyFont="1" applyAlignment="1">
      <alignment horizontal="center"/>
    </xf>
    <xf numFmtId="0" fontId="29" fillId="0" borderId="50" xfId="0" applyFont="1" applyBorder="1" applyAlignment="1">
      <alignment horizontal="center"/>
    </xf>
    <xf numFmtId="0" fontId="20" fillId="0" borderId="10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28" fillId="0" borderId="32" xfId="0" applyFont="1" applyBorder="1" applyAlignment="1">
      <alignment horizontal="centerContinuous"/>
    </xf>
    <xf numFmtId="0" fontId="44" fillId="0" borderId="22" xfId="0" applyFont="1" applyFill="1" applyBorder="1" applyAlignment="1">
      <alignment horizontal="center" wrapText="1"/>
    </xf>
    <xf numFmtId="0" fontId="34" fillId="0" borderId="50" xfId="0" applyFont="1" applyFill="1" applyBorder="1" applyAlignment="1">
      <alignment horizontal="centerContinuous" wrapText="1"/>
    </xf>
    <xf numFmtId="0" fontId="34" fillId="0" borderId="45" xfId="0" applyFont="1" applyFill="1" applyBorder="1" applyAlignment="1">
      <alignment horizontal="centerContinuous" wrapText="1"/>
    </xf>
    <xf numFmtId="0" fontId="44" fillId="0" borderId="20" xfId="0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horizontal="center" vertical="center" wrapText="1"/>
    </xf>
    <xf numFmtId="0" fontId="34" fillId="25" borderId="40" xfId="0" applyFont="1" applyFill="1" applyBorder="1" applyAlignment="1">
      <alignment horizontal="center" vertical="center" wrapText="1"/>
    </xf>
    <xf numFmtId="0" fontId="45" fillId="0" borderId="50" xfId="0" applyFont="1" applyFill="1" applyBorder="1" applyAlignment="1">
      <alignment horizontal="center" wrapText="1"/>
    </xf>
    <xf numFmtId="0" fontId="47" fillId="0" borderId="47" xfId="0" applyFont="1" applyBorder="1" applyAlignment="1">
      <alignment horizontal="center"/>
    </xf>
    <xf numFmtId="0" fontId="47" fillId="24" borderId="47" xfId="0" applyFont="1" applyFill="1" applyBorder="1" applyAlignment="1">
      <alignment horizontal="center"/>
    </xf>
    <xf numFmtId="0" fontId="47" fillId="24" borderId="59" xfId="0" applyFont="1" applyFill="1" applyBorder="1" applyAlignment="1">
      <alignment horizontal="center"/>
    </xf>
    <xf numFmtId="0" fontId="47" fillId="24" borderId="3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48" fillId="0" borderId="0" xfId="0" applyFont="1"/>
    <xf numFmtId="0" fontId="1" fillId="0" borderId="0" xfId="40"/>
    <xf numFmtId="170" fontId="32" fillId="26" borderId="21" xfId="0" applyNumberFormat="1" applyFont="1" applyFill="1" applyBorder="1" applyAlignment="1">
      <alignment horizontal="center" vertical="center"/>
    </xf>
    <xf numFmtId="164" fontId="22" fillId="25" borderId="38" xfId="0" applyNumberFormat="1" applyFont="1" applyFill="1" applyBorder="1" applyAlignment="1">
      <alignment vertical="center" wrapText="1"/>
    </xf>
    <xf numFmtId="164" fontId="22" fillId="25" borderId="43" xfId="0" applyNumberFormat="1" applyFont="1" applyFill="1" applyBorder="1" applyAlignment="1">
      <alignment vertical="center" wrapText="1"/>
    </xf>
    <xf numFmtId="164" fontId="22" fillId="25" borderId="35" xfId="0" applyNumberFormat="1" applyFont="1" applyFill="1" applyBorder="1" applyAlignment="1">
      <alignment vertical="center" wrapText="1"/>
    </xf>
    <xf numFmtId="0" fontId="52" fillId="0" borderId="0" xfId="0" applyFont="1"/>
    <xf numFmtId="0" fontId="8" fillId="0" borderId="64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wrapText="1"/>
    </xf>
    <xf numFmtId="0" fontId="54" fillId="0" borderId="0" xfId="0" applyFont="1"/>
    <xf numFmtId="166" fontId="21" fillId="0" borderId="45" xfId="0" applyNumberFormat="1" applyFont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>
      <alignment horizontal="left"/>
    </xf>
    <xf numFmtId="166" fontId="21" fillId="0" borderId="4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9" fillId="0" borderId="37" xfId="0" applyFont="1" applyBorder="1" applyAlignment="1">
      <alignment horizontal="centerContinuous" vertical="center"/>
    </xf>
    <xf numFmtId="0" fontId="47" fillId="0" borderId="47" xfId="0" applyFont="1" applyFill="1" applyBorder="1" applyAlignment="1">
      <alignment horizontal="center"/>
    </xf>
    <xf numFmtId="0" fontId="47" fillId="0" borderId="34" xfId="0" applyFont="1" applyFill="1" applyBorder="1" applyAlignment="1">
      <alignment horizontal="center"/>
    </xf>
    <xf numFmtId="169" fontId="15" fillId="0" borderId="57" xfId="0" applyNumberFormat="1" applyFont="1" applyFill="1" applyBorder="1"/>
    <xf numFmtId="169" fontId="15" fillId="0" borderId="65" xfId="0" applyNumberFormat="1" applyFont="1" applyFill="1" applyBorder="1"/>
    <xf numFmtId="169" fontId="15" fillId="24" borderId="66" xfId="0" applyNumberFormat="1" applyFont="1" applyFill="1" applyBorder="1"/>
    <xf numFmtId="169" fontId="15" fillId="0" borderId="58" xfId="0" applyNumberFormat="1" applyFont="1" applyFill="1" applyBorder="1"/>
    <xf numFmtId="169" fontId="15" fillId="0" borderId="67" xfId="0" applyNumberFormat="1" applyFont="1" applyFill="1" applyBorder="1"/>
    <xf numFmtId="169" fontId="15" fillId="24" borderId="68" xfId="0" applyNumberFormat="1" applyFont="1" applyFill="1" applyBorder="1"/>
    <xf numFmtId="0" fontId="9" fillId="0" borderId="51" xfId="0" applyFont="1" applyBorder="1" applyAlignment="1">
      <alignment wrapText="1"/>
    </xf>
    <xf numFmtId="0" fontId="7" fillId="0" borderId="54" xfId="0" applyFont="1" applyBorder="1" applyAlignment="1">
      <alignment horizontal="center" wrapText="1"/>
    </xf>
    <xf numFmtId="0" fontId="15" fillId="0" borderId="56" xfId="0" applyFont="1" applyBorder="1" applyAlignment="1">
      <alignment wrapText="1"/>
    </xf>
    <xf numFmtId="0" fontId="56" fillId="0" borderId="0" xfId="40" applyFont="1"/>
    <xf numFmtId="0" fontId="57" fillId="0" borderId="0" xfId="40" applyFont="1"/>
    <xf numFmtId="0" fontId="58" fillId="0" borderId="49" xfId="40" applyFont="1" applyBorder="1" applyAlignment="1">
      <alignment horizontal="centerContinuous"/>
    </xf>
    <xf numFmtId="0" fontId="58" fillId="0" borderId="64" xfId="40" applyFont="1" applyBorder="1" applyAlignment="1">
      <alignment horizontal="centerContinuous"/>
    </xf>
    <xf numFmtId="0" fontId="58" fillId="0" borderId="61" xfId="40" applyFont="1" applyBorder="1" applyAlignment="1">
      <alignment horizontal="centerContinuous"/>
    </xf>
    <xf numFmtId="0" fontId="19" fillId="0" borderId="0" xfId="40" applyFont="1"/>
    <xf numFmtId="0" fontId="59" fillId="0" borderId="73" xfId="40" applyFont="1" applyBorder="1" applyAlignment="1">
      <alignment horizontal="center" vertical="center"/>
    </xf>
    <xf numFmtId="0" fontId="59" fillId="0" borderId="74" xfId="40" applyFont="1" applyFill="1" applyBorder="1" applyAlignment="1">
      <alignment horizontal="center" vertical="center" wrapText="1"/>
    </xf>
    <xf numFmtId="0" fontId="59" fillId="24" borderId="75" xfId="40" applyFont="1" applyFill="1" applyBorder="1" applyAlignment="1">
      <alignment horizontal="center" vertical="center" wrapText="1"/>
    </xf>
    <xf numFmtId="0" fontId="59" fillId="0" borderId="76" xfId="40" applyFont="1" applyBorder="1" applyAlignment="1">
      <alignment horizontal="center" vertical="center" wrapText="1"/>
    </xf>
    <xf numFmtId="0" fontId="27" fillId="0" borderId="0" xfId="40" applyFont="1"/>
    <xf numFmtId="169" fontId="37" fillId="0" borderId="81" xfId="0" applyNumberFormat="1" applyFont="1" applyFill="1" applyBorder="1"/>
    <xf numFmtId="169" fontId="37" fillId="24" borderId="82" xfId="0" applyNumberFormat="1" applyFont="1" applyFill="1" applyBorder="1"/>
    <xf numFmtId="169" fontId="15" fillId="0" borderId="0" xfId="0" applyNumberFormat="1" applyFont="1" applyFill="1" applyBorder="1"/>
    <xf numFmtId="169" fontId="39" fillId="24" borderId="66" xfId="0" applyNumberFormat="1" applyFont="1" applyFill="1" applyBorder="1"/>
    <xf numFmtId="169" fontId="39" fillId="24" borderId="68" xfId="0" applyNumberFormat="1" applyFont="1" applyFill="1" applyBorder="1"/>
    <xf numFmtId="169" fontId="15" fillId="0" borderId="65" xfId="0" applyNumberFormat="1" applyFont="1" applyBorder="1"/>
    <xf numFmtId="169" fontId="15" fillId="0" borderId="67" xfId="0" applyNumberFormat="1" applyFont="1" applyBorder="1"/>
    <xf numFmtId="169" fontId="37" fillId="24" borderId="83" xfId="0" applyNumberFormat="1" applyFont="1" applyFill="1" applyBorder="1"/>
    <xf numFmtId="169" fontId="37" fillId="0" borderId="83" xfId="0" applyNumberFormat="1" applyFont="1" applyFill="1" applyBorder="1"/>
    <xf numFmtId="169" fontId="37" fillId="0" borderId="83" xfId="0" applyNumberFormat="1" applyFont="1" applyBorder="1"/>
    <xf numFmtId="0" fontId="60" fillId="0" borderId="0" xfId="0" applyFont="1" applyFill="1"/>
    <xf numFmtId="0" fontId="61" fillId="0" borderId="0" xfId="0" applyFont="1"/>
    <xf numFmtId="169" fontId="39" fillId="0" borderId="87" xfId="0" applyNumberFormat="1" applyFont="1" applyBorder="1"/>
    <xf numFmtId="169" fontId="0" fillId="0" borderId="0" xfId="0" applyNumberFormat="1" applyFill="1"/>
    <xf numFmtId="0" fontId="8" fillId="0" borderId="45" xfId="0" applyFont="1" applyBorder="1" applyAlignment="1">
      <alignment horizontal="center" vertical="center" wrapText="1"/>
    </xf>
    <xf numFmtId="0" fontId="62" fillId="0" borderId="0" xfId="0" applyFont="1"/>
    <xf numFmtId="0" fontId="63" fillId="0" borderId="0" xfId="0" applyFont="1"/>
    <xf numFmtId="0" fontId="47" fillId="0" borderId="39" xfId="0" applyFont="1" applyFill="1" applyBorder="1" applyAlignment="1">
      <alignment horizontal="center"/>
    </xf>
    <xf numFmtId="0" fontId="47" fillId="24" borderId="39" xfId="0" applyFont="1" applyFill="1" applyBorder="1" applyAlignment="1">
      <alignment horizontal="center"/>
    </xf>
    <xf numFmtId="169" fontId="37" fillId="24" borderId="88" xfId="0" applyNumberFormat="1" applyFont="1" applyFill="1" applyBorder="1"/>
    <xf numFmtId="0" fontId="47" fillId="0" borderId="39" xfId="0" applyFont="1" applyBorder="1" applyAlignment="1">
      <alignment horizontal="center"/>
    </xf>
    <xf numFmtId="0" fontId="47" fillId="24" borderId="89" xfId="0" applyFont="1" applyFill="1" applyBorder="1" applyAlignment="1">
      <alignment horizontal="center"/>
    </xf>
    <xf numFmtId="169" fontId="32" fillId="0" borderId="83" xfId="0" applyNumberFormat="1" applyFont="1" applyFill="1" applyBorder="1"/>
    <xf numFmtId="169" fontId="32" fillId="24" borderId="83" xfId="0" applyNumberFormat="1" applyFont="1" applyFill="1" applyBorder="1"/>
    <xf numFmtId="0" fontId="19" fillId="0" borderId="49" xfId="0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 wrapText="1"/>
    </xf>
    <xf numFmtId="169" fontId="37" fillId="0" borderId="94" xfId="0" applyNumberFormat="1" applyFont="1" applyBorder="1"/>
    <xf numFmtId="0" fontId="47" fillId="0" borderId="62" xfId="0" applyFont="1" applyBorder="1" applyAlignment="1">
      <alignment horizontal="center"/>
    </xf>
    <xf numFmtId="169" fontId="37" fillId="0" borderId="81" xfId="0" applyNumberFormat="1" applyFont="1" applyBorder="1"/>
    <xf numFmtId="0" fontId="47" fillId="0" borderId="34" xfId="0" applyFont="1" applyBorder="1" applyAlignment="1">
      <alignment horizontal="center"/>
    </xf>
    <xf numFmtId="169" fontId="37" fillId="24" borderId="100" xfId="0" applyNumberFormat="1" applyFont="1" applyFill="1" applyBorder="1"/>
    <xf numFmtId="0" fontId="37" fillId="0" borderId="101" xfId="0" applyFont="1" applyBorder="1" applyAlignment="1">
      <alignment horizontal="centerContinuous" wrapText="1"/>
    </xf>
    <xf numFmtId="169" fontId="37" fillId="24" borderId="101" xfId="0" applyNumberFormat="1" applyFont="1" applyFill="1" applyBorder="1"/>
    <xf numFmtId="169" fontId="15" fillId="24" borderId="102" xfId="0" applyNumberFormat="1" applyFont="1" applyFill="1" applyBorder="1"/>
    <xf numFmtId="169" fontId="15" fillId="24" borderId="103" xfId="0" applyNumberFormat="1" applyFont="1" applyFill="1" applyBorder="1"/>
    <xf numFmtId="0" fontId="7" fillId="0" borderId="25" xfId="0" applyFont="1" applyBorder="1" applyAlignment="1">
      <alignment horizontal="centerContinuous" vertical="center"/>
    </xf>
    <xf numFmtId="0" fontId="0" fillId="0" borderId="0" xfId="0" applyBorder="1"/>
    <xf numFmtId="0" fontId="19" fillId="0" borderId="99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96" xfId="0" quotePrefix="1" applyFont="1" applyBorder="1" applyAlignment="1">
      <alignment horizontal="center" vertical="center" wrapText="1"/>
    </xf>
    <xf numFmtId="10" fontId="17" fillId="0" borderId="96" xfId="0" quotePrefix="1" applyNumberFormat="1" applyFont="1" applyBorder="1" applyAlignment="1">
      <alignment horizontal="center" vertical="center" wrapText="1"/>
    </xf>
    <xf numFmtId="10" fontId="17" fillId="0" borderId="91" xfId="0" quotePrefix="1" applyNumberFormat="1" applyFont="1" applyBorder="1" applyAlignment="1">
      <alignment horizontal="center" vertical="center" wrapText="1"/>
    </xf>
    <xf numFmtId="0" fontId="59" fillId="0" borderId="49" xfId="0" applyFont="1" applyBorder="1" applyAlignment="1">
      <alignment vertical="center" wrapText="1"/>
    </xf>
    <xf numFmtId="0" fontId="17" fillId="0" borderId="9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Continuous" vertical="center" wrapText="1"/>
    </xf>
    <xf numFmtId="0" fontId="15" fillId="0" borderId="11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1" xfId="0" quotePrefix="1" applyFont="1" applyBorder="1" applyAlignment="1">
      <alignment vertical="center" wrapText="1"/>
    </xf>
    <xf numFmtId="0" fontId="29" fillId="0" borderId="50" xfId="0" applyFont="1" applyBorder="1" applyAlignment="1">
      <alignment vertical="center" wrapText="1"/>
    </xf>
    <xf numFmtId="0" fontId="29" fillId="0" borderId="4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102" xfId="38" applyFont="1" applyBorder="1"/>
    <xf numFmtId="169" fontId="15" fillId="0" borderId="57" xfId="38" applyNumberFormat="1" applyFont="1" applyBorder="1"/>
    <xf numFmtId="169" fontId="15" fillId="24" borderId="57" xfId="38" applyNumberFormat="1" applyFont="1" applyFill="1" applyBorder="1"/>
    <xf numFmtId="169" fontId="15" fillId="24" borderId="102" xfId="38" applyNumberFormat="1" applyFont="1" applyFill="1" applyBorder="1"/>
    <xf numFmtId="169" fontId="39" fillId="0" borderId="57" xfId="38" applyNumberFormat="1" applyFont="1" applyBorder="1"/>
    <xf numFmtId="169" fontId="39" fillId="24" borderId="66" xfId="38" applyNumberFormat="1" applyFont="1" applyFill="1" applyBorder="1"/>
    <xf numFmtId="0" fontId="15" fillId="0" borderId="102" xfId="0" applyFont="1" applyBorder="1"/>
    <xf numFmtId="0" fontId="15" fillId="0" borderId="103" xfId="0" applyFont="1" applyBorder="1"/>
    <xf numFmtId="0" fontId="15" fillId="0" borderId="103" xfId="38" applyFont="1" applyBorder="1"/>
    <xf numFmtId="169" fontId="15" fillId="0" borderId="58" xfId="38" applyNumberFormat="1" applyFont="1" applyBorder="1"/>
    <xf numFmtId="169" fontId="15" fillId="24" borderId="58" xfId="38" applyNumberFormat="1" applyFont="1" applyFill="1" applyBorder="1"/>
    <xf numFmtId="169" fontId="15" fillId="24" borderId="103" xfId="38" applyNumberFormat="1" applyFont="1" applyFill="1" applyBorder="1"/>
    <xf numFmtId="169" fontId="39" fillId="0" borderId="58" xfId="38" applyNumberFormat="1" applyFont="1" applyBorder="1"/>
    <xf numFmtId="169" fontId="39" fillId="24" borderId="68" xfId="38" applyNumberFormat="1" applyFont="1" applyFill="1" applyBorder="1"/>
    <xf numFmtId="49" fontId="35" fillId="0" borderId="0" xfId="0" applyNumberFormat="1" applyFont="1" applyBorder="1" applyAlignment="1">
      <alignment horizontal="centerContinuous"/>
    </xf>
    <xf numFmtId="0" fontId="37" fillId="0" borderId="105" xfId="0" applyFont="1" applyBorder="1" applyAlignment="1">
      <alignment horizontal="centerContinuous" wrapText="1"/>
    </xf>
    <xf numFmtId="0" fontId="31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1" fillId="0" borderId="0" xfId="37"/>
    <xf numFmtId="0" fontId="81" fillId="0" borderId="0" xfId="37" applyBorder="1"/>
    <xf numFmtId="0" fontId="3" fillId="26" borderId="84" xfId="0" applyFont="1" applyFill="1" applyBorder="1" applyAlignment="1" applyProtection="1">
      <alignment horizontal="center" vertical="top" wrapText="1"/>
      <protection locked="0"/>
    </xf>
    <xf numFmtId="0" fontId="3" fillId="0" borderId="84" xfId="0" applyFont="1" applyFill="1" applyBorder="1" applyAlignment="1" applyProtection="1">
      <alignment horizontal="center" vertical="top" wrapText="1"/>
      <protection locked="0"/>
    </xf>
    <xf numFmtId="0" fontId="3" fillId="25" borderId="84" xfId="0" applyFont="1" applyFill="1" applyBorder="1" applyAlignment="1" applyProtection="1">
      <alignment horizontal="center" vertical="top" wrapText="1"/>
      <protection locked="0"/>
    </xf>
    <xf numFmtId="0" fontId="3" fillId="0" borderId="48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9" fillId="0" borderId="50" xfId="0" applyFont="1" applyFill="1" applyBorder="1" applyAlignment="1">
      <alignment horizontal="center" vertical="center" wrapText="1"/>
    </xf>
    <xf numFmtId="165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0" fontId="83" fillId="0" borderId="0" xfId="0" applyFont="1"/>
    <xf numFmtId="0" fontId="53" fillId="0" borderId="0" xfId="0" applyFont="1"/>
    <xf numFmtId="169" fontId="15" fillId="0" borderId="65" xfId="38" applyNumberFormat="1" applyFont="1" applyBorder="1"/>
    <xf numFmtId="169" fontId="15" fillId="0" borderId="67" xfId="38" applyNumberFormat="1" applyFont="1" applyBorder="1"/>
    <xf numFmtId="49" fontId="15" fillId="0" borderId="107" xfId="0" applyNumberFormat="1" applyFont="1" applyBorder="1"/>
    <xf numFmtId="0" fontId="0" fillId="0" borderId="105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5" fillId="0" borderId="48" xfId="0" applyNumberFormat="1" applyFont="1" applyBorder="1" applyAlignment="1"/>
    <xf numFmtId="49" fontId="15" fillId="0" borderId="65" xfId="0" applyNumberFormat="1" applyFont="1" applyBorder="1"/>
    <xf numFmtId="49" fontId="15" fillId="0" borderId="67" xfId="0" applyNumberFormat="1" applyFont="1" applyBorder="1"/>
    <xf numFmtId="49" fontId="35" fillId="0" borderId="11" xfId="0" applyNumberFormat="1" applyFont="1" applyBorder="1" applyAlignment="1">
      <alignment horizontal="centerContinuous"/>
    </xf>
    <xf numFmtId="49" fontId="15" fillId="0" borderId="65" xfId="38" applyNumberFormat="1" applyFont="1" applyBorder="1"/>
    <xf numFmtId="49" fontId="15" fillId="0" borderId="67" xfId="38" applyNumberFormat="1" applyFont="1" applyBorder="1"/>
    <xf numFmtId="0" fontId="19" fillId="0" borderId="109" xfId="0" applyFont="1" applyBorder="1" applyAlignment="1">
      <alignment vertical="center" wrapText="1"/>
    </xf>
    <xf numFmtId="0" fontId="19" fillId="0" borderId="90" xfId="0" applyFont="1" applyBorder="1" applyAlignment="1">
      <alignment vertical="center" wrapText="1"/>
    </xf>
    <xf numFmtId="168" fontId="82" fillId="0" borderId="84" xfId="0" applyNumberFormat="1" applyFont="1" applyFill="1" applyBorder="1" applyAlignment="1">
      <alignment horizontal="center" vertical="center" wrapText="1"/>
    </xf>
    <xf numFmtId="168" fontId="8" fillId="0" borderId="84" xfId="0" applyNumberFormat="1" applyFont="1" applyFill="1" applyBorder="1" applyAlignment="1">
      <alignment horizontal="center" vertical="center" wrapText="1"/>
    </xf>
    <xf numFmtId="0" fontId="84" fillId="0" borderId="52" xfId="0" applyFont="1" applyBorder="1" applyAlignment="1">
      <alignment horizontal="centerContinuous"/>
    </xf>
    <xf numFmtId="0" fontId="85" fillId="0" borderId="52" xfId="0" applyFont="1" applyBorder="1" applyAlignment="1">
      <alignment horizontal="centerContinuous"/>
    </xf>
    <xf numFmtId="0" fontId="8" fillId="0" borderId="36" xfId="0" applyFont="1" applyBorder="1" applyAlignment="1">
      <alignment horizontal="centerContinuous"/>
    </xf>
    <xf numFmtId="0" fontId="84" fillId="0" borderId="46" xfId="0" applyFont="1" applyBorder="1" applyAlignment="1">
      <alignment horizontal="centerContinuous" vertical="center" wrapText="1"/>
    </xf>
    <xf numFmtId="164" fontId="39" fillId="0" borderId="0" xfId="0" applyNumberFormat="1" applyFont="1" applyFill="1" applyBorder="1"/>
    <xf numFmtId="0" fontId="0" fillId="0" borderId="61" xfId="0" applyBorder="1"/>
    <xf numFmtId="0" fontId="0" fillId="0" borderId="22" xfId="0" applyBorder="1"/>
    <xf numFmtId="0" fontId="0" fillId="0" borderId="32" xfId="0" applyBorder="1"/>
    <xf numFmtId="0" fontId="0" fillId="0" borderId="23" xfId="0" applyBorder="1"/>
    <xf numFmtId="0" fontId="0" fillId="0" borderId="33" xfId="0" applyBorder="1"/>
    <xf numFmtId="0" fontId="86" fillId="0" borderId="33" xfId="0" applyFont="1" applyBorder="1"/>
    <xf numFmtId="16" fontId="27" fillId="24" borderId="4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5" fillId="0" borderId="22" xfId="0" applyFont="1" applyBorder="1" applyAlignment="1">
      <alignment horizontal="center" wrapText="1"/>
    </xf>
    <xf numFmtId="0" fontId="89" fillId="0" borderId="50" xfId="0" applyFont="1" applyFill="1" applyBorder="1" applyAlignment="1">
      <alignment horizontal="center" wrapText="1"/>
    </xf>
    <xf numFmtId="0" fontId="88" fillId="0" borderId="0" xfId="37" applyFont="1"/>
    <xf numFmtId="169" fontId="15" fillId="24" borderId="87" xfId="38" applyNumberFormat="1" applyFont="1" applyFill="1" applyBorder="1"/>
    <xf numFmtId="169" fontId="15" fillId="24" borderId="110" xfId="38" applyNumberFormat="1" applyFont="1" applyFill="1" applyBorder="1"/>
    <xf numFmtId="169" fontId="37" fillId="0" borderId="111" xfId="0" applyNumberFormat="1" applyFont="1" applyBorder="1"/>
    <xf numFmtId="169" fontId="39" fillId="0" borderId="112" xfId="38" applyNumberFormat="1" applyFont="1" applyBorder="1"/>
    <xf numFmtId="169" fontId="39" fillId="0" borderId="113" xfId="38" applyNumberFormat="1" applyFont="1" applyBorder="1"/>
    <xf numFmtId="169" fontId="15" fillId="24" borderId="87" xfId="0" applyNumberFormat="1" applyFont="1" applyFill="1" applyBorder="1"/>
    <xf numFmtId="169" fontId="15" fillId="24" borderId="110" xfId="0" applyNumberFormat="1" applyFont="1" applyFill="1" applyBorder="1"/>
    <xf numFmtId="169" fontId="39" fillId="0" borderId="112" xfId="0" applyNumberFormat="1" applyFont="1" applyBorder="1"/>
    <xf numFmtId="169" fontId="39" fillId="0" borderId="113" xfId="0" applyNumberFormat="1" applyFont="1" applyBorder="1"/>
    <xf numFmtId="0" fontId="85" fillId="0" borderId="32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1" fillId="0" borderId="0" xfId="0" applyFont="1"/>
    <xf numFmtId="0" fontId="8" fillId="0" borderId="114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Continuous" vertical="center" wrapText="1"/>
    </xf>
    <xf numFmtId="0" fontId="37" fillId="0" borderId="88" xfId="0" applyFont="1" applyBorder="1" applyAlignment="1">
      <alignment horizontal="centerContinuous"/>
    </xf>
    <xf numFmtId="0" fontId="15" fillId="0" borderId="87" xfId="38" applyFont="1" applyBorder="1"/>
    <xf numFmtId="0" fontId="15" fillId="0" borderId="110" xfId="38" applyFont="1" applyBorder="1"/>
    <xf numFmtId="169" fontId="15" fillId="0" borderId="112" xfId="38" applyNumberFormat="1" applyFont="1" applyBorder="1"/>
    <xf numFmtId="169" fontId="15" fillId="0" borderId="113" xfId="38" applyNumberFormat="1" applyFont="1" applyBorder="1"/>
    <xf numFmtId="0" fontId="47" fillId="0" borderId="62" xfId="0" applyFont="1" applyFill="1" applyBorder="1" applyAlignment="1">
      <alignment horizontal="center"/>
    </xf>
    <xf numFmtId="0" fontId="47" fillId="24" borderId="43" xfId="0" applyFont="1" applyFill="1" applyBorder="1" applyAlignment="1">
      <alignment horizontal="center"/>
    </xf>
    <xf numFmtId="169" fontId="37" fillId="0" borderId="26" xfId="0" applyNumberFormat="1" applyFont="1" applyBorder="1"/>
    <xf numFmtId="169" fontId="37" fillId="24" borderId="36" xfId="0" applyNumberFormat="1" applyFont="1" applyFill="1" applyBorder="1"/>
    <xf numFmtId="0" fontId="52" fillId="0" borderId="50" xfId="40" applyFont="1" applyBorder="1" applyAlignment="1">
      <alignment vertical="center"/>
    </xf>
    <xf numFmtId="3" fontId="52" fillId="0" borderId="17" xfId="39" applyNumberFormat="1" applyFont="1" applyBorder="1"/>
    <xf numFmtId="3" fontId="52" fillId="24" borderId="64" xfId="39" applyNumberFormat="1" applyFont="1" applyFill="1" applyBorder="1"/>
    <xf numFmtId="3" fontId="52" fillId="0" borderId="45" xfId="39" applyNumberFormat="1" applyFont="1" applyBorder="1"/>
    <xf numFmtId="0" fontId="52" fillId="0" borderId="16" xfId="40" applyFont="1" applyBorder="1" applyAlignment="1">
      <alignment vertical="center"/>
    </xf>
    <xf numFmtId="3" fontId="52" fillId="0" borderId="60" xfId="39" applyNumberFormat="1" applyFont="1" applyBorder="1"/>
    <xf numFmtId="3" fontId="52" fillId="24" borderId="44" xfId="39" applyNumberFormat="1" applyFont="1" applyFill="1" applyBorder="1"/>
    <xf numFmtId="4" fontId="3" fillId="0" borderId="28" xfId="39" applyNumberFormat="1" applyFont="1" applyBorder="1"/>
    <xf numFmtId="3" fontId="3" fillId="0" borderId="77" xfId="40" applyNumberFormat="1" applyFont="1" applyBorder="1"/>
    <xf numFmtId="3" fontId="3" fillId="24" borderId="77" xfId="40" applyNumberFormat="1" applyFont="1" applyFill="1" applyBorder="1"/>
    <xf numFmtId="4" fontId="3" fillId="0" borderId="77" xfId="39" applyNumberFormat="1" applyFont="1" applyBorder="1"/>
    <xf numFmtId="3" fontId="3" fillId="0" borderId="77" xfId="39" applyNumberFormat="1" applyFont="1" applyBorder="1"/>
    <xf numFmtId="3" fontId="3" fillId="24" borderId="78" xfId="39" applyNumberFormat="1" applyFont="1" applyFill="1" applyBorder="1"/>
    <xf numFmtId="3" fontId="3" fillId="0" borderId="42" xfId="39" applyNumberFormat="1" applyFont="1" applyBorder="1"/>
    <xf numFmtId="4" fontId="3" fillId="0" borderId="27" xfId="39" applyNumberFormat="1" applyFont="1" applyBorder="1"/>
    <xf numFmtId="3" fontId="3" fillId="0" borderId="46" xfId="40" applyNumberFormat="1" applyFont="1" applyBorder="1"/>
    <xf numFmtId="3" fontId="3" fillId="24" borderId="46" xfId="40" applyNumberFormat="1" applyFont="1" applyFill="1" applyBorder="1"/>
    <xf numFmtId="4" fontId="3" fillId="0" borderId="46" xfId="39" applyNumberFormat="1" applyFont="1" applyBorder="1"/>
    <xf numFmtId="3" fontId="3" fillId="0" borderId="46" xfId="39" applyNumberFormat="1" applyFont="1" applyBorder="1"/>
    <xf numFmtId="3" fontId="3" fillId="24" borderId="79" xfId="39" applyNumberFormat="1" applyFont="1" applyFill="1" applyBorder="1"/>
    <xf numFmtId="3" fontId="3" fillId="0" borderId="38" xfId="39" applyNumberFormat="1" applyFont="1" applyBorder="1"/>
    <xf numFmtId="4" fontId="3" fillId="0" borderId="29" xfId="39" applyNumberFormat="1" applyFont="1" applyBorder="1"/>
    <xf numFmtId="3" fontId="3" fillId="0" borderId="47" xfId="40" applyNumberFormat="1" applyFont="1" applyBorder="1"/>
    <xf numFmtId="3" fontId="3" fillId="24" borderId="47" xfId="40" applyNumberFormat="1" applyFont="1" applyFill="1" applyBorder="1"/>
    <xf numFmtId="4" fontId="3" fillId="0" borderId="47" xfId="39" applyNumberFormat="1" applyFont="1" applyBorder="1"/>
    <xf numFmtId="3" fontId="3" fillId="0" borderId="47" xfId="39" applyNumberFormat="1" applyFont="1" applyBorder="1"/>
    <xf numFmtId="3" fontId="3" fillId="24" borderId="80" xfId="39" applyNumberFormat="1" applyFont="1" applyFill="1" applyBorder="1"/>
    <xf numFmtId="3" fontId="3" fillId="0" borderId="35" xfId="39" applyNumberFormat="1" applyFont="1" applyBorder="1"/>
    <xf numFmtId="0" fontId="90" fillId="0" borderId="69" xfId="40" applyFont="1" applyBorder="1" applyAlignment="1">
      <alignment horizontal="centerContinuous"/>
    </xf>
    <xf numFmtId="0" fontId="90" fillId="0" borderId="70" xfId="40" applyFont="1" applyBorder="1" applyAlignment="1">
      <alignment horizontal="centerContinuous"/>
    </xf>
    <xf numFmtId="0" fontId="90" fillId="0" borderId="71" xfId="40" applyFont="1" applyBorder="1" applyAlignment="1">
      <alignment horizontal="centerContinuous"/>
    </xf>
    <xf numFmtId="0" fontId="90" fillId="0" borderId="72" xfId="40" applyFont="1" applyBorder="1" applyAlignment="1">
      <alignment horizontal="centerContinuous"/>
    </xf>
    <xf numFmtId="0" fontId="93" fillId="0" borderId="0" xfId="40" applyFont="1"/>
    <xf numFmtId="0" fontId="96" fillId="0" borderId="0" xfId="0" applyFont="1"/>
    <xf numFmtId="0" fontId="97" fillId="0" borderId="0" xfId="0" applyFont="1" applyFill="1"/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25" xfId="0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horizontal="right" vertical="center" wrapText="1"/>
    </xf>
    <xf numFmtId="1" fontId="8" fillId="0" borderId="37" xfId="0" applyNumberFormat="1" applyFont="1" applyBorder="1" applyAlignment="1">
      <alignment horizontal="right" vertical="center" wrapText="1"/>
    </xf>
    <xf numFmtId="1" fontId="8" fillId="24" borderId="30" xfId="0" applyNumberFormat="1" applyFont="1" applyFill="1" applyBorder="1" applyAlignment="1">
      <alignment horizontal="right" vertical="center" wrapText="1"/>
    </xf>
    <xf numFmtId="1" fontId="8" fillId="0" borderId="62" xfId="0" applyNumberFormat="1" applyFont="1" applyBorder="1" applyAlignment="1">
      <alignment horizontal="right" vertical="center" wrapText="1"/>
    </xf>
    <xf numFmtId="1" fontId="16" fillId="24" borderId="17" xfId="0" applyNumberFormat="1" applyFont="1" applyFill="1" applyBorder="1" applyAlignment="1">
      <alignment horizontal="right" vertical="center" wrapText="1"/>
    </xf>
    <xf numFmtId="1" fontId="16" fillId="0" borderId="16" xfId="0" applyNumberFormat="1" applyFont="1" applyBorder="1" applyAlignment="1">
      <alignment horizontal="right" vertical="center" wrapText="1"/>
    </xf>
    <xf numFmtId="1" fontId="8" fillId="24" borderId="31" xfId="0" applyNumberFormat="1" applyFont="1" applyFill="1" applyBorder="1" applyAlignment="1">
      <alignment horizontal="right" vertical="center" wrapText="1"/>
    </xf>
    <xf numFmtId="1" fontId="8" fillId="0" borderId="63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" fontId="8" fillId="0" borderId="34" xfId="0" applyNumberFormat="1" applyFont="1" applyBorder="1" applyAlignment="1">
      <alignment horizontal="right" vertical="center" wrapText="1"/>
    </xf>
    <xf numFmtId="1" fontId="9" fillId="24" borderId="17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0" borderId="41" xfId="0" applyNumberFormat="1" applyFont="1" applyBorder="1" applyAlignment="1">
      <alignment horizontal="right" vertical="center" wrapText="1"/>
    </xf>
    <xf numFmtId="1" fontId="9" fillId="24" borderId="16" xfId="0" applyNumberFormat="1" applyFont="1" applyFill="1" applyBorder="1" applyAlignment="1">
      <alignment horizontal="center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37" xfId="0" applyNumberFormat="1" applyFont="1" applyFill="1" applyBorder="1" applyAlignment="1">
      <alignment horizontal="right" vertical="center" wrapText="1"/>
    </xf>
    <xf numFmtId="1" fontId="8" fillId="24" borderId="41" xfId="0" applyNumberFormat="1" applyFont="1" applyFill="1" applyBorder="1" applyAlignment="1">
      <alignment horizontal="right" vertical="center" wrapText="1"/>
    </xf>
    <xf numFmtId="1" fontId="8" fillId="24" borderId="34" xfId="0" applyNumberFormat="1" applyFont="1" applyFill="1" applyBorder="1" applyAlignment="1">
      <alignment horizontal="right" vertical="center" wrapText="1"/>
    </xf>
    <xf numFmtId="164" fontId="98" fillId="0" borderId="36" xfId="0" applyNumberFormat="1" applyFont="1" applyBorder="1" applyAlignment="1">
      <alignment horizontal="right" vertical="center" wrapText="1"/>
    </xf>
    <xf numFmtId="164" fontId="98" fillId="0" borderId="38" xfId="0" applyNumberFormat="1" applyFont="1" applyBorder="1" applyAlignment="1">
      <alignment horizontal="right" vertical="center" wrapText="1"/>
    </xf>
    <xf numFmtId="164" fontId="98" fillId="0" borderId="43" xfId="0" applyNumberFormat="1" applyFont="1" applyBorder="1" applyAlignment="1">
      <alignment horizontal="right" vertical="center" wrapText="1"/>
    </xf>
    <xf numFmtId="164" fontId="34" fillId="0" borderId="45" xfId="0" applyNumberFormat="1" applyFont="1" applyBorder="1" applyAlignment="1">
      <alignment horizontal="right" vertical="center" wrapText="1"/>
    </xf>
    <xf numFmtId="164" fontId="98" fillId="0" borderId="36" xfId="0" quotePrefix="1" applyNumberFormat="1" applyFont="1" applyBorder="1" applyAlignment="1">
      <alignment horizontal="right" vertical="center" wrapText="1"/>
    </xf>
    <xf numFmtId="164" fontId="98" fillId="0" borderId="40" xfId="0" applyNumberFormat="1" applyFont="1" applyBorder="1" applyAlignment="1">
      <alignment horizontal="right" vertical="center" wrapText="1"/>
    </xf>
    <xf numFmtId="164" fontId="98" fillId="0" borderId="35" xfId="0" applyNumberFormat="1" applyFont="1" applyBorder="1" applyAlignment="1">
      <alignment horizontal="right" vertical="center" wrapText="1"/>
    </xf>
    <xf numFmtId="164" fontId="98" fillId="0" borderId="115" xfId="0" applyNumberFormat="1" applyFont="1" applyBorder="1" applyAlignment="1">
      <alignment horizontal="right" vertical="center" wrapText="1"/>
    </xf>
    <xf numFmtId="164" fontId="98" fillId="0" borderId="79" xfId="0" applyNumberFormat="1" applyFont="1" applyBorder="1" applyAlignment="1">
      <alignment horizontal="right" vertical="center" wrapText="1"/>
    </xf>
    <xf numFmtId="164" fontId="98" fillId="0" borderId="78" xfId="0" applyNumberFormat="1" applyFont="1" applyBorder="1" applyAlignment="1">
      <alignment horizontal="right" vertical="center" wrapText="1"/>
    </xf>
    <xf numFmtId="164" fontId="98" fillId="0" borderId="80" xfId="0" applyNumberFormat="1" applyFont="1" applyBorder="1" applyAlignment="1">
      <alignment horizontal="right" vertical="center" wrapText="1"/>
    </xf>
    <xf numFmtId="164" fontId="98" fillId="0" borderId="42" xfId="0" applyNumberFormat="1" applyFont="1" applyBorder="1" applyAlignment="1">
      <alignment horizontal="right" vertical="center" wrapText="1"/>
    </xf>
    <xf numFmtId="164" fontId="98" fillId="0" borderId="116" xfId="0" applyNumberFormat="1" applyFont="1" applyBorder="1" applyAlignment="1">
      <alignment horizontal="right" vertical="center" wrapText="1"/>
    </xf>
    <xf numFmtId="1" fontId="8" fillId="24" borderId="62" xfId="0" applyNumberFormat="1" applyFont="1" applyFill="1" applyBorder="1" applyAlignment="1">
      <alignment horizontal="right" vertical="center" wrapText="1"/>
    </xf>
    <xf numFmtId="164" fontId="34" fillId="0" borderId="44" xfId="0" applyNumberFormat="1" applyFont="1" applyBorder="1" applyAlignment="1">
      <alignment horizontal="right" vertical="center" wrapText="1"/>
    </xf>
    <xf numFmtId="1" fontId="16" fillId="24" borderId="16" xfId="0" applyNumberFormat="1" applyFont="1" applyFill="1" applyBorder="1" applyAlignment="1">
      <alignment horizontal="right" vertical="center" wrapText="1"/>
    </xf>
    <xf numFmtId="164" fontId="98" fillId="0" borderId="117" xfId="0" quotePrefix="1" applyNumberFormat="1" applyFont="1" applyBorder="1" applyAlignment="1">
      <alignment horizontal="right" vertical="center" wrapText="1"/>
    </xf>
    <xf numFmtId="1" fontId="8" fillId="24" borderId="63" xfId="0" applyNumberFormat="1" applyFont="1" applyFill="1" applyBorder="1" applyAlignment="1">
      <alignment horizontal="right" vertical="center" wrapText="1"/>
    </xf>
    <xf numFmtId="164" fontId="98" fillId="0" borderId="40" xfId="0" quotePrefix="1" applyNumberFormat="1" applyFont="1" applyBorder="1" applyAlignment="1">
      <alignment horizontal="right" vertical="center" wrapText="1"/>
    </xf>
    <xf numFmtId="164" fontId="34" fillId="0" borderId="45" xfId="0" quotePrefix="1" applyNumberFormat="1" applyFont="1" applyBorder="1" applyAlignment="1">
      <alignment horizontal="right" vertical="center" wrapText="1"/>
    </xf>
    <xf numFmtId="164" fontId="98" fillId="0" borderId="38" xfId="0" quotePrefix="1" applyNumberFormat="1" applyFont="1" applyBorder="1" applyAlignment="1">
      <alignment horizontal="right" vertical="center" wrapText="1"/>
    </xf>
    <xf numFmtId="164" fontId="98" fillId="0" borderId="43" xfId="0" quotePrefix="1" applyNumberFormat="1" applyFont="1" applyBorder="1" applyAlignment="1">
      <alignment horizontal="right" vertical="center" wrapText="1"/>
    </xf>
    <xf numFmtId="164" fontId="98" fillId="0" borderId="99" xfId="0" applyNumberFormat="1" applyFont="1" applyBorder="1" applyAlignment="1">
      <alignment horizontal="right" vertical="center" wrapText="1"/>
    </xf>
    <xf numFmtId="164" fontId="98" fillId="0" borderId="104" xfId="0" applyNumberFormat="1" applyFont="1" applyBorder="1" applyAlignment="1">
      <alignment horizontal="right" vertical="center" wrapText="1"/>
    </xf>
    <xf numFmtId="164" fontId="99" fillId="0" borderId="104" xfId="0" applyNumberFormat="1" applyFont="1" applyBorder="1" applyAlignment="1">
      <alignment horizontal="right" vertical="center" wrapText="1"/>
    </xf>
    <xf numFmtId="164" fontId="99" fillId="0" borderId="109" xfId="0" applyNumberFormat="1" applyFont="1" applyBorder="1" applyAlignment="1">
      <alignment horizontal="right" vertical="center" wrapText="1"/>
    </xf>
    <xf numFmtId="164" fontId="98" fillId="0" borderId="86" xfId="0" applyNumberFormat="1" applyFont="1" applyBorder="1" applyAlignment="1">
      <alignment horizontal="right" vertical="center" wrapText="1"/>
    </xf>
    <xf numFmtId="164" fontId="99" fillId="0" borderId="79" xfId="0" applyNumberFormat="1" applyFont="1" applyBorder="1" applyAlignment="1">
      <alignment horizontal="right" vertical="center" wrapText="1"/>
    </xf>
    <xf numFmtId="164" fontId="99" fillId="0" borderId="80" xfId="0" applyNumberFormat="1" applyFont="1" applyBorder="1" applyAlignment="1">
      <alignment horizontal="right" vertical="center" wrapText="1"/>
    </xf>
    <xf numFmtId="164" fontId="98" fillId="0" borderId="109" xfId="0" applyNumberFormat="1" applyFont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25" xfId="0" applyNumberFormat="1" applyFont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3" fontId="8" fillId="24" borderId="30" xfId="0" applyNumberFormat="1" applyFont="1" applyFill="1" applyBorder="1" applyAlignment="1">
      <alignment horizontal="right" vertical="center" wrapText="1"/>
    </xf>
    <xf numFmtId="3" fontId="8" fillId="0" borderId="62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4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3" fontId="8" fillId="0" borderId="86" xfId="0" applyNumberFormat="1" applyFont="1" applyBorder="1" applyAlignment="1">
      <alignment horizontal="right" vertical="center" wrapText="1"/>
    </xf>
    <xf numFmtId="3" fontId="8" fillId="24" borderId="37" xfId="0" applyNumberFormat="1" applyFont="1" applyFill="1" applyBorder="1" applyAlignment="1">
      <alignment horizontal="right" vertical="center" wrapText="1"/>
    </xf>
    <xf numFmtId="3" fontId="8" fillId="24" borderId="34" xfId="0" applyNumberFormat="1" applyFont="1" applyFill="1" applyBorder="1" applyAlignment="1">
      <alignment horizontal="right" vertical="center" wrapText="1"/>
    </xf>
    <xf numFmtId="3" fontId="8" fillId="0" borderId="85" xfId="0" applyNumberFormat="1" applyFont="1" applyBorder="1" applyAlignment="1">
      <alignment horizontal="right" vertical="center" wrapText="1"/>
    </xf>
    <xf numFmtId="3" fontId="8" fillId="24" borderId="96" xfId="0" applyNumberFormat="1" applyFont="1" applyFill="1" applyBorder="1" applyAlignment="1">
      <alignment horizontal="right" vertical="center" wrapText="1"/>
    </xf>
    <xf numFmtId="3" fontId="8" fillId="0" borderId="38" xfId="0" applyNumberFormat="1" applyFont="1" applyBorder="1" applyAlignment="1">
      <alignment horizontal="right" vertical="center" wrapText="1"/>
    </xf>
    <xf numFmtId="164" fontId="100" fillId="0" borderId="13" xfId="0" applyNumberFormat="1" applyFont="1" applyBorder="1" applyAlignment="1">
      <alignment horizontal="right" vertical="center" wrapText="1"/>
    </xf>
    <xf numFmtId="164" fontId="100" fillId="0" borderId="46" xfId="0" applyNumberFormat="1" applyFont="1" applyBorder="1" applyAlignment="1">
      <alignment horizontal="right" vertical="center" wrapText="1"/>
    </xf>
    <xf numFmtId="164" fontId="100" fillId="0" borderId="39" xfId="0" applyNumberFormat="1" applyFont="1" applyBorder="1" applyAlignment="1">
      <alignment horizontal="right" vertical="center" wrapText="1"/>
    </xf>
    <xf numFmtId="164" fontId="101" fillId="0" borderId="60" xfId="0" applyNumberFormat="1" applyFont="1" applyBorder="1" applyAlignment="1">
      <alignment horizontal="right" vertical="center" wrapText="1"/>
    </xf>
    <xf numFmtId="164" fontId="100" fillId="0" borderId="52" xfId="0" applyNumberFormat="1" applyFont="1" applyBorder="1" applyAlignment="1">
      <alignment horizontal="right" vertical="center" wrapText="1"/>
    </xf>
    <xf numFmtId="164" fontId="100" fillId="0" borderId="106" xfId="0" applyNumberFormat="1" applyFont="1" applyBorder="1" applyAlignment="1">
      <alignment horizontal="right" vertical="center" wrapText="1"/>
    </xf>
    <xf numFmtId="164" fontId="100" fillId="0" borderId="39" xfId="0" quotePrefix="1" applyNumberFormat="1" applyFont="1" applyBorder="1" applyAlignment="1">
      <alignment horizontal="right" vertical="center" wrapText="1"/>
    </xf>
    <xf numFmtId="164" fontId="100" fillId="0" borderId="46" xfId="0" quotePrefix="1" applyNumberFormat="1" applyFont="1" applyBorder="1" applyAlignment="1">
      <alignment horizontal="right" vertical="center" wrapText="1"/>
    </xf>
    <xf numFmtId="164" fontId="100" fillId="0" borderId="14" xfId="0" applyNumberFormat="1" applyFont="1" applyBorder="1" applyAlignment="1">
      <alignment horizontal="right" vertical="center" wrapText="1"/>
    </xf>
    <xf numFmtId="164" fontId="100" fillId="0" borderId="38" xfId="0" applyNumberFormat="1" applyFont="1" applyBorder="1" applyAlignment="1">
      <alignment horizontal="right" vertical="center" wrapText="1"/>
    </xf>
    <xf numFmtId="164" fontId="100" fillId="0" borderId="43" xfId="0" applyNumberFormat="1" applyFont="1" applyBorder="1" applyAlignment="1">
      <alignment horizontal="right" vertical="center" wrapText="1"/>
    </xf>
    <xf numFmtId="164" fontId="101" fillId="0" borderId="45" xfId="0" applyNumberFormat="1" applyFont="1" applyBorder="1" applyAlignment="1">
      <alignment horizontal="right" vertical="center" wrapText="1"/>
    </xf>
    <xf numFmtId="164" fontId="100" fillId="0" borderId="38" xfId="0" quotePrefix="1" applyNumberFormat="1" applyFont="1" applyBorder="1" applyAlignment="1">
      <alignment horizontal="right" vertical="center" wrapText="1"/>
    </xf>
    <xf numFmtId="164" fontId="100" fillId="0" borderId="43" xfId="0" quotePrefix="1" applyNumberFormat="1" applyFont="1" applyBorder="1" applyAlignment="1">
      <alignment horizontal="right" vertical="center" wrapText="1"/>
    </xf>
    <xf numFmtId="164" fontId="101" fillId="0" borderId="43" xfId="0" applyNumberFormat="1" applyFont="1" applyBorder="1" applyAlignment="1">
      <alignment horizontal="right" vertical="center" wrapText="1"/>
    </xf>
    <xf numFmtId="164" fontId="100" fillId="0" borderId="36" xfId="0" applyNumberFormat="1" applyFont="1" applyBorder="1" applyAlignment="1">
      <alignment horizontal="right" vertical="center" wrapText="1"/>
    </xf>
    <xf numFmtId="164" fontId="100" fillId="0" borderId="40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8" fillId="0" borderId="12" xfId="0" applyNumberFormat="1" applyFont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" fontId="7" fillId="0" borderId="16" xfId="0" applyNumberFormat="1" applyFont="1" applyBorder="1" applyAlignment="1">
      <alignment horizontal="right" vertical="center" wrapText="1"/>
    </xf>
    <xf numFmtId="1" fontId="7" fillId="24" borderId="30" xfId="0" applyNumberFormat="1" applyFont="1" applyFill="1" applyBorder="1" applyAlignment="1">
      <alignment horizontal="right" vertical="center" wrapText="1"/>
    </xf>
    <xf numFmtId="1" fontId="7" fillId="0" borderId="62" xfId="0" applyNumberFormat="1" applyFont="1" applyBorder="1" applyAlignment="1">
      <alignment horizontal="right" vertical="center" wrapText="1"/>
    </xf>
    <xf numFmtId="164" fontId="98" fillId="0" borderId="44" xfId="0" applyNumberFormat="1" applyFont="1" applyBorder="1" applyAlignment="1">
      <alignment horizontal="right" vertical="center" wrapText="1"/>
    </xf>
    <xf numFmtId="164" fontId="98" fillId="0" borderId="45" xfId="0" applyNumberFormat="1" applyFont="1" applyBorder="1" applyAlignment="1">
      <alignment horizontal="right" vertical="center" wrapText="1"/>
    </xf>
    <xf numFmtId="2" fontId="44" fillId="24" borderId="17" xfId="0" applyNumberFormat="1" applyFont="1" applyFill="1" applyBorder="1" applyAlignment="1">
      <alignment horizontal="right" vertical="center"/>
    </xf>
    <xf numFmtId="2" fontId="28" fillId="0" borderId="16" xfId="0" applyNumberFormat="1" applyFont="1" applyBorder="1" applyAlignment="1">
      <alignment horizontal="right" vertical="center"/>
    </xf>
    <xf numFmtId="2" fontId="3" fillId="0" borderId="60" xfId="41" applyNumberFormat="1" applyFont="1" applyBorder="1" applyAlignment="1">
      <alignment horizontal="right" vertical="center"/>
    </xf>
    <xf numFmtId="165" fontId="16" fillId="24" borderId="61" xfId="0" applyNumberFormat="1" applyFont="1" applyFill="1" applyBorder="1" applyAlignment="1">
      <alignment horizontal="right" vertical="center"/>
    </xf>
    <xf numFmtId="165" fontId="16" fillId="25" borderId="45" xfId="0" applyNumberFormat="1" applyFont="1" applyFill="1" applyBorder="1" applyAlignment="1">
      <alignment horizontal="right" vertical="center"/>
    </xf>
    <xf numFmtId="1" fontId="8" fillId="26" borderId="5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Fill="1" applyBorder="1" applyAlignment="1">
      <alignment horizontal="right" vertical="center" wrapText="1"/>
    </xf>
    <xf numFmtId="1" fontId="8" fillId="0" borderId="50" xfId="0" applyNumberFormat="1" applyFont="1" applyFill="1" applyBorder="1" applyAlignment="1">
      <alignment horizontal="right" vertical="center" wrapText="1"/>
    </xf>
    <xf numFmtId="1" fontId="8" fillId="26" borderId="20" xfId="0" applyNumberFormat="1" applyFont="1" applyFill="1" applyBorder="1" applyAlignment="1">
      <alignment horizontal="right" vertical="center" wrapText="1"/>
    </xf>
    <xf numFmtId="1" fontId="8" fillId="26" borderId="9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Border="1" applyAlignment="1">
      <alignment horizontal="right" vertical="center" wrapText="1"/>
    </xf>
    <xf numFmtId="165" fontId="102" fillId="0" borderId="22" xfId="0" applyNumberFormat="1" applyFont="1" applyBorder="1" applyAlignment="1">
      <alignment horizontal="right" vertical="center" wrapText="1"/>
    </xf>
    <xf numFmtId="1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1" fontId="44" fillId="26" borderId="50" xfId="0" applyNumberFormat="1" applyFont="1" applyFill="1" applyBorder="1" applyAlignment="1">
      <alignment horizontal="right" vertical="center" wrapText="1"/>
    </xf>
    <xf numFmtId="1" fontId="44" fillId="26" borderId="20" xfId="0" applyNumberFormat="1" applyFont="1" applyFill="1" applyBorder="1" applyAlignment="1">
      <alignment horizontal="right" vertical="center" wrapText="1"/>
    </xf>
    <xf numFmtId="164" fontId="8" fillId="24" borderId="47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50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center" vertical="center" wrapText="1"/>
    </xf>
    <xf numFmtId="165" fontId="3" fillId="0" borderId="84" xfId="0" applyNumberFormat="1" applyFont="1" applyFill="1" applyBorder="1" applyAlignment="1" applyProtection="1">
      <alignment horizontal="right" vertical="center" wrapText="1"/>
    </xf>
    <xf numFmtId="165" fontId="3" fillId="25" borderId="84" xfId="0" applyNumberFormat="1" applyFont="1" applyFill="1" applyBorder="1" applyAlignment="1" applyProtection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2" fillId="0" borderId="0" xfId="39" applyNumberFormat="1" applyFont="1" applyBorder="1"/>
    <xf numFmtId="0" fontId="1" fillId="0" borderId="0" xfId="40" applyFill="1"/>
    <xf numFmtId="4" fontId="52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103" fillId="0" borderId="0" xfId="40" applyFont="1"/>
    <xf numFmtId="3" fontId="52" fillId="0" borderId="0" xfId="40" applyNumberFormat="1" applyFont="1" applyFill="1" applyBorder="1"/>
    <xf numFmtId="3" fontId="52" fillId="0" borderId="0" xfId="39" applyNumberFormat="1" applyFont="1" applyFill="1" applyBorder="1"/>
    <xf numFmtId="3" fontId="52" fillId="0" borderId="0" xfId="39" applyNumberFormat="1" applyFont="1" applyBorder="1"/>
    <xf numFmtId="0" fontId="105" fillId="0" borderId="23" xfId="0" applyFont="1" applyBorder="1"/>
    <xf numFmtId="0" fontId="0" fillId="0" borderId="64" xfId="0" applyBorder="1"/>
    <xf numFmtId="0" fontId="106" fillId="0" borderId="0" xfId="0" applyFont="1" applyFill="1"/>
    <xf numFmtId="169" fontId="39" fillId="0" borderId="27" xfId="38" applyNumberFormat="1" applyFont="1" applyBorder="1"/>
    <xf numFmtId="169" fontId="39" fillId="24" borderId="38" xfId="38" applyNumberFormat="1" applyFont="1" applyFill="1" applyBorder="1"/>
    <xf numFmtId="169" fontId="39" fillId="0" borderId="29" xfId="38" applyNumberFormat="1" applyFont="1" applyBorder="1"/>
    <xf numFmtId="169" fontId="39" fillId="24" borderId="35" xfId="38" applyNumberFormat="1" applyFont="1" applyFill="1" applyBorder="1"/>
    <xf numFmtId="169" fontId="37" fillId="0" borderId="26" xfId="0" applyNumberFormat="1" applyFont="1" applyFill="1" applyBorder="1"/>
    <xf numFmtId="169" fontId="15" fillId="0" borderId="27" xfId="0" applyNumberFormat="1" applyFont="1" applyFill="1" applyBorder="1"/>
    <xf numFmtId="169" fontId="15" fillId="24" borderId="38" xfId="0" applyNumberFormat="1" applyFont="1" applyFill="1" applyBorder="1"/>
    <xf numFmtId="169" fontId="15" fillId="0" borderId="29" xfId="0" applyNumberFormat="1" applyFont="1" applyFill="1" applyBorder="1"/>
    <xf numFmtId="169" fontId="15" fillId="24" borderId="35" xfId="0" applyNumberFormat="1" applyFont="1" applyFill="1" applyBorder="1"/>
    <xf numFmtId="0" fontId="86" fillId="0" borderId="23" xfId="0" applyFont="1" applyBorder="1"/>
    <xf numFmtId="0" fontId="41" fillId="0" borderId="0" xfId="0" applyFont="1"/>
    <xf numFmtId="170" fontId="32" fillId="0" borderId="21" xfId="0" applyNumberFormat="1" applyFont="1" applyFill="1" applyBorder="1" applyAlignment="1">
      <alignment horizontal="center" vertical="center"/>
    </xf>
    <xf numFmtId="1" fontId="8" fillId="0" borderId="20" xfId="0" applyNumberFormat="1" applyFont="1" applyFill="1" applyBorder="1" applyAlignment="1">
      <alignment horizontal="right" vertical="center" wrapText="1"/>
    </xf>
    <xf numFmtId="1" fontId="8" fillId="0" borderId="90" xfId="0" applyNumberFormat="1" applyFont="1" applyFill="1" applyBorder="1" applyAlignment="1">
      <alignment horizontal="right" vertical="center" wrapText="1"/>
    </xf>
    <xf numFmtId="0" fontId="8" fillId="0" borderId="61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1" fontId="45" fillId="0" borderId="50" xfId="0" applyNumberFormat="1" applyFont="1" applyFill="1" applyBorder="1" applyAlignment="1">
      <alignment horizontal="right" vertical="center" wrapText="1"/>
    </xf>
    <xf numFmtId="1" fontId="45" fillId="0" borderId="20" xfId="0" applyNumberFormat="1" applyFont="1" applyFill="1" applyBorder="1" applyAlignment="1">
      <alignment horizontal="right" vertical="center" wrapText="1"/>
    </xf>
    <xf numFmtId="170" fontId="32" fillId="0" borderId="23" xfId="0" applyNumberFormat="1" applyFont="1" applyFill="1" applyBorder="1" applyAlignment="1">
      <alignment horizontal="center" vertical="center"/>
    </xf>
    <xf numFmtId="165" fontId="102" fillId="0" borderId="61" xfId="0" applyNumberFormat="1" applyFont="1" applyFill="1" applyBorder="1" applyAlignment="1">
      <alignment horizontal="right" vertical="center" wrapText="1"/>
    </xf>
    <xf numFmtId="165" fontId="102" fillId="0" borderId="61" xfId="0" applyNumberFormat="1" applyFont="1" applyBorder="1" applyAlignment="1">
      <alignment horizontal="right" vertical="center" wrapText="1"/>
    </xf>
    <xf numFmtId="165" fontId="102" fillId="0" borderId="32" xfId="0" applyNumberFormat="1" applyFont="1" applyBorder="1" applyAlignment="1">
      <alignment horizontal="right" vertical="center" wrapText="1"/>
    </xf>
    <xf numFmtId="0" fontId="19" fillId="0" borderId="10" xfId="0" applyFont="1" applyBorder="1" applyAlignment="1">
      <alignment horizontal="center" vertical="center" wrapText="1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107" fillId="0" borderId="0" xfId="0" applyFont="1"/>
    <xf numFmtId="0" fontId="108" fillId="0" borderId="0" xfId="0" applyFont="1"/>
    <xf numFmtId="0" fontId="90" fillId="0" borderId="0" xfId="51" applyFont="1"/>
    <xf numFmtId="0" fontId="109" fillId="0" borderId="0" xfId="0" applyFont="1"/>
    <xf numFmtId="0" fontId="110" fillId="0" borderId="0" xfId="0" applyFont="1"/>
    <xf numFmtId="0" fontId="111" fillId="0" borderId="0" xfId="0" applyFont="1"/>
    <xf numFmtId="14" fontId="112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113" fillId="0" borderId="23" xfId="0" applyFont="1" applyBorder="1" applyAlignment="1">
      <alignment horizontal="centerContinuous"/>
    </xf>
    <xf numFmtId="171" fontId="113" fillId="0" borderId="0" xfId="0" applyNumberFormat="1" applyFont="1" applyBorder="1" applyAlignment="1">
      <alignment horizontal="centerContinuous"/>
    </xf>
    <xf numFmtId="171" fontId="113" fillId="0" borderId="33" xfId="0" applyNumberFormat="1" applyFont="1" applyBorder="1" applyAlignment="1">
      <alignment horizontal="centerContinuous"/>
    </xf>
    <xf numFmtId="0" fontId="114" fillId="0" borderId="118" xfId="0" applyFont="1" applyBorder="1" applyAlignment="1">
      <alignment horizontal="left" indent="1"/>
    </xf>
    <xf numFmtId="2" fontId="0" fillId="0" borderId="37" xfId="0" applyNumberFormat="1" applyBorder="1"/>
    <xf numFmtId="2" fontId="0" fillId="0" borderId="46" xfId="0" applyNumberFormat="1" applyBorder="1"/>
    <xf numFmtId="2" fontId="0" fillId="0" borderId="38" xfId="0" applyNumberFormat="1" applyBorder="1"/>
    <xf numFmtId="0" fontId="114" fillId="0" borderId="119" xfId="0" applyFont="1" applyBorder="1" applyAlignment="1">
      <alignment horizontal="left" indent="1"/>
    </xf>
    <xf numFmtId="2" fontId="0" fillId="0" borderId="34" xfId="0" applyNumberFormat="1" applyBorder="1"/>
    <xf numFmtId="2" fontId="0" fillId="0" borderId="47" xfId="0" applyNumberFormat="1" applyBorder="1"/>
    <xf numFmtId="2" fontId="0" fillId="0" borderId="47" xfId="0" quotePrefix="1" applyNumberFormat="1" applyBorder="1"/>
    <xf numFmtId="2" fontId="0" fillId="0" borderId="35" xfId="0" applyNumberFormat="1" applyBorder="1"/>
    <xf numFmtId="0" fontId="114" fillId="0" borderId="22" xfId="0" applyFont="1" applyBorder="1" applyAlignment="1">
      <alignment horizontal="centerContinuous"/>
    </xf>
    <xf numFmtId="171" fontId="113" fillId="0" borderId="11" xfId="0" applyNumberFormat="1" applyFont="1" applyBorder="1" applyAlignment="1">
      <alignment horizontal="centerContinuous"/>
    </xf>
    <xf numFmtId="171" fontId="113" fillId="0" borderId="32" xfId="0" applyNumberFormat="1" applyFont="1" applyBorder="1" applyAlignment="1">
      <alignment horizontal="centerContinuous"/>
    </xf>
    <xf numFmtId="0" fontId="114" fillId="0" borderId="10" xfId="0" applyFont="1" applyBorder="1" applyAlignment="1">
      <alignment horizontal="centerContinuous"/>
    </xf>
    <xf numFmtId="0" fontId="114" fillId="0" borderId="27" xfId="0" applyFont="1" applyBorder="1" applyAlignment="1">
      <alignment horizontal="left" indent="1"/>
    </xf>
    <xf numFmtId="0" fontId="114" fillId="0" borderId="29" xfId="0" applyFont="1" applyBorder="1" applyAlignment="1">
      <alignment horizontal="left" indent="1"/>
    </xf>
    <xf numFmtId="0" fontId="115" fillId="27" borderId="50" xfId="0" applyFont="1" applyFill="1" applyBorder="1" applyAlignment="1">
      <alignment horizontal="center"/>
    </xf>
    <xf numFmtId="0" fontId="115" fillId="27" borderId="16" xfId="0" applyFont="1" applyFill="1" applyBorder="1" applyAlignment="1">
      <alignment horizontal="center" vertical="center"/>
    </xf>
    <xf numFmtId="0" fontId="115" fillId="27" borderId="60" xfId="0" applyFont="1" applyFill="1" applyBorder="1" applyAlignment="1">
      <alignment horizontal="center" vertical="center"/>
    </xf>
    <xf numFmtId="0" fontId="115" fillId="27" borderId="61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8" fillId="0" borderId="27" xfId="0" applyFont="1" applyBorder="1" applyAlignment="1">
      <alignment vertical="center" wrapText="1"/>
    </xf>
    <xf numFmtId="0" fontId="28" fillId="0" borderId="79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8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53" fillId="0" borderId="20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78" xfId="0" applyFont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108" xfId="0" applyFont="1" applyBorder="1" applyAlignment="1">
      <alignment vertical="center" wrapText="1"/>
    </xf>
    <xf numFmtId="0" fontId="19" fillId="0" borderId="93" xfId="0" applyFont="1" applyBorder="1" applyAlignment="1">
      <alignment vertical="center" wrapText="1"/>
    </xf>
    <xf numFmtId="0" fontId="19" fillId="0" borderId="86" xfId="0" applyFont="1" applyBorder="1" applyAlignment="1">
      <alignment vertical="center" wrapText="1"/>
    </xf>
    <xf numFmtId="0" fontId="19" fillId="0" borderId="96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91" xfId="0" applyFont="1" applyBorder="1" applyAlignment="1">
      <alignment vertical="center" wrapText="1"/>
    </xf>
    <xf numFmtId="0" fontId="19" fillId="0" borderId="85" xfId="0" applyFont="1" applyBorder="1" applyAlignment="1">
      <alignment vertical="center" wrapText="1"/>
    </xf>
    <xf numFmtId="0" fontId="53" fillId="0" borderId="23" xfId="0" applyFont="1" applyBorder="1" applyAlignment="1">
      <alignment vertical="center" wrapText="1"/>
    </xf>
    <xf numFmtId="0" fontId="53" fillId="0" borderId="98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0" borderId="49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84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4" fillId="0" borderId="4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49" fontId="46" fillId="24" borderId="22" xfId="0" applyNumberFormat="1" applyFont="1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52" fillId="0" borderId="49" xfId="0" applyFont="1" applyFill="1" applyBorder="1" applyAlignment="1" applyProtection="1">
      <alignment horizontal="center" vertical="top" wrapText="1"/>
      <protection locked="0"/>
    </xf>
    <xf numFmtId="0" fontId="52" fillId="0" borderId="64" xfId="0" applyFont="1" applyFill="1" applyBorder="1" applyAlignment="1" applyProtection="1">
      <alignment horizontal="center" vertical="top" wrapText="1"/>
      <protection locked="0"/>
    </xf>
    <xf numFmtId="0" fontId="52" fillId="0" borderId="61" xfId="0" applyFont="1" applyFill="1" applyBorder="1" applyAlignment="1" applyProtection="1">
      <alignment horizontal="center" vertical="top" wrapText="1"/>
      <protection locked="0"/>
    </xf>
    <xf numFmtId="0" fontId="55" fillId="0" borderId="0" xfId="0" applyFont="1" applyAlignment="1"/>
    <xf numFmtId="0" fontId="0" fillId="0" borderId="0" xfId="0" applyAlignment="1"/>
  </cellXfs>
  <cellStyles count="5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9</xdr:col>
      <xdr:colOff>12700</xdr:colOff>
      <xdr:row>47</xdr:row>
      <xdr:rowOff>61802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300"/>
          <a:ext cx="7073900" cy="3859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9</xdr:col>
      <xdr:colOff>44229</xdr:colOff>
      <xdr:row>42</xdr:row>
      <xdr:rowOff>130969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560219"/>
          <a:ext cx="7878542" cy="36314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14</xdr:row>
      <xdr:rowOff>166686</xdr:rowOff>
    </xdr:from>
    <xdr:to>
      <xdr:col>7</xdr:col>
      <xdr:colOff>-1</xdr:colOff>
      <xdr:row>26</xdr:row>
      <xdr:rowOff>166686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499"/>
          <a:ext cx="4881563" cy="3000375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29</xdr:row>
      <xdr:rowOff>0</xdr:rowOff>
    </xdr:from>
    <xdr:to>
      <xdr:col>7</xdr:col>
      <xdr:colOff>11905</xdr:colOff>
      <xdr:row>47</xdr:row>
      <xdr:rowOff>30771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334250"/>
          <a:ext cx="4893469" cy="303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8</xdr:col>
      <xdr:colOff>83343</xdr:colOff>
      <xdr:row>42</xdr:row>
      <xdr:rowOff>119063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688" y="2238375"/>
          <a:ext cx="5226843" cy="511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11907</xdr:colOff>
      <xdr:row>12</xdr:row>
      <xdr:rowOff>0</xdr:rowOff>
    </xdr:from>
    <xdr:to>
      <xdr:col>18</xdr:col>
      <xdr:colOff>514351</xdr:colOff>
      <xdr:row>42</xdr:row>
      <xdr:rowOff>130969</xdr:rowOff>
    </xdr:to>
    <xdr:pic>
      <xdr:nvPicPr>
        <xdr:cNvPr id="6" name="Obraz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3532" y="2238375"/>
          <a:ext cx="5360194" cy="5131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15</xdr:col>
      <xdr:colOff>6519</xdr:colOff>
      <xdr:row>20</xdr:row>
      <xdr:rowOff>57041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61925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114300</xdr:colOff>
      <xdr:row>34</xdr:row>
      <xdr:rowOff>47625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71900" cy="21526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104775</xdr:colOff>
      <xdr:row>49</xdr:row>
      <xdr:rowOff>9525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62375" cy="22764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13</xdr:col>
      <xdr:colOff>600075</xdr:colOff>
      <xdr:row>34</xdr:row>
      <xdr:rowOff>19050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48075" cy="21240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14</xdr:col>
      <xdr:colOff>0</xdr:colOff>
      <xdr:row>48</xdr:row>
      <xdr:rowOff>152400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667375"/>
          <a:ext cx="3657600" cy="22574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0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1050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20</xdr:col>
      <xdr:colOff>600075</xdr:colOff>
      <xdr:row>48</xdr:row>
      <xdr:rowOff>152400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5"/>
          <a:ext cx="3648075" cy="22574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16</xdr:col>
      <xdr:colOff>311398</xdr:colOff>
      <xdr:row>69</xdr:row>
      <xdr:rowOff>88257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420100"/>
          <a:ext cx="5797798" cy="2840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609599</xdr:colOff>
      <xdr:row>37</xdr:row>
      <xdr:rowOff>0</xdr:rowOff>
    </xdr:from>
    <xdr:to>
      <xdr:col>22</xdr:col>
      <xdr:colOff>457199</xdr:colOff>
      <xdr:row>59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799" y="6105525"/>
          <a:ext cx="6200775" cy="36099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155306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11431" cy="275563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187976" cy="3590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161924</xdr:rowOff>
    </xdr:from>
    <xdr:to>
      <xdr:col>9</xdr:col>
      <xdr:colOff>466725</xdr:colOff>
      <xdr:row>82</xdr:row>
      <xdr:rowOff>152399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10353674"/>
          <a:ext cx="5343525" cy="32480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62</xdr:row>
      <xdr:rowOff>161924</xdr:rowOff>
    </xdr:from>
    <xdr:to>
      <xdr:col>19</xdr:col>
      <xdr:colOff>213854</xdr:colOff>
      <xdr:row>82</xdr:row>
      <xdr:rowOff>152399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10353674"/>
          <a:ext cx="5700254" cy="32480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9525</xdr:colOff>
      <xdr:row>46</xdr:row>
      <xdr:rowOff>47625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667125" cy="2181225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33</xdr:row>
      <xdr:rowOff>1</xdr:rowOff>
    </xdr:from>
    <xdr:to>
      <xdr:col>12</xdr:col>
      <xdr:colOff>495301</xdr:colOff>
      <xdr:row>46</xdr:row>
      <xdr:rowOff>57151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1" y="5457826"/>
          <a:ext cx="3543300" cy="21907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7</xdr:col>
      <xdr:colOff>9525</xdr:colOff>
      <xdr:row>61</xdr:row>
      <xdr:rowOff>28575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667125" cy="2295525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0</xdr:rowOff>
    </xdr:from>
    <xdr:to>
      <xdr:col>12</xdr:col>
      <xdr:colOff>495301</xdr:colOff>
      <xdr:row>61</xdr:row>
      <xdr:rowOff>28575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1" y="7762875"/>
          <a:ext cx="3543300" cy="2295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tabSelected="1" workbookViewId="0">
      <selection activeCell="Y1" sqref="Y1"/>
    </sheetView>
  </sheetViews>
  <sheetFormatPr defaultRowHeight="12.75" x14ac:dyDescent="0.2"/>
  <cols>
    <col min="3" max="3" width="19.7109375" customWidth="1"/>
  </cols>
  <sheetData>
    <row r="2" spans="2:5" x14ac:dyDescent="0.2">
      <c r="B2" s="51" t="s">
        <v>2</v>
      </c>
      <c r="C2" s="51"/>
      <c r="D2" s="51"/>
      <c r="E2" s="51"/>
    </row>
    <row r="3" spans="2:5" x14ac:dyDescent="0.2">
      <c r="B3" s="146" t="s">
        <v>220</v>
      </c>
      <c r="C3" s="146"/>
    </row>
    <row r="4" spans="2:5" x14ac:dyDescent="0.2">
      <c r="B4" s="267" t="s">
        <v>221</v>
      </c>
      <c r="C4" s="267"/>
      <c r="D4" s="267"/>
      <c r="E4" s="267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279</v>
      </c>
      <c r="D9" s="1" t="s">
        <v>22</v>
      </c>
    </row>
    <row r="10" spans="2:5" x14ac:dyDescent="0.2">
      <c r="B10" s="1" t="s">
        <v>281</v>
      </c>
    </row>
    <row r="11" spans="2:5" x14ac:dyDescent="0.2">
      <c r="B11" s="1"/>
    </row>
    <row r="12" spans="2:5" x14ac:dyDescent="0.2">
      <c r="B12" s="51" t="s">
        <v>280</v>
      </c>
      <c r="C12" s="51"/>
      <c r="D12" s="51"/>
    </row>
    <row r="14" spans="2:5" ht="15.75" x14ac:dyDescent="0.2">
      <c r="B14" s="265"/>
    </row>
    <row r="15" spans="2:5" x14ac:dyDescent="0.2">
      <c r="B15" t="s">
        <v>214</v>
      </c>
    </row>
    <row r="16" spans="2:5" x14ac:dyDescent="0.2">
      <c r="B16" t="s">
        <v>5</v>
      </c>
    </row>
    <row r="17" spans="2:3" x14ac:dyDescent="0.2">
      <c r="B17" t="s">
        <v>219</v>
      </c>
    </row>
    <row r="18" spans="2:3" x14ac:dyDescent="0.2">
      <c r="B18" t="s">
        <v>6</v>
      </c>
    </row>
    <row r="19" spans="2:3" x14ac:dyDescent="0.2">
      <c r="B19" t="s">
        <v>7</v>
      </c>
    </row>
    <row r="20" spans="2:3" x14ac:dyDescent="0.2">
      <c r="B20" t="s">
        <v>16</v>
      </c>
      <c r="C20" s="17" t="s">
        <v>17</v>
      </c>
    </row>
    <row r="21" spans="2:3" x14ac:dyDescent="0.2">
      <c r="B21" t="s">
        <v>18</v>
      </c>
      <c r="C21" s="17" t="s">
        <v>19</v>
      </c>
    </row>
    <row r="22" spans="2:3" x14ac:dyDescent="0.2">
      <c r="B22" s="1" t="s">
        <v>8</v>
      </c>
    </row>
    <row r="23" spans="2:3" x14ac:dyDescent="0.2">
      <c r="B23" s="1" t="s">
        <v>212</v>
      </c>
    </row>
    <row r="24" spans="2:3" x14ac:dyDescent="0.2">
      <c r="B24" s="1" t="s">
        <v>20</v>
      </c>
      <c r="C24" s="18" t="s">
        <v>21</v>
      </c>
    </row>
  </sheetData>
  <phoneticPr fontId="18" type="noConversion"/>
  <hyperlinks>
    <hyperlink ref="C20" r:id="rId1" display="http://www.minrol.gov.pl/DesktopDefault.aspx?TabOrgId=878"/>
    <hyperlink ref="C21" r:id="rId2" display="mailto:biuletyn@minrol.gov.pl"/>
    <hyperlink ref="C24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M38" sqref="M38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282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4" spans="3:19" ht="13.5" thickBot="1" x14ac:dyDescent="0.25">
      <c r="K4" s="50"/>
    </row>
    <row r="5" spans="3:19" ht="15" customHeight="1" thickBot="1" x14ac:dyDescent="0.25">
      <c r="C5" s="525" t="s">
        <v>0</v>
      </c>
      <c r="D5" s="528" t="s">
        <v>168</v>
      </c>
      <c r="E5" s="510" t="s">
        <v>1</v>
      </c>
      <c r="F5" s="511"/>
      <c r="G5" s="512"/>
      <c r="H5" s="5" t="s">
        <v>9</v>
      </c>
      <c r="I5" s="5"/>
      <c r="J5" s="5"/>
      <c r="K5" s="6"/>
      <c r="L5" s="6"/>
      <c r="M5" s="6"/>
      <c r="N5" s="6"/>
      <c r="O5" s="6"/>
      <c r="P5" s="6"/>
      <c r="Q5" s="6"/>
      <c r="R5" s="6"/>
      <c r="S5" s="7"/>
    </row>
    <row r="6" spans="3:19" ht="15" customHeight="1" thickBot="1" x14ac:dyDescent="0.25">
      <c r="C6" s="526"/>
      <c r="D6" s="529"/>
      <c r="E6" s="513"/>
      <c r="F6" s="514"/>
      <c r="G6" s="515"/>
      <c r="H6" s="8" t="s">
        <v>10</v>
      </c>
      <c r="I6" s="5"/>
      <c r="J6" s="49"/>
      <c r="K6" s="8" t="s">
        <v>11</v>
      </c>
      <c r="L6" s="5"/>
      <c r="M6" s="49"/>
      <c r="N6" s="5" t="s">
        <v>12</v>
      </c>
      <c r="O6" s="6"/>
      <c r="P6" s="7"/>
      <c r="Q6" s="5" t="s">
        <v>13</v>
      </c>
      <c r="R6" s="6"/>
      <c r="S6" s="7"/>
    </row>
    <row r="7" spans="3:19" ht="30.75" thickBot="1" x14ac:dyDescent="0.3">
      <c r="C7" s="526"/>
      <c r="D7" s="530"/>
      <c r="E7" s="179" t="s">
        <v>26</v>
      </c>
      <c r="F7" s="180"/>
      <c r="G7" s="100" t="s">
        <v>169</v>
      </c>
      <c r="H7" s="508" t="s">
        <v>26</v>
      </c>
      <c r="I7" s="509"/>
      <c r="J7" s="181" t="s">
        <v>169</v>
      </c>
      <c r="K7" s="508" t="s">
        <v>26</v>
      </c>
      <c r="L7" s="509"/>
      <c r="M7" s="181" t="s">
        <v>169</v>
      </c>
      <c r="N7" s="508" t="s">
        <v>26</v>
      </c>
      <c r="O7" s="509"/>
      <c r="P7" s="181" t="s">
        <v>169</v>
      </c>
      <c r="Q7" s="508" t="s">
        <v>26</v>
      </c>
      <c r="R7" s="509"/>
      <c r="S7" s="181" t="s">
        <v>169</v>
      </c>
    </row>
    <row r="8" spans="3:19" ht="15.75" customHeight="1" thickBot="1" x14ac:dyDescent="0.25">
      <c r="C8" s="527"/>
      <c r="D8" s="531"/>
      <c r="E8" s="12" t="s">
        <v>283</v>
      </c>
      <c r="F8" s="91" t="s">
        <v>275</v>
      </c>
      <c r="G8" s="14" t="s">
        <v>14</v>
      </c>
      <c r="H8" s="328" t="s">
        <v>283</v>
      </c>
      <c r="I8" s="329" t="s">
        <v>275</v>
      </c>
      <c r="J8" s="268" t="s">
        <v>14</v>
      </c>
      <c r="K8" s="328" t="s">
        <v>283</v>
      </c>
      <c r="L8" s="329" t="s">
        <v>275</v>
      </c>
      <c r="M8" s="14" t="s">
        <v>14</v>
      </c>
      <c r="N8" s="332" t="s">
        <v>283</v>
      </c>
      <c r="O8" s="329" t="s">
        <v>275</v>
      </c>
      <c r="P8" s="14" t="s">
        <v>14</v>
      </c>
      <c r="Q8" s="332" t="s">
        <v>283</v>
      </c>
      <c r="R8" s="329" t="s">
        <v>275</v>
      </c>
      <c r="S8" s="14" t="s">
        <v>14</v>
      </c>
    </row>
    <row r="9" spans="3:19" ht="24" customHeight="1" x14ac:dyDescent="0.2">
      <c r="C9" s="520" t="s">
        <v>38</v>
      </c>
      <c r="D9" s="182" t="s">
        <v>84</v>
      </c>
      <c r="E9" s="316">
        <v>1524.27</v>
      </c>
      <c r="F9" s="317">
        <v>1510.9659999999999</v>
      </c>
      <c r="G9" s="337">
        <v>0.88049631824939056</v>
      </c>
      <c r="H9" s="316">
        <v>1525.643</v>
      </c>
      <c r="I9" s="317">
        <v>1518.066</v>
      </c>
      <c r="J9" s="344">
        <v>0.49912190906060727</v>
      </c>
      <c r="K9" s="316">
        <v>1703.6</v>
      </c>
      <c r="L9" s="317">
        <v>1624.0740000000001</v>
      </c>
      <c r="M9" s="337">
        <v>4.8966980568619309</v>
      </c>
      <c r="N9" s="333">
        <v>1597.0989999999999</v>
      </c>
      <c r="O9" s="317">
        <v>1499.357</v>
      </c>
      <c r="P9" s="337">
        <v>6.5189277803751846</v>
      </c>
      <c r="Q9" s="333">
        <v>1500.058</v>
      </c>
      <c r="R9" s="317">
        <v>1432.143</v>
      </c>
      <c r="S9" s="337">
        <v>4.7421940406788963</v>
      </c>
    </row>
    <row r="10" spans="3:19" ht="27" customHeight="1" x14ac:dyDescent="0.2">
      <c r="C10" s="521"/>
      <c r="D10" s="183" t="s">
        <v>224</v>
      </c>
      <c r="E10" s="318">
        <v>1698.134</v>
      </c>
      <c r="F10" s="319">
        <v>1657.614</v>
      </c>
      <c r="G10" s="338">
        <v>2.4444774235738826</v>
      </c>
      <c r="H10" s="318">
        <v>1690.741</v>
      </c>
      <c r="I10" s="319">
        <v>1649.03</v>
      </c>
      <c r="J10" s="345">
        <v>2.5294263900596117</v>
      </c>
      <c r="K10" s="318">
        <v>1739.867</v>
      </c>
      <c r="L10" s="319">
        <v>1716.883</v>
      </c>
      <c r="M10" s="338">
        <v>1.3387050835729588</v>
      </c>
      <c r="N10" s="334">
        <v>1829.008</v>
      </c>
      <c r="O10" s="319">
        <v>1739.8510000000001</v>
      </c>
      <c r="P10" s="338">
        <v>5.124404331175481</v>
      </c>
      <c r="Q10" s="334">
        <v>1630.8579999999999</v>
      </c>
      <c r="R10" s="319">
        <v>1597.4929999999999</v>
      </c>
      <c r="S10" s="338">
        <v>2.0885850517028874</v>
      </c>
    </row>
    <row r="11" spans="3:19" ht="30" customHeight="1" thickBot="1" x14ac:dyDescent="0.25">
      <c r="C11" s="184" t="s">
        <v>145</v>
      </c>
      <c r="D11" s="185" t="s">
        <v>85</v>
      </c>
      <c r="E11" s="320" t="s">
        <v>27</v>
      </c>
      <c r="F11" s="321" t="s">
        <v>27</v>
      </c>
      <c r="G11" s="339" t="s">
        <v>27</v>
      </c>
      <c r="H11" s="320" t="s">
        <v>27</v>
      </c>
      <c r="I11" s="321" t="s">
        <v>27</v>
      </c>
      <c r="J11" s="349" t="s">
        <v>27</v>
      </c>
      <c r="K11" s="320" t="s">
        <v>27</v>
      </c>
      <c r="L11" s="321" t="s">
        <v>27</v>
      </c>
      <c r="M11" s="339" t="s">
        <v>27</v>
      </c>
      <c r="N11" s="350" t="s">
        <v>27</v>
      </c>
      <c r="O11" s="321" t="s">
        <v>27</v>
      </c>
      <c r="P11" s="339" t="s">
        <v>27</v>
      </c>
      <c r="Q11" s="350" t="s">
        <v>27</v>
      </c>
      <c r="R11" s="321" t="s">
        <v>27</v>
      </c>
      <c r="S11" s="339" t="s">
        <v>27</v>
      </c>
    </row>
    <row r="12" spans="3:19" ht="24.75" customHeight="1" thickBot="1" x14ac:dyDescent="0.25">
      <c r="C12" s="186" t="s">
        <v>39</v>
      </c>
      <c r="D12" s="187" t="s">
        <v>24</v>
      </c>
      <c r="E12" s="322">
        <v>1669.2941072647181</v>
      </c>
      <c r="F12" s="323">
        <v>1619.6647935198962</v>
      </c>
      <c r="G12" s="340">
        <v>3.0641719165214605</v>
      </c>
      <c r="H12" s="322">
        <v>1662.8034542630471</v>
      </c>
      <c r="I12" s="323">
        <v>1605.3903256577032</v>
      </c>
      <c r="J12" s="351">
        <v>3.5762722428156306</v>
      </c>
      <c r="K12" s="322">
        <v>1738.5180130676604</v>
      </c>
      <c r="L12" s="323">
        <v>1714.0695178796598</v>
      </c>
      <c r="M12" s="340">
        <v>1.4263421018211626</v>
      </c>
      <c r="N12" s="352">
        <v>1819.4008806036397</v>
      </c>
      <c r="O12" s="323">
        <v>1703.3423961941417</v>
      </c>
      <c r="P12" s="340">
        <v>6.8135733995004779</v>
      </c>
      <c r="Q12" s="352">
        <v>1592.222039295212</v>
      </c>
      <c r="R12" s="323">
        <v>1571.1959510514223</v>
      </c>
      <c r="S12" s="340">
        <v>1.3382218958570578</v>
      </c>
    </row>
    <row r="13" spans="3:19" ht="20.25" customHeight="1" x14ac:dyDescent="0.2">
      <c r="C13" s="520" t="s">
        <v>28</v>
      </c>
      <c r="D13" s="182" t="s">
        <v>29</v>
      </c>
      <c r="E13" s="316">
        <v>1187.3499999999999</v>
      </c>
      <c r="F13" s="317">
        <v>1200.192</v>
      </c>
      <c r="G13" s="337">
        <v>-1.0699954673918921</v>
      </c>
      <c r="H13" s="316">
        <v>1151.182</v>
      </c>
      <c r="I13" s="317">
        <v>1187.1980000000001</v>
      </c>
      <c r="J13" s="344">
        <v>-3.0336978330489166</v>
      </c>
      <c r="K13" s="316">
        <v>1236.7919999999999</v>
      </c>
      <c r="L13" s="317">
        <v>1229.8119999999999</v>
      </c>
      <c r="M13" s="337">
        <v>0.56756642478687958</v>
      </c>
      <c r="N13" s="333" t="s">
        <v>95</v>
      </c>
      <c r="O13" s="317" t="s">
        <v>95</v>
      </c>
      <c r="P13" s="337" t="s">
        <v>222</v>
      </c>
      <c r="Q13" s="333" t="s">
        <v>95</v>
      </c>
      <c r="R13" s="317" t="s">
        <v>95</v>
      </c>
      <c r="S13" s="337" t="s">
        <v>222</v>
      </c>
    </row>
    <row r="14" spans="3:19" ht="20.25" customHeight="1" thickBot="1" x14ac:dyDescent="0.25">
      <c r="C14" s="521"/>
      <c r="D14" s="183" t="s">
        <v>30</v>
      </c>
      <c r="E14" s="320">
        <v>891.24800000000005</v>
      </c>
      <c r="F14" s="321">
        <v>881.67100000000005</v>
      </c>
      <c r="G14" s="339">
        <v>1.0862328464926256</v>
      </c>
      <c r="H14" s="320">
        <v>896.42100000000005</v>
      </c>
      <c r="I14" s="321">
        <v>895.38</v>
      </c>
      <c r="J14" s="349">
        <v>0.11626348589426318</v>
      </c>
      <c r="K14" s="320">
        <v>898.31700000000001</v>
      </c>
      <c r="L14" s="321">
        <v>897.32600000000002</v>
      </c>
      <c r="M14" s="339">
        <v>0.11043923835930146</v>
      </c>
      <c r="N14" s="350">
        <v>870.05799999999999</v>
      </c>
      <c r="O14" s="321">
        <v>861.03800000000001</v>
      </c>
      <c r="P14" s="339">
        <v>1.0475728132788542</v>
      </c>
      <c r="Q14" s="350">
        <v>881.08299999999997</v>
      </c>
      <c r="R14" s="321">
        <v>867.66600000000005</v>
      </c>
      <c r="S14" s="339">
        <v>1.5463323444735551</v>
      </c>
    </row>
    <row r="15" spans="3:19" ht="20.25" customHeight="1" thickBot="1" x14ac:dyDescent="0.25">
      <c r="C15" s="522"/>
      <c r="D15" s="187" t="s">
        <v>24</v>
      </c>
      <c r="E15" s="322">
        <v>1018.2705856544311</v>
      </c>
      <c r="F15" s="323">
        <v>1015.5767667918693</v>
      </c>
      <c r="G15" s="340">
        <v>0.26525014658137125</v>
      </c>
      <c r="H15" s="322">
        <v>1038.0179905350094</v>
      </c>
      <c r="I15" s="323">
        <v>1077.6754000005631</v>
      </c>
      <c r="J15" s="351">
        <v>-3.6799030084135667</v>
      </c>
      <c r="K15" s="322">
        <v>1008.5504695420507</v>
      </c>
      <c r="L15" s="323">
        <v>989.83273970849075</v>
      </c>
      <c r="M15" s="340">
        <v>1.8909992650952692</v>
      </c>
      <c r="N15" s="352">
        <v>1131.5662634730538</v>
      </c>
      <c r="O15" s="323">
        <v>1082.8480538693996</v>
      </c>
      <c r="P15" s="340">
        <v>4.4990808663844239</v>
      </c>
      <c r="Q15" s="352">
        <v>906.20817995993957</v>
      </c>
      <c r="R15" s="323">
        <v>962.79650906723555</v>
      </c>
      <c r="S15" s="340">
        <v>-5.8774962906875485</v>
      </c>
    </row>
    <row r="16" spans="3:19" ht="18.75" customHeight="1" x14ac:dyDescent="0.2">
      <c r="C16" s="520" t="s">
        <v>31</v>
      </c>
      <c r="D16" s="188" t="s">
        <v>32</v>
      </c>
      <c r="E16" s="316" t="s">
        <v>95</v>
      </c>
      <c r="F16" s="317" t="s">
        <v>95</v>
      </c>
      <c r="G16" s="341" t="s">
        <v>222</v>
      </c>
      <c r="H16" s="316" t="s">
        <v>27</v>
      </c>
      <c r="I16" s="317" t="s">
        <v>27</v>
      </c>
      <c r="J16" s="344" t="s">
        <v>27</v>
      </c>
      <c r="K16" s="316" t="s">
        <v>27</v>
      </c>
      <c r="L16" s="317" t="s">
        <v>27</v>
      </c>
      <c r="M16" s="337" t="s">
        <v>27</v>
      </c>
      <c r="N16" s="333" t="s">
        <v>27</v>
      </c>
      <c r="O16" s="317" t="s">
        <v>27</v>
      </c>
      <c r="P16" s="337" t="s">
        <v>27</v>
      </c>
      <c r="Q16" s="333" t="s">
        <v>95</v>
      </c>
      <c r="R16" s="317" t="s">
        <v>95</v>
      </c>
      <c r="S16" s="341" t="s">
        <v>222</v>
      </c>
    </row>
    <row r="17" spans="3:19" ht="18" customHeight="1" thickBot="1" x14ac:dyDescent="0.25">
      <c r="C17" s="521"/>
      <c r="D17" s="183" t="s">
        <v>33</v>
      </c>
      <c r="E17" s="324">
        <v>587.048</v>
      </c>
      <c r="F17" s="325">
        <v>562.22199999999998</v>
      </c>
      <c r="G17" s="342">
        <v>4.4156934449381247</v>
      </c>
      <c r="H17" s="324" t="s">
        <v>95</v>
      </c>
      <c r="I17" s="325" t="s">
        <v>95</v>
      </c>
      <c r="J17" s="353" t="s">
        <v>222</v>
      </c>
      <c r="K17" s="324" t="s">
        <v>27</v>
      </c>
      <c r="L17" s="325" t="s">
        <v>27</v>
      </c>
      <c r="M17" s="342" t="s">
        <v>27</v>
      </c>
      <c r="N17" s="354" t="s">
        <v>27</v>
      </c>
      <c r="O17" s="325" t="s">
        <v>27</v>
      </c>
      <c r="P17" s="342" t="s">
        <v>27</v>
      </c>
      <c r="Q17" s="354" t="s">
        <v>95</v>
      </c>
      <c r="R17" s="325" t="s">
        <v>95</v>
      </c>
      <c r="S17" s="355" t="s">
        <v>222</v>
      </c>
    </row>
    <row r="18" spans="3:19" ht="18.75" customHeight="1" thickBot="1" x14ac:dyDescent="0.25">
      <c r="C18" s="522" t="s">
        <v>25</v>
      </c>
      <c r="D18" s="187" t="s">
        <v>24</v>
      </c>
      <c r="E18" s="322">
        <v>663.74209567901244</v>
      </c>
      <c r="F18" s="323">
        <v>668.95060348162474</v>
      </c>
      <c r="G18" s="340">
        <v>-0.7786087306751901</v>
      </c>
      <c r="H18" s="322" t="s">
        <v>95</v>
      </c>
      <c r="I18" s="323" t="s">
        <v>95</v>
      </c>
      <c r="J18" s="351" t="s">
        <v>222</v>
      </c>
      <c r="K18" s="322" t="s">
        <v>27</v>
      </c>
      <c r="L18" s="323" t="s">
        <v>27</v>
      </c>
      <c r="M18" s="340" t="s">
        <v>27</v>
      </c>
      <c r="N18" s="352" t="s">
        <v>27</v>
      </c>
      <c r="O18" s="323" t="s">
        <v>27</v>
      </c>
      <c r="P18" s="340" t="s">
        <v>27</v>
      </c>
      <c r="Q18" s="352" t="s">
        <v>95</v>
      </c>
      <c r="R18" s="323" t="s">
        <v>95</v>
      </c>
      <c r="S18" s="356" t="s">
        <v>222</v>
      </c>
    </row>
    <row r="19" spans="3:19" ht="18.75" customHeight="1" x14ac:dyDescent="0.2">
      <c r="C19" s="523" t="s">
        <v>37</v>
      </c>
      <c r="D19" s="524"/>
      <c r="E19" s="316" t="s">
        <v>95</v>
      </c>
      <c r="F19" s="317" t="s">
        <v>95</v>
      </c>
      <c r="G19" s="341" t="s">
        <v>222</v>
      </c>
      <c r="H19" s="330" t="s">
        <v>95</v>
      </c>
      <c r="I19" s="331" t="s">
        <v>95</v>
      </c>
      <c r="J19" s="346" t="s">
        <v>222</v>
      </c>
      <c r="K19" s="330" t="s">
        <v>27</v>
      </c>
      <c r="L19" s="331" t="s">
        <v>27</v>
      </c>
      <c r="M19" s="348" t="s">
        <v>27</v>
      </c>
      <c r="N19" s="335" t="s">
        <v>27</v>
      </c>
      <c r="O19" s="331" t="s">
        <v>27</v>
      </c>
      <c r="P19" s="348" t="s">
        <v>27</v>
      </c>
      <c r="Q19" s="335" t="s">
        <v>27</v>
      </c>
      <c r="R19" s="331" t="s">
        <v>27</v>
      </c>
      <c r="S19" s="348" t="s">
        <v>27</v>
      </c>
    </row>
    <row r="20" spans="3:19" ht="20.25" customHeight="1" x14ac:dyDescent="0.2">
      <c r="C20" s="516" t="s">
        <v>34</v>
      </c>
      <c r="D20" s="517"/>
      <c r="E20" s="318">
        <v>310.471</v>
      </c>
      <c r="F20" s="319">
        <v>314.71499999999997</v>
      </c>
      <c r="G20" s="338">
        <v>-1.3485216783438896</v>
      </c>
      <c r="H20" s="318">
        <v>321.98099999999999</v>
      </c>
      <c r="I20" s="319">
        <v>320.27999999999997</v>
      </c>
      <c r="J20" s="345">
        <v>0.5310977894342519</v>
      </c>
      <c r="K20" s="318">
        <v>300.33699999999999</v>
      </c>
      <c r="L20" s="319">
        <v>302.08699999999999</v>
      </c>
      <c r="M20" s="338">
        <v>-0.57930331328392159</v>
      </c>
      <c r="N20" s="334">
        <v>283.02999999999997</v>
      </c>
      <c r="O20" s="319">
        <v>275.315</v>
      </c>
      <c r="P20" s="338">
        <v>2.8022447015237</v>
      </c>
      <c r="Q20" s="334" t="s">
        <v>27</v>
      </c>
      <c r="R20" s="319" t="s">
        <v>27</v>
      </c>
      <c r="S20" s="338" t="s">
        <v>27</v>
      </c>
    </row>
    <row r="21" spans="3:19" ht="18" customHeight="1" x14ac:dyDescent="0.2">
      <c r="C21" s="516" t="s">
        <v>35</v>
      </c>
      <c r="D21" s="517"/>
      <c r="E21" s="318" t="s">
        <v>27</v>
      </c>
      <c r="F21" s="319" t="s">
        <v>27</v>
      </c>
      <c r="G21" s="338" t="s">
        <v>27</v>
      </c>
      <c r="H21" s="318" t="s">
        <v>27</v>
      </c>
      <c r="I21" s="319" t="s">
        <v>27</v>
      </c>
      <c r="J21" s="345" t="s">
        <v>27</v>
      </c>
      <c r="K21" s="318" t="s">
        <v>27</v>
      </c>
      <c r="L21" s="319" t="s">
        <v>27</v>
      </c>
      <c r="M21" s="338" t="s">
        <v>27</v>
      </c>
      <c r="N21" s="334" t="s">
        <v>27</v>
      </c>
      <c r="O21" s="319" t="s">
        <v>27</v>
      </c>
      <c r="P21" s="338" t="s">
        <v>27</v>
      </c>
      <c r="Q21" s="334" t="s">
        <v>27</v>
      </c>
      <c r="R21" s="319" t="s">
        <v>27</v>
      </c>
      <c r="S21" s="338" t="s">
        <v>27</v>
      </c>
    </row>
    <row r="22" spans="3:19" ht="21" customHeight="1" thickBot="1" x14ac:dyDescent="0.25">
      <c r="C22" s="518" t="s">
        <v>36</v>
      </c>
      <c r="D22" s="519"/>
      <c r="E22" s="326" t="s">
        <v>27</v>
      </c>
      <c r="F22" s="327" t="s">
        <v>27</v>
      </c>
      <c r="G22" s="343" t="s">
        <v>27</v>
      </c>
      <c r="H22" s="326" t="s">
        <v>27</v>
      </c>
      <c r="I22" s="327" t="s">
        <v>27</v>
      </c>
      <c r="J22" s="347" t="s">
        <v>27</v>
      </c>
      <c r="K22" s="326" t="s">
        <v>27</v>
      </c>
      <c r="L22" s="327" t="s">
        <v>27</v>
      </c>
      <c r="M22" s="343" t="s">
        <v>27</v>
      </c>
      <c r="N22" s="336" t="s">
        <v>27</v>
      </c>
      <c r="O22" s="327" t="s">
        <v>27</v>
      </c>
      <c r="P22" s="343" t="s">
        <v>27</v>
      </c>
      <c r="Q22" s="336" t="s">
        <v>27</v>
      </c>
      <c r="R22" s="327" t="s">
        <v>27</v>
      </c>
      <c r="S22" s="343" t="s">
        <v>27</v>
      </c>
    </row>
    <row r="24" spans="3:19" ht="21" x14ac:dyDescent="0.25">
      <c r="C24" s="46"/>
      <c r="D24" s="265"/>
    </row>
  </sheetData>
  <mergeCells count="14">
    <mergeCell ref="Q7:R7"/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  <mergeCell ref="H7:I7"/>
    <mergeCell ref="K7:L7"/>
    <mergeCell ref="N7:O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N34" sqref="N34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282</v>
      </c>
    </row>
    <row r="2" spans="2:18" ht="18.75" x14ac:dyDescent="0.3">
      <c r="B2" s="2" t="s">
        <v>23</v>
      </c>
      <c r="E2" s="2"/>
    </row>
    <row r="3" spans="2:18" ht="15.75" thickBot="1" x14ac:dyDescent="0.3">
      <c r="B3" s="92" t="s">
        <v>123</v>
      </c>
      <c r="C3" s="1"/>
    </row>
    <row r="4" spans="2:18" ht="15" thickBot="1" x14ac:dyDescent="0.25">
      <c r="B4" s="532" t="s">
        <v>0</v>
      </c>
      <c r="C4" s="535" t="s">
        <v>40</v>
      </c>
      <c r="D4" s="538" t="s">
        <v>1</v>
      </c>
      <c r="E4" s="539"/>
      <c r="F4" s="540"/>
      <c r="G4" s="5" t="s">
        <v>9</v>
      </c>
      <c r="H4" s="5"/>
      <c r="I4" s="5"/>
      <c r="J4" s="6"/>
      <c r="K4" s="6"/>
      <c r="L4" s="6"/>
      <c r="M4" s="6"/>
      <c r="N4" s="6"/>
      <c r="O4" s="6"/>
      <c r="P4" s="6"/>
      <c r="Q4" s="6"/>
      <c r="R4" s="7"/>
    </row>
    <row r="5" spans="2:18" ht="15" thickBot="1" x14ac:dyDescent="0.25">
      <c r="B5" s="533"/>
      <c r="C5" s="536"/>
      <c r="D5" s="541"/>
      <c r="E5" s="542"/>
      <c r="F5" s="543"/>
      <c r="G5" s="8" t="s">
        <v>10</v>
      </c>
      <c r="H5" s="5"/>
      <c r="I5" s="5"/>
      <c r="J5" s="8" t="s">
        <v>11</v>
      </c>
      <c r="K5" s="5"/>
      <c r="L5" s="5"/>
      <c r="M5" s="8" t="s">
        <v>12</v>
      </c>
      <c r="N5" s="6"/>
      <c r="O5" s="6"/>
      <c r="P5" s="8" t="s">
        <v>13</v>
      </c>
      <c r="Q5" s="6"/>
      <c r="R5" s="7"/>
    </row>
    <row r="6" spans="2:18" ht="30.75" thickBot="1" x14ac:dyDescent="0.3">
      <c r="B6" s="533"/>
      <c r="C6" s="536"/>
      <c r="D6" s="21" t="s">
        <v>26</v>
      </c>
      <c r="E6" s="99"/>
      <c r="F6" s="100" t="s">
        <v>165</v>
      </c>
      <c r="G6" s="21" t="s">
        <v>26</v>
      </c>
      <c r="H6" s="99"/>
      <c r="I6" s="100" t="s">
        <v>166</v>
      </c>
      <c r="J6" s="47" t="s">
        <v>26</v>
      </c>
      <c r="K6" s="47"/>
      <c r="L6" s="100" t="s">
        <v>166</v>
      </c>
      <c r="M6" s="48" t="s">
        <v>26</v>
      </c>
      <c r="N6" s="266"/>
      <c r="O6" s="100" t="s">
        <v>166</v>
      </c>
      <c r="P6" s="22" t="s">
        <v>26</v>
      </c>
      <c r="Q6" s="99"/>
      <c r="R6" s="100" t="s">
        <v>166</v>
      </c>
    </row>
    <row r="7" spans="2:18" ht="15.75" thickBot="1" x14ac:dyDescent="0.25">
      <c r="B7" s="534"/>
      <c r="C7" s="537"/>
      <c r="D7" s="12" t="s">
        <v>283</v>
      </c>
      <c r="E7" s="91" t="s">
        <v>275</v>
      </c>
      <c r="F7" s="145" t="s">
        <v>14</v>
      </c>
      <c r="G7" s="12" t="s">
        <v>283</v>
      </c>
      <c r="H7" s="91" t="s">
        <v>275</v>
      </c>
      <c r="I7" s="269" t="s">
        <v>14</v>
      </c>
      <c r="J7" s="12" t="s">
        <v>283</v>
      </c>
      <c r="K7" s="91" t="s">
        <v>275</v>
      </c>
      <c r="L7" s="270" t="s">
        <v>14</v>
      </c>
      <c r="M7" s="12" t="s">
        <v>283</v>
      </c>
      <c r="N7" s="91" t="s">
        <v>275</v>
      </c>
      <c r="O7" s="145" t="s">
        <v>14</v>
      </c>
      <c r="P7" s="12" t="s">
        <v>283</v>
      </c>
      <c r="Q7" s="468" t="s">
        <v>275</v>
      </c>
      <c r="R7" s="467" t="s">
        <v>14</v>
      </c>
    </row>
    <row r="8" spans="2:18" ht="27" customHeight="1" x14ac:dyDescent="0.2">
      <c r="B8" s="546" t="s">
        <v>55</v>
      </c>
      <c r="C8" s="168" t="s">
        <v>153</v>
      </c>
      <c r="D8" s="367">
        <v>1280.539</v>
      </c>
      <c r="E8" s="368">
        <v>1281.45</v>
      </c>
      <c r="F8" s="337">
        <v>-7.109134183932718E-2</v>
      </c>
      <c r="G8" s="367">
        <v>1285.915</v>
      </c>
      <c r="H8" s="377">
        <v>1297.992</v>
      </c>
      <c r="I8" s="359">
        <v>-0.93043716756343631</v>
      </c>
      <c r="J8" s="367">
        <v>1380.9929999999999</v>
      </c>
      <c r="K8" s="368">
        <v>1358.1569999999999</v>
      </c>
      <c r="L8" s="344">
        <v>1.68139618615521</v>
      </c>
      <c r="M8" s="367" t="s">
        <v>27</v>
      </c>
      <c r="N8" s="377" t="s">
        <v>27</v>
      </c>
      <c r="O8" s="359" t="s">
        <v>27</v>
      </c>
      <c r="P8" s="367">
        <v>1190.152</v>
      </c>
      <c r="Q8" s="377">
        <v>1166.7950000000001</v>
      </c>
      <c r="R8" s="359">
        <v>2.0018083725075928</v>
      </c>
    </row>
    <row r="9" spans="2:18" ht="23.25" customHeight="1" x14ac:dyDescent="0.2">
      <c r="B9" s="547"/>
      <c r="C9" s="169" t="s">
        <v>154</v>
      </c>
      <c r="D9" s="369">
        <v>1353.3130000000001</v>
      </c>
      <c r="E9" s="370">
        <v>1322.0920000000001</v>
      </c>
      <c r="F9" s="338">
        <v>2.3614846773144382</v>
      </c>
      <c r="G9" s="369">
        <v>1363.91</v>
      </c>
      <c r="H9" s="378">
        <v>1330.579</v>
      </c>
      <c r="I9" s="360">
        <v>2.5049997031367646</v>
      </c>
      <c r="J9" s="369">
        <v>1364.558</v>
      </c>
      <c r="K9" s="370">
        <v>1345.6659999999999</v>
      </c>
      <c r="L9" s="345">
        <v>1.4039144928979446</v>
      </c>
      <c r="M9" s="369">
        <v>1310.0119999999999</v>
      </c>
      <c r="N9" s="378">
        <v>1324.3720000000001</v>
      </c>
      <c r="O9" s="360">
        <v>-1.0842874962623892</v>
      </c>
      <c r="P9" s="369">
        <v>1225.21</v>
      </c>
      <c r="Q9" s="383">
        <v>1235.6030000000001</v>
      </c>
      <c r="R9" s="360">
        <v>-0.8411277732410839</v>
      </c>
    </row>
    <row r="10" spans="2:18" ht="27" customHeight="1" x14ac:dyDescent="0.2">
      <c r="B10" s="547"/>
      <c r="C10" s="169" t="s">
        <v>159</v>
      </c>
      <c r="D10" s="369">
        <v>1424.693</v>
      </c>
      <c r="E10" s="370">
        <v>1310.9860000000001</v>
      </c>
      <c r="F10" s="338">
        <v>8.6733954443449335</v>
      </c>
      <c r="G10" s="369" t="s">
        <v>95</v>
      </c>
      <c r="H10" s="378" t="s">
        <v>95</v>
      </c>
      <c r="I10" s="361" t="s">
        <v>222</v>
      </c>
      <c r="J10" s="381" t="s">
        <v>95</v>
      </c>
      <c r="K10" s="370" t="s">
        <v>95</v>
      </c>
      <c r="L10" s="364" t="s">
        <v>222</v>
      </c>
      <c r="M10" s="369" t="s">
        <v>27</v>
      </c>
      <c r="N10" s="378" t="s">
        <v>27</v>
      </c>
      <c r="O10" s="361" t="s">
        <v>27</v>
      </c>
      <c r="P10" s="384" t="s">
        <v>27</v>
      </c>
      <c r="Q10" s="385" t="s">
        <v>27</v>
      </c>
      <c r="R10" s="361" t="s">
        <v>27</v>
      </c>
    </row>
    <row r="11" spans="2:18" ht="27.75" customHeight="1" x14ac:dyDescent="0.2">
      <c r="B11" s="547"/>
      <c r="C11" s="169" t="s">
        <v>160</v>
      </c>
      <c r="D11" s="369">
        <v>1500.4960000000001</v>
      </c>
      <c r="E11" s="370">
        <v>1551.3620000000001</v>
      </c>
      <c r="F11" s="338">
        <v>-3.2787963093075621</v>
      </c>
      <c r="G11" s="369">
        <v>1512.4590000000001</v>
      </c>
      <c r="H11" s="378">
        <v>1589.6030000000001</v>
      </c>
      <c r="I11" s="360">
        <v>-4.853035632167277</v>
      </c>
      <c r="J11" s="381" t="s">
        <v>95</v>
      </c>
      <c r="K11" s="370" t="s">
        <v>95</v>
      </c>
      <c r="L11" s="364" t="s">
        <v>222</v>
      </c>
      <c r="M11" s="369" t="s">
        <v>95</v>
      </c>
      <c r="N11" s="378" t="s">
        <v>95</v>
      </c>
      <c r="O11" s="361" t="s">
        <v>222</v>
      </c>
      <c r="P11" s="384" t="s">
        <v>95</v>
      </c>
      <c r="Q11" s="385" t="s">
        <v>95</v>
      </c>
      <c r="R11" s="361" t="s">
        <v>222</v>
      </c>
    </row>
    <row r="12" spans="2:18" ht="25.5" x14ac:dyDescent="0.2">
      <c r="B12" s="547"/>
      <c r="C12" s="169" t="s">
        <v>56</v>
      </c>
      <c r="D12" s="369">
        <v>1340.3240000000001</v>
      </c>
      <c r="E12" s="370">
        <v>1312.8779999999999</v>
      </c>
      <c r="F12" s="338">
        <v>2.090521739262913</v>
      </c>
      <c r="G12" s="369">
        <v>1340.203</v>
      </c>
      <c r="H12" s="378">
        <v>1310.998</v>
      </c>
      <c r="I12" s="360">
        <v>2.2276921856478746</v>
      </c>
      <c r="J12" s="381" t="s">
        <v>95</v>
      </c>
      <c r="K12" s="370" t="s">
        <v>95</v>
      </c>
      <c r="L12" s="364" t="s">
        <v>222</v>
      </c>
      <c r="M12" s="369">
        <v>1340</v>
      </c>
      <c r="N12" s="378">
        <v>1308</v>
      </c>
      <c r="O12" s="360">
        <v>2.4464831804281344</v>
      </c>
      <c r="P12" s="369" t="s">
        <v>95</v>
      </c>
      <c r="Q12" s="378" t="s">
        <v>95</v>
      </c>
      <c r="R12" s="361" t="s">
        <v>222</v>
      </c>
    </row>
    <row r="13" spans="2:18" ht="23.25" customHeight="1" x14ac:dyDescent="0.2">
      <c r="B13" s="547"/>
      <c r="C13" s="169" t="s">
        <v>57</v>
      </c>
      <c r="D13" s="369" t="s">
        <v>27</v>
      </c>
      <c r="E13" s="370" t="s">
        <v>27</v>
      </c>
      <c r="F13" s="357" t="s">
        <v>27</v>
      </c>
      <c r="G13" s="369" t="s">
        <v>27</v>
      </c>
      <c r="H13" s="378" t="s">
        <v>27</v>
      </c>
      <c r="I13" s="361" t="s">
        <v>27</v>
      </c>
      <c r="J13" s="381" t="s">
        <v>27</v>
      </c>
      <c r="K13" s="370" t="s">
        <v>27</v>
      </c>
      <c r="L13" s="364" t="s">
        <v>27</v>
      </c>
      <c r="M13" s="369" t="s">
        <v>27</v>
      </c>
      <c r="N13" s="378" t="s">
        <v>27</v>
      </c>
      <c r="O13" s="361" t="s">
        <v>27</v>
      </c>
      <c r="P13" s="369" t="s">
        <v>27</v>
      </c>
      <c r="Q13" s="378" t="s">
        <v>27</v>
      </c>
      <c r="R13" s="361" t="s">
        <v>27</v>
      </c>
    </row>
    <row r="14" spans="2:18" ht="15.75" thickBot="1" x14ac:dyDescent="0.25">
      <c r="B14" s="548"/>
      <c r="C14" s="235" t="s">
        <v>58</v>
      </c>
      <c r="D14" s="371" t="s">
        <v>95</v>
      </c>
      <c r="E14" s="372" t="s">
        <v>95</v>
      </c>
      <c r="F14" s="358" t="s">
        <v>222</v>
      </c>
      <c r="G14" s="373" t="s">
        <v>27</v>
      </c>
      <c r="H14" s="379" t="s">
        <v>27</v>
      </c>
      <c r="I14" s="362" t="s">
        <v>27</v>
      </c>
      <c r="J14" s="382" t="s">
        <v>27</v>
      </c>
      <c r="K14" s="374" t="s">
        <v>27</v>
      </c>
      <c r="L14" s="365" t="s">
        <v>27</v>
      </c>
      <c r="M14" s="373" t="s">
        <v>95</v>
      </c>
      <c r="N14" s="379" t="s">
        <v>95</v>
      </c>
      <c r="O14" s="362" t="s">
        <v>222</v>
      </c>
      <c r="P14" s="373" t="s">
        <v>27</v>
      </c>
      <c r="Q14" s="379" t="s">
        <v>27</v>
      </c>
      <c r="R14" s="362" t="s">
        <v>27</v>
      </c>
    </row>
    <row r="15" spans="2:18" ht="15.75" customHeight="1" x14ac:dyDescent="0.2">
      <c r="B15" s="549" t="s">
        <v>59</v>
      </c>
      <c r="C15" s="550"/>
      <c r="D15" s="367">
        <v>1521.837</v>
      </c>
      <c r="E15" s="368">
        <v>1495.7539999999999</v>
      </c>
      <c r="F15" s="337">
        <v>1.7438027911006813</v>
      </c>
      <c r="G15" s="369">
        <v>1526.6659999999999</v>
      </c>
      <c r="H15" s="378">
        <v>1496.3789999999999</v>
      </c>
      <c r="I15" s="361">
        <v>2.0240193159620681</v>
      </c>
      <c r="J15" s="367">
        <v>1476.9559999999999</v>
      </c>
      <c r="K15" s="368">
        <v>1466.002</v>
      </c>
      <c r="L15" s="344">
        <v>0.747202254840031</v>
      </c>
      <c r="M15" s="367">
        <v>1391.4159999999999</v>
      </c>
      <c r="N15" s="377">
        <v>1420</v>
      </c>
      <c r="O15" s="359">
        <v>-2.0129577464788775</v>
      </c>
      <c r="P15" s="367" t="s">
        <v>27</v>
      </c>
      <c r="Q15" s="377" t="s">
        <v>27</v>
      </c>
      <c r="R15" s="359" t="s">
        <v>27</v>
      </c>
    </row>
    <row r="16" spans="2:18" ht="15" x14ac:dyDescent="0.2">
      <c r="B16" s="551" t="s">
        <v>60</v>
      </c>
      <c r="C16" s="552"/>
      <c r="D16" s="369">
        <v>1132.4690000000001</v>
      </c>
      <c r="E16" s="370">
        <v>1117.6969999999999</v>
      </c>
      <c r="F16" s="338">
        <v>1.3216462064405794</v>
      </c>
      <c r="G16" s="369" t="s">
        <v>95</v>
      </c>
      <c r="H16" s="378" t="s">
        <v>95</v>
      </c>
      <c r="I16" s="361" t="s">
        <v>222</v>
      </c>
      <c r="J16" s="381" t="s">
        <v>95</v>
      </c>
      <c r="K16" s="370" t="s">
        <v>95</v>
      </c>
      <c r="L16" s="364" t="s">
        <v>222</v>
      </c>
      <c r="M16" s="369" t="s">
        <v>95</v>
      </c>
      <c r="N16" s="378" t="s">
        <v>95</v>
      </c>
      <c r="O16" s="361" t="s">
        <v>222</v>
      </c>
      <c r="P16" s="369" t="s">
        <v>27</v>
      </c>
      <c r="Q16" s="378" t="s">
        <v>27</v>
      </c>
      <c r="R16" s="360" t="s">
        <v>27</v>
      </c>
    </row>
    <row r="17" spans="2:18" ht="15" customHeight="1" thickBot="1" x14ac:dyDescent="0.25">
      <c r="B17" s="553" t="s">
        <v>61</v>
      </c>
      <c r="C17" s="554"/>
      <c r="D17" s="373">
        <v>1913.9459999999999</v>
      </c>
      <c r="E17" s="374">
        <v>1942.0250000000001</v>
      </c>
      <c r="F17" s="343">
        <v>-1.4458619224778351</v>
      </c>
      <c r="G17" s="373">
        <v>1796.88</v>
      </c>
      <c r="H17" s="379">
        <v>1800.463</v>
      </c>
      <c r="I17" s="362">
        <v>-0.19900436720998188</v>
      </c>
      <c r="J17" s="382" t="s">
        <v>27</v>
      </c>
      <c r="K17" s="374" t="s">
        <v>27</v>
      </c>
      <c r="L17" s="365" t="s">
        <v>27</v>
      </c>
      <c r="M17" s="373" t="s">
        <v>27</v>
      </c>
      <c r="N17" s="379" t="s">
        <v>27</v>
      </c>
      <c r="O17" s="362" t="s">
        <v>27</v>
      </c>
      <c r="P17" s="373">
        <v>2004.3779999999999</v>
      </c>
      <c r="Q17" s="379">
        <v>2048.0169999999998</v>
      </c>
      <c r="R17" s="366">
        <v>-2.1307928596295782</v>
      </c>
    </row>
    <row r="18" spans="2:18" ht="15.75" customHeight="1" x14ac:dyDescent="0.2">
      <c r="B18" s="544" t="s">
        <v>62</v>
      </c>
      <c r="C18" s="236" t="s">
        <v>53</v>
      </c>
      <c r="D18" s="375">
        <v>920.26599999999996</v>
      </c>
      <c r="E18" s="376">
        <v>920.75900000000001</v>
      </c>
      <c r="F18" s="348">
        <v>-5.3542783725171503E-2</v>
      </c>
      <c r="G18" s="375">
        <v>962.04100000000005</v>
      </c>
      <c r="H18" s="380">
        <v>965.27499999999998</v>
      </c>
      <c r="I18" s="363">
        <v>-0.33503405765195654</v>
      </c>
      <c r="J18" s="375">
        <v>1016.154</v>
      </c>
      <c r="K18" s="376">
        <v>1009.04</v>
      </c>
      <c r="L18" s="346">
        <v>0.7050265598985207</v>
      </c>
      <c r="M18" s="375">
        <v>987.63499999999999</v>
      </c>
      <c r="N18" s="380">
        <v>984.24199999999996</v>
      </c>
      <c r="O18" s="363">
        <v>0.34473229144865075</v>
      </c>
      <c r="P18" s="375">
        <v>786.31399999999996</v>
      </c>
      <c r="Q18" s="380">
        <v>784.86500000000001</v>
      </c>
      <c r="R18" s="363">
        <v>0.18461773680823523</v>
      </c>
    </row>
    <row r="19" spans="2:18" ht="37.5" customHeight="1" thickBot="1" x14ac:dyDescent="0.25">
      <c r="B19" s="545"/>
      <c r="C19" s="170" t="s">
        <v>63</v>
      </c>
      <c r="D19" s="373">
        <v>673.12699999999995</v>
      </c>
      <c r="E19" s="374">
        <v>670.66700000000003</v>
      </c>
      <c r="F19" s="343">
        <v>0.36679902246568308</v>
      </c>
      <c r="G19" s="373" t="s">
        <v>95</v>
      </c>
      <c r="H19" s="379" t="s">
        <v>95</v>
      </c>
      <c r="I19" s="362" t="s">
        <v>222</v>
      </c>
      <c r="J19" s="382" t="s">
        <v>95</v>
      </c>
      <c r="K19" s="374" t="s">
        <v>95</v>
      </c>
      <c r="L19" s="365" t="s">
        <v>222</v>
      </c>
      <c r="M19" s="373" t="s">
        <v>95</v>
      </c>
      <c r="N19" s="379" t="s">
        <v>95</v>
      </c>
      <c r="O19" s="362" t="s">
        <v>222</v>
      </c>
      <c r="P19" s="373" t="s">
        <v>95</v>
      </c>
      <c r="Q19" s="379" t="s">
        <v>95</v>
      </c>
      <c r="R19" s="362" t="s">
        <v>222</v>
      </c>
    </row>
    <row r="21" spans="2:18" ht="24" x14ac:dyDescent="0.3">
      <c r="B21" s="14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Y18" sqref="Y18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282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5" spans="3:19" ht="13.5" thickBot="1" x14ac:dyDescent="0.25"/>
    <row r="6" spans="3:19" ht="15.75" thickBot="1" x14ac:dyDescent="0.3">
      <c r="C6" s="25"/>
      <c r="D6" s="26"/>
      <c r="E6" s="3" t="s">
        <v>1</v>
      </c>
      <c r="F6" s="4"/>
      <c r="G6" s="27"/>
      <c r="H6" s="5" t="s">
        <v>9</v>
      </c>
      <c r="I6" s="5"/>
      <c r="J6" s="5"/>
      <c r="K6" s="6"/>
      <c r="L6" s="6"/>
      <c r="M6" s="6"/>
      <c r="N6" s="6"/>
      <c r="O6" s="6"/>
      <c r="P6" s="6"/>
      <c r="Q6" s="6"/>
      <c r="R6" s="6"/>
      <c r="S6" s="7"/>
    </row>
    <row r="7" spans="3:19" ht="15.75" thickBot="1" x14ac:dyDescent="0.3">
      <c r="C7" s="28"/>
      <c r="D7" s="31" t="s">
        <v>41</v>
      </c>
      <c r="E7" s="19"/>
      <c r="F7" s="20"/>
      <c r="G7" s="29"/>
      <c r="H7" s="8" t="s">
        <v>10</v>
      </c>
      <c r="I7" s="5"/>
      <c r="J7" s="5"/>
      <c r="K7" s="8" t="s">
        <v>11</v>
      </c>
      <c r="L7" s="5"/>
      <c r="M7" s="5"/>
      <c r="N7" s="8" t="s">
        <v>12</v>
      </c>
      <c r="O7" s="6"/>
      <c r="P7" s="6"/>
      <c r="Q7" s="8" t="s">
        <v>13</v>
      </c>
      <c r="R7" s="6"/>
      <c r="S7" s="7"/>
    </row>
    <row r="8" spans="3:19" ht="33.75" customHeight="1" thickBot="1" x14ac:dyDescent="0.3">
      <c r="C8" s="30" t="s">
        <v>0</v>
      </c>
      <c r="D8" s="31" t="s">
        <v>42</v>
      </c>
      <c r="E8" s="24" t="s">
        <v>26</v>
      </c>
      <c r="F8" s="9"/>
      <c r="G8" s="11" t="s">
        <v>166</v>
      </c>
      <c r="H8" s="24" t="s">
        <v>26</v>
      </c>
      <c r="I8" s="9"/>
      <c r="J8" s="10" t="s">
        <v>167</v>
      </c>
      <c r="K8" s="24" t="s">
        <v>26</v>
      </c>
      <c r="L8" s="9"/>
      <c r="M8" s="10" t="s">
        <v>167</v>
      </c>
      <c r="N8" s="24" t="s">
        <v>26</v>
      </c>
      <c r="O8" s="9"/>
      <c r="P8" s="10" t="s">
        <v>167</v>
      </c>
      <c r="Q8" s="24" t="s">
        <v>26</v>
      </c>
      <c r="R8" s="9"/>
      <c r="S8" s="11" t="s">
        <v>167</v>
      </c>
    </row>
    <row r="9" spans="3:19" ht="30" customHeight="1" thickBot="1" x14ac:dyDescent="0.25">
      <c r="C9" s="23"/>
      <c r="D9" s="15"/>
      <c r="E9" s="12" t="s">
        <v>283</v>
      </c>
      <c r="F9" s="91" t="s">
        <v>275</v>
      </c>
      <c r="G9" s="13" t="s">
        <v>14</v>
      </c>
      <c r="H9" s="12" t="s">
        <v>283</v>
      </c>
      <c r="I9" s="91" t="s">
        <v>275</v>
      </c>
      <c r="J9" s="13" t="s">
        <v>14</v>
      </c>
      <c r="K9" s="12" t="s">
        <v>283</v>
      </c>
      <c r="L9" s="91" t="s">
        <v>275</v>
      </c>
      <c r="M9" s="13" t="s">
        <v>14</v>
      </c>
      <c r="N9" s="12" t="s">
        <v>283</v>
      </c>
      <c r="O9" s="91" t="s">
        <v>275</v>
      </c>
      <c r="P9" s="13" t="s">
        <v>14</v>
      </c>
      <c r="Q9" s="12" t="s">
        <v>283</v>
      </c>
      <c r="R9" s="91" t="s">
        <v>275</v>
      </c>
      <c r="S9" s="14" t="s">
        <v>14</v>
      </c>
    </row>
    <row r="10" spans="3:19" ht="17.25" customHeight="1" x14ac:dyDescent="0.2">
      <c r="C10" s="520" t="s">
        <v>83</v>
      </c>
      <c r="D10" s="171" t="s">
        <v>43</v>
      </c>
      <c r="E10" s="403" t="s">
        <v>27</v>
      </c>
      <c r="F10" s="404" t="s">
        <v>27</v>
      </c>
      <c r="G10" s="386" t="s">
        <v>27</v>
      </c>
      <c r="H10" s="403" t="s">
        <v>27</v>
      </c>
      <c r="I10" s="404" t="s">
        <v>27</v>
      </c>
      <c r="J10" s="386" t="s">
        <v>27</v>
      </c>
      <c r="K10" s="403" t="s">
        <v>27</v>
      </c>
      <c r="L10" s="404" t="s">
        <v>27</v>
      </c>
      <c r="M10" s="386" t="s">
        <v>27</v>
      </c>
      <c r="N10" s="403" t="s">
        <v>27</v>
      </c>
      <c r="O10" s="404" t="s">
        <v>27</v>
      </c>
      <c r="P10" s="386" t="s">
        <v>27</v>
      </c>
      <c r="Q10" s="403" t="s">
        <v>27</v>
      </c>
      <c r="R10" s="404" t="s">
        <v>27</v>
      </c>
      <c r="S10" s="394" t="s">
        <v>27</v>
      </c>
    </row>
    <row r="11" spans="3:19" ht="15" customHeight="1" x14ac:dyDescent="0.2">
      <c r="C11" s="555"/>
      <c r="D11" s="172" t="s">
        <v>44</v>
      </c>
      <c r="E11" s="318" t="s">
        <v>27</v>
      </c>
      <c r="F11" s="319" t="s">
        <v>27</v>
      </c>
      <c r="G11" s="387" t="s">
        <v>27</v>
      </c>
      <c r="H11" s="318" t="s">
        <v>27</v>
      </c>
      <c r="I11" s="319" t="s">
        <v>27</v>
      </c>
      <c r="J11" s="387" t="s">
        <v>27</v>
      </c>
      <c r="K11" s="318" t="s">
        <v>27</v>
      </c>
      <c r="L11" s="319" t="s">
        <v>27</v>
      </c>
      <c r="M11" s="387" t="s">
        <v>27</v>
      </c>
      <c r="N11" s="318" t="s">
        <v>27</v>
      </c>
      <c r="O11" s="319" t="s">
        <v>27</v>
      </c>
      <c r="P11" s="387" t="s">
        <v>27</v>
      </c>
      <c r="Q11" s="318" t="s">
        <v>27</v>
      </c>
      <c r="R11" s="319" t="s">
        <v>27</v>
      </c>
      <c r="S11" s="395" t="s">
        <v>27</v>
      </c>
    </row>
    <row r="12" spans="3:19" ht="15" customHeight="1" x14ac:dyDescent="0.2">
      <c r="C12" s="555"/>
      <c r="D12" s="172" t="s">
        <v>45</v>
      </c>
      <c r="E12" s="318">
        <v>176.65299999999999</v>
      </c>
      <c r="F12" s="319">
        <v>175.46199999999999</v>
      </c>
      <c r="G12" s="387">
        <v>0.6787794508212619</v>
      </c>
      <c r="H12" s="318">
        <v>178.25899999999999</v>
      </c>
      <c r="I12" s="319">
        <v>176.988</v>
      </c>
      <c r="J12" s="387">
        <v>0.71812778267452404</v>
      </c>
      <c r="K12" s="318">
        <v>179.667</v>
      </c>
      <c r="L12" s="319">
        <v>178.24100000000001</v>
      </c>
      <c r="M12" s="387">
        <v>0.80004039474643185</v>
      </c>
      <c r="N12" s="318">
        <v>173.703</v>
      </c>
      <c r="O12" s="319">
        <v>173.16300000000001</v>
      </c>
      <c r="P12" s="387">
        <v>0.31184490913185381</v>
      </c>
      <c r="Q12" s="318">
        <v>169.02799999999999</v>
      </c>
      <c r="R12" s="319">
        <v>167.39400000000001</v>
      </c>
      <c r="S12" s="395">
        <v>0.97614012449668808</v>
      </c>
    </row>
    <row r="13" spans="3:19" ht="15" customHeight="1" x14ac:dyDescent="0.2">
      <c r="C13" s="555"/>
      <c r="D13" s="173" t="s">
        <v>46</v>
      </c>
      <c r="E13" s="318">
        <v>187.857</v>
      </c>
      <c r="F13" s="319">
        <v>186.23099999999999</v>
      </c>
      <c r="G13" s="387">
        <v>0.87310920308649198</v>
      </c>
      <c r="H13" s="318">
        <v>187.41900000000001</v>
      </c>
      <c r="I13" s="319">
        <v>185.54900000000001</v>
      </c>
      <c r="J13" s="387">
        <v>1.0078200367557921</v>
      </c>
      <c r="K13" s="318">
        <v>198.136</v>
      </c>
      <c r="L13" s="319">
        <v>197.98500000000001</v>
      </c>
      <c r="M13" s="387">
        <v>7.6268404172024157E-2</v>
      </c>
      <c r="N13" s="318" t="s">
        <v>95</v>
      </c>
      <c r="O13" s="319" t="s">
        <v>95</v>
      </c>
      <c r="P13" s="387" t="s">
        <v>222</v>
      </c>
      <c r="Q13" s="318">
        <v>163.09</v>
      </c>
      <c r="R13" s="319">
        <v>166.976</v>
      </c>
      <c r="S13" s="395">
        <v>-2.3272805672671497</v>
      </c>
    </row>
    <row r="14" spans="3:19" ht="15" customHeight="1" thickBot="1" x14ac:dyDescent="0.25">
      <c r="C14" s="555"/>
      <c r="D14" s="174" t="s">
        <v>47</v>
      </c>
      <c r="E14" s="320">
        <v>291.875</v>
      </c>
      <c r="F14" s="321">
        <v>290.005</v>
      </c>
      <c r="G14" s="388">
        <v>0.64481646868157605</v>
      </c>
      <c r="H14" s="320" t="s">
        <v>95</v>
      </c>
      <c r="I14" s="321" t="s">
        <v>95</v>
      </c>
      <c r="J14" s="392" t="s">
        <v>222</v>
      </c>
      <c r="K14" s="320" t="s">
        <v>27</v>
      </c>
      <c r="L14" s="321" t="s">
        <v>27</v>
      </c>
      <c r="M14" s="388" t="s">
        <v>27</v>
      </c>
      <c r="N14" s="320" t="s">
        <v>95</v>
      </c>
      <c r="O14" s="321" t="s">
        <v>95</v>
      </c>
      <c r="P14" s="392" t="s">
        <v>222</v>
      </c>
      <c r="Q14" s="320" t="s">
        <v>27</v>
      </c>
      <c r="R14" s="321" t="s">
        <v>27</v>
      </c>
      <c r="S14" s="396" t="s">
        <v>27</v>
      </c>
    </row>
    <row r="15" spans="3:19" ht="15" customHeight="1" thickBot="1" x14ac:dyDescent="0.25">
      <c r="C15" s="556"/>
      <c r="D15" s="175" t="s">
        <v>24</v>
      </c>
      <c r="E15" s="405">
        <v>182.45355460803106</v>
      </c>
      <c r="F15" s="406">
        <v>181.4320621707819</v>
      </c>
      <c r="G15" s="389">
        <v>0.5630164950049571</v>
      </c>
      <c r="H15" s="405">
        <v>184.13155921065217</v>
      </c>
      <c r="I15" s="406">
        <v>182.76899714383566</v>
      </c>
      <c r="J15" s="389">
        <v>0.74551050129371688</v>
      </c>
      <c r="K15" s="405">
        <v>187.00269669831633</v>
      </c>
      <c r="L15" s="406">
        <v>186.51633859976459</v>
      </c>
      <c r="M15" s="389">
        <v>0.26075897811579007</v>
      </c>
      <c r="N15" s="405">
        <v>177.08745418564229</v>
      </c>
      <c r="O15" s="406">
        <v>176.83158905640408</v>
      </c>
      <c r="P15" s="389">
        <v>0.14469424303854947</v>
      </c>
      <c r="Q15" s="405">
        <v>168.55732690325354</v>
      </c>
      <c r="R15" s="406">
        <v>167.37292203416226</v>
      </c>
      <c r="S15" s="397">
        <v>0.70764425612975446</v>
      </c>
    </row>
    <row r="16" spans="3:19" ht="15.75" customHeight="1" x14ac:dyDescent="0.2">
      <c r="C16" s="520" t="s">
        <v>25</v>
      </c>
      <c r="D16" s="171" t="s">
        <v>43</v>
      </c>
      <c r="E16" s="403">
        <v>177.84299999999999</v>
      </c>
      <c r="F16" s="404">
        <v>172.98</v>
      </c>
      <c r="G16" s="386">
        <v>2.8113076656260838</v>
      </c>
      <c r="H16" s="403">
        <v>181.30099999999999</v>
      </c>
      <c r="I16" s="404">
        <v>173.72499999999999</v>
      </c>
      <c r="J16" s="386">
        <v>4.360915239602817</v>
      </c>
      <c r="K16" s="403">
        <v>168.09700000000001</v>
      </c>
      <c r="L16" s="404">
        <v>170.11799999999999</v>
      </c>
      <c r="M16" s="386">
        <v>-1.1879989183978101</v>
      </c>
      <c r="N16" s="403" t="s">
        <v>27</v>
      </c>
      <c r="O16" s="404" t="s">
        <v>27</v>
      </c>
      <c r="P16" s="386" t="s">
        <v>27</v>
      </c>
      <c r="Q16" s="403" t="s">
        <v>27</v>
      </c>
      <c r="R16" s="404" t="s">
        <v>27</v>
      </c>
      <c r="S16" s="394" t="s">
        <v>27</v>
      </c>
    </row>
    <row r="17" spans="3:19" ht="15" customHeight="1" x14ac:dyDescent="0.2">
      <c r="C17" s="558"/>
      <c r="D17" s="176" t="s">
        <v>44</v>
      </c>
      <c r="E17" s="318">
        <v>181.059</v>
      </c>
      <c r="F17" s="319">
        <v>178.71799999999999</v>
      </c>
      <c r="G17" s="387">
        <v>1.3098848465179826</v>
      </c>
      <c r="H17" s="318">
        <v>178.39599999999999</v>
      </c>
      <c r="I17" s="319">
        <v>177.15299999999999</v>
      </c>
      <c r="J17" s="387">
        <v>0.70165337307299069</v>
      </c>
      <c r="K17" s="318">
        <v>188.67699999999999</v>
      </c>
      <c r="L17" s="319">
        <v>183.75700000000001</v>
      </c>
      <c r="M17" s="387">
        <v>2.6774490223501624</v>
      </c>
      <c r="N17" s="318" t="s">
        <v>27</v>
      </c>
      <c r="O17" s="319" t="s">
        <v>27</v>
      </c>
      <c r="P17" s="387" t="s">
        <v>27</v>
      </c>
      <c r="Q17" s="318" t="s">
        <v>27</v>
      </c>
      <c r="R17" s="319" t="s">
        <v>27</v>
      </c>
      <c r="S17" s="395" t="s">
        <v>27</v>
      </c>
    </row>
    <row r="18" spans="3:19" ht="15" customHeight="1" x14ac:dyDescent="0.2">
      <c r="C18" s="558"/>
      <c r="D18" s="176" t="s">
        <v>45</v>
      </c>
      <c r="E18" s="318">
        <v>190.48500000000001</v>
      </c>
      <c r="F18" s="319">
        <v>194.83799999999999</v>
      </c>
      <c r="G18" s="387">
        <v>-2.234163766821657</v>
      </c>
      <c r="H18" s="318">
        <v>199.49600000000001</v>
      </c>
      <c r="I18" s="319">
        <v>202.352</v>
      </c>
      <c r="J18" s="387">
        <v>-1.4114019134972693</v>
      </c>
      <c r="K18" s="318">
        <v>174.87200000000001</v>
      </c>
      <c r="L18" s="319">
        <v>176.881</v>
      </c>
      <c r="M18" s="387">
        <v>-1.135791860064103</v>
      </c>
      <c r="N18" s="318" t="s">
        <v>95</v>
      </c>
      <c r="O18" s="319" t="s">
        <v>95</v>
      </c>
      <c r="P18" s="393" t="s">
        <v>222</v>
      </c>
      <c r="Q18" s="318" t="s">
        <v>95</v>
      </c>
      <c r="R18" s="319" t="s">
        <v>95</v>
      </c>
      <c r="S18" s="398" t="s">
        <v>222</v>
      </c>
    </row>
    <row r="19" spans="3:19" ht="15" customHeight="1" x14ac:dyDescent="0.2">
      <c r="C19" s="558"/>
      <c r="D19" s="176" t="s">
        <v>46</v>
      </c>
      <c r="E19" s="318">
        <v>192.38800000000001</v>
      </c>
      <c r="F19" s="319">
        <v>190.12799999999999</v>
      </c>
      <c r="G19" s="387">
        <v>1.1886728940503344</v>
      </c>
      <c r="H19" s="318">
        <v>193.47200000000001</v>
      </c>
      <c r="I19" s="319">
        <v>191.46100000000001</v>
      </c>
      <c r="J19" s="387">
        <v>1.050344456573399</v>
      </c>
      <c r="K19" s="318">
        <v>188.60599999999999</v>
      </c>
      <c r="L19" s="319">
        <v>185.97800000000001</v>
      </c>
      <c r="M19" s="387">
        <v>1.4130703631612265</v>
      </c>
      <c r="N19" s="318" t="s">
        <v>27</v>
      </c>
      <c r="O19" s="319" t="s">
        <v>27</v>
      </c>
      <c r="P19" s="387" t="s">
        <v>27</v>
      </c>
      <c r="Q19" s="318" t="s">
        <v>95</v>
      </c>
      <c r="R19" s="319" t="s">
        <v>95</v>
      </c>
      <c r="S19" s="395" t="s">
        <v>222</v>
      </c>
    </row>
    <row r="20" spans="3:19" ht="15" customHeight="1" thickBot="1" x14ac:dyDescent="0.25">
      <c r="C20" s="558"/>
      <c r="D20" s="176" t="s">
        <v>47</v>
      </c>
      <c r="E20" s="320">
        <v>207.81399999999999</v>
      </c>
      <c r="F20" s="321">
        <v>211.54599999999999</v>
      </c>
      <c r="G20" s="388">
        <v>-1.7641553137379102</v>
      </c>
      <c r="H20" s="320">
        <v>207.881</v>
      </c>
      <c r="I20" s="321">
        <v>211.95699999999999</v>
      </c>
      <c r="J20" s="388">
        <v>-1.9230315582877628</v>
      </c>
      <c r="K20" s="320">
        <v>205.16200000000001</v>
      </c>
      <c r="L20" s="321">
        <v>202.05500000000001</v>
      </c>
      <c r="M20" s="388">
        <v>1.5377001311524086</v>
      </c>
      <c r="N20" s="320" t="s">
        <v>95</v>
      </c>
      <c r="O20" s="321" t="s">
        <v>95</v>
      </c>
      <c r="P20" s="392" t="s">
        <v>222</v>
      </c>
      <c r="Q20" s="320" t="s">
        <v>27</v>
      </c>
      <c r="R20" s="321" t="s">
        <v>27</v>
      </c>
      <c r="S20" s="399" t="s">
        <v>27</v>
      </c>
    </row>
    <row r="21" spans="3:19" ht="15" customHeight="1" thickBot="1" x14ac:dyDescent="0.25">
      <c r="C21" s="559"/>
      <c r="D21" s="175" t="s">
        <v>24</v>
      </c>
      <c r="E21" s="405">
        <v>191.75863170962387</v>
      </c>
      <c r="F21" s="406">
        <v>189.44694568622151</v>
      </c>
      <c r="G21" s="389">
        <v>1.2202287110139924</v>
      </c>
      <c r="H21" s="405">
        <v>193.817060938954</v>
      </c>
      <c r="I21" s="406">
        <v>191.28140113606779</v>
      </c>
      <c r="J21" s="389">
        <v>1.3256175393040313</v>
      </c>
      <c r="K21" s="405">
        <v>185.31324047715432</v>
      </c>
      <c r="L21" s="406">
        <v>183.9030800187341</v>
      </c>
      <c r="M21" s="389">
        <v>0.76679545458214726</v>
      </c>
      <c r="N21" s="405" t="s">
        <v>95</v>
      </c>
      <c r="O21" s="406" t="s">
        <v>95</v>
      </c>
      <c r="P21" s="389" t="s">
        <v>222</v>
      </c>
      <c r="Q21" s="405" t="s">
        <v>95</v>
      </c>
      <c r="R21" s="406" t="s">
        <v>95</v>
      </c>
      <c r="S21" s="397" t="s">
        <v>222</v>
      </c>
    </row>
    <row r="22" spans="3:19" ht="15.75" customHeight="1" x14ac:dyDescent="0.2">
      <c r="C22" s="520" t="s">
        <v>48</v>
      </c>
      <c r="D22" s="177" t="s">
        <v>43</v>
      </c>
      <c r="E22" s="403">
        <v>254.161</v>
      </c>
      <c r="F22" s="404">
        <v>253.828</v>
      </c>
      <c r="G22" s="386">
        <v>0.13119120034038734</v>
      </c>
      <c r="H22" s="403" t="s">
        <v>95</v>
      </c>
      <c r="I22" s="404" t="s">
        <v>95</v>
      </c>
      <c r="J22" s="386" t="s">
        <v>222</v>
      </c>
      <c r="K22" s="403">
        <v>298.166</v>
      </c>
      <c r="L22" s="404">
        <v>293.34699999999998</v>
      </c>
      <c r="M22" s="386">
        <v>1.6427643712054383</v>
      </c>
      <c r="N22" s="403" t="s">
        <v>27</v>
      </c>
      <c r="O22" s="404" t="s">
        <v>27</v>
      </c>
      <c r="P22" s="386" t="s">
        <v>27</v>
      </c>
      <c r="Q22" s="403" t="s">
        <v>27</v>
      </c>
      <c r="R22" s="404" t="s">
        <v>27</v>
      </c>
      <c r="S22" s="394" t="s">
        <v>27</v>
      </c>
    </row>
    <row r="23" spans="3:19" ht="15" customHeight="1" x14ac:dyDescent="0.2">
      <c r="C23" s="558"/>
      <c r="D23" s="176" t="s">
        <v>44</v>
      </c>
      <c r="E23" s="320">
        <v>500.29700000000003</v>
      </c>
      <c r="F23" s="321">
        <v>475.84800000000001</v>
      </c>
      <c r="G23" s="388">
        <v>5.1379852389838794</v>
      </c>
      <c r="H23" s="320" t="s">
        <v>95</v>
      </c>
      <c r="I23" s="321" t="s">
        <v>95</v>
      </c>
      <c r="J23" s="392" t="s">
        <v>222</v>
      </c>
      <c r="K23" s="320" t="s">
        <v>95</v>
      </c>
      <c r="L23" s="321" t="s">
        <v>95</v>
      </c>
      <c r="M23" s="392" t="s">
        <v>222</v>
      </c>
      <c r="N23" s="320">
        <v>294.8</v>
      </c>
      <c r="O23" s="321">
        <v>296.22800000000001</v>
      </c>
      <c r="P23" s="388">
        <v>-0.48206111508702665</v>
      </c>
      <c r="Q23" s="318" t="s">
        <v>95</v>
      </c>
      <c r="R23" s="319" t="s">
        <v>95</v>
      </c>
      <c r="S23" s="398" t="s">
        <v>222</v>
      </c>
    </row>
    <row r="24" spans="3:19" ht="15" customHeight="1" x14ac:dyDescent="0.2">
      <c r="C24" s="558"/>
      <c r="D24" s="176" t="s">
        <v>45</v>
      </c>
      <c r="E24" s="320">
        <v>344.54599999999999</v>
      </c>
      <c r="F24" s="321">
        <v>343.22699999999998</v>
      </c>
      <c r="G24" s="388">
        <v>0.384293776422023</v>
      </c>
      <c r="H24" s="320">
        <v>352.15800000000002</v>
      </c>
      <c r="I24" s="321">
        <v>350.40199999999999</v>
      </c>
      <c r="J24" s="388">
        <v>0.5011386921307609</v>
      </c>
      <c r="K24" s="320" t="s">
        <v>95</v>
      </c>
      <c r="L24" s="321" t="s">
        <v>95</v>
      </c>
      <c r="M24" s="392" t="s">
        <v>222</v>
      </c>
      <c r="N24" s="320">
        <v>337.39800000000002</v>
      </c>
      <c r="O24" s="321">
        <v>344.66300000000001</v>
      </c>
      <c r="P24" s="388">
        <v>-2.1078560797068402</v>
      </c>
      <c r="Q24" s="318" t="s">
        <v>95</v>
      </c>
      <c r="R24" s="319" t="s">
        <v>95</v>
      </c>
      <c r="S24" s="395" t="s">
        <v>222</v>
      </c>
    </row>
    <row r="25" spans="3:19" ht="15" customHeight="1" x14ac:dyDescent="0.2">
      <c r="C25" s="558"/>
      <c r="D25" s="176" t="s">
        <v>46</v>
      </c>
      <c r="E25" s="320">
        <v>501.15899999999999</v>
      </c>
      <c r="F25" s="321">
        <v>512.14</v>
      </c>
      <c r="G25" s="388">
        <v>-2.1441402741437878</v>
      </c>
      <c r="H25" s="320" t="s">
        <v>27</v>
      </c>
      <c r="I25" s="321" t="s">
        <v>27</v>
      </c>
      <c r="J25" s="388" t="s">
        <v>27</v>
      </c>
      <c r="K25" s="320" t="s">
        <v>95</v>
      </c>
      <c r="L25" s="321" t="s">
        <v>95</v>
      </c>
      <c r="M25" s="392" t="s">
        <v>222</v>
      </c>
      <c r="N25" s="320" t="s">
        <v>27</v>
      </c>
      <c r="O25" s="321" t="s">
        <v>27</v>
      </c>
      <c r="P25" s="388" t="s">
        <v>27</v>
      </c>
      <c r="Q25" s="318" t="s">
        <v>95</v>
      </c>
      <c r="R25" s="319" t="s">
        <v>95</v>
      </c>
      <c r="S25" s="398" t="s">
        <v>222</v>
      </c>
    </row>
    <row r="26" spans="3:19" ht="15" customHeight="1" thickBot="1" x14ac:dyDescent="0.25">
      <c r="C26" s="558"/>
      <c r="D26" s="176" t="s">
        <v>47</v>
      </c>
      <c r="E26" s="320">
        <v>407.863</v>
      </c>
      <c r="F26" s="321">
        <v>398.51</v>
      </c>
      <c r="G26" s="388">
        <v>2.3469925472384654</v>
      </c>
      <c r="H26" s="320" t="s">
        <v>95</v>
      </c>
      <c r="I26" s="321" t="s">
        <v>95</v>
      </c>
      <c r="J26" s="388" t="s">
        <v>222</v>
      </c>
      <c r="K26" s="320" t="s">
        <v>95</v>
      </c>
      <c r="L26" s="321" t="s">
        <v>95</v>
      </c>
      <c r="M26" s="392" t="s">
        <v>222</v>
      </c>
      <c r="N26" s="320">
        <v>383.44200000000001</v>
      </c>
      <c r="O26" s="321">
        <v>408.34300000000002</v>
      </c>
      <c r="P26" s="388">
        <v>-6.0980597194025634</v>
      </c>
      <c r="Q26" s="407" t="s">
        <v>27</v>
      </c>
      <c r="R26" s="408" t="s">
        <v>27</v>
      </c>
      <c r="S26" s="400" t="s">
        <v>27</v>
      </c>
    </row>
    <row r="27" spans="3:19" ht="15" customHeight="1" thickBot="1" x14ac:dyDescent="0.25">
      <c r="C27" s="557"/>
      <c r="D27" s="175" t="s">
        <v>24</v>
      </c>
      <c r="E27" s="405">
        <v>436.26811995655532</v>
      </c>
      <c r="F27" s="406">
        <v>445.46246107789909</v>
      </c>
      <c r="G27" s="389">
        <v>-2.0639990851520778</v>
      </c>
      <c r="H27" s="405">
        <v>369.52063571936935</v>
      </c>
      <c r="I27" s="406">
        <v>364.05864874692793</v>
      </c>
      <c r="J27" s="389">
        <v>1.5003041381495303</v>
      </c>
      <c r="K27" s="405">
        <v>427.39005932333845</v>
      </c>
      <c r="L27" s="406">
        <v>414.04904870862839</v>
      </c>
      <c r="M27" s="389">
        <v>3.222084595126868</v>
      </c>
      <c r="N27" s="405">
        <v>341.74162500267397</v>
      </c>
      <c r="O27" s="406">
        <v>350.77543994617224</v>
      </c>
      <c r="P27" s="389">
        <v>-2.575384110382569</v>
      </c>
      <c r="Q27" s="405">
        <v>500.51917921618258</v>
      </c>
      <c r="R27" s="406">
        <v>512.02720804033549</v>
      </c>
      <c r="S27" s="397">
        <v>-2.2475424437301306</v>
      </c>
    </row>
    <row r="28" spans="3:19" ht="15.75" customHeight="1" x14ac:dyDescent="0.2">
      <c r="C28" s="520" t="s">
        <v>49</v>
      </c>
      <c r="D28" s="177" t="s">
        <v>43</v>
      </c>
      <c r="E28" s="403">
        <v>358.82900000000001</v>
      </c>
      <c r="F28" s="404">
        <v>363.68700000000001</v>
      </c>
      <c r="G28" s="386">
        <v>-1.3357639948637163</v>
      </c>
      <c r="H28" s="403">
        <v>358.82900000000001</v>
      </c>
      <c r="I28" s="404">
        <v>363.68700000000001</v>
      </c>
      <c r="J28" s="386">
        <v>-1.3357639948637163</v>
      </c>
      <c r="K28" s="403" t="s">
        <v>27</v>
      </c>
      <c r="L28" s="404" t="s">
        <v>27</v>
      </c>
      <c r="M28" s="386" t="s">
        <v>27</v>
      </c>
      <c r="N28" s="403" t="s">
        <v>27</v>
      </c>
      <c r="O28" s="404" t="s">
        <v>27</v>
      </c>
      <c r="P28" s="386" t="s">
        <v>27</v>
      </c>
      <c r="Q28" s="403" t="s">
        <v>27</v>
      </c>
      <c r="R28" s="404" t="s">
        <v>27</v>
      </c>
      <c r="S28" s="394" t="s">
        <v>27</v>
      </c>
    </row>
    <row r="29" spans="3:19" ht="15" customHeight="1" x14ac:dyDescent="0.2">
      <c r="C29" s="558"/>
      <c r="D29" s="176" t="s">
        <v>44</v>
      </c>
      <c r="E29" s="320">
        <v>262.58999999999997</v>
      </c>
      <c r="F29" s="321">
        <v>267.01900000000001</v>
      </c>
      <c r="G29" s="388">
        <v>-1.6586834644725772</v>
      </c>
      <c r="H29" s="320">
        <v>226.97200000000001</v>
      </c>
      <c r="I29" s="321">
        <v>229.86199999999999</v>
      </c>
      <c r="J29" s="388">
        <v>-1.2572761047933048</v>
      </c>
      <c r="K29" s="320">
        <v>270.30200000000002</v>
      </c>
      <c r="L29" s="321">
        <v>275.77800000000002</v>
      </c>
      <c r="M29" s="388">
        <v>-1.9856551284003796</v>
      </c>
      <c r="N29" s="320">
        <v>318.291</v>
      </c>
      <c r="O29" s="321">
        <v>308.83199999999999</v>
      </c>
      <c r="P29" s="388">
        <v>3.0628302766552697</v>
      </c>
      <c r="Q29" s="320">
        <v>304.00400000000002</v>
      </c>
      <c r="R29" s="321">
        <v>323.12700000000001</v>
      </c>
      <c r="S29" s="396">
        <v>-5.9181065030158386</v>
      </c>
    </row>
    <row r="30" spans="3:19" ht="15" customHeight="1" x14ac:dyDescent="0.2">
      <c r="C30" s="558"/>
      <c r="D30" s="176" t="s">
        <v>45</v>
      </c>
      <c r="E30" s="320">
        <v>276.56599999999997</v>
      </c>
      <c r="F30" s="321">
        <v>280.83</v>
      </c>
      <c r="G30" s="388">
        <v>-1.5183563009650003</v>
      </c>
      <c r="H30" s="320">
        <v>367.97699999999998</v>
      </c>
      <c r="I30" s="321">
        <v>358.923</v>
      </c>
      <c r="J30" s="388">
        <v>2.522546618634073</v>
      </c>
      <c r="K30" s="320">
        <v>235.03299999999999</v>
      </c>
      <c r="L30" s="321">
        <v>237.101</v>
      </c>
      <c r="M30" s="388">
        <v>-0.87220214170332988</v>
      </c>
      <c r="N30" s="320">
        <v>276.76799999999997</v>
      </c>
      <c r="O30" s="321">
        <v>277.43</v>
      </c>
      <c r="P30" s="388">
        <v>-0.23861875067585861</v>
      </c>
      <c r="Q30" s="320">
        <v>333.52300000000002</v>
      </c>
      <c r="R30" s="321">
        <v>314.28500000000003</v>
      </c>
      <c r="S30" s="396">
        <v>6.121195729990295</v>
      </c>
    </row>
    <row r="31" spans="3:19" ht="15" customHeight="1" x14ac:dyDescent="0.2">
      <c r="C31" s="558"/>
      <c r="D31" s="176" t="s">
        <v>46</v>
      </c>
      <c r="E31" s="320" t="s">
        <v>27</v>
      </c>
      <c r="F31" s="321" t="s">
        <v>27</v>
      </c>
      <c r="G31" s="388" t="s">
        <v>27</v>
      </c>
      <c r="H31" s="320" t="s">
        <v>27</v>
      </c>
      <c r="I31" s="321" t="s">
        <v>27</v>
      </c>
      <c r="J31" s="388" t="s">
        <v>27</v>
      </c>
      <c r="K31" s="320" t="s">
        <v>27</v>
      </c>
      <c r="L31" s="321" t="s">
        <v>27</v>
      </c>
      <c r="M31" s="388" t="s">
        <v>27</v>
      </c>
      <c r="N31" s="320" t="s">
        <v>27</v>
      </c>
      <c r="O31" s="321" t="s">
        <v>27</v>
      </c>
      <c r="P31" s="388" t="s">
        <v>27</v>
      </c>
      <c r="Q31" s="320" t="s">
        <v>27</v>
      </c>
      <c r="R31" s="321" t="s">
        <v>27</v>
      </c>
      <c r="S31" s="396" t="s">
        <v>27</v>
      </c>
    </row>
    <row r="32" spans="3:19" ht="15" customHeight="1" thickBot="1" x14ac:dyDescent="0.25">
      <c r="C32" s="558"/>
      <c r="D32" s="176" t="s">
        <v>47</v>
      </c>
      <c r="E32" s="320" t="s">
        <v>27</v>
      </c>
      <c r="F32" s="321" t="s">
        <v>27</v>
      </c>
      <c r="G32" s="388" t="s">
        <v>27</v>
      </c>
      <c r="H32" s="320" t="s">
        <v>27</v>
      </c>
      <c r="I32" s="321" t="s">
        <v>27</v>
      </c>
      <c r="J32" s="388" t="s">
        <v>27</v>
      </c>
      <c r="K32" s="320" t="s">
        <v>27</v>
      </c>
      <c r="L32" s="321" t="s">
        <v>27</v>
      </c>
      <c r="M32" s="388" t="s">
        <v>27</v>
      </c>
      <c r="N32" s="320" t="s">
        <v>27</v>
      </c>
      <c r="O32" s="321" t="s">
        <v>27</v>
      </c>
      <c r="P32" s="388" t="s">
        <v>27</v>
      </c>
      <c r="Q32" s="320" t="s">
        <v>27</v>
      </c>
      <c r="R32" s="321" t="s">
        <v>27</v>
      </c>
      <c r="S32" s="396" t="s">
        <v>27</v>
      </c>
    </row>
    <row r="33" spans="3:19" ht="15" customHeight="1" thickBot="1" x14ac:dyDescent="0.25">
      <c r="C33" s="557"/>
      <c r="D33" s="175" t="s">
        <v>24</v>
      </c>
      <c r="E33" s="405">
        <v>272.03732786530509</v>
      </c>
      <c r="F33" s="406">
        <v>276.40206818203194</v>
      </c>
      <c r="G33" s="389">
        <v>-1.5791272277500965</v>
      </c>
      <c r="H33" s="405">
        <v>259.59308271618335</v>
      </c>
      <c r="I33" s="406">
        <v>265.24432765529428</v>
      </c>
      <c r="J33" s="389">
        <v>-2.1305808833187085</v>
      </c>
      <c r="K33" s="405">
        <v>260.49521863491805</v>
      </c>
      <c r="L33" s="406">
        <v>268.12861575574163</v>
      </c>
      <c r="M33" s="389">
        <v>-2.8469162455145849</v>
      </c>
      <c r="N33" s="405">
        <v>280.17546611706052</v>
      </c>
      <c r="O33" s="406">
        <v>280.13534621802819</v>
      </c>
      <c r="P33" s="389">
        <v>1.4321612596901125E-2</v>
      </c>
      <c r="Q33" s="405">
        <v>315.9786336298493</v>
      </c>
      <c r="R33" s="406">
        <v>317.815112039599</v>
      </c>
      <c r="S33" s="397">
        <v>-0.57784489792319293</v>
      </c>
    </row>
    <row r="34" spans="3:19" ht="15.75" customHeight="1" x14ac:dyDescent="0.2">
      <c r="C34" s="520" t="s">
        <v>50</v>
      </c>
      <c r="D34" s="178" t="s">
        <v>51</v>
      </c>
      <c r="E34" s="316">
        <v>599.92899999999997</v>
      </c>
      <c r="F34" s="317">
        <v>607.68700000000001</v>
      </c>
      <c r="G34" s="390">
        <v>-1.276644061827888</v>
      </c>
      <c r="H34" s="316">
        <v>618.32600000000002</v>
      </c>
      <c r="I34" s="317">
        <v>616.78200000000004</v>
      </c>
      <c r="J34" s="390">
        <v>0.2503315596110105</v>
      </c>
      <c r="K34" s="316">
        <v>524.38800000000003</v>
      </c>
      <c r="L34" s="317">
        <v>534.30600000000004</v>
      </c>
      <c r="M34" s="390">
        <v>-1.8562396828783516</v>
      </c>
      <c r="N34" s="316">
        <v>675.99599999999998</v>
      </c>
      <c r="O34" s="317">
        <v>679.25800000000004</v>
      </c>
      <c r="P34" s="390">
        <v>-0.48022989791803072</v>
      </c>
      <c r="Q34" s="316">
        <v>589.149</v>
      </c>
      <c r="R34" s="317">
        <v>610.20600000000002</v>
      </c>
      <c r="S34" s="401">
        <v>-3.4508018603553579</v>
      </c>
    </row>
    <row r="35" spans="3:19" ht="15.75" customHeight="1" thickBot="1" x14ac:dyDescent="0.25">
      <c r="C35" s="521"/>
      <c r="D35" s="171" t="s">
        <v>52</v>
      </c>
      <c r="E35" s="324">
        <v>959.66</v>
      </c>
      <c r="F35" s="325">
        <v>949.21</v>
      </c>
      <c r="G35" s="391">
        <v>1.1009154981510867</v>
      </c>
      <c r="H35" s="324">
        <v>962.85299999999995</v>
      </c>
      <c r="I35" s="325">
        <v>964.80200000000002</v>
      </c>
      <c r="J35" s="391">
        <v>-0.20201036067504721</v>
      </c>
      <c r="K35" s="324">
        <v>957.42899999999997</v>
      </c>
      <c r="L35" s="325">
        <v>904.48900000000003</v>
      </c>
      <c r="M35" s="391">
        <v>5.8530286161578458</v>
      </c>
      <c r="N35" s="324">
        <v>627.55100000000004</v>
      </c>
      <c r="O35" s="325">
        <v>631.48099999999999</v>
      </c>
      <c r="P35" s="391">
        <v>-0.6223465155721154</v>
      </c>
      <c r="Q35" s="324">
        <v>1063.0250000000001</v>
      </c>
      <c r="R35" s="325">
        <v>1051.3130000000001</v>
      </c>
      <c r="S35" s="402">
        <v>1.1140354965647707</v>
      </c>
    </row>
    <row r="36" spans="3:19" ht="15" customHeight="1" thickBot="1" x14ac:dyDescent="0.25">
      <c r="C36" s="557"/>
      <c r="D36" s="175" t="s">
        <v>24</v>
      </c>
      <c r="E36" s="405">
        <v>683.59939694405864</v>
      </c>
      <c r="F36" s="406">
        <v>688.88466903229073</v>
      </c>
      <c r="G36" s="389">
        <v>-0.76722161572510617</v>
      </c>
      <c r="H36" s="405">
        <v>681.85127530642478</v>
      </c>
      <c r="I36" s="406">
        <v>676.43382391066268</v>
      </c>
      <c r="J36" s="389">
        <v>0.80088416697471176</v>
      </c>
      <c r="K36" s="405">
        <v>670.1250985125713</v>
      </c>
      <c r="L36" s="406">
        <v>680.55357521325595</v>
      </c>
      <c r="M36" s="389">
        <v>-1.5323520558123325</v>
      </c>
      <c r="N36" s="405">
        <v>662.66640249172679</v>
      </c>
      <c r="O36" s="406">
        <v>666.56709181674012</v>
      </c>
      <c r="P36" s="389">
        <v>-0.58519080418175695</v>
      </c>
      <c r="Q36" s="405">
        <v>705.34293241585385</v>
      </c>
      <c r="R36" s="406">
        <v>727.63440812603505</v>
      </c>
      <c r="S36" s="397">
        <v>-3.0635543703315431</v>
      </c>
    </row>
    <row r="37" spans="3:19" ht="15" customHeight="1" x14ac:dyDescent="0.2">
      <c r="J37" s="146"/>
    </row>
    <row r="38" spans="3:19" ht="18.75" x14ac:dyDescent="0.25">
      <c r="D38" s="101"/>
    </row>
    <row r="39" spans="3:19" ht="21" x14ac:dyDescent="0.25">
      <c r="D39" s="46"/>
    </row>
    <row r="43" spans="3:19" ht="18" x14ac:dyDescent="0.25">
      <c r="G43" s="147"/>
      <c r="K43" s="146"/>
    </row>
  </sheetData>
  <mergeCells count="5">
    <mergeCell ref="C10:C15"/>
    <mergeCell ref="C34:C36"/>
    <mergeCell ref="C16:C21"/>
    <mergeCell ref="C22:C27"/>
    <mergeCell ref="C28:C3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S21" sqref="S21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45" t="s">
        <v>193</v>
      </c>
      <c r="C2" s="222"/>
      <c r="D2" s="222"/>
      <c r="E2" s="222"/>
      <c r="F2" s="222"/>
      <c r="G2" s="222"/>
      <c r="H2" s="222"/>
    </row>
    <row r="3" spans="2:15" ht="20.25" customHeight="1" thickBot="1" x14ac:dyDescent="0.25"/>
    <row r="4" spans="2:15" ht="15" x14ac:dyDescent="0.25">
      <c r="F4" s="565" t="s">
        <v>0</v>
      </c>
      <c r="G4" s="566"/>
      <c r="H4" s="239" t="s">
        <v>1</v>
      </c>
      <c r="I4" s="240"/>
      <c r="J4" s="241"/>
    </row>
    <row r="5" spans="2:15" ht="18.75" customHeight="1" x14ac:dyDescent="0.3">
      <c r="B5" s="221"/>
      <c r="F5" s="561"/>
      <c r="G5" s="567"/>
      <c r="H5" s="242" t="s">
        <v>26</v>
      </c>
      <c r="I5" s="242"/>
      <c r="J5" s="570" t="s">
        <v>195</v>
      </c>
    </row>
    <row r="6" spans="2:15" ht="24.75" customHeight="1" x14ac:dyDescent="0.2">
      <c r="F6" s="568"/>
      <c r="G6" s="569"/>
      <c r="H6" s="250" t="s">
        <v>270</v>
      </c>
      <c r="I6" s="250" t="s">
        <v>262</v>
      </c>
      <c r="J6" s="571"/>
    </row>
    <row r="7" spans="2:15" ht="48" customHeight="1" thickBot="1" x14ac:dyDescent="0.25">
      <c r="F7" s="572" t="s">
        <v>197</v>
      </c>
      <c r="G7" s="573"/>
      <c r="H7" s="430">
        <v>131.048</v>
      </c>
      <c r="I7" s="430">
        <v>132.31</v>
      </c>
      <c r="J7" s="343">
        <v>-0.95382057289698474</v>
      </c>
    </row>
    <row r="8" spans="2:15" ht="15.75" customHeight="1" thickBot="1" x14ac:dyDescent="0.25"/>
    <row r="9" spans="2:15" ht="15" customHeight="1" thickBot="1" x14ac:dyDescent="0.25">
      <c r="B9" s="560" t="s">
        <v>0</v>
      </c>
      <c r="C9" s="512"/>
      <c r="D9" s="5" t="s">
        <v>9</v>
      </c>
      <c r="E9" s="5"/>
      <c r="F9" s="5"/>
      <c r="G9" s="6"/>
      <c r="H9" s="6"/>
      <c r="I9" s="6"/>
      <c r="J9" s="6"/>
      <c r="K9" s="6"/>
      <c r="L9" s="6"/>
      <c r="M9" s="6"/>
      <c r="N9" s="6"/>
      <c r="O9" s="7"/>
    </row>
    <row r="10" spans="2:15" ht="15" customHeight="1" thickBot="1" x14ac:dyDescent="0.25">
      <c r="B10" s="561"/>
      <c r="C10" s="562"/>
      <c r="D10" s="8" t="s">
        <v>10</v>
      </c>
      <c r="E10" s="5"/>
      <c r="F10" s="5"/>
      <c r="G10" s="8" t="s">
        <v>11</v>
      </c>
      <c r="H10" s="5"/>
      <c r="I10" s="5"/>
      <c r="J10" s="8" t="s">
        <v>12</v>
      </c>
      <c r="K10" s="6"/>
      <c r="L10" s="6"/>
      <c r="M10" s="8" t="s">
        <v>13</v>
      </c>
      <c r="N10" s="6"/>
      <c r="O10" s="7"/>
    </row>
    <row r="11" spans="2:15" ht="31.5" customHeight="1" thickBot="1" x14ac:dyDescent="0.3">
      <c r="B11" s="561"/>
      <c r="C11" s="562"/>
      <c r="D11" s="24" t="s">
        <v>26</v>
      </c>
      <c r="E11" s="9"/>
      <c r="F11" s="10" t="s">
        <v>146</v>
      </c>
      <c r="G11" s="24" t="s">
        <v>26</v>
      </c>
      <c r="H11" s="9"/>
      <c r="I11" s="10" t="s">
        <v>146</v>
      </c>
      <c r="J11" s="24" t="s">
        <v>26</v>
      </c>
      <c r="K11" s="9"/>
      <c r="L11" s="10" t="s">
        <v>146</v>
      </c>
      <c r="M11" s="24" t="s">
        <v>26</v>
      </c>
      <c r="N11" s="9"/>
      <c r="O11" s="11" t="s">
        <v>146</v>
      </c>
    </row>
    <row r="12" spans="2:15" ht="19.5" customHeight="1" thickBot="1" x14ac:dyDescent="0.25">
      <c r="B12" s="513"/>
      <c r="C12" s="515"/>
      <c r="D12" s="205" t="s">
        <v>270</v>
      </c>
      <c r="E12" s="205" t="s">
        <v>262</v>
      </c>
      <c r="F12" s="206" t="s">
        <v>14</v>
      </c>
      <c r="G12" s="205" t="s">
        <v>270</v>
      </c>
      <c r="H12" s="205" t="s">
        <v>262</v>
      </c>
      <c r="I12" s="206" t="s">
        <v>14</v>
      </c>
      <c r="J12" s="205" t="s">
        <v>270</v>
      </c>
      <c r="K12" s="205" t="s">
        <v>262</v>
      </c>
      <c r="L12" s="206" t="s">
        <v>14</v>
      </c>
      <c r="M12" s="205" t="s">
        <v>270</v>
      </c>
      <c r="N12" s="205" t="s">
        <v>262</v>
      </c>
      <c r="O12" s="207" t="s">
        <v>14</v>
      </c>
    </row>
    <row r="13" spans="2:15" ht="36" customHeight="1" thickBot="1" x14ac:dyDescent="0.25">
      <c r="B13" s="563" t="s">
        <v>200</v>
      </c>
      <c r="C13" s="564"/>
      <c r="D13" s="431">
        <v>133.80000000000001</v>
      </c>
      <c r="E13" s="431">
        <v>135.22</v>
      </c>
      <c r="F13" s="409">
        <v>-1.0501405117586065</v>
      </c>
      <c r="G13" s="432">
        <v>124.24</v>
      </c>
      <c r="H13" s="432">
        <v>124.94</v>
      </c>
      <c r="I13" s="409">
        <v>-0.56026892908596349</v>
      </c>
      <c r="J13" s="432">
        <v>130.547</v>
      </c>
      <c r="K13" s="432">
        <v>132.66</v>
      </c>
      <c r="L13" s="409">
        <v>-1.5927936077189806</v>
      </c>
      <c r="M13" s="432">
        <v>128.79</v>
      </c>
      <c r="N13" s="432">
        <v>129.53</v>
      </c>
      <c r="O13" s="410">
        <v>-0.57129622481279174</v>
      </c>
    </row>
    <row r="16" spans="2:15" ht="23.25" thickBot="1" x14ac:dyDescent="0.4">
      <c r="B16" s="46"/>
      <c r="I16" s="74"/>
      <c r="J16" s="75"/>
      <c r="K16" s="74"/>
      <c r="L16" s="74"/>
      <c r="M16" s="74"/>
      <c r="N16" s="74"/>
    </row>
    <row r="17" spans="9:14" ht="16.5" thickBot="1" x14ac:dyDescent="0.3">
      <c r="I17" s="76"/>
      <c r="J17" s="77" t="s">
        <v>1</v>
      </c>
      <c r="K17" s="78"/>
      <c r="L17" s="78"/>
      <c r="M17" s="78"/>
      <c r="N17" s="79"/>
    </row>
    <row r="18" spans="9:14" ht="32.25" customHeight="1" thickBot="1" x14ac:dyDescent="0.3">
      <c r="I18" s="80" t="s">
        <v>0</v>
      </c>
      <c r="J18" s="574" t="s">
        <v>271</v>
      </c>
      <c r="K18" s="574" t="s">
        <v>272</v>
      </c>
      <c r="L18" s="574" t="s">
        <v>273</v>
      </c>
      <c r="M18" s="81" t="s">
        <v>263</v>
      </c>
      <c r="N18" s="82"/>
    </row>
    <row r="19" spans="9:14" ht="19.5" customHeight="1" thickBot="1" x14ac:dyDescent="0.25">
      <c r="I19" s="83"/>
      <c r="J19" s="575"/>
      <c r="K19" s="575"/>
      <c r="L19" s="575"/>
      <c r="M19" s="84" t="s">
        <v>246</v>
      </c>
      <c r="N19" s="85" t="s">
        <v>216</v>
      </c>
    </row>
    <row r="20" spans="9:14" ht="52.5" customHeight="1" thickBot="1" x14ac:dyDescent="0.3">
      <c r="I20" s="86" t="s">
        <v>143</v>
      </c>
      <c r="J20" s="411">
        <v>131.05000000000001</v>
      </c>
      <c r="K20" s="412">
        <v>131.53</v>
      </c>
      <c r="L20" s="413">
        <v>133.83000000000001</v>
      </c>
      <c r="M20" s="414">
        <v>-0.36493575610126189</v>
      </c>
      <c r="N20" s="415">
        <v>-2.0772621983112911</v>
      </c>
    </row>
  </sheetData>
  <mergeCells count="8">
    <mergeCell ref="L18:L19"/>
    <mergeCell ref="J18:J19"/>
    <mergeCell ref="K18:K19"/>
    <mergeCell ref="B9:C12"/>
    <mergeCell ref="B13:C13"/>
    <mergeCell ref="F4:G6"/>
    <mergeCell ref="J5:J6"/>
    <mergeCell ref="F7:G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H11" sqref="H11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51" t="s">
        <v>152</v>
      </c>
    </row>
    <row r="4" spans="1:8" ht="13.5" thickBot="1" x14ac:dyDescent="0.25"/>
    <row r="5" spans="1:8" ht="12.75" customHeight="1" x14ac:dyDescent="0.2">
      <c r="B5" s="576" t="s">
        <v>86</v>
      </c>
      <c r="C5" s="579" t="s">
        <v>1</v>
      </c>
      <c r="D5" s="580"/>
      <c r="E5" s="580"/>
      <c r="F5" s="580"/>
      <c r="G5" s="580"/>
      <c r="H5" s="581"/>
    </row>
    <row r="6" spans="1:8" ht="13.5" customHeight="1" thickBot="1" x14ac:dyDescent="0.25">
      <c r="B6" s="577"/>
      <c r="C6" s="582"/>
      <c r="D6" s="583"/>
      <c r="E6" s="583"/>
      <c r="F6" s="583"/>
      <c r="G6" s="583"/>
      <c r="H6" s="584"/>
    </row>
    <row r="7" spans="1:8" ht="23.25" customHeight="1" thickBot="1" x14ac:dyDescent="0.25">
      <c r="B7" s="577"/>
      <c r="C7" s="585" t="s">
        <v>87</v>
      </c>
      <c r="D7" s="586"/>
      <c r="E7" s="252" t="s">
        <v>215</v>
      </c>
      <c r="F7" s="24" t="s">
        <v>88</v>
      </c>
      <c r="G7" s="271"/>
      <c r="H7" s="264" t="s">
        <v>215</v>
      </c>
    </row>
    <row r="8" spans="1:8" ht="15.75" thickBot="1" x14ac:dyDescent="0.25">
      <c r="B8" s="578"/>
      <c r="C8" s="94">
        <v>43716</v>
      </c>
      <c r="D8" s="464">
        <v>43709</v>
      </c>
      <c r="E8" s="52" t="s">
        <v>14</v>
      </c>
      <c r="F8" s="94">
        <v>43716</v>
      </c>
      <c r="G8" s="471">
        <v>43709</v>
      </c>
      <c r="H8" s="207" t="s">
        <v>14</v>
      </c>
    </row>
    <row r="9" spans="1:8" ht="27.75" customHeight="1" thickBot="1" x14ac:dyDescent="0.25">
      <c r="B9" s="216" t="s">
        <v>89</v>
      </c>
      <c r="C9" s="416">
        <v>1524.27</v>
      </c>
      <c r="D9" s="418">
        <v>1510.97</v>
      </c>
      <c r="E9" s="417">
        <v>0.88022925670264496</v>
      </c>
      <c r="F9" s="416">
        <v>350.33924483548003</v>
      </c>
      <c r="G9" s="418">
        <v>345.26197929758018</v>
      </c>
      <c r="H9" s="472">
        <v>1.4705544897324965</v>
      </c>
    </row>
    <row r="10" spans="1:8" ht="33.75" customHeight="1" thickBot="1" x14ac:dyDescent="0.25">
      <c r="B10" s="216" t="s">
        <v>158</v>
      </c>
      <c r="C10" s="419">
        <v>1698.13</v>
      </c>
      <c r="D10" s="465">
        <v>1657.61</v>
      </c>
      <c r="E10" s="417">
        <v>2.4444833223737921</v>
      </c>
      <c r="F10" s="416">
        <v>390.29934449439651</v>
      </c>
      <c r="G10" s="418">
        <v>378.76973699243655</v>
      </c>
      <c r="H10" s="472">
        <v>3.0439621690764032</v>
      </c>
    </row>
    <row r="11" spans="1:8" ht="28.5" customHeight="1" thickBot="1" x14ac:dyDescent="0.25">
      <c r="B11" s="155" t="s">
        <v>90</v>
      </c>
      <c r="C11" s="420">
        <v>891.25</v>
      </c>
      <c r="D11" s="466">
        <v>881.67</v>
      </c>
      <c r="E11" s="417">
        <v>1.0865743418739484</v>
      </c>
      <c r="F11" s="416">
        <v>204.84550109863844</v>
      </c>
      <c r="G11" s="418">
        <v>201.46470762973289</v>
      </c>
      <c r="H11" s="472">
        <v>1.6781070534294424</v>
      </c>
    </row>
    <row r="12" spans="1:8" ht="22.5" customHeight="1" thickBot="1" x14ac:dyDescent="0.25">
      <c r="B12" s="155" t="s">
        <v>91</v>
      </c>
      <c r="C12" s="420">
        <v>1187.3499999999999</v>
      </c>
      <c r="D12" s="466">
        <v>1200.19</v>
      </c>
      <c r="E12" s="417">
        <v>-1.0698306101534045</v>
      </c>
      <c r="F12" s="416">
        <v>272.90132480164749</v>
      </c>
      <c r="G12" s="418">
        <v>274.24765212622538</v>
      </c>
      <c r="H12" s="472">
        <v>-0.4909166274131761</v>
      </c>
    </row>
    <row r="13" spans="1:8" ht="23.25" customHeight="1" thickBot="1" x14ac:dyDescent="0.25">
      <c r="B13" s="53" t="s">
        <v>92</v>
      </c>
      <c r="C13" s="416">
        <v>1280.54</v>
      </c>
      <c r="D13" s="418">
        <v>1281.45</v>
      </c>
      <c r="E13" s="421">
        <v>-7.1013305240164012E-2</v>
      </c>
      <c r="F13" s="416">
        <v>294.32017725312812</v>
      </c>
      <c r="G13" s="418">
        <v>292.81584900486718</v>
      </c>
      <c r="H13" s="473">
        <v>0.51374550024303567</v>
      </c>
    </row>
    <row r="14" spans="1:8" ht="34.5" customHeight="1" thickBot="1" x14ac:dyDescent="0.25">
      <c r="B14" s="475" t="s">
        <v>93</v>
      </c>
      <c r="C14" s="419">
        <v>1353.31</v>
      </c>
      <c r="D14" s="465">
        <v>1322.0920000000001</v>
      </c>
      <c r="E14" s="422">
        <v>2.361257764210043</v>
      </c>
      <c r="F14" s="416">
        <v>311.04568313245261</v>
      </c>
      <c r="G14" s="418">
        <v>302.10268948655261</v>
      </c>
      <c r="H14" s="474">
        <v>2.9602495962877153</v>
      </c>
    </row>
    <row r="15" spans="1:8" ht="30.75" customHeight="1" thickBot="1" x14ac:dyDescent="0.25">
      <c r="B15" s="587" t="s">
        <v>94</v>
      </c>
      <c r="C15" s="588"/>
      <c r="D15" s="588"/>
      <c r="E15" s="589"/>
      <c r="F15" s="237" t="s">
        <v>284</v>
      </c>
      <c r="G15" s="237" t="s">
        <v>276</v>
      </c>
      <c r="H15" s="253" t="s">
        <v>255</v>
      </c>
    </row>
    <row r="16" spans="1:8" ht="15.75" thickBot="1" x14ac:dyDescent="0.25">
      <c r="B16" s="590"/>
      <c r="C16" s="591"/>
      <c r="D16" s="591"/>
      <c r="E16" s="592"/>
      <c r="F16" s="238">
        <v>4.3508399999999998</v>
      </c>
      <c r="G16" s="238">
        <v>4.3762999999999996</v>
      </c>
      <c r="H16" s="156">
        <v>-0.58176998834631577</v>
      </c>
    </row>
    <row r="19" spans="2:4" ht="14.25" x14ac:dyDescent="0.2">
      <c r="B19" s="463"/>
      <c r="C19" s="51"/>
      <c r="D19" s="51"/>
    </row>
  </sheetData>
  <mergeCells count="4">
    <mergeCell ref="B5:B8"/>
    <mergeCell ref="C5:H6"/>
    <mergeCell ref="C7:D7"/>
    <mergeCell ref="B15:E16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Q11" sqref="Q11"/>
    </sheetView>
  </sheetViews>
  <sheetFormatPr defaultRowHeight="12.75" x14ac:dyDescent="0.2"/>
  <cols>
    <col min="1" max="1" width="9.140625" style="208"/>
    <col min="2" max="2" width="23.28515625" style="208" customWidth="1"/>
    <col min="3" max="16384" width="9.140625" style="208"/>
  </cols>
  <sheetData>
    <row r="2" spans="2:13" ht="15.75" x14ac:dyDescent="0.25">
      <c r="B2" s="98" t="s">
        <v>187</v>
      </c>
      <c r="G2" s="209"/>
    </row>
    <row r="5" spans="2:13" ht="13.5" thickBot="1" x14ac:dyDescent="0.25"/>
    <row r="6" spans="2:13" ht="16.5" customHeight="1" thickBot="1" x14ac:dyDescent="0.25">
      <c r="B6" s="593" t="s">
        <v>86</v>
      </c>
      <c r="C6" s="595" t="s">
        <v>174</v>
      </c>
      <c r="D6" s="596"/>
      <c r="E6" s="596"/>
      <c r="F6" s="596"/>
      <c r="G6" s="596"/>
      <c r="H6" s="596"/>
      <c r="I6" s="595" t="s">
        <v>175</v>
      </c>
      <c r="J6" s="596"/>
      <c r="K6" s="596"/>
      <c r="L6" s="596"/>
      <c r="M6" s="597"/>
    </row>
    <row r="7" spans="2:13" ht="16.5" customHeight="1" thickBot="1" x14ac:dyDescent="0.25">
      <c r="B7" s="594"/>
      <c r="C7" s="210" t="s">
        <v>237</v>
      </c>
      <c r="D7" s="211" t="s">
        <v>256</v>
      </c>
      <c r="E7" s="211" t="s">
        <v>176</v>
      </c>
      <c r="F7" s="212" t="s">
        <v>177</v>
      </c>
      <c r="G7" s="211" t="s">
        <v>178</v>
      </c>
      <c r="H7" s="213" t="s">
        <v>179</v>
      </c>
      <c r="I7" s="214" t="s">
        <v>257</v>
      </c>
      <c r="J7" s="211" t="s">
        <v>180</v>
      </c>
      <c r="K7" s="212" t="s">
        <v>177</v>
      </c>
      <c r="L7" s="211" t="s">
        <v>181</v>
      </c>
      <c r="M7" s="211" t="s">
        <v>182</v>
      </c>
    </row>
    <row r="8" spans="2:13" ht="30" customHeight="1" thickBot="1" x14ac:dyDescent="0.25">
      <c r="B8" s="476" t="s">
        <v>274</v>
      </c>
      <c r="C8" s="217">
        <v>131.048</v>
      </c>
      <c r="D8" s="218"/>
      <c r="E8" s="218">
        <v>132.31</v>
      </c>
      <c r="F8" s="219">
        <v>139.47</v>
      </c>
      <c r="G8" s="218">
        <v>131.53</v>
      </c>
      <c r="H8" s="220">
        <v>133.83000000000001</v>
      </c>
      <c r="I8" s="433"/>
      <c r="J8" s="434">
        <v>99.046179427103013</v>
      </c>
      <c r="K8" s="435">
        <v>93.961425396142531</v>
      </c>
      <c r="L8" s="434">
        <v>99.633543678248301</v>
      </c>
      <c r="M8" s="434">
        <v>97.921243368452494</v>
      </c>
    </row>
    <row r="9" spans="2:13" ht="30" customHeight="1" thickBot="1" x14ac:dyDescent="0.25">
      <c r="B9" s="476" t="s">
        <v>183</v>
      </c>
      <c r="C9" s="423">
        <v>891.25</v>
      </c>
      <c r="D9" s="424">
        <v>881.67</v>
      </c>
      <c r="E9" s="425">
        <v>861.69</v>
      </c>
      <c r="F9" s="426">
        <v>635.96</v>
      </c>
      <c r="G9" s="424">
        <v>607.55999999999995</v>
      </c>
      <c r="H9" s="427">
        <v>742.59</v>
      </c>
      <c r="I9" s="436">
        <v>101.08657434187396</v>
      </c>
      <c r="J9" s="434">
        <v>103.43046803374763</v>
      </c>
      <c r="K9" s="435">
        <v>140.14246179004968</v>
      </c>
      <c r="L9" s="434">
        <v>146.69333069984859</v>
      </c>
      <c r="M9" s="434">
        <v>120.01912226127472</v>
      </c>
    </row>
    <row r="10" spans="2:13" ht="30" customHeight="1" thickBot="1" x14ac:dyDescent="0.25">
      <c r="B10" s="476" t="s">
        <v>184</v>
      </c>
      <c r="C10" s="423">
        <v>1187.3499999999999</v>
      </c>
      <c r="D10" s="424">
        <v>1200.19</v>
      </c>
      <c r="E10" s="425">
        <v>1196.71</v>
      </c>
      <c r="F10" s="426">
        <v>1145.1500000000001</v>
      </c>
      <c r="G10" s="424">
        <v>1194.54</v>
      </c>
      <c r="H10" s="427">
        <v>1301.23</v>
      </c>
      <c r="I10" s="436">
        <v>98.930169389846597</v>
      </c>
      <c r="J10" s="434">
        <v>99.217855620827081</v>
      </c>
      <c r="K10" s="435">
        <v>103.68510675457361</v>
      </c>
      <c r="L10" s="434">
        <v>99.398094664054767</v>
      </c>
      <c r="M10" s="434">
        <v>91.24828047309083</v>
      </c>
    </row>
    <row r="11" spans="2:13" ht="30" customHeight="1" thickBot="1" x14ac:dyDescent="0.25">
      <c r="B11" s="476" t="s">
        <v>185</v>
      </c>
      <c r="C11" s="423">
        <v>1524.27</v>
      </c>
      <c r="D11" s="424">
        <v>1510.97</v>
      </c>
      <c r="E11" s="425">
        <v>1481.57</v>
      </c>
      <c r="F11" s="426">
        <v>1795.12</v>
      </c>
      <c r="G11" s="424">
        <v>2312.0300000000002</v>
      </c>
      <c r="H11" s="427">
        <v>2446.19</v>
      </c>
      <c r="I11" s="436">
        <v>100.88022925670265</v>
      </c>
      <c r="J11" s="434">
        <v>102.8820777958517</v>
      </c>
      <c r="K11" s="435">
        <v>84.911872186817604</v>
      </c>
      <c r="L11" s="434">
        <v>65.92777775374887</v>
      </c>
      <c r="M11" s="434">
        <v>62.312003564727185</v>
      </c>
    </row>
    <row r="12" spans="2:13" ht="30" customHeight="1" thickBot="1" x14ac:dyDescent="0.25">
      <c r="B12" s="476" t="s">
        <v>186</v>
      </c>
      <c r="C12" s="423">
        <v>1698.13</v>
      </c>
      <c r="D12" s="424">
        <v>1657.61</v>
      </c>
      <c r="E12" s="425">
        <v>1647.23</v>
      </c>
      <c r="F12" s="426">
        <v>2048.9</v>
      </c>
      <c r="G12" s="424">
        <v>2496.35</v>
      </c>
      <c r="H12" s="427">
        <v>2667.31</v>
      </c>
      <c r="I12" s="436">
        <v>102.44448332237378</v>
      </c>
      <c r="J12" s="434">
        <v>103.09003599983002</v>
      </c>
      <c r="K12" s="435">
        <v>82.880081995216941</v>
      </c>
      <c r="L12" s="434">
        <v>68.024515793057873</v>
      </c>
      <c r="M12" s="434">
        <v>63.664515935530552</v>
      </c>
    </row>
    <row r="13" spans="2:13" ht="30" customHeight="1" thickBot="1" x14ac:dyDescent="0.25">
      <c r="B13" s="476" t="s">
        <v>92</v>
      </c>
      <c r="C13" s="428">
        <v>1280.54</v>
      </c>
      <c r="D13" s="469">
        <v>1281.45</v>
      </c>
      <c r="E13" s="425">
        <v>1275.3</v>
      </c>
      <c r="F13" s="426">
        <v>1311.33</v>
      </c>
      <c r="G13" s="424">
        <v>1289.71</v>
      </c>
      <c r="H13" s="427">
        <v>1438.19</v>
      </c>
      <c r="I13" s="436">
        <v>99.928986694759843</v>
      </c>
      <c r="J13" s="434">
        <v>100.41088371363601</v>
      </c>
      <c r="K13" s="435">
        <v>97.652002165740129</v>
      </c>
      <c r="L13" s="434">
        <v>99.288987446790358</v>
      </c>
      <c r="M13" s="434">
        <v>89.038305091816795</v>
      </c>
    </row>
    <row r="14" spans="2:13" ht="30" customHeight="1" thickBot="1" x14ac:dyDescent="0.25">
      <c r="B14" s="476" t="s">
        <v>93</v>
      </c>
      <c r="C14" s="429">
        <v>1353.31</v>
      </c>
      <c r="D14" s="470">
        <v>1322.0920000000001</v>
      </c>
      <c r="E14" s="425">
        <v>1303.6500000000001</v>
      </c>
      <c r="F14" s="426">
        <v>1320.36</v>
      </c>
      <c r="G14" s="424">
        <v>1285.18</v>
      </c>
      <c r="H14" s="427">
        <v>1459.32</v>
      </c>
      <c r="I14" s="436">
        <v>102.36125776421005</v>
      </c>
      <c r="J14" s="434">
        <v>103.80930464465155</v>
      </c>
      <c r="K14" s="435">
        <v>102.49553152170621</v>
      </c>
      <c r="L14" s="434">
        <v>105.30120294433463</v>
      </c>
      <c r="M14" s="434">
        <v>92.735657703587975</v>
      </c>
    </row>
    <row r="16" spans="2:13" x14ac:dyDescent="0.2">
      <c r="B16"/>
      <c r="C16"/>
      <c r="D16"/>
    </row>
    <row r="17" spans="2:4" x14ac:dyDescent="0.2">
      <c r="B17" s="254"/>
      <c r="C17" s="254"/>
      <c r="D17" s="254"/>
    </row>
  </sheetData>
  <sheetProtection formatCells="0" formatColumns="0" formatRows="0"/>
  <mergeCells count="3">
    <mergeCell ref="B6:B7"/>
    <mergeCell ref="C6:H6"/>
    <mergeCell ref="I6:M6"/>
  </mergeCells>
  <phoneticPr fontId="8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"/>
  <sheetViews>
    <sheetView zoomScale="80" workbookViewId="0">
      <selection activeCell="V50" sqref="V50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5" ht="15.75" x14ac:dyDescent="0.25">
      <c r="A3" s="98" t="s">
        <v>173</v>
      </c>
    </row>
    <row r="4" spans="1:15" ht="15.75" x14ac:dyDescent="0.25">
      <c r="A4" s="98" t="s">
        <v>238</v>
      </c>
    </row>
    <row r="6" spans="1:15" s="16" customFormat="1" ht="15" x14ac:dyDescent="0.2"/>
    <row r="7" spans="1:15" s="16" customFormat="1" ht="15" x14ac:dyDescent="0.2">
      <c r="A7" s="1"/>
    </row>
    <row r="8" spans="1:15" x14ac:dyDescent="0.2">
      <c r="A8" s="1"/>
    </row>
    <row r="9" spans="1:15" ht="15" customHeight="1" x14ac:dyDescent="0.25">
      <c r="B9" s="56"/>
      <c r="C9" s="44"/>
      <c r="D9" s="44"/>
    </row>
    <row r="10" spans="1:15" ht="21" customHeight="1" x14ac:dyDescent="0.25">
      <c r="C10" s="45"/>
      <c r="E10" s="56">
        <v>2018</v>
      </c>
      <c r="O10" s="56">
        <v>2019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2"/>
  <sheetViews>
    <sheetView workbookViewId="0">
      <selection activeCell="R29" sqref="R29"/>
    </sheetView>
  </sheetViews>
  <sheetFormatPr defaultRowHeight="12.75" x14ac:dyDescent="0.2"/>
  <cols>
    <col min="3" max="15" width="10.7109375" customWidth="1"/>
  </cols>
  <sheetData>
    <row r="4" spans="3:15" ht="15.75" x14ac:dyDescent="0.25">
      <c r="C4" s="477" t="s">
        <v>285</v>
      </c>
    </row>
    <row r="5" spans="3:15" ht="15.75" x14ac:dyDescent="0.25">
      <c r="C5" s="478" t="s">
        <v>286</v>
      </c>
    </row>
    <row r="6" spans="3:15" ht="15.75" x14ac:dyDescent="0.25">
      <c r="C6" s="478" t="s">
        <v>220</v>
      </c>
    </row>
    <row r="7" spans="3:15" ht="18.75" x14ac:dyDescent="0.3">
      <c r="C7" s="479" t="s">
        <v>313</v>
      </c>
    </row>
    <row r="8" spans="3:15" ht="18.75" x14ac:dyDescent="0.3">
      <c r="C8" s="479" t="s">
        <v>287</v>
      </c>
    </row>
    <row r="9" spans="3:15" ht="15" x14ac:dyDescent="0.25">
      <c r="C9" s="480"/>
    </row>
    <row r="10" spans="3:15" ht="15" x14ac:dyDescent="0.25">
      <c r="C10" s="481" t="s">
        <v>288</v>
      </c>
    </row>
    <row r="12" spans="3:15" ht="15" x14ac:dyDescent="0.25">
      <c r="C12" s="482" t="s">
        <v>314</v>
      </c>
    </row>
    <row r="13" spans="3:15" ht="16.5" thickBot="1" x14ac:dyDescent="0.3">
      <c r="E13" s="483" t="s">
        <v>289</v>
      </c>
      <c r="G13" s="484"/>
      <c r="H13" s="485"/>
    </row>
    <row r="14" spans="3:15" ht="13.5" thickBot="1" x14ac:dyDescent="0.25">
      <c r="C14" s="504" t="s">
        <v>290</v>
      </c>
      <c r="D14" s="505" t="s">
        <v>291</v>
      </c>
      <c r="E14" s="506" t="s">
        <v>292</v>
      </c>
      <c r="F14" s="506" t="s">
        <v>293</v>
      </c>
      <c r="G14" s="506" t="s">
        <v>294</v>
      </c>
      <c r="H14" s="506" t="s">
        <v>295</v>
      </c>
      <c r="I14" s="506" t="s">
        <v>296</v>
      </c>
      <c r="J14" s="506" t="s">
        <v>297</v>
      </c>
      <c r="K14" s="506" t="s">
        <v>298</v>
      </c>
      <c r="L14" s="506" t="s">
        <v>299</v>
      </c>
      <c r="M14" s="506" t="s">
        <v>300</v>
      </c>
      <c r="N14" s="506" t="s">
        <v>301</v>
      </c>
      <c r="O14" s="507" t="s">
        <v>302</v>
      </c>
    </row>
    <row r="15" spans="3:15" ht="15" x14ac:dyDescent="0.25">
      <c r="C15" s="486" t="s">
        <v>303</v>
      </c>
      <c r="D15" s="487"/>
      <c r="E15" s="487"/>
      <c r="F15" s="487"/>
      <c r="G15" s="487"/>
      <c r="H15" s="487"/>
      <c r="I15" s="487"/>
      <c r="J15" s="487"/>
      <c r="K15" s="487"/>
      <c r="L15" s="487"/>
      <c r="M15" s="487"/>
      <c r="N15" s="487"/>
      <c r="O15" s="488"/>
    </row>
    <row r="16" spans="3:15" ht="15.75" x14ac:dyDescent="0.25">
      <c r="C16" s="489" t="s">
        <v>304</v>
      </c>
      <c r="D16" s="490">
        <v>410.55031969879741</v>
      </c>
      <c r="E16" s="491">
        <v>405.92528932823404</v>
      </c>
      <c r="F16" s="491">
        <v>415.06587182503171</v>
      </c>
      <c r="G16" s="491">
        <v>415.78302153853031</v>
      </c>
      <c r="H16" s="491">
        <v>418.52051394641336</v>
      </c>
      <c r="I16" s="491">
        <v>420.92412497491244</v>
      </c>
      <c r="J16" s="491">
        <v>422.19084679763165</v>
      </c>
      <c r="K16" s="491">
        <v>425.93323237306373</v>
      </c>
      <c r="L16" s="491">
        <v>435.7515632080013</v>
      </c>
      <c r="M16" s="491">
        <v>429.60671679837998</v>
      </c>
      <c r="N16" s="491">
        <v>433.91962032017744</v>
      </c>
      <c r="O16" s="492">
        <v>445.27368131830997</v>
      </c>
    </row>
    <row r="17" spans="3:15" ht="15.75" x14ac:dyDescent="0.25">
      <c r="C17" s="489" t="s">
        <v>305</v>
      </c>
      <c r="D17" s="490">
        <v>430.47673989241491</v>
      </c>
      <c r="E17" s="491">
        <v>434.31869010571103</v>
      </c>
      <c r="F17" s="491">
        <v>424.76270764279673</v>
      </c>
      <c r="G17" s="491">
        <v>442.42112445636445</v>
      </c>
      <c r="H17" s="491">
        <v>438.71382021325684</v>
      </c>
      <c r="I17" s="491">
        <v>440.11127284111825</v>
      </c>
      <c r="J17" s="491">
        <v>443.65889578942466</v>
      </c>
      <c r="K17" s="491">
        <v>454.58917507394762</v>
      </c>
      <c r="L17" s="491">
        <v>438.99378313760712</v>
      </c>
      <c r="M17" s="491">
        <v>441.27738992724386</v>
      </c>
      <c r="N17" s="491">
        <v>438.65388942660439</v>
      </c>
      <c r="O17" s="492">
        <v>432.96931457738259</v>
      </c>
    </row>
    <row r="18" spans="3:15" ht="16.5" thickBot="1" x14ac:dyDescent="0.3">
      <c r="C18" s="493" t="s">
        <v>306</v>
      </c>
      <c r="D18" s="494">
        <v>420.13210152512676</v>
      </c>
      <c r="E18" s="495">
        <v>425.96761396416781</v>
      </c>
      <c r="F18" s="495">
        <v>426.30105521121209</v>
      </c>
      <c r="G18" s="495">
        <v>430.27096185971311</v>
      </c>
      <c r="H18" s="495">
        <v>439.25979933305257</v>
      </c>
      <c r="I18" s="495">
        <v>429.11427739320129</v>
      </c>
      <c r="J18" s="495">
        <v>439.39069368261534</v>
      </c>
      <c r="K18" s="495">
        <v>447.05</v>
      </c>
      <c r="L18" s="496" t="s">
        <v>27</v>
      </c>
      <c r="M18" s="495" t="s">
        <v>27</v>
      </c>
      <c r="N18" s="495" t="s">
        <v>27</v>
      </c>
      <c r="O18" s="497" t="s">
        <v>27</v>
      </c>
    </row>
    <row r="19" spans="3:15" ht="15.75" x14ac:dyDescent="0.25">
      <c r="C19" s="498" t="s">
        <v>307</v>
      </c>
      <c r="D19" s="499"/>
      <c r="E19" s="499"/>
      <c r="F19" s="499"/>
      <c r="G19" s="499"/>
      <c r="H19" s="499"/>
      <c r="I19" s="499"/>
      <c r="J19" s="499"/>
      <c r="K19" s="499"/>
      <c r="L19" s="499"/>
      <c r="M19" s="499"/>
      <c r="N19" s="499"/>
      <c r="O19" s="500"/>
    </row>
    <row r="20" spans="3:15" ht="15.75" x14ac:dyDescent="0.25">
      <c r="C20" s="489" t="s">
        <v>304</v>
      </c>
      <c r="D20" s="490">
        <v>264.22742766883761</v>
      </c>
      <c r="E20" s="491">
        <v>261.62567290497998</v>
      </c>
      <c r="F20" s="491">
        <v>261.28898624261666</v>
      </c>
      <c r="G20" s="491">
        <v>265.38613274501455</v>
      </c>
      <c r="H20" s="491">
        <v>265.71767956715814</v>
      </c>
      <c r="I20" s="491">
        <v>265.33812232275858</v>
      </c>
      <c r="J20" s="491">
        <v>266.42231622832736</v>
      </c>
      <c r="K20" s="491">
        <v>263.11677423325443</v>
      </c>
      <c r="L20" s="491">
        <v>264.59488373323165</v>
      </c>
      <c r="M20" s="491">
        <v>266.93771630917144</v>
      </c>
      <c r="N20" s="491">
        <v>269.68730506228809</v>
      </c>
      <c r="O20" s="492">
        <v>268.29357100115919</v>
      </c>
    </row>
    <row r="21" spans="3:15" ht="15.75" x14ac:dyDescent="0.25">
      <c r="C21" s="489" t="s">
        <v>305</v>
      </c>
      <c r="D21" s="490">
        <v>268.85859894219772</v>
      </c>
      <c r="E21" s="491">
        <v>270.3032014665207</v>
      </c>
      <c r="F21" s="491">
        <v>269.71744215436058</v>
      </c>
      <c r="G21" s="491">
        <v>270.19519274180578</v>
      </c>
      <c r="H21" s="491">
        <v>267.62641594088478</v>
      </c>
      <c r="I21" s="491">
        <v>266.47931675608049</v>
      </c>
      <c r="J21" s="491">
        <v>267.46056337523163</v>
      </c>
      <c r="K21" s="491">
        <v>269.23633277556166</v>
      </c>
      <c r="L21" s="491">
        <v>270.87046599314772</v>
      </c>
      <c r="M21" s="491">
        <v>272.08234522250251</v>
      </c>
      <c r="N21" s="491">
        <v>276.03606759499712</v>
      </c>
      <c r="O21" s="492">
        <v>274.17552913068732</v>
      </c>
    </row>
    <row r="22" spans="3:15" ht="16.5" thickBot="1" x14ac:dyDescent="0.3">
      <c r="C22" s="489" t="s">
        <v>306</v>
      </c>
      <c r="D22" s="490">
        <v>275.78930697349125</v>
      </c>
      <c r="E22" s="491">
        <v>274.1046753603286</v>
      </c>
      <c r="F22" s="491">
        <v>279.53787847007874</v>
      </c>
      <c r="G22" s="491">
        <v>277.14036033174909</v>
      </c>
      <c r="H22" s="491">
        <v>275.2848814044396</v>
      </c>
      <c r="I22" s="491">
        <v>275.38057847125026</v>
      </c>
      <c r="J22" s="491">
        <v>272.13539581574298</v>
      </c>
      <c r="K22" s="491">
        <v>279.41000000000003</v>
      </c>
      <c r="L22" s="491" t="s">
        <v>27</v>
      </c>
      <c r="M22" s="491" t="s">
        <v>27</v>
      </c>
      <c r="N22" s="491" t="s">
        <v>27</v>
      </c>
      <c r="O22" s="492" t="s">
        <v>27</v>
      </c>
    </row>
    <row r="23" spans="3:15" ht="15.75" x14ac:dyDescent="0.25">
      <c r="C23" s="498" t="s">
        <v>308</v>
      </c>
      <c r="D23" s="499"/>
      <c r="E23" s="499"/>
      <c r="F23" s="499"/>
      <c r="G23" s="499"/>
      <c r="H23" s="499"/>
      <c r="I23" s="499"/>
      <c r="J23" s="499"/>
      <c r="K23" s="499"/>
      <c r="L23" s="499"/>
      <c r="M23" s="499"/>
      <c r="N23" s="499"/>
      <c r="O23" s="500"/>
    </row>
    <row r="24" spans="3:15" ht="15.75" x14ac:dyDescent="0.25">
      <c r="C24" s="489" t="s">
        <v>304</v>
      </c>
      <c r="D24" s="490">
        <v>193.30284025213072</v>
      </c>
      <c r="E24" s="491">
        <v>191.2687581090714</v>
      </c>
      <c r="F24" s="491">
        <v>191.31561937634595</v>
      </c>
      <c r="G24" s="491">
        <v>191.49550049668539</v>
      </c>
      <c r="H24" s="491">
        <v>191.57102023627996</v>
      </c>
      <c r="I24" s="491">
        <v>192.43881971648969</v>
      </c>
      <c r="J24" s="491">
        <v>193.8248127220584</v>
      </c>
      <c r="K24" s="491">
        <v>193.56522855967538</v>
      </c>
      <c r="L24" s="491">
        <v>196.58869687496284</v>
      </c>
      <c r="M24" s="491">
        <v>199.76489920472477</v>
      </c>
      <c r="N24" s="491">
        <v>198.3893113076804</v>
      </c>
      <c r="O24" s="492">
        <v>197.67041596404326</v>
      </c>
    </row>
    <row r="25" spans="3:15" ht="15.75" x14ac:dyDescent="0.25">
      <c r="C25" s="489" t="s">
        <v>305</v>
      </c>
      <c r="D25" s="490">
        <v>193.75098783518038</v>
      </c>
      <c r="E25" s="491">
        <v>191.19468977405847</v>
      </c>
      <c r="F25" s="491">
        <v>190.60503492712346</v>
      </c>
      <c r="G25" s="491">
        <v>189.42223428075786</v>
      </c>
      <c r="H25" s="491">
        <v>185.25437800957252</v>
      </c>
      <c r="I25" s="491">
        <v>185.66839797997162</v>
      </c>
      <c r="J25" s="491">
        <v>185.57986872090791</v>
      </c>
      <c r="K25" s="491">
        <v>185.31188244297863</v>
      </c>
      <c r="L25" s="491">
        <v>188.25464393272142</v>
      </c>
      <c r="M25" s="491">
        <v>190.17470442587663</v>
      </c>
      <c r="N25" s="491">
        <v>189.17402883303177</v>
      </c>
      <c r="O25" s="492">
        <v>188.60104796424042</v>
      </c>
    </row>
    <row r="26" spans="3:15" ht="16.5" thickBot="1" x14ac:dyDescent="0.3">
      <c r="C26" s="489" t="s">
        <v>306</v>
      </c>
      <c r="D26" s="490">
        <v>188.51265670531021</v>
      </c>
      <c r="E26" s="491">
        <v>188.9030714067259</v>
      </c>
      <c r="F26" s="491">
        <v>188.55538851404037</v>
      </c>
      <c r="G26" s="491">
        <v>187.90929469010396</v>
      </c>
      <c r="H26" s="491">
        <v>189.52578250042413</v>
      </c>
      <c r="I26" s="491">
        <v>188.95285758845154</v>
      </c>
      <c r="J26" s="491">
        <v>189.88146101817767</v>
      </c>
      <c r="K26" s="491">
        <v>189.91</v>
      </c>
      <c r="L26" s="491" t="s">
        <v>27</v>
      </c>
      <c r="M26" s="491" t="s">
        <v>27</v>
      </c>
      <c r="N26" s="491" t="s">
        <v>27</v>
      </c>
      <c r="O26" s="492" t="s">
        <v>27</v>
      </c>
    </row>
    <row r="27" spans="3:15" ht="15.75" x14ac:dyDescent="0.25">
      <c r="C27" s="498" t="s">
        <v>309</v>
      </c>
      <c r="D27" s="499"/>
      <c r="E27" s="499"/>
      <c r="F27" s="499"/>
      <c r="G27" s="499"/>
      <c r="H27" s="499"/>
      <c r="I27" s="499"/>
      <c r="J27" s="499"/>
      <c r="K27" s="499"/>
      <c r="L27" s="499"/>
      <c r="M27" s="499"/>
      <c r="N27" s="499"/>
      <c r="O27" s="500"/>
    </row>
    <row r="28" spans="3:15" ht="15.75" x14ac:dyDescent="0.25">
      <c r="C28" s="489" t="s">
        <v>304</v>
      </c>
      <c r="D28" s="490">
        <v>620.52584524708288</v>
      </c>
      <c r="E28" s="491">
        <v>610.98846942632053</v>
      </c>
      <c r="F28" s="491">
        <v>613.48284188853813</v>
      </c>
      <c r="G28" s="491">
        <v>613.72476430462393</v>
      </c>
      <c r="H28" s="491">
        <v>606.72034722305284</v>
      </c>
      <c r="I28" s="491">
        <v>601.6106220020215</v>
      </c>
      <c r="J28" s="491">
        <v>617.94396754570255</v>
      </c>
      <c r="K28" s="491">
        <v>637.27880462292717</v>
      </c>
      <c r="L28" s="491">
        <v>678.50605906520252</v>
      </c>
      <c r="M28" s="491">
        <v>691.78485236566894</v>
      </c>
      <c r="N28" s="491">
        <v>699.93533272826176</v>
      </c>
      <c r="O28" s="492">
        <v>707.76936754012718</v>
      </c>
    </row>
    <row r="29" spans="3:15" ht="15.75" x14ac:dyDescent="0.25">
      <c r="C29" s="489" t="s">
        <v>305</v>
      </c>
      <c r="D29" s="490">
        <v>693.59473269323564</v>
      </c>
      <c r="E29" s="491">
        <v>675.99452876056159</v>
      </c>
      <c r="F29" s="491">
        <v>692.84041344814841</v>
      </c>
      <c r="G29" s="491">
        <v>686.21997775755028</v>
      </c>
      <c r="H29" s="491">
        <v>674.8464758009153</v>
      </c>
      <c r="I29" s="491">
        <v>675.83558814176456</v>
      </c>
      <c r="J29" s="491">
        <v>670.36666604428126</v>
      </c>
      <c r="K29" s="491">
        <v>679.13478468613857</v>
      </c>
      <c r="L29" s="491">
        <v>679.48913195885189</v>
      </c>
      <c r="M29" s="491">
        <v>683.30685175304302</v>
      </c>
      <c r="N29" s="491">
        <v>694.81644019086241</v>
      </c>
      <c r="O29" s="492">
        <v>698.72596905238629</v>
      </c>
    </row>
    <row r="30" spans="3:15" ht="16.5" thickBot="1" x14ac:dyDescent="0.3">
      <c r="C30" s="493" t="s">
        <v>306</v>
      </c>
      <c r="D30" s="494">
        <v>672.166966006964</v>
      </c>
      <c r="E30" s="495">
        <v>664.31951179811972</v>
      </c>
      <c r="F30" s="495">
        <v>668.69821690266849</v>
      </c>
      <c r="G30" s="495">
        <v>683.29560596332999</v>
      </c>
      <c r="H30" s="495">
        <v>675.44964853925399</v>
      </c>
      <c r="I30" s="495">
        <v>661.87817139602919</v>
      </c>
      <c r="J30" s="495">
        <v>677.09800581977072</v>
      </c>
      <c r="K30" s="495">
        <v>683.9</v>
      </c>
      <c r="L30" s="495" t="s">
        <v>27</v>
      </c>
      <c r="M30" s="495" t="s">
        <v>27</v>
      </c>
      <c r="N30" s="495" t="s">
        <v>27</v>
      </c>
      <c r="O30" s="497" t="s">
        <v>27</v>
      </c>
    </row>
    <row r="31" spans="3:15" ht="15.75" x14ac:dyDescent="0.25">
      <c r="C31" s="498" t="s">
        <v>310</v>
      </c>
      <c r="D31" s="499"/>
      <c r="E31" s="499"/>
      <c r="F31" s="499"/>
      <c r="G31" s="499"/>
      <c r="H31" s="499"/>
      <c r="I31" s="499"/>
      <c r="J31" s="499"/>
      <c r="K31" s="499"/>
      <c r="L31" s="499"/>
      <c r="M31" s="499"/>
      <c r="N31" s="499"/>
      <c r="O31" s="500"/>
    </row>
    <row r="32" spans="3:15" ht="15.75" x14ac:dyDescent="0.25">
      <c r="C32" s="489" t="s">
        <v>304</v>
      </c>
      <c r="D32" s="490">
        <v>1926.1421840678215</v>
      </c>
      <c r="E32" s="491">
        <v>1773.7868616139083</v>
      </c>
      <c r="F32" s="491">
        <v>1808.8957992992707</v>
      </c>
      <c r="G32" s="491">
        <v>1844.6568611737403</v>
      </c>
      <c r="H32" s="491">
        <v>1922.2571546908466</v>
      </c>
      <c r="I32" s="491">
        <v>2078.5897925711802</v>
      </c>
      <c r="J32" s="491">
        <v>2325.7723170645709</v>
      </c>
      <c r="K32" s="491">
        <v>2537.6579416257568</v>
      </c>
      <c r="L32" s="491">
        <v>2703.9535927296647</v>
      </c>
      <c r="M32" s="491">
        <v>2585.3186243813607</v>
      </c>
      <c r="N32" s="491">
        <v>2366.8805661333772</v>
      </c>
      <c r="O32" s="492">
        <v>2262.8675436432918</v>
      </c>
    </row>
    <row r="33" spans="3:15" ht="15.75" x14ac:dyDescent="0.25">
      <c r="C33" s="489" t="s">
        <v>305</v>
      </c>
      <c r="D33" s="490">
        <v>1873.2002679661653</v>
      </c>
      <c r="E33" s="491">
        <v>1893.8193326719352</v>
      </c>
      <c r="F33" s="491">
        <v>2057.5096533110031</v>
      </c>
      <c r="G33" s="491">
        <v>2090.6877083454083</v>
      </c>
      <c r="H33" s="491">
        <v>2302.9194307484054</v>
      </c>
      <c r="I33" s="491">
        <v>2520.0592002636727</v>
      </c>
      <c r="J33" s="491">
        <v>2428.1960288736755</v>
      </c>
      <c r="K33" s="491">
        <v>2411.222343978005</v>
      </c>
      <c r="L33" s="491">
        <v>2458.9426482206609</v>
      </c>
      <c r="M33" s="491">
        <v>2271.8586469632287</v>
      </c>
      <c r="N33" s="491">
        <v>2164.5188294690201</v>
      </c>
      <c r="O33" s="492">
        <v>2144.3544219826263</v>
      </c>
    </row>
    <row r="34" spans="3:15" ht="16.5" thickBot="1" x14ac:dyDescent="0.3">
      <c r="C34" s="493" t="s">
        <v>306</v>
      </c>
      <c r="D34" s="494">
        <v>2017.0063645368093</v>
      </c>
      <c r="E34" s="495">
        <v>1948.9945487324933</v>
      </c>
      <c r="F34" s="495">
        <v>1864.3118390555649</v>
      </c>
      <c r="G34" s="495">
        <v>1858.8882047137197</v>
      </c>
      <c r="H34" s="495">
        <v>1845.0357399097443</v>
      </c>
      <c r="I34" s="495">
        <v>1739.4288046926354</v>
      </c>
      <c r="J34" s="495">
        <v>1705.2552965441059</v>
      </c>
      <c r="K34" s="495">
        <v>1658.81</v>
      </c>
      <c r="L34" s="495" t="s">
        <v>27</v>
      </c>
      <c r="M34" s="495" t="s">
        <v>27</v>
      </c>
      <c r="N34" s="495" t="s">
        <v>27</v>
      </c>
      <c r="O34" s="497" t="s">
        <v>27</v>
      </c>
    </row>
    <row r="35" spans="3:15" ht="15.75" x14ac:dyDescent="0.25">
      <c r="C35" s="498" t="s">
        <v>311</v>
      </c>
      <c r="D35" s="499"/>
      <c r="E35" s="499"/>
      <c r="F35" s="499"/>
      <c r="G35" s="499"/>
      <c r="H35" s="499"/>
      <c r="I35" s="499"/>
      <c r="J35" s="499"/>
      <c r="K35" s="499"/>
      <c r="L35" s="499"/>
      <c r="M35" s="499"/>
      <c r="N35" s="499"/>
      <c r="O35" s="500"/>
    </row>
    <row r="36" spans="3:15" ht="15.75" x14ac:dyDescent="0.25">
      <c r="C36" s="489" t="s">
        <v>304</v>
      </c>
      <c r="D36" s="490">
        <v>1452.5251642694029</v>
      </c>
      <c r="E36" s="491">
        <v>1376.6544964519305</v>
      </c>
      <c r="F36" s="491">
        <v>1342.4452040065605</v>
      </c>
      <c r="G36" s="491">
        <v>1321.3071438891709</v>
      </c>
      <c r="H36" s="491">
        <v>1332.4732010931732</v>
      </c>
      <c r="I36" s="491">
        <v>1416.8343946849866</v>
      </c>
      <c r="J36" s="491">
        <v>1429.7900427036757</v>
      </c>
      <c r="K36" s="491">
        <v>1455.3007570329535</v>
      </c>
      <c r="L36" s="491">
        <v>1460.934465025194</v>
      </c>
      <c r="M36" s="491">
        <v>1477.8137838684058</v>
      </c>
      <c r="N36" s="491">
        <v>1411.6336555187961</v>
      </c>
      <c r="O36" s="492">
        <v>1359.7079885396727</v>
      </c>
    </row>
    <row r="37" spans="3:15" ht="15.75" x14ac:dyDescent="0.25">
      <c r="C37" s="489" t="s">
        <v>305</v>
      </c>
      <c r="D37" s="490">
        <v>1247.7930053069374</v>
      </c>
      <c r="E37" s="491">
        <v>1219.5883260832732</v>
      </c>
      <c r="F37" s="491">
        <v>1221.3431610182636</v>
      </c>
      <c r="G37" s="491">
        <v>1183.3869429217527</v>
      </c>
      <c r="H37" s="491">
        <v>1198.2849917896754</v>
      </c>
      <c r="I37" s="491">
        <v>1239.5740232840269</v>
      </c>
      <c r="J37" s="491">
        <v>1271.60648473885</v>
      </c>
      <c r="K37" s="491">
        <v>1283.813012150076</v>
      </c>
      <c r="L37" s="491">
        <v>1311.0179147942529</v>
      </c>
      <c r="M37" s="491">
        <v>1341.4216259397981</v>
      </c>
      <c r="N37" s="491">
        <v>1329.2819200190711</v>
      </c>
      <c r="O37" s="492">
        <v>1328.1587453006657</v>
      </c>
    </row>
    <row r="38" spans="3:15" ht="16.5" thickBot="1" x14ac:dyDescent="0.3">
      <c r="C38" s="493" t="s">
        <v>306</v>
      </c>
      <c r="D38" s="494">
        <v>1344.3309050466173</v>
      </c>
      <c r="E38" s="495">
        <v>1317.692895014957</v>
      </c>
      <c r="F38" s="495">
        <v>1323.903921956658</v>
      </c>
      <c r="G38" s="495">
        <v>1309.8906834494144</v>
      </c>
      <c r="H38" s="495">
        <v>1289.6288116279882</v>
      </c>
      <c r="I38" s="495">
        <v>1304.6791289590351</v>
      </c>
      <c r="J38" s="495">
        <v>1294.5048403940486</v>
      </c>
      <c r="K38" s="495">
        <v>1307.96</v>
      </c>
      <c r="L38" s="495" t="s">
        <v>27</v>
      </c>
      <c r="M38" s="495" t="s">
        <v>27</v>
      </c>
      <c r="N38" s="495" t="s">
        <v>27</v>
      </c>
      <c r="O38" s="497" t="s">
        <v>27</v>
      </c>
    </row>
    <row r="39" spans="3:15" ht="15.75" x14ac:dyDescent="0.25">
      <c r="C39" s="501" t="s">
        <v>312</v>
      </c>
      <c r="D39" s="499"/>
      <c r="E39" s="499"/>
      <c r="F39" s="499"/>
      <c r="G39" s="499"/>
      <c r="H39" s="499"/>
      <c r="I39" s="499"/>
      <c r="J39" s="499"/>
      <c r="K39" s="499"/>
      <c r="L39" s="499"/>
      <c r="M39" s="499"/>
      <c r="N39" s="499"/>
      <c r="O39" s="500"/>
    </row>
    <row r="40" spans="3:15" ht="15.75" x14ac:dyDescent="0.25">
      <c r="C40" s="502" t="s">
        <v>304</v>
      </c>
      <c r="D40" s="491">
        <v>1462.9299066481419</v>
      </c>
      <c r="E40" s="491">
        <v>1397.9329390309356</v>
      </c>
      <c r="F40" s="491">
        <v>1352.4593399176847</v>
      </c>
      <c r="G40" s="491">
        <v>1324.3285390454434</v>
      </c>
      <c r="H40" s="491">
        <v>1346.8945966895908</v>
      </c>
      <c r="I40" s="491">
        <v>1422.0022440548378</v>
      </c>
      <c r="J40" s="491">
        <v>1439.7446104090284</v>
      </c>
      <c r="K40" s="491">
        <v>1469.5305118007066</v>
      </c>
      <c r="L40" s="491">
        <v>1464.5198361234318</v>
      </c>
      <c r="M40" s="491">
        <v>1456.1117051037911</v>
      </c>
      <c r="N40" s="491">
        <v>1435.8943068806354</v>
      </c>
      <c r="O40" s="492">
        <v>1347.9728359574115</v>
      </c>
    </row>
    <row r="41" spans="3:15" ht="15.75" x14ac:dyDescent="0.25">
      <c r="C41" s="502" t="s">
        <v>305</v>
      </c>
      <c r="D41" s="491">
        <v>1217.2306317725502</v>
      </c>
      <c r="E41" s="491">
        <v>1219.9225640939258</v>
      </c>
      <c r="F41" s="491">
        <v>1228.6060793307527</v>
      </c>
      <c r="G41" s="491">
        <v>1190.0364269225856</v>
      </c>
      <c r="H41" s="491">
        <v>1216.8533835665212</v>
      </c>
      <c r="I41" s="491">
        <v>1268.6557166616051</v>
      </c>
      <c r="J41" s="491">
        <v>1280.8972883133727</v>
      </c>
      <c r="K41" s="491">
        <v>1270.5273567969125</v>
      </c>
      <c r="L41" s="491">
        <v>1318.4848992078084</v>
      </c>
      <c r="M41" s="491">
        <v>1326.2464158541839</v>
      </c>
      <c r="N41" s="491">
        <v>1338.5909965628271</v>
      </c>
      <c r="O41" s="492">
        <v>1331.7075587041454</v>
      </c>
    </row>
    <row r="42" spans="3:15" ht="16.5" thickBot="1" x14ac:dyDescent="0.3">
      <c r="C42" s="503" t="s">
        <v>306</v>
      </c>
      <c r="D42" s="495">
        <v>1324.8807237906556</v>
      </c>
      <c r="E42" s="495">
        <v>1306.1704820536852</v>
      </c>
      <c r="F42" s="495">
        <v>1289.846128057527</v>
      </c>
      <c r="G42" s="495">
        <v>1271.913502123914</v>
      </c>
      <c r="H42" s="495">
        <v>1265.3591520232299</v>
      </c>
      <c r="I42" s="495">
        <v>1264.5344761789461</v>
      </c>
      <c r="J42" s="495">
        <v>1256.1351766957246</v>
      </c>
      <c r="K42" s="495">
        <v>1279.8800000000001</v>
      </c>
      <c r="L42" s="495" t="s">
        <v>27</v>
      </c>
      <c r="M42" s="495" t="s">
        <v>27</v>
      </c>
      <c r="N42" s="495" t="s">
        <v>27</v>
      </c>
      <c r="O42" s="497" t="s">
        <v>27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33" sqref="Y33"/>
    </sheetView>
  </sheetViews>
  <sheetFormatPr defaultRowHeight="12.75" x14ac:dyDescent="0.2"/>
  <sheetData/>
  <phoneticPr fontId="18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G84"/>
  <sheetViews>
    <sheetView workbookViewId="0">
      <selection activeCell="O62" sqref="O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89" ht="13.5" thickBot="1" x14ac:dyDescent="0.25">
      <c r="BF1" s="103"/>
    </row>
    <row r="3" spans="2:189" x14ac:dyDescent="0.2">
      <c r="B3" s="44" t="s">
        <v>81</v>
      </c>
    </row>
    <row r="5" spans="2:189" x14ac:dyDescent="0.2">
      <c r="B5" t="s">
        <v>118</v>
      </c>
    </row>
    <row r="6" spans="2:189" x14ac:dyDescent="0.2">
      <c r="K6" s="452"/>
      <c r="BL6" s="104"/>
      <c r="BZ6" s="55"/>
    </row>
    <row r="7" spans="2:189" ht="13.5" thickBot="1" x14ac:dyDescent="0.25"/>
    <row r="8" spans="2:189" ht="16.5" thickBot="1" x14ac:dyDescent="0.25">
      <c r="B8" s="32" t="s">
        <v>64</v>
      </c>
      <c r="C8" s="33" t="s">
        <v>54</v>
      </c>
      <c r="D8" s="33" t="s">
        <v>65</v>
      </c>
      <c r="E8" s="33" t="s">
        <v>66</v>
      </c>
      <c r="F8" s="33" t="s">
        <v>67</v>
      </c>
      <c r="G8" s="33" t="s">
        <v>68</v>
      </c>
      <c r="H8" s="33" t="s">
        <v>69</v>
      </c>
      <c r="I8" s="33" t="s">
        <v>70</v>
      </c>
      <c r="J8" s="33" t="s">
        <v>71</v>
      </c>
      <c r="K8" s="34" t="s">
        <v>72</v>
      </c>
      <c r="L8" s="34" t="s">
        <v>73</v>
      </c>
      <c r="M8" s="34" t="s">
        <v>74</v>
      </c>
      <c r="N8" s="34" t="s">
        <v>75</v>
      </c>
      <c r="O8" s="34" t="s">
        <v>96</v>
      </c>
      <c r="P8" s="34" t="s">
        <v>65</v>
      </c>
      <c r="Q8" s="34" t="s">
        <v>66</v>
      </c>
      <c r="R8" s="34" t="s">
        <v>67</v>
      </c>
      <c r="S8" s="34" t="s">
        <v>68</v>
      </c>
      <c r="T8" s="34" t="s">
        <v>69</v>
      </c>
      <c r="U8" s="34" t="s">
        <v>70</v>
      </c>
      <c r="V8" s="34" t="s">
        <v>71</v>
      </c>
      <c r="W8" s="34" t="s">
        <v>72</v>
      </c>
      <c r="X8" s="34" t="s">
        <v>73</v>
      </c>
      <c r="Y8" s="34" t="s">
        <v>74</v>
      </c>
      <c r="Z8" s="34" t="s">
        <v>75</v>
      </c>
      <c r="AA8" s="34" t="s">
        <v>98</v>
      </c>
      <c r="AB8" s="69" t="s">
        <v>65</v>
      </c>
      <c r="AC8" s="69" t="s">
        <v>66</v>
      </c>
      <c r="AD8" s="34" t="s">
        <v>67</v>
      </c>
      <c r="AE8" s="34" t="s">
        <v>68</v>
      </c>
      <c r="AF8" s="34" t="s">
        <v>69</v>
      </c>
      <c r="AG8" s="34" t="s">
        <v>70</v>
      </c>
      <c r="AH8" s="34" t="s">
        <v>71</v>
      </c>
      <c r="AI8" s="34" t="s">
        <v>72</v>
      </c>
      <c r="AJ8" s="34" t="s">
        <v>73</v>
      </c>
      <c r="AK8" s="34" t="s">
        <v>74</v>
      </c>
      <c r="AL8" s="34" t="s">
        <v>75</v>
      </c>
      <c r="AM8" s="34" t="s">
        <v>144</v>
      </c>
      <c r="AN8" s="34" t="s">
        <v>65</v>
      </c>
      <c r="AO8" s="34" t="s">
        <v>66</v>
      </c>
      <c r="AP8" s="34" t="s">
        <v>67</v>
      </c>
      <c r="AQ8" s="34" t="s">
        <v>68</v>
      </c>
      <c r="AR8" s="34" t="s">
        <v>69</v>
      </c>
      <c r="AS8" s="34" t="s">
        <v>70</v>
      </c>
      <c r="AT8" s="34" t="s">
        <v>71</v>
      </c>
      <c r="AU8" s="34" t="s">
        <v>72</v>
      </c>
      <c r="AV8" s="34" t="s">
        <v>73</v>
      </c>
      <c r="AW8" s="34" t="s">
        <v>74</v>
      </c>
      <c r="AX8" s="34" t="s">
        <v>75</v>
      </c>
      <c r="AY8" s="34" t="s">
        <v>148</v>
      </c>
      <c r="AZ8" s="34" t="s">
        <v>65</v>
      </c>
      <c r="BA8" s="34" t="s">
        <v>66</v>
      </c>
      <c r="BB8" s="34" t="s">
        <v>67</v>
      </c>
      <c r="BC8" s="34" t="s">
        <v>68</v>
      </c>
      <c r="BD8" s="34" t="s">
        <v>69</v>
      </c>
      <c r="BE8" s="34" t="s">
        <v>70</v>
      </c>
      <c r="BF8" s="34" t="s">
        <v>71</v>
      </c>
      <c r="BG8" s="34" t="s">
        <v>72</v>
      </c>
      <c r="BH8" s="34" t="s">
        <v>73</v>
      </c>
      <c r="BI8" s="34" t="s">
        <v>74</v>
      </c>
      <c r="BJ8" s="34" t="s">
        <v>75</v>
      </c>
      <c r="BK8" s="102" t="s">
        <v>150</v>
      </c>
      <c r="BL8" s="105" t="s">
        <v>65</v>
      </c>
      <c r="BM8" s="34" t="s">
        <v>66</v>
      </c>
      <c r="BN8" s="34" t="s">
        <v>67</v>
      </c>
      <c r="BO8" s="34" t="s">
        <v>68</v>
      </c>
      <c r="BP8" s="34" t="s">
        <v>69</v>
      </c>
      <c r="BQ8" s="34" t="s">
        <v>70</v>
      </c>
      <c r="BR8" s="34" t="s">
        <v>71</v>
      </c>
      <c r="BS8" s="34" t="s">
        <v>72</v>
      </c>
      <c r="BT8" s="34" t="s">
        <v>73</v>
      </c>
      <c r="BU8" s="34" t="s">
        <v>74</v>
      </c>
      <c r="BV8" s="34" t="s">
        <v>75</v>
      </c>
      <c r="BW8" s="34" t="s">
        <v>155</v>
      </c>
      <c r="BX8" s="34" t="s">
        <v>65</v>
      </c>
      <c r="BY8" s="34" t="s">
        <v>66</v>
      </c>
      <c r="BZ8" s="34" t="s">
        <v>67</v>
      </c>
      <c r="CA8" s="34" t="s">
        <v>68</v>
      </c>
      <c r="CB8" s="34" t="s">
        <v>69</v>
      </c>
      <c r="CC8" s="34" t="s">
        <v>70</v>
      </c>
      <c r="CD8" s="34" t="s">
        <v>71</v>
      </c>
      <c r="CE8" s="34" t="s">
        <v>72</v>
      </c>
      <c r="CF8" s="34" t="s">
        <v>73</v>
      </c>
      <c r="CG8" s="34" t="s">
        <v>74</v>
      </c>
      <c r="CH8" s="34" t="s">
        <v>75</v>
      </c>
      <c r="CI8" s="34" t="s">
        <v>161</v>
      </c>
      <c r="CJ8" s="34" t="s">
        <v>65</v>
      </c>
      <c r="CK8" s="34" t="s">
        <v>66</v>
      </c>
      <c r="CL8" s="34" t="s">
        <v>67</v>
      </c>
      <c r="CM8" s="34" t="s">
        <v>68</v>
      </c>
      <c r="CN8" s="34" t="s">
        <v>69</v>
      </c>
      <c r="CO8" s="34" t="s">
        <v>70</v>
      </c>
      <c r="CP8" s="34" t="s">
        <v>71</v>
      </c>
      <c r="CQ8" s="34" t="s">
        <v>72</v>
      </c>
      <c r="CR8" s="34" t="s">
        <v>73</v>
      </c>
      <c r="CS8" s="34" t="s">
        <v>74</v>
      </c>
      <c r="CT8" s="34" t="s">
        <v>75</v>
      </c>
      <c r="CU8" s="34" t="s">
        <v>163</v>
      </c>
      <c r="CV8" s="34" t="s">
        <v>65</v>
      </c>
      <c r="CW8" s="34" t="s">
        <v>66</v>
      </c>
      <c r="CX8" s="34" t="s">
        <v>67</v>
      </c>
      <c r="CY8" s="34" t="s">
        <v>68</v>
      </c>
      <c r="CZ8" s="34" t="s">
        <v>69</v>
      </c>
      <c r="DA8" s="34" t="s">
        <v>70</v>
      </c>
      <c r="DB8" s="34" t="s">
        <v>71</v>
      </c>
      <c r="DC8" s="34" t="s">
        <v>72</v>
      </c>
      <c r="DD8" s="34" t="s">
        <v>73</v>
      </c>
      <c r="DE8" s="34" t="s">
        <v>74</v>
      </c>
      <c r="DF8" s="34" t="s">
        <v>75</v>
      </c>
      <c r="DG8" s="34" t="s">
        <v>170</v>
      </c>
      <c r="DH8" s="34" t="s">
        <v>65</v>
      </c>
      <c r="DI8" s="34" t="s">
        <v>66</v>
      </c>
      <c r="DJ8" s="34" t="s">
        <v>67</v>
      </c>
      <c r="DK8" s="34" t="s">
        <v>68</v>
      </c>
      <c r="DL8" s="34" t="s">
        <v>69</v>
      </c>
      <c r="DM8" s="34" t="s">
        <v>70</v>
      </c>
      <c r="DN8" s="34" t="s">
        <v>71</v>
      </c>
      <c r="DO8" s="34" t="s">
        <v>72</v>
      </c>
      <c r="DP8" s="34" t="s">
        <v>73</v>
      </c>
      <c r="DQ8" s="34" t="s">
        <v>74</v>
      </c>
      <c r="DR8" s="34" t="s">
        <v>75</v>
      </c>
      <c r="DS8" s="34" t="s">
        <v>190</v>
      </c>
      <c r="DT8" s="34" t="s">
        <v>65</v>
      </c>
      <c r="DU8" s="34" t="s">
        <v>66</v>
      </c>
      <c r="DV8" s="34" t="s">
        <v>67</v>
      </c>
      <c r="DW8" s="34" t="s">
        <v>68</v>
      </c>
      <c r="DX8" s="34" t="s">
        <v>69</v>
      </c>
      <c r="DY8" s="34" t="s">
        <v>70</v>
      </c>
      <c r="DZ8" s="34" t="s">
        <v>71</v>
      </c>
      <c r="EA8" s="34" t="s">
        <v>72</v>
      </c>
      <c r="EB8" s="34" t="s">
        <v>73</v>
      </c>
      <c r="EC8" s="34" t="s">
        <v>74</v>
      </c>
      <c r="ED8" s="34" t="s">
        <v>75</v>
      </c>
      <c r="EE8" s="34" t="s">
        <v>192</v>
      </c>
      <c r="EF8" s="34" t="s">
        <v>65</v>
      </c>
      <c r="EG8" s="34" t="s">
        <v>66</v>
      </c>
      <c r="EH8" s="34" t="s">
        <v>67</v>
      </c>
      <c r="EI8" s="34" t="s">
        <v>68</v>
      </c>
      <c r="EJ8" s="34" t="s">
        <v>69</v>
      </c>
      <c r="EK8" s="34" t="s">
        <v>70</v>
      </c>
      <c r="EL8" s="34" t="s">
        <v>71</v>
      </c>
      <c r="EM8" s="34" t="s">
        <v>72</v>
      </c>
      <c r="EN8" s="34" t="s">
        <v>73</v>
      </c>
      <c r="EO8" s="34" t="s">
        <v>74</v>
      </c>
      <c r="EP8" s="34" t="s">
        <v>75</v>
      </c>
      <c r="EQ8" s="34" t="s">
        <v>196</v>
      </c>
      <c r="ER8" s="34" t="s">
        <v>65</v>
      </c>
      <c r="ES8" s="34" t="s">
        <v>66</v>
      </c>
      <c r="ET8" s="34" t="s">
        <v>67</v>
      </c>
      <c r="EU8" s="34" t="s">
        <v>68</v>
      </c>
      <c r="EV8" s="34" t="s">
        <v>69</v>
      </c>
      <c r="EW8" s="34" t="s">
        <v>70</v>
      </c>
      <c r="EX8" s="34" t="s">
        <v>71</v>
      </c>
      <c r="EY8" s="34" t="s">
        <v>72</v>
      </c>
      <c r="EZ8" s="34" t="s">
        <v>73</v>
      </c>
      <c r="FA8" s="34" t="s">
        <v>74</v>
      </c>
      <c r="FB8" s="34" t="s">
        <v>75</v>
      </c>
      <c r="FC8" s="34" t="s">
        <v>210</v>
      </c>
      <c r="FD8" s="34" t="s">
        <v>65</v>
      </c>
      <c r="FE8" s="34" t="s">
        <v>66</v>
      </c>
      <c r="FF8" s="34" t="s">
        <v>67</v>
      </c>
      <c r="FG8" s="34" t="s">
        <v>68</v>
      </c>
      <c r="FH8" s="34" t="s">
        <v>69</v>
      </c>
      <c r="FI8" s="34" t="s">
        <v>70</v>
      </c>
      <c r="FJ8" s="34" t="s">
        <v>71</v>
      </c>
      <c r="FK8" s="34" t="s">
        <v>72</v>
      </c>
      <c r="FL8" s="34" t="s">
        <v>73</v>
      </c>
      <c r="FM8" s="34" t="s">
        <v>74</v>
      </c>
      <c r="FN8" s="34" t="s">
        <v>75</v>
      </c>
      <c r="FO8" s="34" t="s">
        <v>218</v>
      </c>
      <c r="FP8" s="34" t="s">
        <v>65</v>
      </c>
      <c r="FQ8" s="34" t="s">
        <v>66</v>
      </c>
      <c r="FR8" s="34" t="s">
        <v>67</v>
      </c>
      <c r="FS8" s="34" t="s">
        <v>68</v>
      </c>
      <c r="FT8" s="34" t="s">
        <v>69</v>
      </c>
      <c r="FU8" s="34" t="s">
        <v>70</v>
      </c>
      <c r="FV8" s="34" t="s">
        <v>71</v>
      </c>
      <c r="FW8" s="34" t="s">
        <v>72</v>
      </c>
      <c r="FX8" s="34" t="s">
        <v>73</v>
      </c>
      <c r="FY8" s="34" t="s">
        <v>74</v>
      </c>
      <c r="FZ8" s="34" t="s">
        <v>75</v>
      </c>
      <c r="GA8" s="34" t="s">
        <v>247</v>
      </c>
      <c r="GB8" s="34" t="s">
        <v>65</v>
      </c>
      <c r="GC8" s="34" t="s">
        <v>66</v>
      </c>
      <c r="GD8" s="34" t="s">
        <v>67</v>
      </c>
      <c r="GE8" s="34" t="s">
        <v>68</v>
      </c>
      <c r="GF8" s="34" t="s">
        <v>69</v>
      </c>
      <c r="GG8" s="34" t="s">
        <v>70</v>
      </c>
    </row>
    <row r="9" spans="2:189" x14ac:dyDescent="0.2">
      <c r="B9" s="35" t="s">
        <v>76</v>
      </c>
      <c r="C9" s="36">
        <v>29.22</v>
      </c>
      <c r="D9" s="36">
        <v>29.04</v>
      </c>
      <c r="E9" s="36">
        <v>27.18</v>
      </c>
      <c r="F9" s="36">
        <v>24.74</v>
      </c>
      <c r="G9" s="36">
        <v>25.75</v>
      </c>
      <c r="H9" s="36">
        <v>26.44</v>
      </c>
      <c r="I9" s="36">
        <v>28.42</v>
      </c>
      <c r="J9" s="36">
        <v>30.56</v>
      </c>
      <c r="K9" s="37">
        <v>30.77</v>
      </c>
      <c r="L9" s="37">
        <v>30.4</v>
      </c>
      <c r="M9" s="37">
        <v>30.16</v>
      </c>
      <c r="N9" s="37">
        <v>29.77</v>
      </c>
      <c r="O9" s="37">
        <v>30.84</v>
      </c>
      <c r="P9" s="37">
        <v>30.26</v>
      </c>
      <c r="Q9" s="37">
        <v>28.46</v>
      </c>
      <c r="R9" s="37">
        <v>26.59</v>
      </c>
      <c r="S9" s="37">
        <v>26.18</v>
      </c>
      <c r="T9" s="37">
        <v>26.72</v>
      </c>
      <c r="U9" s="37">
        <v>28.19</v>
      </c>
      <c r="V9" s="37">
        <v>30.52</v>
      </c>
      <c r="W9" s="37">
        <v>32.65</v>
      </c>
      <c r="X9" s="37">
        <v>32.340000000000003</v>
      </c>
      <c r="Y9" s="37">
        <v>32.29</v>
      </c>
      <c r="Z9" s="37">
        <v>32.22</v>
      </c>
      <c r="AA9" s="37">
        <v>30.84</v>
      </c>
      <c r="AB9" s="37">
        <v>30.26</v>
      </c>
      <c r="AC9" s="37">
        <v>28.46</v>
      </c>
      <c r="AD9" s="37">
        <v>26.59</v>
      </c>
      <c r="AE9" s="37">
        <v>26.18</v>
      </c>
      <c r="AF9" s="37">
        <v>26.72</v>
      </c>
      <c r="AG9" s="37">
        <v>28.19</v>
      </c>
      <c r="AH9" s="37">
        <v>30.52</v>
      </c>
      <c r="AI9" s="37">
        <v>31.16</v>
      </c>
      <c r="AJ9" s="37">
        <v>31.04</v>
      </c>
      <c r="AK9" s="37">
        <v>31.24</v>
      </c>
      <c r="AL9" s="37">
        <v>31.04</v>
      </c>
      <c r="AM9" s="95">
        <v>30.45</v>
      </c>
      <c r="AN9" s="95">
        <v>28.97</v>
      </c>
      <c r="AO9" s="95">
        <v>28.37</v>
      </c>
      <c r="AP9" s="95">
        <v>26.32</v>
      </c>
      <c r="AQ9" s="95">
        <v>26.32</v>
      </c>
      <c r="AR9" s="95">
        <v>27.2</v>
      </c>
      <c r="AS9" s="95">
        <v>30.85</v>
      </c>
      <c r="AT9" s="95">
        <v>32.47</v>
      </c>
      <c r="AU9" s="95">
        <v>33.659999999999997</v>
      </c>
      <c r="AV9" s="95">
        <v>37.79</v>
      </c>
      <c r="AW9" s="95">
        <v>37.950000000000003</v>
      </c>
      <c r="AX9" s="95">
        <v>36.270000000000003</v>
      </c>
      <c r="AY9" s="95">
        <v>40.94</v>
      </c>
      <c r="AZ9" s="95">
        <v>40.229999999999997</v>
      </c>
      <c r="BA9" s="95">
        <v>38.54</v>
      </c>
      <c r="BB9" s="95">
        <v>33.590000000000003</v>
      </c>
      <c r="BC9" s="95">
        <v>33.479999999999997</v>
      </c>
      <c r="BD9" s="95">
        <v>34.31</v>
      </c>
      <c r="BE9" s="95">
        <v>35.86</v>
      </c>
      <c r="BF9" s="95">
        <v>37.69</v>
      </c>
      <c r="BG9" s="95">
        <v>38.78</v>
      </c>
      <c r="BH9" s="95">
        <v>34.39</v>
      </c>
      <c r="BI9" s="95">
        <v>34.21</v>
      </c>
      <c r="BJ9" s="95">
        <v>33.619999999999997</v>
      </c>
      <c r="BK9" s="95">
        <v>32.5</v>
      </c>
      <c r="BL9" s="95">
        <v>34.869999999999997</v>
      </c>
      <c r="BM9" s="95">
        <v>32.03</v>
      </c>
      <c r="BN9" s="95">
        <v>24.27</v>
      </c>
      <c r="BO9" s="95">
        <v>26.89</v>
      </c>
      <c r="BP9" s="95">
        <v>27.02</v>
      </c>
      <c r="BQ9" s="95">
        <v>28.79</v>
      </c>
      <c r="BR9" s="95">
        <v>29.95</v>
      </c>
      <c r="BS9" s="95">
        <v>31.01</v>
      </c>
      <c r="BT9" s="95">
        <v>29.3</v>
      </c>
      <c r="BU9" s="95">
        <v>28.68</v>
      </c>
      <c r="BV9" s="95">
        <v>28.9</v>
      </c>
      <c r="BW9" s="95">
        <v>30.99</v>
      </c>
      <c r="BX9" s="95">
        <v>29.89</v>
      </c>
      <c r="BY9" s="95">
        <v>28.4</v>
      </c>
      <c r="BZ9" s="95">
        <v>27.67</v>
      </c>
      <c r="CA9" s="95">
        <v>27.85</v>
      </c>
      <c r="CB9" s="95">
        <v>29.66</v>
      </c>
      <c r="CC9" s="95">
        <v>31.25</v>
      </c>
      <c r="CD9" s="95">
        <v>33.96</v>
      </c>
      <c r="CE9" s="95">
        <v>34.299999999999997</v>
      </c>
      <c r="CF9" s="95">
        <v>32.39</v>
      </c>
      <c r="CG9" s="95">
        <v>32.47</v>
      </c>
      <c r="CH9" s="95">
        <v>32.11</v>
      </c>
      <c r="CI9" s="95">
        <v>33.049999999999997</v>
      </c>
      <c r="CJ9" s="95">
        <v>32.979999999999997</v>
      </c>
      <c r="CK9" s="95">
        <v>31.95</v>
      </c>
      <c r="CL9" s="95">
        <v>30.35</v>
      </c>
      <c r="CM9" s="95">
        <v>30.64</v>
      </c>
      <c r="CN9" s="95">
        <v>33.58</v>
      </c>
      <c r="CO9" s="95">
        <v>35.46</v>
      </c>
      <c r="CP9" s="95">
        <v>35.61</v>
      </c>
      <c r="CQ9" s="95">
        <v>36.44</v>
      </c>
      <c r="CR9" s="95">
        <v>34.58</v>
      </c>
      <c r="CS9" s="95">
        <v>33.130000000000003</v>
      </c>
      <c r="CT9" s="95">
        <v>32.21</v>
      </c>
      <c r="CU9" s="95">
        <v>34.159999999999997</v>
      </c>
      <c r="CV9" s="95">
        <v>34.49</v>
      </c>
      <c r="CW9" s="95">
        <v>32.74</v>
      </c>
      <c r="CX9" s="95">
        <v>29.9</v>
      </c>
      <c r="CY9" s="95">
        <v>29.7</v>
      </c>
      <c r="CZ9" s="95">
        <v>32.18</v>
      </c>
      <c r="DA9" s="95">
        <v>32.67</v>
      </c>
      <c r="DB9" s="95">
        <v>32.11</v>
      </c>
      <c r="DC9" s="95">
        <v>32.28</v>
      </c>
      <c r="DD9" s="95">
        <v>31.22</v>
      </c>
      <c r="DE9" s="95">
        <v>31.35</v>
      </c>
      <c r="DF9" s="95">
        <v>30.59</v>
      </c>
      <c r="DG9" s="95">
        <v>32.61</v>
      </c>
      <c r="DH9" s="95">
        <v>32.880000000000003</v>
      </c>
      <c r="DI9" s="95">
        <v>30.9</v>
      </c>
      <c r="DJ9" s="95">
        <v>32</v>
      </c>
      <c r="DK9" s="95">
        <v>32.299999999999997</v>
      </c>
      <c r="DL9" s="95">
        <v>34.74</v>
      </c>
      <c r="DM9" s="95">
        <v>36.090000000000003</v>
      </c>
      <c r="DN9" s="95">
        <v>36.44</v>
      </c>
      <c r="DO9" s="95">
        <v>37.22</v>
      </c>
      <c r="DP9" s="95">
        <v>36.69</v>
      </c>
      <c r="DQ9" s="95">
        <v>35.83</v>
      </c>
      <c r="DR9" s="95">
        <v>37.869999999999997</v>
      </c>
      <c r="DS9" s="95">
        <v>38.53</v>
      </c>
      <c r="DT9" s="95">
        <v>38.24</v>
      </c>
      <c r="DU9" s="95">
        <v>36.44</v>
      </c>
      <c r="DV9" s="95">
        <v>33.83</v>
      </c>
      <c r="DW9" s="95">
        <v>33.61</v>
      </c>
      <c r="DX9" s="95">
        <v>35.909999999999997</v>
      </c>
      <c r="DY9" s="95">
        <v>37.229999999999997</v>
      </c>
      <c r="DZ9" s="95">
        <v>38.26</v>
      </c>
      <c r="EA9" s="95">
        <v>38.47</v>
      </c>
      <c r="EB9" s="95">
        <v>36.25</v>
      </c>
      <c r="EC9" s="95">
        <v>34.93</v>
      </c>
      <c r="ED9" s="95">
        <v>33.21</v>
      </c>
      <c r="EE9" s="95">
        <v>33.200000000000003</v>
      </c>
      <c r="EF9" s="95">
        <v>31.52</v>
      </c>
      <c r="EG9" s="95">
        <v>30.33</v>
      </c>
      <c r="EH9" s="95">
        <v>29.93</v>
      </c>
      <c r="EI9" s="95">
        <v>29.64</v>
      </c>
      <c r="EJ9" s="95">
        <v>30.11</v>
      </c>
      <c r="EK9" s="95">
        <v>30.94</v>
      </c>
      <c r="EL9" s="95">
        <v>32.46</v>
      </c>
      <c r="EM9" s="95">
        <v>32.229999999999997</v>
      </c>
      <c r="EN9" s="95">
        <v>31.52</v>
      </c>
      <c r="EO9" s="95">
        <v>31.1</v>
      </c>
      <c r="EP9" s="95">
        <v>30.16</v>
      </c>
      <c r="EQ9" s="95">
        <v>29.07</v>
      </c>
      <c r="ER9" s="95">
        <v>28.89</v>
      </c>
      <c r="ES9" s="95">
        <v>27.96</v>
      </c>
      <c r="ET9" s="95">
        <v>28.43</v>
      </c>
      <c r="EU9" s="95">
        <v>28.78</v>
      </c>
      <c r="EV9" s="95">
        <v>28.65</v>
      </c>
      <c r="EW9" s="95">
        <v>28.4</v>
      </c>
      <c r="EX9" s="95">
        <v>29.42</v>
      </c>
      <c r="EY9" s="95">
        <v>30.2</v>
      </c>
      <c r="EZ9" s="95">
        <v>31.59</v>
      </c>
      <c r="FA9" s="95">
        <v>32.340000000000003</v>
      </c>
      <c r="FB9" s="95">
        <v>32.72</v>
      </c>
      <c r="FC9" s="95">
        <v>34.229999999999997</v>
      </c>
      <c r="FD9" s="95">
        <v>33.26</v>
      </c>
      <c r="FE9" s="95">
        <v>30.49</v>
      </c>
      <c r="FF9" s="95">
        <v>33.61</v>
      </c>
      <c r="FG9" s="95">
        <v>32.43</v>
      </c>
      <c r="FH9" s="95">
        <v>32.32</v>
      </c>
      <c r="FI9" s="95">
        <v>34.04</v>
      </c>
      <c r="FJ9" s="95">
        <v>34.979999999999997</v>
      </c>
      <c r="FK9" s="95">
        <v>36.6</v>
      </c>
      <c r="FL9" s="95">
        <v>36.17</v>
      </c>
      <c r="FM9" s="95">
        <v>36.4</v>
      </c>
      <c r="FN9" s="95">
        <v>36.01</v>
      </c>
      <c r="FO9" s="95">
        <v>35.270000000000003</v>
      </c>
      <c r="FP9" s="95">
        <v>35.04</v>
      </c>
      <c r="FQ9" s="95">
        <v>33.85</v>
      </c>
      <c r="FR9" s="95">
        <v>32.33</v>
      </c>
      <c r="FS9" s="95">
        <v>32.43</v>
      </c>
      <c r="FT9" s="95">
        <v>33.56</v>
      </c>
      <c r="FU9" s="95">
        <v>33.700000000000003</v>
      </c>
      <c r="FV9" s="95">
        <v>35.76</v>
      </c>
      <c r="FW9" s="95">
        <v>35.979999999999997</v>
      </c>
      <c r="FX9" s="95">
        <v>36.71</v>
      </c>
      <c r="FY9" s="95">
        <v>36.729999999999997</v>
      </c>
      <c r="FZ9" s="95">
        <v>36</v>
      </c>
      <c r="GA9" s="95">
        <v>35.979999999999997</v>
      </c>
      <c r="GB9" s="95">
        <v>35.909999999999997</v>
      </c>
      <c r="GC9" s="95">
        <v>33.54</v>
      </c>
      <c r="GD9" s="95">
        <v>35.659999999999997</v>
      </c>
      <c r="GE9" s="95">
        <v>34.840000000000003</v>
      </c>
      <c r="GF9" s="95">
        <v>34</v>
      </c>
      <c r="GG9" s="95">
        <v>35.86</v>
      </c>
    </row>
    <row r="10" spans="2:189" x14ac:dyDescent="0.2">
      <c r="B10" s="35" t="s">
        <v>77</v>
      </c>
      <c r="C10" s="36">
        <v>28.64</v>
      </c>
      <c r="D10" s="36">
        <v>28.12</v>
      </c>
      <c r="E10" s="36">
        <v>27.71</v>
      </c>
      <c r="F10" s="36">
        <v>27.65</v>
      </c>
      <c r="G10" s="36">
        <v>27.99</v>
      </c>
      <c r="H10" s="36">
        <v>27.78</v>
      </c>
      <c r="I10" s="36">
        <v>27.87</v>
      </c>
      <c r="J10" s="36">
        <v>28.44</v>
      </c>
      <c r="K10" s="37">
        <v>29.69</v>
      </c>
      <c r="L10" s="37">
        <v>30.99</v>
      </c>
      <c r="M10" s="37">
        <v>31.5</v>
      </c>
      <c r="N10" s="37">
        <v>30.52</v>
      </c>
      <c r="O10" s="37">
        <v>27.25</v>
      </c>
      <c r="P10" s="37">
        <v>26.75</v>
      </c>
      <c r="Q10" s="37">
        <v>26.45</v>
      </c>
      <c r="R10" s="37">
        <v>26.3</v>
      </c>
      <c r="S10" s="37">
        <v>26.15</v>
      </c>
      <c r="T10" s="37">
        <v>26.32</v>
      </c>
      <c r="U10" s="37">
        <v>26.35</v>
      </c>
      <c r="V10" s="37">
        <v>26.7</v>
      </c>
      <c r="W10" s="37">
        <v>28.77</v>
      </c>
      <c r="X10" s="37">
        <v>29.69</v>
      </c>
      <c r="Y10" s="37">
        <v>30.19</v>
      </c>
      <c r="Z10" s="37">
        <v>29.51</v>
      </c>
      <c r="AA10" s="37">
        <v>27.25</v>
      </c>
      <c r="AB10" s="37">
        <v>26.75</v>
      </c>
      <c r="AC10" s="37">
        <v>26.45</v>
      </c>
      <c r="AD10" s="37">
        <v>26.3</v>
      </c>
      <c r="AE10" s="37">
        <v>26.15</v>
      </c>
      <c r="AF10" s="37">
        <v>26.32</v>
      </c>
      <c r="AG10" s="37">
        <v>26.35</v>
      </c>
      <c r="AH10" s="37">
        <v>26.7</v>
      </c>
      <c r="AI10" s="37">
        <v>27.45</v>
      </c>
      <c r="AJ10" s="37">
        <v>27.87</v>
      </c>
      <c r="AK10" s="37">
        <v>28</v>
      </c>
      <c r="AL10" s="37">
        <v>27.75</v>
      </c>
      <c r="AM10" s="95">
        <v>27.05</v>
      </c>
      <c r="AN10" s="95">
        <v>27.15</v>
      </c>
      <c r="AO10" s="95">
        <v>27.15</v>
      </c>
      <c r="AP10" s="95">
        <v>27.4</v>
      </c>
      <c r="AQ10" s="95">
        <v>27.5</v>
      </c>
      <c r="AR10" s="95">
        <v>29.1</v>
      </c>
      <c r="AS10" s="95">
        <v>31.85</v>
      </c>
      <c r="AT10" s="95">
        <v>35</v>
      </c>
      <c r="AU10" s="95">
        <v>37</v>
      </c>
      <c r="AV10" s="95">
        <v>40.5</v>
      </c>
      <c r="AW10" s="95">
        <v>41</v>
      </c>
      <c r="AX10" s="95">
        <v>40.799999999999997</v>
      </c>
      <c r="AY10" s="95">
        <v>38.5</v>
      </c>
      <c r="AZ10" s="95">
        <v>37</v>
      </c>
      <c r="BA10" s="95">
        <v>35.299999999999997</v>
      </c>
      <c r="BB10" s="95">
        <v>34</v>
      </c>
      <c r="BC10" s="95">
        <v>34</v>
      </c>
      <c r="BD10" s="95">
        <v>32.799999999999997</v>
      </c>
      <c r="BE10" s="95">
        <v>33.6</v>
      </c>
      <c r="BF10" s="95">
        <v>34.1</v>
      </c>
      <c r="BG10" s="95">
        <v>33.4</v>
      </c>
      <c r="BH10" s="95">
        <v>31.8</v>
      </c>
      <c r="BI10" s="95">
        <v>29.8</v>
      </c>
      <c r="BJ10" s="95">
        <v>27.8</v>
      </c>
      <c r="BK10" s="95">
        <v>26</v>
      </c>
      <c r="BL10" s="95">
        <v>25.2</v>
      </c>
      <c r="BM10" s="95">
        <v>24</v>
      </c>
      <c r="BN10" s="95">
        <v>23</v>
      </c>
      <c r="BO10" s="95">
        <v>22.4</v>
      </c>
      <c r="BP10" s="95">
        <v>22</v>
      </c>
      <c r="BQ10" s="95">
        <v>22</v>
      </c>
      <c r="BR10" s="95">
        <v>22.18</v>
      </c>
      <c r="BS10" s="95">
        <v>22.07</v>
      </c>
      <c r="BT10" s="95">
        <v>23.1</v>
      </c>
      <c r="BU10" s="95">
        <v>25.5</v>
      </c>
      <c r="BV10" s="95">
        <v>26</v>
      </c>
      <c r="BW10" s="95">
        <v>28.4</v>
      </c>
      <c r="BX10" s="95">
        <v>28.14</v>
      </c>
      <c r="BY10" s="95">
        <v>27.95</v>
      </c>
      <c r="BZ10" s="95">
        <v>28.37</v>
      </c>
      <c r="CA10" s="95">
        <v>29.41</v>
      </c>
      <c r="CB10" s="95">
        <v>30.07</v>
      </c>
      <c r="CC10" s="95">
        <v>30.59</v>
      </c>
      <c r="CD10" s="95">
        <v>31.83</v>
      </c>
      <c r="CE10" s="95">
        <v>33.4</v>
      </c>
      <c r="CF10" s="95">
        <v>34.409999999999997</v>
      </c>
      <c r="CG10" s="95">
        <v>34.65</v>
      </c>
      <c r="CH10" s="95">
        <v>34.42</v>
      </c>
      <c r="CI10" s="95">
        <v>33.119999999999997</v>
      </c>
      <c r="CJ10" s="95">
        <v>33.200000000000003</v>
      </c>
      <c r="CK10" s="95">
        <v>34.06</v>
      </c>
      <c r="CL10" s="95">
        <v>34.18</v>
      </c>
      <c r="CM10" s="95">
        <v>34.44</v>
      </c>
      <c r="CN10" s="95">
        <v>34.39</v>
      </c>
      <c r="CO10" s="95">
        <v>34.53</v>
      </c>
      <c r="CP10" s="95">
        <v>34.729999999999997</v>
      </c>
      <c r="CQ10" s="95">
        <v>35.479999999999997</v>
      </c>
      <c r="CR10" s="95">
        <v>36.42</v>
      </c>
      <c r="CS10" s="95">
        <v>36.9</v>
      </c>
      <c r="CT10" s="95">
        <v>35.71</v>
      </c>
      <c r="CU10" s="95">
        <v>33.75</v>
      </c>
      <c r="CV10" s="95">
        <v>33.4</v>
      </c>
      <c r="CW10" s="95">
        <v>32.700000000000003</v>
      </c>
      <c r="CX10" s="95">
        <v>31.95</v>
      </c>
      <c r="CY10" s="95">
        <v>30.85</v>
      </c>
      <c r="CZ10" s="95">
        <v>29.15</v>
      </c>
      <c r="DA10" s="95">
        <v>29.04</v>
      </c>
      <c r="DB10" s="95">
        <v>29.13</v>
      </c>
      <c r="DC10" s="95">
        <v>30.84</v>
      </c>
      <c r="DD10" s="95">
        <v>33.6</v>
      </c>
      <c r="DE10" s="95">
        <v>34.97</v>
      </c>
      <c r="DF10" s="95">
        <v>35.020000000000003</v>
      </c>
      <c r="DG10" s="95">
        <v>34.770000000000003</v>
      </c>
      <c r="DH10" s="95">
        <v>34.58</v>
      </c>
      <c r="DI10" s="95">
        <v>34.68</v>
      </c>
      <c r="DJ10" s="95">
        <v>34.65</v>
      </c>
      <c r="DK10" s="95">
        <v>32.99</v>
      </c>
      <c r="DL10" s="95">
        <v>36.1</v>
      </c>
      <c r="DM10" s="95">
        <v>37.56</v>
      </c>
      <c r="DN10" s="95">
        <v>37.700000000000003</v>
      </c>
      <c r="DO10" s="95">
        <v>40</v>
      </c>
      <c r="DP10" s="95">
        <v>41.74</v>
      </c>
      <c r="DQ10" s="95">
        <v>42.46</v>
      </c>
      <c r="DR10" s="95">
        <v>42.24</v>
      </c>
      <c r="DS10" s="95">
        <v>41.26</v>
      </c>
      <c r="DT10" s="95">
        <v>40.94</v>
      </c>
      <c r="DU10" s="95">
        <v>40.549999999999997</v>
      </c>
      <c r="DV10" s="95">
        <v>39.72</v>
      </c>
      <c r="DW10" s="95">
        <v>38.869999999999997</v>
      </c>
      <c r="DX10" s="95">
        <v>37.97</v>
      </c>
      <c r="DY10" s="95">
        <v>37.18</v>
      </c>
      <c r="DZ10" s="95">
        <v>37.090000000000003</v>
      </c>
      <c r="EA10" s="95">
        <v>36.44</v>
      </c>
      <c r="EB10" s="95">
        <v>35.14</v>
      </c>
      <c r="EC10" s="95">
        <v>33.99</v>
      </c>
      <c r="ED10" s="95">
        <v>32.479999999999997</v>
      </c>
      <c r="EE10" s="95">
        <v>31.52</v>
      </c>
      <c r="EF10" s="95">
        <v>31.52</v>
      </c>
      <c r="EG10" s="95">
        <v>30.79</v>
      </c>
      <c r="EH10" s="95">
        <v>30.85</v>
      </c>
      <c r="EI10" s="95">
        <v>29.83</v>
      </c>
      <c r="EJ10" s="95">
        <v>28.83</v>
      </c>
      <c r="EK10" s="95">
        <v>27.94</v>
      </c>
      <c r="EL10" s="95">
        <v>27.78</v>
      </c>
      <c r="EM10" s="95">
        <v>28.38</v>
      </c>
      <c r="EN10" s="95">
        <v>29.5</v>
      </c>
      <c r="EO10" s="95">
        <v>29.77</v>
      </c>
      <c r="EP10" s="95">
        <v>29.74</v>
      </c>
      <c r="EQ10" s="95">
        <v>28.87</v>
      </c>
      <c r="ER10" s="95">
        <v>28.13</v>
      </c>
      <c r="ES10" s="95">
        <v>27.31</v>
      </c>
      <c r="ET10" s="95">
        <v>25.74</v>
      </c>
      <c r="EU10" s="95">
        <v>23.96</v>
      </c>
      <c r="EV10" s="95">
        <v>23.22</v>
      </c>
      <c r="EW10" s="95">
        <v>23.42</v>
      </c>
      <c r="EX10" s="95">
        <v>24.3</v>
      </c>
      <c r="EY10" s="95">
        <v>26.37</v>
      </c>
      <c r="EZ10" s="95">
        <v>30.42</v>
      </c>
      <c r="FA10" s="95">
        <v>33.14</v>
      </c>
      <c r="FB10" s="95">
        <v>33.67</v>
      </c>
      <c r="FC10" s="95">
        <v>34.130000000000003</v>
      </c>
      <c r="FD10" s="95">
        <v>33.97</v>
      </c>
      <c r="FE10" s="95">
        <v>33.56</v>
      </c>
      <c r="FF10" s="95">
        <v>33.49</v>
      </c>
      <c r="FG10" s="95">
        <v>33.83</v>
      </c>
      <c r="FH10" s="95">
        <v>34.380000000000003</v>
      </c>
      <c r="FI10" s="95">
        <v>35.89</v>
      </c>
      <c r="FJ10" s="95">
        <v>37.44</v>
      </c>
      <c r="FK10" s="95">
        <v>39.39</v>
      </c>
      <c r="FL10" s="95">
        <v>40.340000000000003</v>
      </c>
      <c r="FM10" s="95">
        <v>40.520000000000003</v>
      </c>
      <c r="FN10" s="95">
        <v>39.96</v>
      </c>
      <c r="FO10" s="95">
        <v>36.76</v>
      </c>
      <c r="FP10" s="95">
        <v>34.880000000000003</v>
      </c>
      <c r="FQ10" s="95">
        <v>34.21</v>
      </c>
      <c r="FR10" s="95">
        <v>32.99</v>
      </c>
      <c r="FS10" s="95">
        <v>32.380000000000003</v>
      </c>
      <c r="FT10" s="95">
        <v>32.56</v>
      </c>
      <c r="FU10" s="95">
        <v>33.19</v>
      </c>
      <c r="FV10" s="95">
        <v>33.83</v>
      </c>
      <c r="FW10" s="95">
        <v>35.43</v>
      </c>
      <c r="FX10" s="95">
        <v>36.630000000000003</v>
      </c>
      <c r="FY10" s="95">
        <v>37.159999999999997</v>
      </c>
      <c r="FZ10" s="95">
        <v>36.47</v>
      </c>
      <c r="GA10" s="95">
        <v>35.47</v>
      </c>
      <c r="GB10" s="95">
        <v>36.22</v>
      </c>
      <c r="GC10" s="95">
        <v>34.979999999999997</v>
      </c>
      <c r="GD10" s="95">
        <v>34.49</v>
      </c>
      <c r="GE10" s="95">
        <v>33.97</v>
      </c>
      <c r="GF10" s="95">
        <v>33.46</v>
      </c>
      <c r="GG10" s="95">
        <v>32.93</v>
      </c>
    </row>
    <row r="11" spans="2:189" x14ac:dyDescent="0.2">
      <c r="B11" s="35" t="s">
        <v>78</v>
      </c>
      <c r="C11" s="36"/>
      <c r="D11" s="36"/>
      <c r="E11" s="36"/>
      <c r="F11" s="36"/>
      <c r="G11" s="36">
        <v>16.899999999999999</v>
      </c>
      <c r="H11" s="36">
        <v>20.7</v>
      </c>
      <c r="I11" s="36">
        <v>22</v>
      </c>
      <c r="J11" s="36">
        <v>22.23</v>
      </c>
      <c r="K11" s="37">
        <v>22.8</v>
      </c>
      <c r="L11" s="37">
        <v>23.4</v>
      </c>
      <c r="M11" s="37">
        <v>24.7</v>
      </c>
      <c r="N11" s="37">
        <v>25.5</v>
      </c>
      <c r="O11" s="37">
        <v>26.62</v>
      </c>
      <c r="P11" s="37">
        <v>26.41</v>
      </c>
      <c r="Q11" s="37">
        <v>25.8</v>
      </c>
      <c r="R11" s="37">
        <v>25.19</v>
      </c>
      <c r="S11" s="37">
        <v>24.91</v>
      </c>
      <c r="T11" s="37">
        <v>23.95</v>
      </c>
      <c r="U11" s="37">
        <v>23.97</v>
      </c>
      <c r="V11" s="37">
        <v>24.59</v>
      </c>
      <c r="W11" s="37">
        <v>24.97</v>
      </c>
      <c r="X11" s="37">
        <v>25.28</v>
      </c>
      <c r="Y11" s="37">
        <v>25.4</v>
      </c>
      <c r="Z11" s="37">
        <v>26.91</v>
      </c>
      <c r="AA11" s="37">
        <v>26.62</v>
      </c>
      <c r="AB11" s="37">
        <v>26.41</v>
      </c>
      <c r="AC11" s="37">
        <v>25.8</v>
      </c>
      <c r="AD11" s="37">
        <v>25.19</v>
      </c>
      <c r="AE11" s="37">
        <v>24.91</v>
      </c>
      <c r="AF11" s="37">
        <v>23.95</v>
      </c>
      <c r="AG11" s="37">
        <v>23.97</v>
      </c>
      <c r="AH11" s="37">
        <v>24.59</v>
      </c>
      <c r="AI11" s="37">
        <v>24.61</v>
      </c>
      <c r="AJ11" s="37">
        <v>25.5</v>
      </c>
      <c r="AK11" s="37">
        <v>26.68</v>
      </c>
      <c r="AL11" s="37">
        <v>26.82</v>
      </c>
      <c r="AM11" s="95">
        <v>26.49</v>
      </c>
      <c r="AN11" s="95">
        <v>26.52</v>
      </c>
      <c r="AO11" s="95">
        <v>26.62</v>
      </c>
      <c r="AP11" s="95">
        <v>26.94</v>
      </c>
      <c r="AQ11" s="95">
        <v>27.26</v>
      </c>
      <c r="AR11" s="95">
        <v>27.02</v>
      </c>
      <c r="AS11" s="95">
        <v>28.09</v>
      </c>
      <c r="AT11" s="95">
        <v>28.84</v>
      </c>
      <c r="AU11" s="95">
        <v>30.9</v>
      </c>
      <c r="AV11" s="95">
        <v>33.47</v>
      </c>
      <c r="AW11" s="95">
        <v>35.69</v>
      </c>
      <c r="AX11" s="95">
        <v>36.700000000000003</v>
      </c>
      <c r="AY11" s="95">
        <v>34.299999999999997</v>
      </c>
      <c r="AZ11" s="95">
        <v>33.799999999999997</v>
      </c>
      <c r="BA11" s="95">
        <v>33.22</v>
      </c>
      <c r="BB11" s="95">
        <v>32.43</v>
      </c>
      <c r="BC11" s="95">
        <v>31.46</v>
      </c>
      <c r="BD11" s="95">
        <v>30.73</v>
      </c>
      <c r="BE11" s="95">
        <v>31.14</v>
      </c>
      <c r="BF11" s="95">
        <v>30.32</v>
      </c>
      <c r="BG11" s="95">
        <v>29.46</v>
      </c>
      <c r="BH11" s="95">
        <v>27.16</v>
      </c>
      <c r="BI11" s="95">
        <v>25.78</v>
      </c>
      <c r="BJ11" s="95">
        <v>24.02</v>
      </c>
      <c r="BK11" s="95">
        <v>22.27</v>
      </c>
      <c r="BL11" s="95">
        <v>20.28</v>
      </c>
      <c r="BM11" s="95">
        <v>20.5</v>
      </c>
      <c r="BN11" s="95">
        <v>21.05</v>
      </c>
      <c r="BO11" s="95">
        <v>21</v>
      </c>
      <c r="BP11" s="95">
        <v>20.54</v>
      </c>
      <c r="BQ11" s="95">
        <v>21.33</v>
      </c>
      <c r="BR11" s="95">
        <v>22.45</v>
      </c>
      <c r="BS11" s="95">
        <v>22.73</v>
      </c>
      <c r="BT11" s="95">
        <v>23.18</v>
      </c>
      <c r="BU11" s="95">
        <v>25.23</v>
      </c>
      <c r="BV11" s="95">
        <v>25.73</v>
      </c>
      <c r="BW11" s="95">
        <v>26.02</v>
      </c>
      <c r="BX11" s="95">
        <v>26.6</v>
      </c>
      <c r="BY11" s="95">
        <v>26.92</v>
      </c>
      <c r="BZ11" s="95">
        <v>26.91</v>
      </c>
      <c r="CA11" s="95">
        <v>25.81</v>
      </c>
      <c r="CB11" s="95">
        <v>25.6</v>
      </c>
      <c r="CC11" s="95">
        <v>25.82</v>
      </c>
      <c r="CD11" s="95">
        <v>27.19</v>
      </c>
      <c r="CE11" s="95">
        <v>28.2</v>
      </c>
      <c r="CF11" s="95">
        <v>28.94</v>
      </c>
      <c r="CG11" s="95">
        <v>30.1</v>
      </c>
      <c r="CH11" s="95">
        <v>29.79</v>
      </c>
      <c r="CI11" s="95">
        <v>30.02</v>
      </c>
      <c r="CJ11" s="95">
        <v>30.26</v>
      </c>
      <c r="CK11" s="95">
        <v>30.28</v>
      </c>
      <c r="CL11" s="95">
        <v>30.24</v>
      </c>
      <c r="CM11" s="95">
        <v>30.24</v>
      </c>
      <c r="CN11" s="95">
        <v>29.9</v>
      </c>
      <c r="CO11" s="95">
        <v>30.08</v>
      </c>
      <c r="CP11" s="95">
        <v>29.13</v>
      </c>
      <c r="CQ11" s="95">
        <v>27.98</v>
      </c>
      <c r="CR11" s="95">
        <v>28.33</v>
      </c>
      <c r="CS11" s="95">
        <v>28.91</v>
      </c>
      <c r="CT11" s="95">
        <v>28.74</v>
      </c>
      <c r="CU11" s="95">
        <v>28.82</v>
      </c>
      <c r="CV11" s="95">
        <v>30.34</v>
      </c>
      <c r="CW11" s="95">
        <v>30.25</v>
      </c>
      <c r="CX11" s="95">
        <v>28.79</v>
      </c>
      <c r="CY11" s="95">
        <v>27.46</v>
      </c>
      <c r="CZ11" s="95">
        <v>26.84</v>
      </c>
      <c r="DA11" s="95">
        <v>27.34</v>
      </c>
      <c r="DB11" s="95">
        <v>28.19</v>
      </c>
      <c r="DC11" s="95">
        <v>28.13</v>
      </c>
      <c r="DD11" s="95">
        <v>28.95</v>
      </c>
      <c r="DE11" s="95">
        <v>29.73</v>
      </c>
      <c r="DF11" s="95">
        <v>30.1</v>
      </c>
      <c r="DG11" s="95">
        <v>29.75</v>
      </c>
      <c r="DH11" s="95">
        <v>29.63</v>
      </c>
      <c r="DI11" s="95">
        <v>30.02</v>
      </c>
      <c r="DJ11" s="95">
        <v>30.26</v>
      </c>
      <c r="DK11" s="95">
        <v>30.03</v>
      </c>
      <c r="DL11" s="95">
        <v>29.48</v>
      </c>
      <c r="DM11" s="95">
        <v>30.21</v>
      </c>
      <c r="DN11" s="95">
        <v>31.17</v>
      </c>
      <c r="DO11" s="95">
        <v>32.64</v>
      </c>
      <c r="DP11" s="95">
        <v>34.07</v>
      </c>
      <c r="DQ11" s="95">
        <v>36.549999999999997</v>
      </c>
      <c r="DR11" s="95">
        <v>37.17</v>
      </c>
      <c r="DS11" s="95">
        <v>35.799999999999997</v>
      </c>
      <c r="DT11" s="95">
        <v>35.6</v>
      </c>
      <c r="DU11" s="95">
        <v>35.159999999999997</v>
      </c>
      <c r="DV11" s="95">
        <v>33.83</v>
      </c>
      <c r="DW11" s="95">
        <v>32.94</v>
      </c>
      <c r="DX11" s="95">
        <v>32.43</v>
      </c>
      <c r="DY11" s="95">
        <v>32.04</v>
      </c>
      <c r="DZ11" s="95">
        <v>30.18</v>
      </c>
      <c r="EA11" s="95">
        <v>29.74</v>
      </c>
      <c r="EB11" s="95">
        <v>29.64</v>
      </c>
      <c r="EC11" s="95">
        <v>29.61</v>
      </c>
      <c r="ED11" s="95">
        <v>29.98</v>
      </c>
      <c r="EE11" s="95">
        <v>28.55</v>
      </c>
      <c r="EF11" s="95">
        <v>29.09</v>
      </c>
      <c r="EG11" s="95">
        <v>29.57</v>
      </c>
      <c r="EH11" s="95">
        <v>29.35</v>
      </c>
      <c r="EI11" s="95">
        <v>28.23</v>
      </c>
      <c r="EJ11" s="95">
        <v>26.98</v>
      </c>
      <c r="EK11" s="95">
        <v>26.96</v>
      </c>
      <c r="EL11" s="95">
        <v>26.54</v>
      </c>
      <c r="EM11" s="95">
        <v>26.56</v>
      </c>
      <c r="EN11" s="95">
        <v>27.31</v>
      </c>
      <c r="EO11" s="95">
        <v>27.41</v>
      </c>
      <c r="EP11" s="95">
        <v>27.39</v>
      </c>
      <c r="EQ11" s="95">
        <v>26.14</v>
      </c>
      <c r="ER11" s="95">
        <v>25.6</v>
      </c>
      <c r="ES11" s="95">
        <v>25.71</v>
      </c>
      <c r="ET11" s="95">
        <v>24.43</v>
      </c>
      <c r="EU11" s="95">
        <v>23.33</v>
      </c>
      <c r="EV11" s="95">
        <v>23.12</v>
      </c>
      <c r="EW11" s="95">
        <v>23.29</v>
      </c>
      <c r="EX11" s="95">
        <v>24.95</v>
      </c>
      <c r="EY11" s="95">
        <v>26.41</v>
      </c>
      <c r="EZ11" s="95">
        <v>28.3</v>
      </c>
      <c r="FA11" s="95">
        <v>29.62</v>
      </c>
      <c r="FB11" s="95">
        <v>30.67</v>
      </c>
      <c r="FC11" s="95">
        <v>30.21</v>
      </c>
      <c r="FD11" s="95">
        <v>30.57</v>
      </c>
      <c r="FE11" s="95">
        <v>30.52</v>
      </c>
      <c r="FF11" s="95">
        <v>30.66</v>
      </c>
      <c r="FG11" s="95">
        <v>30.95</v>
      </c>
      <c r="FH11" s="95">
        <v>31.25</v>
      </c>
      <c r="FI11" s="95">
        <v>31.64</v>
      </c>
      <c r="FJ11" s="95">
        <v>32.57</v>
      </c>
      <c r="FK11" s="95">
        <v>33.71</v>
      </c>
      <c r="FL11" s="95">
        <v>34.75</v>
      </c>
      <c r="FM11" s="95">
        <v>36.020000000000003</v>
      </c>
      <c r="FN11" s="95">
        <v>36.07</v>
      </c>
      <c r="FO11" s="95">
        <v>34.020000000000003</v>
      </c>
      <c r="FP11" s="95">
        <v>32.950000000000003</v>
      </c>
      <c r="FQ11" s="95">
        <v>32.409999999999997</v>
      </c>
      <c r="FR11" s="95">
        <v>31.96</v>
      </c>
      <c r="FS11" s="95">
        <v>30.69</v>
      </c>
      <c r="FT11" s="95">
        <v>30.4</v>
      </c>
      <c r="FU11" s="95">
        <v>30.42</v>
      </c>
      <c r="FV11" s="95">
        <v>30.72</v>
      </c>
      <c r="FW11" s="95">
        <v>31.6</v>
      </c>
      <c r="FX11" s="95">
        <v>32.57</v>
      </c>
      <c r="FY11" s="95">
        <v>32.85</v>
      </c>
      <c r="FZ11" s="95">
        <v>33.200000000000003</v>
      </c>
      <c r="GA11" s="95">
        <v>32.479999999999997</v>
      </c>
      <c r="GB11" s="95">
        <v>32.229999999999997</v>
      </c>
      <c r="GC11" s="95">
        <v>32.39</v>
      </c>
      <c r="GD11" s="95">
        <v>31.77</v>
      </c>
      <c r="GE11" s="95">
        <v>31.49</v>
      </c>
      <c r="GF11" s="95">
        <v>31.02</v>
      </c>
      <c r="GG11" s="95">
        <v>30.78</v>
      </c>
    </row>
    <row r="12" spans="2:189" x14ac:dyDescent="0.2">
      <c r="B12" s="38" t="s">
        <v>79</v>
      </c>
      <c r="C12" s="39">
        <v>22.51</v>
      </c>
      <c r="D12" s="39">
        <v>22.79</v>
      </c>
      <c r="E12" s="39">
        <v>22.97</v>
      </c>
      <c r="F12" s="39">
        <v>23.01</v>
      </c>
      <c r="G12" s="39">
        <v>22.26</v>
      </c>
      <c r="H12" s="39">
        <v>22.61</v>
      </c>
      <c r="I12" s="39">
        <v>22.68</v>
      </c>
      <c r="J12" s="39">
        <v>22.61</v>
      </c>
      <c r="K12" s="40">
        <v>22.87</v>
      </c>
      <c r="L12" s="40">
        <v>23.35</v>
      </c>
      <c r="M12" s="40">
        <v>23.88</v>
      </c>
      <c r="N12" s="40">
        <v>24.43</v>
      </c>
      <c r="O12" s="40">
        <v>25.11</v>
      </c>
      <c r="P12" s="40">
        <v>25.11</v>
      </c>
      <c r="Q12" s="40">
        <v>25.28</v>
      </c>
      <c r="R12" s="40">
        <v>24.53</v>
      </c>
      <c r="S12" s="40">
        <v>24.61</v>
      </c>
      <c r="T12" s="40">
        <v>24.29</v>
      </c>
      <c r="U12" s="40">
        <v>23.73</v>
      </c>
      <c r="V12" s="40">
        <v>24.18</v>
      </c>
      <c r="W12" s="40">
        <v>24.37</v>
      </c>
      <c r="X12" s="40">
        <v>24.04</v>
      </c>
      <c r="Y12" s="40">
        <v>24.45</v>
      </c>
      <c r="Z12" s="40">
        <v>25.15</v>
      </c>
      <c r="AA12" s="40">
        <v>25.11</v>
      </c>
      <c r="AB12" s="40">
        <v>25.11</v>
      </c>
      <c r="AC12" s="40">
        <v>25.28</v>
      </c>
      <c r="AD12" s="40">
        <v>24.53</v>
      </c>
      <c r="AE12" s="40">
        <v>24.61</v>
      </c>
      <c r="AF12" s="40">
        <v>24.29</v>
      </c>
      <c r="AG12" s="40">
        <v>23.73</v>
      </c>
      <c r="AH12" s="40">
        <v>24.18</v>
      </c>
      <c r="AI12" s="40">
        <v>24.74</v>
      </c>
      <c r="AJ12" s="40">
        <v>25.3</v>
      </c>
      <c r="AK12" s="40">
        <v>26.22</v>
      </c>
      <c r="AL12" s="40">
        <v>27.06</v>
      </c>
      <c r="AM12" s="96">
        <v>27.39</v>
      </c>
      <c r="AN12" s="96">
        <v>27.46</v>
      </c>
      <c r="AO12" s="96">
        <v>28.24</v>
      </c>
      <c r="AP12" s="96">
        <v>27.8</v>
      </c>
      <c r="AQ12" s="96">
        <v>27.57</v>
      </c>
      <c r="AR12" s="96">
        <v>27.2</v>
      </c>
      <c r="AS12" s="96">
        <v>27.75</v>
      </c>
      <c r="AT12" s="96">
        <v>27.82</v>
      </c>
      <c r="AU12" s="96">
        <v>28.85</v>
      </c>
      <c r="AV12" s="96">
        <v>30.9</v>
      </c>
      <c r="AW12" s="96">
        <v>32.68</v>
      </c>
      <c r="AX12" s="96">
        <v>33.729999999999997</v>
      </c>
      <c r="AY12" s="96">
        <v>35.22</v>
      </c>
      <c r="AZ12" s="96">
        <v>35.22</v>
      </c>
      <c r="BA12" s="96">
        <v>35.61</v>
      </c>
      <c r="BB12" s="96">
        <v>33.869999999999997</v>
      </c>
      <c r="BC12" s="96">
        <v>33.44</v>
      </c>
      <c r="BD12" s="96">
        <v>33.28</v>
      </c>
      <c r="BE12" s="96">
        <v>32.32</v>
      </c>
      <c r="BF12" s="96">
        <v>31.61</v>
      </c>
      <c r="BG12" s="96">
        <v>31.24</v>
      </c>
      <c r="BH12" s="96">
        <v>30.45</v>
      </c>
      <c r="BI12" s="96">
        <v>27.99</v>
      </c>
      <c r="BJ12" s="96">
        <v>27.3</v>
      </c>
      <c r="BK12" s="96">
        <v>24.39</v>
      </c>
      <c r="BL12" s="96">
        <v>21.39</v>
      </c>
      <c r="BM12" s="96">
        <v>18.7</v>
      </c>
      <c r="BN12" s="96">
        <v>17.68</v>
      </c>
      <c r="BO12" s="96">
        <v>17.670000000000002</v>
      </c>
      <c r="BP12" s="96">
        <v>18</v>
      </c>
      <c r="BQ12" s="96">
        <v>18.600000000000001</v>
      </c>
      <c r="BR12" s="96">
        <v>19.54</v>
      </c>
      <c r="BS12" s="96">
        <v>20.96</v>
      </c>
      <c r="BT12" s="96">
        <v>23.24</v>
      </c>
      <c r="BU12" s="96">
        <v>25.16</v>
      </c>
      <c r="BV12" s="96">
        <v>25.99</v>
      </c>
      <c r="BW12" s="96">
        <v>25.84</v>
      </c>
      <c r="BX12" s="96">
        <v>25.84</v>
      </c>
      <c r="BY12" s="96">
        <v>26.08</v>
      </c>
      <c r="BZ12" s="96">
        <v>26.03</v>
      </c>
      <c r="CA12" s="96">
        <v>26.09</v>
      </c>
      <c r="CB12" s="96">
        <v>26.35</v>
      </c>
      <c r="CC12" s="96">
        <v>26.59</v>
      </c>
      <c r="CD12" s="96">
        <v>26.96</v>
      </c>
      <c r="CE12" s="96">
        <v>27.93</v>
      </c>
      <c r="CF12" s="96">
        <v>29.27</v>
      </c>
      <c r="CG12" s="96">
        <v>29.93</v>
      </c>
      <c r="CH12" s="96">
        <v>30.57</v>
      </c>
      <c r="CI12" s="96">
        <v>30.86</v>
      </c>
      <c r="CJ12" s="96">
        <v>31.21</v>
      </c>
      <c r="CK12" s="96">
        <v>31.21</v>
      </c>
      <c r="CL12" s="96">
        <v>31.79</v>
      </c>
      <c r="CM12" s="96">
        <v>31.64</v>
      </c>
      <c r="CN12" s="96">
        <v>31.61</v>
      </c>
      <c r="CO12" s="96">
        <v>31.39</v>
      </c>
      <c r="CP12" s="96">
        <v>31.58</v>
      </c>
      <c r="CQ12" s="96">
        <v>31.65</v>
      </c>
      <c r="CR12" s="96">
        <v>32.01</v>
      </c>
      <c r="CS12" s="96">
        <v>32.31</v>
      </c>
      <c r="CT12" s="96">
        <v>32.21</v>
      </c>
      <c r="CU12" s="96">
        <v>31.72</v>
      </c>
      <c r="CV12" s="96">
        <v>31.63</v>
      </c>
      <c r="CW12" s="96">
        <v>30.84</v>
      </c>
      <c r="CX12" s="96">
        <v>29.75</v>
      </c>
      <c r="CY12" s="96">
        <v>30.52</v>
      </c>
      <c r="CZ12" s="96">
        <v>27.69</v>
      </c>
      <c r="DA12" s="96">
        <v>27.18</v>
      </c>
      <c r="DB12" s="96">
        <v>27.24</v>
      </c>
      <c r="DC12" s="96">
        <v>28.05</v>
      </c>
      <c r="DD12" s="96">
        <v>29.33</v>
      </c>
      <c r="DE12" s="96">
        <v>30.43</v>
      </c>
      <c r="DF12" s="96">
        <v>31.03</v>
      </c>
      <c r="DG12" s="96">
        <v>31.4</v>
      </c>
      <c r="DH12" s="96">
        <v>31.66</v>
      </c>
      <c r="DI12" s="96">
        <v>31.73</v>
      </c>
      <c r="DJ12" s="96">
        <v>31.78</v>
      </c>
      <c r="DK12" s="96">
        <v>31.54</v>
      </c>
      <c r="DL12" s="96">
        <v>31.72</v>
      </c>
      <c r="DM12" s="96">
        <v>32.020000000000003</v>
      </c>
      <c r="DN12" s="96">
        <v>32.28</v>
      </c>
      <c r="DO12" s="96">
        <v>33.299999999999997</v>
      </c>
      <c r="DP12" s="96">
        <v>34.409999999999997</v>
      </c>
      <c r="DQ12" s="96">
        <v>35.03</v>
      </c>
      <c r="DR12" s="96">
        <v>35.549999999999997</v>
      </c>
      <c r="DS12" s="96">
        <v>35.799999999999997</v>
      </c>
      <c r="DT12" s="96">
        <v>35.950000000000003</v>
      </c>
      <c r="DU12" s="96">
        <v>35.799999999999997</v>
      </c>
      <c r="DV12" s="96">
        <v>35.049999999999997</v>
      </c>
      <c r="DW12" s="96">
        <v>34.47</v>
      </c>
      <c r="DX12" s="96">
        <v>33.630000000000003</v>
      </c>
      <c r="DY12" s="96">
        <v>33.18</v>
      </c>
      <c r="DZ12" s="96">
        <v>32.840000000000003</v>
      </c>
      <c r="EA12" s="96">
        <v>32.630000000000003</v>
      </c>
      <c r="EB12" s="96">
        <v>32.49</v>
      </c>
      <c r="EC12" s="96">
        <v>32.06</v>
      </c>
      <c r="ED12" s="96">
        <v>31.79</v>
      </c>
      <c r="EE12" s="96">
        <v>30.79</v>
      </c>
      <c r="EF12" s="96">
        <v>29.92</v>
      </c>
      <c r="EG12" s="96">
        <v>29.41</v>
      </c>
      <c r="EH12" s="96">
        <v>29.08</v>
      </c>
      <c r="EI12" s="96">
        <v>27.89</v>
      </c>
      <c r="EJ12" s="96">
        <v>27</v>
      </c>
      <c r="EK12" s="96">
        <v>26.43</v>
      </c>
      <c r="EL12" s="96">
        <v>26.25</v>
      </c>
      <c r="EM12" s="96">
        <v>26.63</v>
      </c>
      <c r="EN12" s="96">
        <v>27.08</v>
      </c>
      <c r="EO12" s="96">
        <v>27.41</v>
      </c>
      <c r="EP12" s="96">
        <v>27.43</v>
      </c>
      <c r="EQ12" s="96">
        <v>27.53</v>
      </c>
      <c r="ER12" s="96">
        <v>26.83</v>
      </c>
      <c r="ES12" s="96">
        <v>25.89</v>
      </c>
      <c r="ET12" s="96">
        <v>24.72</v>
      </c>
      <c r="EU12" s="96">
        <v>23.67</v>
      </c>
      <c r="EV12" s="96">
        <v>23.17</v>
      </c>
      <c r="EW12" s="96">
        <v>23.12</v>
      </c>
      <c r="EX12" s="96">
        <v>23.39</v>
      </c>
      <c r="EY12" s="96">
        <v>24.21</v>
      </c>
      <c r="EZ12" s="96">
        <v>25.78</v>
      </c>
      <c r="FA12" s="96">
        <v>27.05</v>
      </c>
      <c r="FB12" s="96">
        <v>28.29</v>
      </c>
      <c r="FC12" s="96">
        <v>29.15</v>
      </c>
      <c r="FD12" s="96">
        <v>29.52</v>
      </c>
      <c r="FE12" s="96">
        <v>29.51</v>
      </c>
      <c r="FF12" s="96">
        <v>29.79</v>
      </c>
      <c r="FG12" s="96">
        <v>29.86</v>
      </c>
      <c r="FH12" s="96">
        <v>29.99</v>
      </c>
      <c r="FI12" s="96">
        <v>30.49</v>
      </c>
      <c r="FJ12" s="96">
        <v>30.91</v>
      </c>
      <c r="FK12" s="96">
        <v>31.97</v>
      </c>
      <c r="FL12" s="96">
        <v>33.06</v>
      </c>
      <c r="FM12" s="96">
        <v>33.61</v>
      </c>
      <c r="FN12" s="96">
        <v>33.97</v>
      </c>
      <c r="FO12" s="96">
        <v>33.71</v>
      </c>
      <c r="FP12" s="96">
        <v>33.020000000000003</v>
      </c>
      <c r="FQ12" s="96">
        <v>32.42</v>
      </c>
      <c r="FR12" s="96">
        <v>30.87</v>
      </c>
      <c r="FS12" s="96">
        <v>30.65</v>
      </c>
      <c r="FT12" s="96">
        <v>30.59</v>
      </c>
      <c r="FU12" s="96">
        <v>30.77</v>
      </c>
      <c r="FV12" s="96">
        <v>30.82</v>
      </c>
      <c r="FW12" s="96">
        <v>31.71</v>
      </c>
      <c r="FX12" s="96">
        <v>32.450000000000003</v>
      </c>
      <c r="FY12" s="96">
        <v>32.92</v>
      </c>
      <c r="FZ12" s="96">
        <v>33.159999999999997</v>
      </c>
      <c r="GA12" s="96">
        <v>33.26</v>
      </c>
      <c r="GB12" s="96">
        <v>33.03</v>
      </c>
      <c r="GC12" s="96">
        <v>32.78</v>
      </c>
      <c r="GD12" s="96">
        <v>32.6</v>
      </c>
      <c r="GE12" s="96">
        <v>32.950000000000003</v>
      </c>
      <c r="GF12" s="96">
        <v>32.18</v>
      </c>
      <c r="GG12" s="96">
        <v>31.99</v>
      </c>
    </row>
    <row r="13" spans="2:189" ht="13.5" thickBot="1" x14ac:dyDescent="0.25">
      <c r="B13" s="41" t="s">
        <v>80</v>
      </c>
      <c r="C13" s="42">
        <v>24.14</v>
      </c>
      <c r="D13" s="42">
        <v>24.01</v>
      </c>
      <c r="E13" s="42">
        <v>24.13</v>
      </c>
      <c r="F13" s="42">
        <v>24.42</v>
      </c>
      <c r="G13" s="42">
        <v>24.99</v>
      </c>
      <c r="H13" s="42">
        <v>24.99</v>
      </c>
      <c r="I13" s="42">
        <v>25.12</v>
      </c>
      <c r="J13" s="42">
        <v>25.12</v>
      </c>
      <c r="K13" s="43">
        <v>25.37</v>
      </c>
      <c r="L13" s="43">
        <v>25.78</v>
      </c>
      <c r="M13" s="43">
        <v>26.46</v>
      </c>
      <c r="N13" s="43">
        <v>27.22</v>
      </c>
      <c r="O13" s="43">
        <v>27.56</v>
      </c>
      <c r="P13" s="43">
        <v>27.63</v>
      </c>
      <c r="Q13" s="43">
        <v>27.36</v>
      </c>
      <c r="R13" s="43">
        <v>27.16</v>
      </c>
      <c r="S13" s="43">
        <v>27</v>
      </c>
      <c r="T13" s="43">
        <v>26.62</v>
      </c>
      <c r="U13" s="43">
        <v>26.01</v>
      </c>
      <c r="V13" s="43">
        <v>26.21</v>
      </c>
      <c r="W13" s="43">
        <v>27</v>
      </c>
      <c r="X13" s="43">
        <v>27.04</v>
      </c>
      <c r="Y13" s="43">
        <v>26.99</v>
      </c>
      <c r="Z13" s="43">
        <v>27.46</v>
      </c>
      <c r="AA13" s="43">
        <v>27.56</v>
      </c>
      <c r="AB13" s="43">
        <v>27.63</v>
      </c>
      <c r="AC13" s="43">
        <v>27.36</v>
      </c>
      <c r="AD13" s="43">
        <v>27.16</v>
      </c>
      <c r="AE13" s="43">
        <v>27</v>
      </c>
      <c r="AF13" s="43">
        <v>26.62</v>
      </c>
      <c r="AG13" s="43">
        <v>26.01</v>
      </c>
      <c r="AH13" s="43">
        <v>26.21</v>
      </c>
      <c r="AI13" s="43">
        <v>26.11</v>
      </c>
      <c r="AJ13" s="43">
        <v>26.57</v>
      </c>
      <c r="AK13" s="43">
        <v>26.82</v>
      </c>
      <c r="AL13" s="43">
        <v>27.2</v>
      </c>
      <c r="AM13" s="97">
        <v>26.9</v>
      </c>
      <c r="AN13" s="97">
        <v>27.18</v>
      </c>
      <c r="AO13" s="97">
        <v>27.03</v>
      </c>
      <c r="AP13" s="97">
        <v>27.08</v>
      </c>
      <c r="AQ13" s="97">
        <v>26.9</v>
      </c>
      <c r="AR13" s="97">
        <v>26.6</v>
      </c>
      <c r="AS13" s="97">
        <v>27.06</v>
      </c>
      <c r="AT13" s="97">
        <v>28.24</v>
      </c>
      <c r="AU13" s="97">
        <v>29.95</v>
      </c>
      <c r="AV13" s="97">
        <v>33.380000000000003</v>
      </c>
      <c r="AW13" s="97">
        <v>36.35</v>
      </c>
      <c r="AX13" s="97">
        <v>36.96</v>
      </c>
      <c r="AY13" s="97">
        <v>36.99</v>
      </c>
      <c r="AZ13" s="97">
        <v>37.479999999999997</v>
      </c>
      <c r="BA13" s="97">
        <v>37.65</v>
      </c>
      <c r="BB13" s="97">
        <v>35.56</v>
      </c>
      <c r="BC13" s="97">
        <v>33.9</v>
      </c>
      <c r="BD13" s="97">
        <v>34.26</v>
      </c>
      <c r="BE13" s="97">
        <v>33.409999999999997</v>
      </c>
      <c r="BF13" s="97">
        <v>31.62</v>
      </c>
      <c r="BG13" s="97">
        <v>30.74</v>
      </c>
      <c r="BH13" s="97">
        <v>29.31</v>
      </c>
      <c r="BI13" s="97">
        <v>27.55</v>
      </c>
      <c r="BJ13" s="97">
        <v>25.46</v>
      </c>
      <c r="BK13" s="97">
        <v>23.04</v>
      </c>
      <c r="BL13" s="97">
        <v>21.12</v>
      </c>
      <c r="BM13" s="97">
        <v>21.7</v>
      </c>
      <c r="BN13" s="97">
        <v>22.04</v>
      </c>
      <c r="BO13" s="97">
        <v>21.92</v>
      </c>
      <c r="BP13" s="97">
        <v>21.81</v>
      </c>
      <c r="BQ13" s="97">
        <v>22.25</v>
      </c>
      <c r="BR13" s="97">
        <v>22.42</v>
      </c>
      <c r="BS13" s="97">
        <v>23</v>
      </c>
      <c r="BT13" s="97">
        <v>23.24</v>
      </c>
      <c r="BU13" s="97">
        <v>24.1</v>
      </c>
      <c r="BV13" s="97">
        <v>24.88</v>
      </c>
      <c r="BW13" s="97">
        <v>25.71</v>
      </c>
      <c r="BX13" s="97">
        <v>26.52</v>
      </c>
      <c r="BY13" s="97">
        <v>27.29</v>
      </c>
      <c r="BZ13" s="97">
        <v>27.82</v>
      </c>
      <c r="CA13" s="97">
        <v>27.9</v>
      </c>
      <c r="CB13" s="97">
        <v>27.76</v>
      </c>
      <c r="CC13" s="97">
        <v>28.35</v>
      </c>
      <c r="CD13" s="97">
        <v>28.13</v>
      </c>
      <c r="CE13" s="97">
        <v>30.1</v>
      </c>
      <c r="CF13" s="97">
        <v>27.6</v>
      </c>
      <c r="CG13" s="97">
        <v>31.18</v>
      </c>
      <c r="CH13" s="97">
        <v>31.02</v>
      </c>
      <c r="CI13" s="97">
        <v>32.19</v>
      </c>
      <c r="CJ13" s="97">
        <v>32.19</v>
      </c>
      <c r="CK13" s="97">
        <v>32.71</v>
      </c>
      <c r="CL13" s="97">
        <v>33</v>
      </c>
      <c r="CM13" s="97">
        <v>33.020000000000003</v>
      </c>
      <c r="CN13" s="97">
        <v>33.15</v>
      </c>
      <c r="CO13" s="97">
        <v>33.159999999999997</v>
      </c>
      <c r="CP13" s="97">
        <v>33.159999999999997</v>
      </c>
      <c r="CQ13" s="97">
        <v>32.86</v>
      </c>
      <c r="CR13" s="97">
        <v>32.86</v>
      </c>
      <c r="CS13" s="97">
        <v>32.01</v>
      </c>
      <c r="CT13" s="97">
        <v>31.98</v>
      </c>
      <c r="CU13" s="97">
        <v>31.98</v>
      </c>
      <c r="CV13" s="97">
        <v>32.270000000000003</v>
      </c>
      <c r="CW13" s="97">
        <v>32.14</v>
      </c>
      <c r="CX13" s="97">
        <v>30.71</v>
      </c>
      <c r="CY13" s="97">
        <v>28.96</v>
      </c>
      <c r="CZ13" s="97">
        <v>27.73</v>
      </c>
      <c r="DA13" s="97">
        <v>27.51</v>
      </c>
      <c r="DB13" s="97">
        <v>28.06</v>
      </c>
      <c r="DC13" s="97">
        <v>28.72</v>
      </c>
      <c r="DD13" s="97">
        <v>29.19</v>
      </c>
      <c r="DE13" s="97">
        <v>29.49</v>
      </c>
      <c r="DF13" s="97">
        <v>30.1</v>
      </c>
      <c r="DG13" s="97">
        <v>32</v>
      </c>
      <c r="DH13" s="97">
        <v>31.4</v>
      </c>
      <c r="DI13" s="97">
        <v>31.75</v>
      </c>
      <c r="DJ13" s="97">
        <v>31.8</v>
      </c>
      <c r="DK13" s="97">
        <v>32.03</v>
      </c>
      <c r="DL13" s="97">
        <v>32.020000000000003</v>
      </c>
      <c r="DM13" s="97">
        <v>32.229999999999997</v>
      </c>
      <c r="DN13" s="97">
        <v>32.79</v>
      </c>
      <c r="DO13" s="97">
        <v>33.94</v>
      </c>
      <c r="DP13" s="97">
        <v>35.06</v>
      </c>
      <c r="DQ13" s="97">
        <v>33.57</v>
      </c>
      <c r="DR13" s="97">
        <v>33.57</v>
      </c>
      <c r="DS13" s="97">
        <v>34.24</v>
      </c>
      <c r="DT13" s="97">
        <v>34.47</v>
      </c>
      <c r="DU13" s="97">
        <v>34.64</v>
      </c>
      <c r="DV13" s="97">
        <v>34.46</v>
      </c>
      <c r="DW13" s="97">
        <v>34.11</v>
      </c>
      <c r="DX13" s="97">
        <v>33.729999999999997</v>
      </c>
      <c r="DY13" s="97">
        <v>33.54</v>
      </c>
      <c r="DZ13" s="97">
        <v>32.54</v>
      </c>
      <c r="EA13" s="97">
        <v>31.99</v>
      </c>
      <c r="EB13" s="97">
        <v>30.93</v>
      </c>
      <c r="EC13" s="97">
        <v>31.19</v>
      </c>
      <c r="ED13" s="97">
        <v>31.13</v>
      </c>
      <c r="EE13" s="97">
        <v>29.76</v>
      </c>
      <c r="EF13" s="97">
        <v>29.57</v>
      </c>
      <c r="EG13" s="97">
        <v>29.55</v>
      </c>
      <c r="EH13" s="97">
        <v>28.9</v>
      </c>
      <c r="EI13" s="97">
        <v>27.57</v>
      </c>
      <c r="EJ13" s="97">
        <v>26.6</v>
      </c>
      <c r="EK13" s="97">
        <v>25.87</v>
      </c>
      <c r="EL13" s="97">
        <v>25.32</v>
      </c>
      <c r="EM13" s="97">
        <v>25.42</v>
      </c>
      <c r="EN13" s="97">
        <v>26.01</v>
      </c>
      <c r="EO13" s="97">
        <v>26.4</v>
      </c>
      <c r="EP13" s="97">
        <v>26.7</v>
      </c>
      <c r="EQ13" s="97">
        <v>26.37</v>
      </c>
      <c r="ER13" s="97">
        <v>25.49</v>
      </c>
      <c r="ES13" s="97">
        <v>24.51</v>
      </c>
      <c r="ET13" s="97">
        <v>23.56</v>
      </c>
      <c r="EU13" s="97">
        <v>22.52</v>
      </c>
      <c r="EV13" s="97">
        <v>22.02</v>
      </c>
      <c r="EW13" s="97">
        <v>21.96</v>
      </c>
      <c r="EX13" s="97">
        <v>22.34</v>
      </c>
      <c r="EY13" s="97">
        <v>23.13</v>
      </c>
      <c r="EZ13" s="97">
        <v>24.36</v>
      </c>
      <c r="FA13" s="97">
        <v>25.68</v>
      </c>
      <c r="FB13" s="97">
        <v>27.02</v>
      </c>
      <c r="FC13" s="97">
        <v>28</v>
      </c>
      <c r="FD13" s="97">
        <v>28.79</v>
      </c>
      <c r="FE13" s="97">
        <v>29.26</v>
      </c>
      <c r="FF13" s="97">
        <v>29.88</v>
      </c>
      <c r="FG13" s="97">
        <v>30.42</v>
      </c>
      <c r="FH13" s="97">
        <v>31.02</v>
      </c>
      <c r="FI13" s="97">
        <v>31.53</v>
      </c>
      <c r="FJ13" s="97">
        <v>31.6</v>
      </c>
      <c r="FK13" s="97">
        <v>33.08</v>
      </c>
      <c r="FL13" s="97">
        <v>34.68</v>
      </c>
      <c r="FM13" s="97">
        <v>35.21</v>
      </c>
      <c r="FN13" s="97">
        <v>35.4</v>
      </c>
      <c r="FO13" s="97">
        <v>34.479999999999997</v>
      </c>
      <c r="FP13" s="97">
        <v>33.82</v>
      </c>
      <c r="FQ13" s="97">
        <v>32.82</v>
      </c>
      <c r="FR13" s="97">
        <v>32.049999999999997</v>
      </c>
      <c r="FS13" s="97">
        <v>31.21</v>
      </c>
      <c r="FT13" s="97">
        <v>30.78</v>
      </c>
      <c r="FU13" s="97">
        <v>28.23</v>
      </c>
      <c r="FV13" s="97">
        <v>31.17</v>
      </c>
      <c r="FW13" s="97">
        <v>31.96</v>
      </c>
      <c r="FX13" s="97">
        <v>32.82</v>
      </c>
      <c r="FY13" s="97">
        <v>33.54</v>
      </c>
      <c r="FZ13" s="97">
        <v>34.5</v>
      </c>
      <c r="GA13" s="97">
        <v>34.659999999999997</v>
      </c>
      <c r="GB13" s="97">
        <v>34.17</v>
      </c>
      <c r="GC13" s="97">
        <v>34.21</v>
      </c>
      <c r="GD13" s="97">
        <v>33.71</v>
      </c>
      <c r="GE13" s="97">
        <v>33.42</v>
      </c>
      <c r="GF13" s="97">
        <v>32.99</v>
      </c>
      <c r="GG13" s="97">
        <v>32.83</v>
      </c>
    </row>
    <row r="14" spans="2:189" ht="13.5" thickBot="1" x14ac:dyDescent="0.25"/>
    <row r="15" spans="2:189" ht="13.5" thickBot="1" x14ac:dyDescent="0.25">
      <c r="B15" s="54"/>
      <c r="C15" t="s">
        <v>97</v>
      </c>
      <c r="CF15" s="103"/>
      <c r="CG15" s="103" t="s">
        <v>277</v>
      </c>
      <c r="CH15" s="244" t="s">
        <v>278</v>
      </c>
    </row>
    <row r="16" spans="2:189" x14ac:dyDescent="0.2">
      <c r="CF16" s="245" t="s">
        <v>201</v>
      </c>
      <c r="CG16" s="245">
        <v>57.01</v>
      </c>
      <c r="CH16" s="246">
        <v>56.67</v>
      </c>
    </row>
    <row r="17" spans="3:86" x14ac:dyDescent="0.2">
      <c r="Z17" s="55"/>
      <c r="CF17" s="247" t="s">
        <v>203</v>
      </c>
      <c r="CG17" s="247">
        <v>50.55</v>
      </c>
      <c r="CH17" s="248">
        <v>51.57</v>
      </c>
    </row>
    <row r="18" spans="3:86" x14ac:dyDescent="0.2">
      <c r="CF18" s="247" t="s">
        <v>128</v>
      </c>
      <c r="CG18" s="247">
        <v>39.159999999999997</v>
      </c>
      <c r="CH18" s="248">
        <v>35.25</v>
      </c>
    </row>
    <row r="19" spans="3:86" x14ac:dyDescent="0.2">
      <c r="CF19" s="247" t="s">
        <v>164</v>
      </c>
      <c r="CG19" s="247">
        <v>37.93</v>
      </c>
      <c r="CH19" s="248">
        <v>39.53</v>
      </c>
    </row>
    <row r="20" spans="3:86" x14ac:dyDescent="0.2">
      <c r="CF20" s="247" t="s">
        <v>140</v>
      </c>
      <c r="CG20" s="247">
        <v>37.270000000000003</v>
      </c>
      <c r="CH20" s="248">
        <v>35.86</v>
      </c>
    </row>
    <row r="21" spans="3:86" x14ac:dyDescent="0.2">
      <c r="CF21" s="247" t="s">
        <v>133</v>
      </c>
      <c r="CG21" s="247">
        <v>35.97</v>
      </c>
      <c r="CH21" s="248">
        <v>36.33</v>
      </c>
    </row>
    <row r="22" spans="3:86" x14ac:dyDescent="0.2">
      <c r="CF22" s="247" t="s">
        <v>76</v>
      </c>
      <c r="CG22" s="247">
        <v>35.86</v>
      </c>
      <c r="CH22" s="248">
        <v>33.700000000000003</v>
      </c>
    </row>
    <row r="23" spans="3:86" x14ac:dyDescent="0.2">
      <c r="CF23" s="247" t="s">
        <v>205</v>
      </c>
      <c r="CG23" s="247">
        <v>35</v>
      </c>
      <c r="CH23" s="248">
        <v>35.75</v>
      </c>
    </row>
    <row r="24" spans="3:86" x14ac:dyDescent="0.2">
      <c r="CF24" s="247" t="s">
        <v>138</v>
      </c>
      <c r="CG24" s="247">
        <v>34.159999999999997</v>
      </c>
      <c r="CH24" s="248">
        <v>37.17</v>
      </c>
    </row>
    <row r="25" spans="3:86" x14ac:dyDescent="0.2">
      <c r="CF25" s="247" t="s">
        <v>149</v>
      </c>
      <c r="CG25" s="247">
        <v>34.020000000000003</v>
      </c>
      <c r="CH25" s="248">
        <v>33.020000000000003</v>
      </c>
    </row>
    <row r="26" spans="3:86" x14ac:dyDescent="0.2">
      <c r="CF26" s="247" t="s">
        <v>77</v>
      </c>
      <c r="CG26" s="247">
        <v>32.93</v>
      </c>
      <c r="CH26" s="248">
        <v>33.19</v>
      </c>
    </row>
    <row r="27" spans="3:86" x14ac:dyDescent="0.2">
      <c r="CF27" s="247" t="s">
        <v>80</v>
      </c>
      <c r="CG27" s="247">
        <v>32.83</v>
      </c>
      <c r="CH27" s="248">
        <v>30.79</v>
      </c>
    </row>
    <row r="28" spans="3:86" x14ac:dyDescent="0.2">
      <c r="CF28" s="247" t="s">
        <v>204</v>
      </c>
      <c r="CG28" s="247">
        <v>32.69</v>
      </c>
      <c r="CH28" s="248">
        <v>31.36</v>
      </c>
    </row>
    <row r="29" spans="3:86" x14ac:dyDescent="0.2">
      <c r="CF29" s="247" t="s">
        <v>198</v>
      </c>
      <c r="CG29" s="247">
        <v>32.44</v>
      </c>
      <c r="CH29" s="248">
        <v>32.159999999999997</v>
      </c>
    </row>
    <row r="30" spans="3:86" x14ac:dyDescent="0.2">
      <c r="CF30" s="247" t="s">
        <v>79</v>
      </c>
      <c r="CG30" s="247">
        <v>31.99</v>
      </c>
      <c r="CH30" s="248">
        <v>30.77</v>
      </c>
    </row>
    <row r="31" spans="3:86" x14ac:dyDescent="0.2">
      <c r="CF31" s="247" t="s">
        <v>206</v>
      </c>
      <c r="CG31" s="247">
        <v>31.74</v>
      </c>
      <c r="CH31" s="248">
        <v>29.78</v>
      </c>
    </row>
    <row r="32" spans="3:86" ht="14.25" x14ac:dyDescent="0.2">
      <c r="C32" s="44" t="s">
        <v>82</v>
      </c>
      <c r="CF32" s="247" t="s">
        <v>134</v>
      </c>
      <c r="CG32" s="247">
        <v>31.12</v>
      </c>
      <c r="CH32" s="248">
        <v>30.17</v>
      </c>
    </row>
    <row r="33" spans="84:86" x14ac:dyDescent="0.2">
      <c r="CF33" s="247" t="s">
        <v>129</v>
      </c>
      <c r="CG33" s="247">
        <v>31.08</v>
      </c>
      <c r="CH33" s="248">
        <v>31.76</v>
      </c>
    </row>
    <row r="34" spans="84:86" x14ac:dyDescent="0.2">
      <c r="CF34" s="247" t="s">
        <v>130</v>
      </c>
      <c r="CG34" s="247">
        <v>31.07</v>
      </c>
      <c r="CH34" s="248">
        <v>30.29</v>
      </c>
    </row>
    <row r="35" spans="84:86" x14ac:dyDescent="0.2">
      <c r="CF35" s="247" t="s">
        <v>207</v>
      </c>
      <c r="CG35" s="247">
        <v>30.82</v>
      </c>
      <c r="CH35" s="248">
        <v>31.26</v>
      </c>
    </row>
    <row r="36" spans="84:86" x14ac:dyDescent="0.2">
      <c r="CF36" s="462" t="s">
        <v>78</v>
      </c>
      <c r="CG36" s="462">
        <v>30.78</v>
      </c>
      <c r="CH36" s="249">
        <v>30.38</v>
      </c>
    </row>
    <row r="37" spans="84:86" x14ac:dyDescent="0.2">
      <c r="CF37" s="247" t="s">
        <v>189</v>
      </c>
      <c r="CG37" s="247">
        <v>30.34</v>
      </c>
      <c r="CH37" s="248">
        <v>30.18</v>
      </c>
    </row>
    <row r="38" spans="84:86" x14ac:dyDescent="0.2">
      <c r="CF38" s="247" t="s">
        <v>147</v>
      </c>
      <c r="CG38" s="247">
        <v>30.24</v>
      </c>
      <c r="CH38" s="248">
        <v>30.07</v>
      </c>
    </row>
    <row r="39" spans="84:86" x14ac:dyDescent="0.2">
      <c r="CF39" s="247" t="s">
        <v>208</v>
      </c>
      <c r="CG39" s="247">
        <v>29.83</v>
      </c>
      <c r="CH39" s="248">
        <v>28.04</v>
      </c>
    </row>
    <row r="40" spans="84:86" x14ac:dyDescent="0.2">
      <c r="CF40" s="247" t="s">
        <v>137</v>
      </c>
      <c r="CG40" s="247">
        <v>29.66</v>
      </c>
      <c r="CH40" s="248">
        <v>29.36</v>
      </c>
    </row>
    <row r="41" spans="84:86" x14ac:dyDescent="0.2">
      <c r="CF41" s="247" t="s">
        <v>131</v>
      </c>
      <c r="CG41" s="247">
        <v>28.44</v>
      </c>
      <c r="CH41" s="248">
        <v>27.65</v>
      </c>
    </row>
    <row r="42" spans="84:86" x14ac:dyDescent="0.2">
      <c r="CF42" s="247" t="s">
        <v>141</v>
      </c>
      <c r="CG42" s="247">
        <v>28.43</v>
      </c>
      <c r="CH42" s="248">
        <v>28.45</v>
      </c>
    </row>
    <row r="43" spans="84:86" ht="13.5" thickBot="1" x14ac:dyDescent="0.25">
      <c r="CF43" s="247" t="s">
        <v>151</v>
      </c>
      <c r="CG43" s="247">
        <v>26.21</v>
      </c>
      <c r="CH43" s="248">
        <v>25.79</v>
      </c>
    </row>
    <row r="44" spans="84:86" ht="13.5" thickBot="1" x14ac:dyDescent="0.25">
      <c r="CF44" s="103" t="s">
        <v>209</v>
      </c>
      <c r="CG44" s="103">
        <v>33.520000000000003</v>
      </c>
      <c r="CH44" s="244">
        <v>32.94</v>
      </c>
    </row>
    <row r="46" spans="84:86" ht="13.5" thickBot="1" x14ac:dyDescent="0.25"/>
    <row r="47" spans="84:86" ht="13.5" thickBot="1" x14ac:dyDescent="0.25">
      <c r="CF47" s="103"/>
      <c r="CG47" s="451" t="s">
        <v>246</v>
      </c>
      <c r="CH47" s="103" t="s">
        <v>216</v>
      </c>
    </row>
    <row r="48" spans="84:86" x14ac:dyDescent="0.2">
      <c r="CF48" s="247" t="s">
        <v>201</v>
      </c>
      <c r="CG48" s="248">
        <v>55.97</v>
      </c>
      <c r="CH48" s="248">
        <v>55.88</v>
      </c>
    </row>
    <row r="49" spans="2:86" x14ac:dyDescent="0.2">
      <c r="B49" s="51"/>
      <c r="C49" s="51"/>
      <c r="D49" s="51"/>
      <c r="E49" s="51"/>
      <c r="CF49" s="247" t="s">
        <v>164</v>
      </c>
      <c r="CG49" s="248">
        <v>39.619999999999997</v>
      </c>
      <c r="CH49" s="248">
        <v>38.79</v>
      </c>
    </row>
    <row r="50" spans="2:86" x14ac:dyDescent="0.2">
      <c r="CF50" s="247" t="s">
        <v>140</v>
      </c>
      <c r="CG50" s="248">
        <v>37.840000000000003</v>
      </c>
      <c r="CH50" s="248">
        <v>37.630000000000003</v>
      </c>
    </row>
    <row r="51" spans="2:86" x14ac:dyDescent="0.2">
      <c r="CF51" s="247" t="s">
        <v>133</v>
      </c>
      <c r="CG51" s="248">
        <v>36.950000000000003</v>
      </c>
      <c r="CH51" s="248">
        <v>37.340000000000003</v>
      </c>
    </row>
    <row r="52" spans="2:86" x14ac:dyDescent="0.2">
      <c r="CF52" s="247" t="s">
        <v>205</v>
      </c>
      <c r="CG52" s="248">
        <v>36.04</v>
      </c>
      <c r="CH52" s="248">
        <v>37.96</v>
      </c>
    </row>
    <row r="53" spans="2:86" x14ac:dyDescent="0.2">
      <c r="CF53" s="247" t="s">
        <v>138</v>
      </c>
      <c r="CG53" s="248">
        <v>35.96</v>
      </c>
      <c r="CH53" s="248">
        <v>36.79</v>
      </c>
    </row>
    <row r="54" spans="2:86" x14ac:dyDescent="0.2">
      <c r="CF54" s="247" t="s">
        <v>128</v>
      </c>
      <c r="CG54" s="248">
        <v>35.869999999999997</v>
      </c>
      <c r="CH54" s="248">
        <v>37.020000000000003</v>
      </c>
    </row>
    <row r="55" spans="2:86" x14ac:dyDescent="0.2">
      <c r="CF55" s="247" t="s">
        <v>129</v>
      </c>
      <c r="CG55" s="248">
        <v>35.04</v>
      </c>
      <c r="CH55" s="248">
        <v>36.42</v>
      </c>
    </row>
    <row r="56" spans="2:86" x14ac:dyDescent="0.2">
      <c r="CF56" s="247" t="s">
        <v>77</v>
      </c>
      <c r="CG56" s="248">
        <v>34.71</v>
      </c>
      <c r="CH56" s="248">
        <v>36.409999999999997</v>
      </c>
    </row>
    <row r="57" spans="2:86" x14ac:dyDescent="0.2">
      <c r="CF57" s="247" t="s">
        <v>76</v>
      </c>
      <c r="CG57" s="248">
        <v>34.659999999999997</v>
      </c>
      <c r="CH57" s="248">
        <v>34.4</v>
      </c>
    </row>
    <row r="58" spans="2:86" x14ac:dyDescent="0.2">
      <c r="CF58" s="247" t="s">
        <v>149</v>
      </c>
      <c r="CG58" s="248">
        <v>34.64</v>
      </c>
      <c r="CH58" s="248">
        <v>37.94</v>
      </c>
    </row>
    <row r="59" spans="2:86" x14ac:dyDescent="0.2">
      <c r="CF59" s="247" t="s">
        <v>204</v>
      </c>
      <c r="CG59" s="248">
        <v>33.19</v>
      </c>
      <c r="CH59" s="248">
        <v>35.42</v>
      </c>
    </row>
    <row r="60" spans="2:86" x14ac:dyDescent="0.2">
      <c r="CF60" s="247" t="s">
        <v>151</v>
      </c>
      <c r="CG60" s="248">
        <v>33.19</v>
      </c>
      <c r="CH60" s="248">
        <v>29.76</v>
      </c>
    </row>
    <row r="61" spans="2:86" x14ac:dyDescent="0.2">
      <c r="CF61" s="247" t="s">
        <v>80</v>
      </c>
      <c r="CG61" s="248">
        <v>32.5</v>
      </c>
      <c r="CH61" s="248">
        <v>31.59</v>
      </c>
    </row>
    <row r="62" spans="2:86" x14ac:dyDescent="0.2">
      <c r="CF62" s="247" t="s">
        <v>207</v>
      </c>
      <c r="CG62" s="248">
        <v>32.369999999999997</v>
      </c>
      <c r="CH62" s="248">
        <v>31.89</v>
      </c>
    </row>
    <row r="63" spans="2:86" x14ac:dyDescent="0.2">
      <c r="CF63" s="247" t="s">
        <v>134</v>
      </c>
      <c r="CG63" s="248">
        <v>32.19</v>
      </c>
      <c r="CH63" s="248">
        <v>35.049999999999997</v>
      </c>
    </row>
    <row r="64" spans="2:86" x14ac:dyDescent="0.2">
      <c r="CF64" s="450" t="s">
        <v>78</v>
      </c>
      <c r="CG64" s="249">
        <v>31.98</v>
      </c>
      <c r="CH64" s="249">
        <v>32.369999999999997</v>
      </c>
    </row>
    <row r="65" spans="84:86" x14ac:dyDescent="0.2">
      <c r="CF65" s="247" t="s">
        <v>79</v>
      </c>
      <c r="CG65" s="248">
        <v>31.96</v>
      </c>
      <c r="CH65" s="248">
        <v>30.99</v>
      </c>
    </row>
    <row r="66" spans="84:86" x14ac:dyDescent="0.2">
      <c r="CF66" s="247" t="s">
        <v>130</v>
      </c>
      <c r="CG66" s="248">
        <v>31.23</v>
      </c>
      <c r="CH66" s="248">
        <v>30.96</v>
      </c>
    </row>
    <row r="67" spans="84:86" x14ac:dyDescent="0.2">
      <c r="CF67" s="247" t="s">
        <v>147</v>
      </c>
      <c r="CG67" s="248">
        <v>30.75</v>
      </c>
      <c r="CH67" s="248">
        <v>29.68</v>
      </c>
    </row>
    <row r="68" spans="84:86" x14ac:dyDescent="0.2">
      <c r="CF68" s="247" t="s">
        <v>189</v>
      </c>
      <c r="CG68" s="248">
        <v>30.74</v>
      </c>
      <c r="CH68" s="248">
        <v>32.68</v>
      </c>
    </row>
    <row r="69" spans="84:86" x14ac:dyDescent="0.2">
      <c r="CF69" s="247" t="s">
        <v>206</v>
      </c>
      <c r="CG69" s="248">
        <v>30.3</v>
      </c>
      <c r="CH69" s="248">
        <v>30.32</v>
      </c>
    </row>
    <row r="70" spans="84:86" x14ac:dyDescent="0.2">
      <c r="CF70" s="247" t="s">
        <v>141</v>
      </c>
      <c r="CG70" s="248">
        <v>30.12</v>
      </c>
      <c r="CH70" s="248">
        <v>29.19</v>
      </c>
    </row>
    <row r="71" spans="84:86" x14ac:dyDescent="0.2">
      <c r="CF71" s="247" t="s">
        <v>208</v>
      </c>
      <c r="CG71" s="248">
        <v>29.75</v>
      </c>
      <c r="CH71" s="248">
        <v>30.48</v>
      </c>
    </row>
    <row r="72" spans="84:86" ht="13.5" thickBot="1" x14ac:dyDescent="0.25">
      <c r="CF72" s="247" t="s">
        <v>131</v>
      </c>
      <c r="CG72" s="248">
        <v>28.38</v>
      </c>
      <c r="CH72" s="248">
        <v>30.61</v>
      </c>
    </row>
    <row r="73" spans="84:86" ht="13.5" thickBot="1" x14ac:dyDescent="0.25">
      <c r="CF73" s="103" t="s">
        <v>209</v>
      </c>
      <c r="CG73" s="244">
        <v>34.11</v>
      </c>
      <c r="CH73" s="244">
        <v>34.86</v>
      </c>
    </row>
    <row r="84" spans="2:7" ht="18.75" x14ac:dyDescent="0.25">
      <c r="B84" s="598" t="s">
        <v>213</v>
      </c>
      <c r="C84" s="599"/>
      <c r="D84" s="599"/>
      <c r="E84" s="599"/>
      <c r="F84" s="599"/>
      <c r="G84" s="599"/>
    </row>
  </sheetData>
  <mergeCells count="1">
    <mergeCell ref="B84:G84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U15" sqref="U15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51" t="s">
        <v>121</v>
      </c>
    </row>
    <row r="3" spans="1:21" x14ac:dyDescent="0.2">
      <c r="G3" s="167"/>
      <c r="H3" s="167"/>
    </row>
    <row r="4" spans="1:21" ht="22.5" x14ac:dyDescent="0.3">
      <c r="B4" s="314" t="s">
        <v>266</v>
      </c>
    </row>
    <row r="5" spans="1:21" ht="15.75" x14ac:dyDescent="0.25">
      <c r="B5" s="315" t="s">
        <v>120</v>
      </c>
      <c r="F5" s="167"/>
      <c r="J5" s="55"/>
      <c r="L5" s="141"/>
      <c r="M5" s="141"/>
      <c r="N5" s="55"/>
      <c r="O5" s="55"/>
      <c r="P5" s="144"/>
      <c r="Q5" s="55"/>
      <c r="R5" s="55"/>
      <c r="S5" s="55"/>
    </row>
    <row r="6" spans="1:21" ht="27.75" thickBot="1" x14ac:dyDescent="0.4">
      <c r="B6" s="72" t="s">
        <v>117</v>
      </c>
      <c r="F6" s="55"/>
      <c r="G6" s="55"/>
    </row>
    <row r="7" spans="1:21" ht="14.25" x14ac:dyDescent="0.2">
      <c r="A7" s="226"/>
      <c r="B7" s="227"/>
      <c r="C7" s="57"/>
      <c r="D7" s="58" t="s">
        <v>99</v>
      </c>
      <c r="E7" s="59"/>
      <c r="F7" s="59"/>
      <c r="G7" s="59"/>
      <c r="H7" s="59"/>
      <c r="I7" s="60"/>
      <c r="J7" s="58" t="s">
        <v>100</v>
      </c>
      <c r="K7" s="59"/>
      <c r="L7" s="59"/>
      <c r="M7" s="59"/>
      <c r="N7" s="59"/>
      <c r="O7" s="60"/>
      <c r="P7" s="58" t="s">
        <v>119</v>
      </c>
      <c r="Q7" s="70"/>
      <c r="R7" s="106"/>
      <c r="S7" s="107"/>
    </row>
    <row r="8" spans="1:21" ht="14.25" x14ac:dyDescent="0.2">
      <c r="A8" s="226"/>
      <c r="B8" s="228" t="s">
        <v>101</v>
      </c>
      <c r="C8" s="61" t="s">
        <v>102</v>
      </c>
      <c r="D8" s="62" t="s">
        <v>103</v>
      </c>
      <c r="E8" s="62"/>
      <c r="F8" s="62" t="s">
        <v>156</v>
      </c>
      <c r="G8" s="62"/>
      <c r="H8" s="62" t="s">
        <v>104</v>
      </c>
      <c r="I8" s="63"/>
      <c r="J8" s="62" t="s">
        <v>103</v>
      </c>
      <c r="K8" s="62"/>
      <c r="L8" s="62" t="s">
        <v>156</v>
      </c>
      <c r="M8" s="62"/>
      <c r="N8" s="62" t="s">
        <v>104</v>
      </c>
      <c r="O8" s="63"/>
      <c r="P8" s="62" t="s">
        <v>103</v>
      </c>
      <c r="Q8" s="62"/>
      <c r="R8" s="108" t="s">
        <v>156</v>
      </c>
      <c r="S8" s="71"/>
    </row>
    <row r="9" spans="1:21" ht="13.5" thickBot="1" x14ac:dyDescent="0.25">
      <c r="A9" s="226"/>
      <c r="B9" s="229"/>
      <c r="C9" s="64"/>
      <c r="D9" s="158" t="s">
        <v>264</v>
      </c>
      <c r="E9" s="149" t="s">
        <v>265</v>
      </c>
      <c r="F9" s="148" t="s">
        <v>264</v>
      </c>
      <c r="G9" s="149" t="s">
        <v>265</v>
      </c>
      <c r="H9" s="151" t="s">
        <v>264</v>
      </c>
      <c r="I9" s="152" t="s">
        <v>265</v>
      </c>
      <c r="J9" s="160" t="s">
        <v>264</v>
      </c>
      <c r="K9" s="88" t="s">
        <v>265</v>
      </c>
      <c r="L9" s="109" t="s">
        <v>264</v>
      </c>
      <c r="M9" s="88" t="s">
        <v>265</v>
      </c>
      <c r="N9" s="87" t="s">
        <v>264</v>
      </c>
      <c r="O9" s="89" t="s">
        <v>265</v>
      </c>
      <c r="P9" s="160" t="s">
        <v>264</v>
      </c>
      <c r="Q9" s="88" t="s">
        <v>265</v>
      </c>
      <c r="R9" s="110" t="s">
        <v>264</v>
      </c>
      <c r="S9" s="90" t="s">
        <v>265</v>
      </c>
    </row>
    <row r="10" spans="1:21" ht="15.75" x14ac:dyDescent="0.25">
      <c r="A10" s="226"/>
      <c r="B10" s="232" t="s">
        <v>105</v>
      </c>
      <c r="C10" s="272"/>
      <c r="D10" s="257">
        <f t="shared" ref="D10:O10" si="0">SUM(D11:D16)</f>
        <v>1047624.7380000001</v>
      </c>
      <c r="E10" s="150">
        <f t="shared" si="0"/>
        <v>1059041.3570000001</v>
      </c>
      <c r="F10" s="153">
        <f>SUM(F11:F16)</f>
        <v>4406690.8619999997</v>
      </c>
      <c r="G10" s="154">
        <f>SUM(G11:G16)</f>
        <v>4550094.375</v>
      </c>
      <c r="H10" s="157">
        <f t="shared" si="0"/>
        <v>750845.54499999993</v>
      </c>
      <c r="I10" s="161">
        <f t="shared" si="0"/>
        <v>807003.72</v>
      </c>
      <c r="J10" s="159">
        <f t="shared" si="0"/>
        <v>442428.84500000003</v>
      </c>
      <c r="K10" s="138">
        <f t="shared" si="0"/>
        <v>461606.91600000003</v>
      </c>
      <c r="L10" s="139">
        <f t="shared" si="0"/>
        <v>1860709.2779999999</v>
      </c>
      <c r="M10" s="138">
        <f t="shared" si="0"/>
        <v>1983133.9300000002</v>
      </c>
      <c r="N10" s="140">
        <f t="shared" si="0"/>
        <v>320965.158</v>
      </c>
      <c r="O10" s="163">
        <f t="shared" si="0"/>
        <v>300366.49599999998</v>
      </c>
      <c r="P10" s="159">
        <f t="shared" ref="P10:Q10" si="1">SUM(P11:P16)</f>
        <v>605195.89299999992</v>
      </c>
      <c r="Q10" s="132">
        <f t="shared" si="1"/>
        <v>597434.44099999988</v>
      </c>
      <c r="R10" s="131">
        <f>SUM(R11:R16)</f>
        <v>2545981.5839999998</v>
      </c>
      <c r="S10" s="132">
        <f>SUM(S11:S16)</f>
        <v>2566960.4449999998</v>
      </c>
      <c r="T10" s="143"/>
      <c r="U10" s="243"/>
    </row>
    <row r="11" spans="1:21" x14ac:dyDescent="0.2">
      <c r="A11" s="226"/>
      <c r="B11" s="233" t="s">
        <v>106</v>
      </c>
      <c r="C11" s="273" t="s">
        <v>172</v>
      </c>
      <c r="D11" s="275">
        <v>194909.32</v>
      </c>
      <c r="E11" s="191">
        <v>216128.56599999999</v>
      </c>
      <c r="F11" s="111">
        <v>820139.65599999996</v>
      </c>
      <c r="G11" s="66">
        <v>928573.402</v>
      </c>
      <c r="H11" s="190">
        <v>332697.25300000003</v>
      </c>
      <c r="I11" s="192">
        <v>398948.09100000001</v>
      </c>
      <c r="J11" s="190">
        <v>81881.188999999998</v>
      </c>
      <c r="K11" s="191">
        <v>76155.006999999998</v>
      </c>
      <c r="L11" s="111">
        <v>344578.97499999998</v>
      </c>
      <c r="M11" s="66">
        <v>327039.25099999999</v>
      </c>
      <c r="N11" s="190">
        <v>115510.06299999999</v>
      </c>
      <c r="O11" s="192">
        <v>104800.66899999999</v>
      </c>
      <c r="P11" s="193">
        <v>113028.13100000001</v>
      </c>
      <c r="Q11" s="194">
        <v>139973.55900000001</v>
      </c>
      <c r="R11" s="112">
        <f t="shared" ref="R11:S16" si="2">F11-L11</f>
        <v>475560.68099999998</v>
      </c>
      <c r="S11" s="113">
        <f t="shared" si="2"/>
        <v>601534.15100000007</v>
      </c>
      <c r="T11" s="143"/>
      <c r="U11" s="243"/>
    </row>
    <row r="12" spans="1:21" x14ac:dyDescent="0.2">
      <c r="A12" s="226"/>
      <c r="B12" s="233" t="s">
        <v>107</v>
      </c>
      <c r="C12" s="273" t="s">
        <v>108</v>
      </c>
      <c r="D12" s="275">
        <v>120679.658</v>
      </c>
      <c r="E12" s="191">
        <v>166044.78</v>
      </c>
      <c r="F12" s="111">
        <v>508632.26</v>
      </c>
      <c r="G12" s="66">
        <v>713511.11600000004</v>
      </c>
      <c r="H12" s="190">
        <v>78351.995999999999</v>
      </c>
      <c r="I12" s="192">
        <v>94668.297999999995</v>
      </c>
      <c r="J12" s="190">
        <v>72237.414000000004</v>
      </c>
      <c r="K12" s="191">
        <v>96077.637000000002</v>
      </c>
      <c r="L12" s="111">
        <v>303542.83600000001</v>
      </c>
      <c r="M12" s="66">
        <v>412877.31599999999</v>
      </c>
      <c r="N12" s="190">
        <v>56375.040999999997</v>
      </c>
      <c r="O12" s="192">
        <v>59199.752</v>
      </c>
      <c r="P12" s="193">
        <v>48442.243999999992</v>
      </c>
      <c r="Q12" s="194">
        <v>69967.142999999996</v>
      </c>
      <c r="R12" s="112">
        <f t="shared" si="2"/>
        <v>205089.424</v>
      </c>
      <c r="S12" s="113">
        <f t="shared" si="2"/>
        <v>300633.80000000005</v>
      </c>
      <c r="T12" s="143"/>
      <c r="U12" s="243"/>
    </row>
    <row r="13" spans="1:21" x14ac:dyDescent="0.2">
      <c r="A13" s="226"/>
      <c r="B13" s="233" t="s">
        <v>109</v>
      </c>
      <c r="C13" s="273" t="s">
        <v>110</v>
      </c>
      <c r="D13" s="275">
        <v>63904.502999999997</v>
      </c>
      <c r="E13" s="191">
        <v>67891.592000000004</v>
      </c>
      <c r="F13" s="111">
        <v>268690.84399999998</v>
      </c>
      <c r="G13" s="66">
        <v>291698.67200000002</v>
      </c>
      <c r="H13" s="190">
        <v>51782.807000000001</v>
      </c>
      <c r="I13" s="192">
        <v>56757.904000000002</v>
      </c>
      <c r="J13" s="190">
        <v>42784.262999999999</v>
      </c>
      <c r="K13" s="191">
        <v>42722.002999999997</v>
      </c>
      <c r="L13" s="111">
        <v>179826.01199999999</v>
      </c>
      <c r="M13" s="66">
        <v>183515.94</v>
      </c>
      <c r="N13" s="190">
        <v>38673.813999999998</v>
      </c>
      <c r="O13" s="192">
        <v>37665.146000000001</v>
      </c>
      <c r="P13" s="193">
        <v>21120.239999999998</v>
      </c>
      <c r="Q13" s="194">
        <v>25169.589000000007</v>
      </c>
      <c r="R13" s="112">
        <f t="shared" si="2"/>
        <v>88864.831999999995</v>
      </c>
      <c r="S13" s="113">
        <f t="shared" si="2"/>
        <v>108182.73200000002</v>
      </c>
      <c r="T13" s="143"/>
      <c r="U13" s="243"/>
    </row>
    <row r="14" spans="1:21" x14ac:dyDescent="0.2">
      <c r="A14" s="226"/>
      <c r="B14" s="233" t="s">
        <v>111</v>
      </c>
      <c r="C14" s="273" t="s">
        <v>112</v>
      </c>
      <c r="D14" s="275">
        <v>92845.176999999996</v>
      </c>
      <c r="E14" s="191">
        <v>96016.221999999994</v>
      </c>
      <c r="F14" s="111">
        <v>390684.64299999998</v>
      </c>
      <c r="G14" s="66">
        <v>412525.288</v>
      </c>
      <c r="H14" s="190">
        <v>115057.068</v>
      </c>
      <c r="I14" s="192">
        <v>98734.342000000004</v>
      </c>
      <c r="J14" s="190">
        <v>24943.236000000001</v>
      </c>
      <c r="K14" s="191">
        <v>23311.553</v>
      </c>
      <c r="L14" s="111">
        <v>104921.245</v>
      </c>
      <c r="M14" s="66">
        <v>100148.67600000001</v>
      </c>
      <c r="N14" s="190">
        <v>53886.593999999997</v>
      </c>
      <c r="O14" s="192">
        <v>40861.877999999997</v>
      </c>
      <c r="P14" s="193">
        <v>67901.940999999992</v>
      </c>
      <c r="Q14" s="194">
        <v>72704.668999999994</v>
      </c>
      <c r="R14" s="112">
        <f t="shared" si="2"/>
        <v>285763.39799999999</v>
      </c>
      <c r="S14" s="113">
        <f t="shared" si="2"/>
        <v>312376.61199999996</v>
      </c>
      <c r="T14" s="143"/>
      <c r="U14" s="243"/>
    </row>
    <row r="15" spans="1:21" x14ac:dyDescent="0.2">
      <c r="A15" s="226"/>
      <c r="B15" s="233" t="s">
        <v>113</v>
      </c>
      <c r="C15" s="273" t="s">
        <v>114</v>
      </c>
      <c r="D15" s="275">
        <v>181840.17</v>
      </c>
      <c r="E15" s="191">
        <v>122575.886</v>
      </c>
      <c r="F15" s="111">
        <v>764261.90399999998</v>
      </c>
      <c r="G15" s="66">
        <v>526557.56799999997</v>
      </c>
      <c r="H15" s="190">
        <v>39920.349000000002</v>
      </c>
      <c r="I15" s="192">
        <v>29141.649000000001</v>
      </c>
      <c r="J15" s="190">
        <v>58295.074999999997</v>
      </c>
      <c r="K15" s="191">
        <v>42459.540999999997</v>
      </c>
      <c r="L15" s="111">
        <v>245269.47</v>
      </c>
      <c r="M15" s="66">
        <v>182394.75599999999</v>
      </c>
      <c r="N15" s="190">
        <v>11130.424000000001</v>
      </c>
      <c r="O15" s="192">
        <v>8157.5010000000002</v>
      </c>
      <c r="P15" s="193">
        <v>123545.09500000002</v>
      </c>
      <c r="Q15" s="194">
        <v>80116.345000000001</v>
      </c>
      <c r="R15" s="112">
        <f t="shared" si="2"/>
        <v>518992.43400000001</v>
      </c>
      <c r="S15" s="113">
        <f t="shared" si="2"/>
        <v>344162.81199999998</v>
      </c>
      <c r="T15" s="143"/>
      <c r="U15" s="243"/>
    </row>
    <row r="16" spans="1:21" ht="13.5" thickBot="1" x14ac:dyDescent="0.25">
      <c r="A16" s="226"/>
      <c r="B16" s="234" t="s">
        <v>115</v>
      </c>
      <c r="C16" s="274" t="s">
        <v>116</v>
      </c>
      <c r="D16" s="276">
        <v>393445.91</v>
      </c>
      <c r="E16" s="199">
        <v>390384.31099999999</v>
      </c>
      <c r="F16" s="114">
        <v>1654281.5549999999</v>
      </c>
      <c r="G16" s="68">
        <v>1677228.3289999999</v>
      </c>
      <c r="H16" s="198">
        <v>133036.07199999999</v>
      </c>
      <c r="I16" s="200">
        <v>128753.436</v>
      </c>
      <c r="J16" s="198">
        <v>162287.66800000001</v>
      </c>
      <c r="K16" s="199">
        <v>180881.17499999999</v>
      </c>
      <c r="L16" s="114">
        <v>682570.74</v>
      </c>
      <c r="M16" s="68">
        <v>777157.99100000004</v>
      </c>
      <c r="N16" s="198">
        <v>45389.222000000002</v>
      </c>
      <c r="O16" s="200">
        <v>49681.55</v>
      </c>
      <c r="P16" s="201">
        <v>231158.24199999997</v>
      </c>
      <c r="Q16" s="202">
        <v>209503.136</v>
      </c>
      <c r="R16" s="115">
        <f t="shared" si="2"/>
        <v>971710.81499999994</v>
      </c>
      <c r="S16" s="116">
        <f t="shared" si="2"/>
        <v>900070.33799999987</v>
      </c>
      <c r="U16" s="243"/>
    </row>
    <row r="17" spans="1:19" x14ac:dyDescent="0.2">
      <c r="E17" s="133"/>
      <c r="G17" s="133"/>
      <c r="H17" s="133"/>
      <c r="I17" s="133"/>
      <c r="L17" s="133"/>
      <c r="M17" s="133"/>
      <c r="N17" s="133"/>
      <c r="O17" s="133"/>
      <c r="R17" s="215"/>
    </row>
    <row r="18" spans="1:19" ht="27.75" thickBot="1" x14ac:dyDescent="0.4">
      <c r="B18" s="72" t="s">
        <v>236</v>
      </c>
      <c r="G18" s="133"/>
      <c r="I18" s="133"/>
      <c r="L18" s="133"/>
    </row>
    <row r="19" spans="1:19" ht="14.25" x14ac:dyDescent="0.2">
      <c r="A19" s="226"/>
      <c r="B19" s="227"/>
      <c r="C19" s="117"/>
      <c r="D19" s="58" t="s">
        <v>99</v>
      </c>
      <c r="E19" s="59"/>
      <c r="F19" s="59"/>
      <c r="G19" s="59"/>
      <c r="H19" s="59"/>
      <c r="I19" s="60"/>
      <c r="J19" s="58" t="s">
        <v>100</v>
      </c>
      <c r="K19" s="59"/>
      <c r="L19" s="59"/>
      <c r="M19" s="59"/>
      <c r="N19" s="59"/>
      <c r="O19" s="60"/>
      <c r="P19" s="166" t="s">
        <v>119</v>
      </c>
      <c r="Q19" s="70"/>
      <c r="R19" s="106"/>
      <c r="S19" s="107"/>
    </row>
    <row r="20" spans="1:19" ht="14.25" x14ac:dyDescent="0.2">
      <c r="A20" s="226"/>
      <c r="B20" s="228" t="s">
        <v>101</v>
      </c>
      <c r="C20" s="118" t="s">
        <v>102</v>
      </c>
      <c r="D20" s="62" t="s">
        <v>103</v>
      </c>
      <c r="E20" s="62"/>
      <c r="F20" s="62" t="s">
        <v>156</v>
      </c>
      <c r="G20" s="62"/>
      <c r="H20" s="62" t="s">
        <v>104</v>
      </c>
      <c r="I20" s="63"/>
      <c r="J20" s="62" t="s">
        <v>103</v>
      </c>
      <c r="K20" s="62"/>
      <c r="L20" s="62" t="s">
        <v>156</v>
      </c>
      <c r="M20" s="62"/>
      <c r="N20" s="62" t="s">
        <v>104</v>
      </c>
      <c r="O20" s="63"/>
      <c r="P20" s="108" t="s">
        <v>103</v>
      </c>
      <c r="Q20" s="62"/>
      <c r="R20" s="108" t="s">
        <v>156</v>
      </c>
      <c r="S20" s="71"/>
    </row>
    <row r="21" spans="1:19" ht="13.5" thickBot="1" x14ac:dyDescent="0.25">
      <c r="A21" s="226"/>
      <c r="B21" s="229"/>
      <c r="C21" s="119"/>
      <c r="D21" s="158" t="s">
        <v>264</v>
      </c>
      <c r="E21" s="149" t="s">
        <v>265</v>
      </c>
      <c r="F21" s="148" t="s">
        <v>264</v>
      </c>
      <c r="G21" s="149" t="s">
        <v>265</v>
      </c>
      <c r="H21" s="151" t="s">
        <v>264</v>
      </c>
      <c r="I21" s="152" t="s">
        <v>265</v>
      </c>
      <c r="J21" s="160" t="s">
        <v>264</v>
      </c>
      <c r="K21" s="88" t="s">
        <v>265</v>
      </c>
      <c r="L21" s="109" t="s">
        <v>264</v>
      </c>
      <c r="M21" s="88" t="s">
        <v>265</v>
      </c>
      <c r="N21" s="87" t="s">
        <v>264</v>
      </c>
      <c r="O21" s="89" t="s">
        <v>265</v>
      </c>
      <c r="P21" s="158" t="s">
        <v>264</v>
      </c>
      <c r="Q21" s="149" t="s">
        <v>265</v>
      </c>
      <c r="R21" s="277" t="s">
        <v>264</v>
      </c>
      <c r="S21" s="278" t="s">
        <v>265</v>
      </c>
    </row>
    <row r="22" spans="1:19" ht="15.75" x14ac:dyDescent="0.25">
      <c r="A22" s="226"/>
      <c r="B22" s="232" t="s">
        <v>105</v>
      </c>
      <c r="C22" s="162"/>
      <c r="D22" s="159">
        <f t="shared" ref="D22:S22" si="3">SUM(D23:D28)</f>
        <v>105585.295</v>
      </c>
      <c r="E22" s="138">
        <f t="shared" si="3"/>
        <v>69919.639999999985</v>
      </c>
      <c r="F22" s="139">
        <f t="shared" si="3"/>
        <v>443781.96500000003</v>
      </c>
      <c r="G22" s="138">
        <f t="shared" si="3"/>
        <v>300336.53099999996</v>
      </c>
      <c r="H22" s="140">
        <f t="shared" si="3"/>
        <v>54271.555</v>
      </c>
      <c r="I22" s="163">
        <f t="shared" si="3"/>
        <v>40810.690999999999</v>
      </c>
      <c r="J22" s="159">
        <f t="shared" si="3"/>
        <v>58610.21699999999</v>
      </c>
      <c r="K22" s="138">
        <f t="shared" si="3"/>
        <v>61988.111999999994</v>
      </c>
      <c r="L22" s="139">
        <f>SUM(L23:L28)</f>
        <v>246518.75599999999</v>
      </c>
      <c r="M22" s="138">
        <f>SUM(M23:M28)</f>
        <v>266209.89399999997</v>
      </c>
      <c r="N22" s="140">
        <f t="shared" si="3"/>
        <v>19002.48</v>
      </c>
      <c r="O22" s="150">
        <f t="shared" si="3"/>
        <v>21519.593000000001</v>
      </c>
      <c r="P22" s="279">
        <f t="shared" si="3"/>
        <v>46975.078000000001</v>
      </c>
      <c r="Q22" s="280">
        <f t="shared" si="3"/>
        <v>7931.5279999999984</v>
      </c>
      <c r="R22" s="457">
        <f t="shared" si="3"/>
        <v>197263.209</v>
      </c>
      <c r="S22" s="280">
        <f t="shared" si="3"/>
        <v>34126.636999999973</v>
      </c>
    </row>
    <row r="23" spans="1:19" x14ac:dyDescent="0.2">
      <c r="A23" s="226"/>
      <c r="B23" s="233" t="s">
        <v>106</v>
      </c>
      <c r="C23" s="189" t="s">
        <v>172</v>
      </c>
      <c r="D23" s="190">
        <v>1247.942</v>
      </c>
      <c r="E23" s="191">
        <v>800.9</v>
      </c>
      <c r="F23" s="65">
        <v>5263.2839999999997</v>
      </c>
      <c r="G23" s="66">
        <v>3438.5149999999999</v>
      </c>
      <c r="H23" s="190">
        <v>1174.826</v>
      </c>
      <c r="I23" s="192">
        <v>978.96100000000001</v>
      </c>
      <c r="J23" s="136">
        <v>1323.24</v>
      </c>
      <c r="K23" s="66">
        <v>968.20799999999997</v>
      </c>
      <c r="L23" s="111">
        <v>5557.6480000000001</v>
      </c>
      <c r="M23" s="66">
        <v>4149.9440000000004</v>
      </c>
      <c r="N23" s="65">
        <v>963.74099999999999</v>
      </c>
      <c r="O23" s="260">
        <v>852.59699999999998</v>
      </c>
      <c r="P23" s="453">
        <f t="shared" ref="P23:P28" si="4">D23-J23</f>
        <v>-75.298000000000002</v>
      </c>
      <c r="Q23" s="454">
        <f t="shared" ref="Q23:Q28" si="5">E23-K23</f>
        <v>-167.30799999999999</v>
      </c>
      <c r="R23" s="458">
        <f t="shared" ref="R23:S28" si="6">F23-L23</f>
        <v>-294.36400000000049</v>
      </c>
      <c r="S23" s="459">
        <f t="shared" si="6"/>
        <v>-711.42900000000054</v>
      </c>
    </row>
    <row r="24" spans="1:19" x14ac:dyDescent="0.2">
      <c r="A24" s="226"/>
      <c r="B24" s="233" t="s">
        <v>107</v>
      </c>
      <c r="C24" s="189" t="s">
        <v>108</v>
      </c>
      <c r="D24" s="190">
        <v>11620.592000000001</v>
      </c>
      <c r="E24" s="191">
        <v>11120.13</v>
      </c>
      <c r="F24" s="65">
        <v>49058.752999999997</v>
      </c>
      <c r="G24" s="66">
        <v>47789.748</v>
      </c>
      <c r="H24" s="190">
        <v>7860.45</v>
      </c>
      <c r="I24" s="192">
        <v>6214.6850000000004</v>
      </c>
      <c r="J24" s="136">
        <v>8520.2450000000008</v>
      </c>
      <c r="K24" s="66">
        <v>14785.821</v>
      </c>
      <c r="L24" s="111">
        <v>35765.046999999999</v>
      </c>
      <c r="M24" s="66">
        <v>63529.864000000001</v>
      </c>
      <c r="N24" s="65">
        <v>4678.97</v>
      </c>
      <c r="O24" s="260">
        <v>6489.9690000000001</v>
      </c>
      <c r="P24" s="453">
        <f t="shared" si="4"/>
        <v>3100.3469999999998</v>
      </c>
      <c r="Q24" s="454">
        <f t="shared" si="5"/>
        <v>-3665.6910000000007</v>
      </c>
      <c r="R24" s="458">
        <f t="shared" si="6"/>
        <v>13293.705999999998</v>
      </c>
      <c r="S24" s="459">
        <f t="shared" si="6"/>
        <v>-15740.116000000002</v>
      </c>
    </row>
    <row r="25" spans="1:19" x14ac:dyDescent="0.2">
      <c r="A25" s="226"/>
      <c r="B25" s="233" t="s">
        <v>109</v>
      </c>
      <c r="C25" s="189" t="s">
        <v>110</v>
      </c>
      <c r="D25" s="190">
        <v>2548.694</v>
      </c>
      <c r="E25" s="191">
        <v>2707.7020000000002</v>
      </c>
      <c r="F25" s="65">
        <v>10732.03</v>
      </c>
      <c r="G25" s="66">
        <v>11628.728999999999</v>
      </c>
      <c r="H25" s="190">
        <v>1580.2139999999999</v>
      </c>
      <c r="I25" s="192">
        <v>1712.8510000000001</v>
      </c>
      <c r="J25" s="136">
        <v>117.346</v>
      </c>
      <c r="K25" s="66">
        <v>201.94200000000001</v>
      </c>
      <c r="L25" s="111">
        <v>492.51400000000001</v>
      </c>
      <c r="M25" s="66">
        <v>866.17399999999998</v>
      </c>
      <c r="N25" s="65">
        <v>43.804000000000002</v>
      </c>
      <c r="O25" s="260">
        <v>83.132000000000005</v>
      </c>
      <c r="P25" s="453">
        <f t="shared" si="4"/>
        <v>2431.348</v>
      </c>
      <c r="Q25" s="454">
        <f t="shared" si="5"/>
        <v>2505.7600000000002</v>
      </c>
      <c r="R25" s="458">
        <f t="shared" si="6"/>
        <v>10239.516000000001</v>
      </c>
      <c r="S25" s="459">
        <f t="shared" si="6"/>
        <v>10762.555</v>
      </c>
    </row>
    <row r="26" spans="1:19" x14ac:dyDescent="0.2">
      <c r="A26" s="226"/>
      <c r="B26" s="233" t="s">
        <v>111</v>
      </c>
      <c r="C26" s="189" t="s">
        <v>112</v>
      </c>
      <c r="D26" s="190">
        <v>29201.821</v>
      </c>
      <c r="E26" s="191">
        <v>29829.347000000002</v>
      </c>
      <c r="F26" s="65">
        <v>122829.113</v>
      </c>
      <c r="G26" s="66">
        <v>128131.95299999999</v>
      </c>
      <c r="H26" s="190">
        <v>28544.317999999999</v>
      </c>
      <c r="I26" s="192">
        <v>25038.162</v>
      </c>
      <c r="J26" s="136">
        <v>2809.1819999999998</v>
      </c>
      <c r="K26" s="66">
        <v>3417.8919999999998</v>
      </c>
      <c r="L26" s="111">
        <v>11808.787</v>
      </c>
      <c r="M26" s="66">
        <v>14669.348</v>
      </c>
      <c r="N26" s="65">
        <v>1747.279</v>
      </c>
      <c r="O26" s="260">
        <v>3219.9879999999998</v>
      </c>
      <c r="P26" s="453">
        <f t="shared" si="4"/>
        <v>26392.638999999999</v>
      </c>
      <c r="Q26" s="454">
        <f t="shared" si="5"/>
        <v>26411.455000000002</v>
      </c>
      <c r="R26" s="458">
        <f t="shared" si="6"/>
        <v>111020.326</v>
      </c>
      <c r="S26" s="459">
        <f t="shared" si="6"/>
        <v>113462.605</v>
      </c>
    </row>
    <row r="27" spans="1:19" x14ac:dyDescent="0.2">
      <c r="A27" s="226"/>
      <c r="B27" s="233" t="s">
        <v>113</v>
      </c>
      <c r="C27" s="189" t="s">
        <v>114</v>
      </c>
      <c r="D27" s="190">
        <v>49301.555999999997</v>
      </c>
      <c r="E27" s="191">
        <v>17819.562999999998</v>
      </c>
      <c r="F27" s="65">
        <v>206929.39</v>
      </c>
      <c r="G27" s="66">
        <v>76522.495999999999</v>
      </c>
      <c r="H27" s="190">
        <v>10830.65</v>
      </c>
      <c r="I27" s="192">
        <v>4222.9390000000003</v>
      </c>
      <c r="J27" s="136">
        <v>25786.886999999999</v>
      </c>
      <c r="K27" s="66">
        <v>17601.423999999999</v>
      </c>
      <c r="L27" s="111">
        <v>108563.20600000001</v>
      </c>
      <c r="M27" s="66">
        <v>75538.013000000006</v>
      </c>
      <c r="N27" s="65">
        <v>4896.8209999999999</v>
      </c>
      <c r="O27" s="260">
        <v>3254.029</v>
      </c>
      <c r="P27" s="453">
        <f t="shared" si="4"/>
        <v>23514.668999999998</v>
      </c>
      <c r="Q27" s="454">
        <f t="shared" si="5"/>
        <v>218.13899999999921</v>
      </c>
      <c r="R27" s="458">
        <f t="shared" si="6"/>
        <v>98366.184000000008</v>
      </c>
      <c r="S27" s="459">
        <f t="shared" si="6"/>
        <v>984.4829999999929</v>
      </c>
    </row>
    <row r="28" spans="1:19" ht="13.5" thickBot="1" x14ac:dyDescent="0.25">
      <c r="A28" s="226"/>
      <c r="B28" s="234" t="s">
        <v>115</v>
      </c>
      <c r="C28" s="197" t="s">
        <v>116</v>
      </c>
      <c r="D28" s="198">
        <v>11664.69</v>
      </c>
      <c r="E28" s="199">
        <v>7641.9979999999996</v>
      </c>
      <c r="F28" s="67">
        <v>48969.394999999997</v>
      </c>
      <c r="G28" s="68">
        <v>32825.089999999997</v>
      </c>
      <c r="H28" s="198">
        <v>4281.0969999999998</v>
      </c>
      <c r="I28" s="200">
        <v>2643.0929999999998</v>
      </c>
      <c r="J28" s="137">
        <v>20053.316999999999</v>
      </c>
      <c r="K28" s="68">
        <v>25012.825000000001</v>
      </c>
      <c r="L28" s="114">
        <v>84331.554000000004</v>
      </c>
      <c r="M28" s="68">
        <v>107456.55100000001</v>
      </c>
      <c r="N28" s="67">
        <v>6671.8649999999998</v>
      </c>
      <c r="O28" s="261">
        <v>7619.8779999999997</v>
      </c>
      <c r="P28" s="455">
        <f t="shared" si="4"/>
        <v>-8388.6269999999986</v>
      </c>
      <c r="Q28" s="456">
        <f t="shared" si="5"/>
        <v>-17370.827000000001</v>
      </c>
      <c r="R28" s="460">
        <f t="shared" si="6"/>
        <v>-35362.159000000007</v>
      </c>
      <c r="S28" s="461">
        <f t="shared" si="6"/>
        <v>-74631.46100000001</v>
      </c>
    </row>
    <row r="29" spans="1:19" x14ac:dyDescent="0.2">
      <c r="G29" s="133"/>
      <c r="H29" s="133"/>
    </row>
    <row r="30" spans="1:19" ht="27" customHeight="1" thickBot="1" x14ac:dyDescent="0.4">
      <c r="B30" s="72" t="s">
        <v>162</v>
      </c>
      <c r="G30" s="133"/>
    </row>
    <row r="31" spans="1:19" ht="14.25" x14ac:dyDescent="0.2">
      <c r="A31" s="226"/>
      <c r="B31" s="227"/>
      <c r="C31" s="117"/>
      <c r="D31" s="58" t="s">
        <v>99</v>
      </c>
      <c r="E31" s="59"/>
      <c r="F31" s="59"/>
      <c r="G31" s="59"/>
      <c r="H31" s="59"/>
      <c r="I31" s="60"/>
      <c r="J31" s="58" t="s">
        <v>100</v>
      </c>
      <c r="K31" s="59"/>
      <c r="L31" s="59"/>
      <c r="M31" s="59"/>
      <c r="N31" s="59"/>
      <c r="O31" s="60"/>
      <c r="P31" s="58" t="s">
        <v>119</v>
      </c>
      <c r="Q31" s="70"/>
      <c r="R31" s="106"/>
      <c r="S31" s="107"/>
    </row>
    <row r="32" spans="1:19" ht="14.25" x14ac:dyDescent="0.2">
      <c r="A32" s="226"/>
      <c r="B32" s="228" t="s">
        <v>101</v>
      </c>
      <c r="C32" s="118" t="s">
        <v>102</v>
      </c>
      <c r="D32" s="62" t="s">
        <v>103</v>
      </c>
      <c r="E32" s="62"/>
      <c r="F32" s="62" t="s">
        <v>156</v>
      </c>
      <c r="G32" s="62"/>
      <c r="H32" s="62" t="s">
        <v>104</v>
      </c>
      <c r="I32" s="63"/>
      <c r="J32" s="62" t="s">
        <v>103</v>
      </c>
      <c r="K32" s="62"/>
      <c r="L32" s="62" t="s">
        <v>156</v>
      </c>
      <c r="M32" s="62"/>
      <c r="N32" s="62" t="s">
        <v>104</v>
      </c>
      <c r="O32" s="63"/>
      <c r="P32" s="62" t="s">
        <v>103</v>
      </c>
      <c r="Q32" s="62"/>
      <c r="R32" s="108" t="s">
        <v>156</v>
      </c>
      <c r="S32" s="71"/>
    </row>
    <row r="33" spans="1:21" ht="13.5" thickBot="1" x14ac:dyDescent="0.25">
      <c r="A33" s="226"/>
      <c r="B33" s="229"/>
      <c r="C33" s="119"/>
      <c r="D33" s="158" t="s">
        <v>264</v>
      </c>
      <c r="E33" s="149" t="s">
        <v>265</v>
      </c>
      <c r="F33" s="148" t="s">
        <v>264</v>
      </c>
      <c r="G33" s="149" t="s">
        <v>265</v>
      </c>
      <c r="H33" s="151" t="s">
        <v>264</v>
      </c>
      <c r="I33" s="152" t="s">
        <v>265</v>
      </c>
      <c r="J33" s="160" t="s">
        <v>264</v>
      </c>
      <c r="K33" s="88" t="s">
        <v>265</v>
      </c>
      <c r="L33" s="109" t="s">
        <v>264</v>
      </c>
      <c r="M33" s="88" t="s">
        <v>265</v>
      </c>
      <c r="N33" s="87" t="s">
        <v>264</v>
      </c>
      <c r="O33" s="89" t="s">
        <v>265</v>
      </c>
      <c r="P33" s="160" t="s">
        <v>264</v>
      </c>
      <c r="Q33" s="88" t="s">
        <v>265</v>
      </c>
      <c r="R33" s="110" t="s">
        <v>264</v>
      </c>
      <c r="S33" s="90" t="s">
        <v>265</v>
      </c>
      <c r="T33" s="251"/>
    </row>
    <row r="34" spans="1:21" ht="15.75" x14ac:dyDescent="0.25">
      <c r="A34" s="226"/>
      <c r="B34" s="232" t="s">
        <v>105</v>
      </c>
      <c r="C34" s="162"/>
      <c r="D34" s="159">
        <f t="shared" ref="D34:S34" si="7">SUM(D35:D40)</f>
        <v>225584.70300000001</v>
      </c>
      <c r="E34" s="138">
        <f t="shared" si="7"/>
        <v>227876.78999999998</v>
      </c>
      <c r="F34" s="139">
        <f t="shared" si="7"/>
        <v>949420.38800000004</v>
      </c>
      <c r="G34" s="138">
        <f t="shared" si="7"/>
        <v>979002.61600000004</v>
      </c>
      <c r="H34" s="140">
        <f t="shared" si="7"/>
        <v>274111.95899999997</v>
      </c>
      <c r="I34" s="163">
        <f t="shared" si="7"/>
        <v>307781.83799999999</v>
      </c>
      <c r="J34" s="159">
        <f t="shared" si="7"/>
        <v>154023.503</v>
      </c>
      <c r="K34" s="138">
        <f t="shared" si="7"/>
        <v>167672.15700000001</v>
      </c>
      <c r="L34" s="139">
        <f t="shared" si="7"/>
        <v>647627.76</v>
      </c>
      <c r="M34" s="138">
        <f t="shared" si="7"/>
        <v>720383.71499999997</v>
      </c>
      <c r="N34" s="140">
        <f t="shared" si="7"/>
        <v>108722.99799999999</v>
      </c>
      <c r="O34" s="150">
        <f t="shared" si="7"/>
        <v>102387.512</v>
      </c>
      <c r="P34" s="257">
        <f t="shared" ref="P34:Q34" si="8">SUM(P35:P40)</f>
        <v>71561.199999999983</v>
      </c>
      <c r="Q34" s="132">
        <f t="shared" si="8"/>
        <v>60204.632999999994</v>
      </c>
      <c r="R34" s="131">
        <f t="shared" si="7"/>
        <v>301792.62799999997</v>
      </c>
      <c r="S34" s="132">
        <f t="shared" si="7"/>
        <v>258618.90100000004</v>
      </c>
      <c r="T34" s="251"/>
    </row>
    <row r="35" spans="1:21" x14ac:dyDescent="0.2">
      <c r="A35" s="226"/>
      <c r="B35" s="233" t="s">
        <v>106</v>
      </c>
      <c r="C35" s="189" t="s">
        <v>172</v>
      </c>
      <c r="D35" s="190">
        <v>123359.394</v>
      </c>
      <c r="E35" s="191">
        <v>127238.516</v>
      </c>
      <c r="F35" s="111">
        <v>519321.962</v>
      </c>
      <c r="G35" s="66">
        <v>546608.53</v>
      </c>
      <c r="H35" s="190">
        <v>219025.84099999999</v>
      </c>
      <c r="I35" s="192">
        <v>248146.43799999999</v>
      </c>
      <c r="J35" s="223">
        <v>19360.901999999998</v>
      </c>
      <c r="K35" s="191">
        <v>21197.678</v>
      </c>
      <c r="L35" s="111">
        <v>81340.442999999999</v>
      </c>
      <c r="M35" s="66">
        <v>91049.675000000003</v>
      </c>
      <c r="N35" s="190">
        <v>22955.920999999998</v>
      </c>
      <c r="O35" s="255">
        <v>24252.579000000002</v>
      </c>
      <c r="P35" s="258">
        <f t="shared" ref="P35:P40" si="9">D35-J35</f>
        <v>103998.492</v>
      </c>
      <c r="Q35" s="194">
        <f t="shared" ref="Q35:Q40" si="10">E35-K35</f>
        <v>106040.838</v>
      </c>
      <c r="R35" s="112">
        <f t="shared" ref="R35:R40" si="11">F35-L35</f>
        <v>437981.51899999997</v>
      </c>
      <c r="S35" s="113">
        <f t="shared" ref="S35:S40" si="12">G35-M35</f>
        <v>455558.85500000004</v>
      </c>
      <c r="T35" s="251"/>
      <c r="U35" s="215"/>
    </row>
    <row r="36" spans="1:21" x14ac:dyDescent="0.2">
      <c r="A36" s="226"/>
      <c r="B36" s="233" t="s">
        <v>107</v>
      </c>
      <c r="C36" s="189" t="s">
        <v>108</v>
      </c>
      <c r="D36" s="190">
        <v>12809.746999999999</v>
      </c>
      <c r="E36" s="191">
        <v>20465.442999999999</v>
      </c>
      <c r="F36" s="111">
        <v>54158.408000000003</v>
      </c>
      <c r="G36" s="66">
        <v>87912.735000000001</v>
      </c>
      <c r="H36" s="190">
        <v>8788.7849999999999</v>
      </c>
      <c r="I36" s="192">
        <v>15717.661</v>
      </c>
      <c r="J36" s="223">
        <v>37312.595000000001</v>
      </c>
      <c r="K36" s="191">
        <v>35851.614999999998</v>
      </c>
      <c r="L36" s="111">
        <v>156763.598</v>
      </c>
      <c r="M36" s="66">
        <v>154055.06099999999</v>
      </c>
      <c r="N36" s="190">
        <v>38182.455999999998</v>
      </c>
      <c r="O36" s="255">
        <v>29450.986000000001</v>
      </c>
      <c r="P36" s="258">
        <f t="shared" si="9"/>
        <v>-24502.848000000002</v>
      </c>
      <c r="Q36" s="194">
        <f t="shared" si="10"/>
        <v>-15386.171999999999</v>
      </c>
      <c r="R36" s="112">
        <f t="shared" si="11"/>
        <v>-102605.19</v>
      </c>
      <c r="S36" s="113">
        <f t="shared" si="12"/>
        <v>-66142.325999999986</v>
      </c>
    </row>
    <row r="37" spans="1:21" x14ac:dyDescent="0.2">
      <c r="A37" s="226"/>
      <c r="B37" s="233" t="s">
        <v>109</v>
      </c>
      <c r="C37" s="189" t="s">
        <v>110</v>
      </c>
      <c r="D37" s="190">
        <v>4169.6239999999998</v>
      </c>
      <c r="E37" s="191">
        <v>4161.732</v>
      </c>
      <c r="F37" s="111">
        <v>17529.79</v>
      </c>
      <c r="G37" s="66">
        <v>17888.032999999999</v>
      </c>
      <c r="H37" s="190">
        <v>3768.6030000000001</v>
      </c>
      <c r="I37" s="192">
        <v>3946.8150000000001</v>
      </c>
      <c r="J37" s="223">
        <v>20908.331999999999</v>
      </c>
      <c r="K37" s="191">
        <v>19541.404999999999</v>
      </c>
      <c r="L37" s="111">
        <v>87898.001000000004</v>
      </c>
      <c r="M37" s="66">
        <v>83938.75</v>
      </c>
      <c r="N37" s="190">
        <v>19896.764999999999</v>
      </c>
      <c r="O37" s="255">
        <v>17491.391</v>
      </c>
      <c r="P37" s="258">
        <f t="shared" si="9"/>
        <v>-16738.707999999999</v>
      </c>
      <c r="Q37" s="194">
        <f t="shared" si="10"/>
        <v>-15379.672999999999</v>
      </c>
      <c r="R37" s="112">
        <f t="shared" si="11"/>
        <v>-70368.21100000001</v>
      </c>
      <c r="S37" s="113">
        <f t="shared" si="12"/>
        <v>-66050.717000000004</v>
      </c>
      <c r="T37" s="251"/>
    </row>
    <row r="38" spans="1:21" x14ac:dyDescent="0.2">
      <c r="A38" s="226"/>
      <c r="B38" s="233" t="s">
        <v>111</v>
      </c>
      <c r="C38" s="189" t="s">
        <v>112</v>
      </c>
      <c r="D38" s="190">
        <v>5744.2259999999997</v>
      </c>
      <c r="E38" s="191">
        <v>6317.4889999999996</v>
      </c>
      <c r="F38" s="111">
        <v>24154.177</v>
      </c>
      <c r="G38" s="66">
        <v>27145.057000000001</v>
      </c>
      <c r="H38" s="190">
        <v>16387.172999999999</v>
      </c>
      <c r="I38" s="192">
        <v>14596.993</v>
      </c>
      <c r="J38" s="223">
        <v>6507.7359999999999</v>
      </c>
      <c r="K38" s="191">
        <v>4886.0240000000003</v>
      </c>
      <c r="L38" s="111">
        <v>27369.144</v>
      </c>
      <c r="M38" s="66">
        <v>20972.562000000002</v>
      </c>
      <c r="N38" s="190">
        <v>7546.607</v>
      </c>
      <c r="O38" s="255">
        <v>6329.2610000000004</v>
      </c>
      <c r="P38" s="258">
        <f t="shared" si="9"/>
        <v>-763.51000000000022</v>
      </c>
      <c r="Q38" s="194">
        <f t="shared" si="10"/>
        <v>1431.4649999999992</v>
      </c>
      <c r="R38" s="112">
        <f t="shared" si="11"/>
        <v>-3214.9670000000006</v>
      </c>
      <c r="S38" s="113">
        <f t="shared" si="12"/>
        <v>6172.494999999999</v>
      </c>
      <c r="T38" s="251"/>
    </row>
    <row r="39" spans="1:21" x14ac:dyDescent="0.2">
      <c r="A39" s="226"/>
      <c r="B39" s="233" t="s">
        <v>113</v>
      </c>
      <c r="C39" s="189" t="s">
        <v>114</v>
      </c>
      <c r="D39" s="190">
        <v>28589.496999999999</v>
      </c>
      <c r="E39" s="191">
        <v>15731.984</v>
      </c>
      <c r="F39" s="111">
        <v>120211.27099999999</v>
      </c>
      <c r="G39" s="66">
        <v>67584.546000000002</v>
      </c>
      <c r="H39" s="190">
        <v>6527.1090000000004</v>
      </c>
      <c r="I39" s="192">
        <v>3960.174</v>
      </c>
      <c r="J39" s="223">
        <v>13849.950999999999</v>
      </c>
      <c r="K39" s="191">
        <v>11882.811</v>
      </c>
      <c r="L39" s="111">
        <v>58354.582000000002</v>
      </c>
      <c r="M39" s="66">
        <v>51067.999000000003</v>
      </c>
      <c r="N39" s="190">
        <v>2595.9499999999998</v>
      </c>
      <c r="O39" s="255">
        <v>2216.7600000000002</v>
      </c>
      <c r="P39" s="258">
        <f t="shared" si="9"/>
        <v>14739.546</v>
      </c>
      <c r="Q39" s="194">
        <f t="shared" si="10"/>
        <v>3849.1730000000007</v>
      </c>
      <c r="R39" s="112">
        <f t="shared" si="11"/>
        <v>61856.688999999991</v>
      </c>
      <c r="S39" s="113">
        <f t="shared" si="12"/>
        <v>16516.546999999999</v>
      </c>
    </row>
    <row r="40" spans="1:21" ht="13.5" thickBot="1" x14ac:dyDescent="0.25">
      <c r="A40" s="226"/>
      <c r="B40" s="234" t="s">
        <v>115</v>
      </c>
      <c r="C40" s="197" t="s">
        <v>116</v>
      </c>
      <c r="D40" s="198">
        <v>50912.214999999997</v>
      </c>
      <c r="E40" s="199">
        <v>53961.625999999997</v>
      </c>
      <c r="F40" s="114">
        <v>214044.78</v>
      </c>
      <c r="G40" s="68">
        <v>231863.715</v>
      </c>
      <c r="H40" s="198">
        <v>19614.448</v>
      </c>
      <c r="I40" s="200">
        <v>21413.757000000001</v>
      </c>
      <c r="J40" s="224">
        <v>56083.987000000001</v>
      </c>
      <c r="K40" s="199">
        <v>74312.623999999996</v>
      </c>
      <c r="L40" s="114">
        <v>235901.992</v>
      </c>
      <c r="M40" s="68">
        <v>319299.66800000001</v>
      </c>
      <c r="N40" s="198">
        <v>17545.298999999999</v>
      </c>
      <c r="O40" s="256">
        <v>22646.535</v>
      </c>
      <c r="P40" s="259">
        <f t="shared" si="9"/>
        <v>-5171.7720000000045</v>
      </c>
      <c r="Q40" s="202">
        <f t="shared" si="10"/>
        <v>-20350.998</v>
      </c>
      <c r="R40" s="115">
        <f t="shared" si="11"/>
        <v>-21857.212</v>
      </c>
      <c r="S40" s="116">
        <f t="shared" si="12"/>
        <v>-87435.953000000009</v>
      </c>
    </row>
    <row r="41" spans="1:21" x14ac:dyDescent="0.2">
      <c r="G41" s="133"/>
      <c r="H41" s="133"/>
      <c r="L41" s="133"/>
    </row>
    <row r="42" spans="1:21" ht="27.75" thickBot="1" x14ac:dyDescent="0.4">
      <c r="B42" s="72" t="s">
        <v>188</v>
      </c>
      <c r="H42" s="133"/>
    </row>
    <row r="43" spans="1:21" ht="14.25" x14ac:dyDescent="0.2">
      <c r="A43" s="226"/>
      <c r="B43" s="227"/>
      <c r="C43" s="117"/>
      <c r="D43" s="166" t="s">
        <v>99</v>
      </c>
      <c r="E43" s="59"/>
      <c r="F43" s="59"/>
      <c r="G43" s="59"/>
      <c r="H43" s="59"/>
      <c r="I43" s="60"/>
      <c r="J43" s="58" t="s">
        <v>100</v>
      </c>
      <c r="K43" s="59"/>
      <c r="L43" s="59"/>
      <c r="M43" s="59"/>
      <c r="N43" s="59"/>
      <c r="O43" s="60"/>
      <c r="P43" s="58" t="s">
        <v>119</v>
      </c>
      <c r="Q43" s="70"/>
      <c r="R43" s="106"/>
      <c r="S43" s="107"/>
    </row>
    <row r="44" spans="1:21" ht="14.25" x14ac:dyDescent="0.2">
      <c r="A44" s="226"/>
      <c r="B44" s="228" t="s">
        <v>101</v>
      </c>
      <c r="C44" s="118" t="s">
        <v>102</v>
      </c>
      <c r="D44" s="108" t="s">
        <v>103</v>
      </c>
      <c r="E44" s="62"/>
      <c r="F44" s="62" t="s">
        <v>156</v>
      </c>
      <c r="G44" s="62"/>
      <c r="H44" s="62" t="s">
        <v>104</v>
      </c>
      <c r="I44" s="63"/>
      <c r="J44" s="62" t="s">
        <v>103</v>
      </c>
      <c r="K44" s="62"/>
      <c r="L44" s="62" t="s">
        <v>156</v>
      </c>
      <c r="M44" s="62"/>
      <c r="N44" s="62" t="s">
        <v>104</v>
      </c>
      <c r="O44" s="63"/>
      <c r="P44" s="62" t="s">
        <v>103</v>
      </c>
      <c r="Q44" s="62"/>
      <c r="R44" s="108" t="s">
        <v>156</v>
      </c>
      <c r="S44" s="71"/>
    </row>
    <row r="45" spans="1:21" ht="13.5" thickBot="1" x14ac:dyDescent="0.25">
      <c r="A45" s="226"/>
      <c r="B45" s="229"/>
      <c r="C45" s="119"/>
      <c r="D45" s="160" t="s">
        <v>264</v>
      </c>
      <c r="E45" s="88" t="s">
        <v>265</v>
      </c>
      <c r="F45" s="109" t="s">
        <v>264</v>
      </c>
      <c r="G45" s="88" t="s">
        <v>265</v>
      </c>
      <c r="H45" s="87" t="s">
        <v>264</v>
      </c>
      <c r="I45" s="89" t="s">
        <v>265</v>
      </c>
      <c r="J45" s="160" t="s">
        <v>264</v>
      </c>
      <c r="K45" s="88" t="s">
        <v>265</v>
      </c>
      <c r="L45" s="109" t="s">
        <v>264</v>
      </c>
      <c r="M45" s="88" t="s">
        <v>265</v>
      </c>
      <c r="N45" s="87" t="s">
        <v>264</v>
      </c>
      <c r="O45" s="89" t="s">
        <v>265</v>
      </c>
      <c r="P45" s="160" t="s">
        <v>264</v>
      </c>
      <c r="Q45" s="88" t="s">
        <v>265</v>
      </c>
      <c r="R45" s="110" t="s">
        <v>264</v>
      </c>
      <c r="S45" s="90" t="s">
        <v>265</v>
      </c>
    </row>
    <row r="46" spans="1:21" ht="15.75" x14ac:dyDescent="0.25">
      <c r="A46" s="226"/>
      <c r="B46" s="203" t="s">
        <v>105</v>
      </c>
      <c r="C46" s="204"/>
      <c r="D46" s="159">
        <f t="shared" ref="D46:S46" si="13">SUM(D47:D52)</f>
        <v>815077.23600000003</v>
      </c>
      <c r="E46" s="138">
        <f t="shared" si="13"/>
        <v>776911.76300000004</v>
      </c>
      <c r="F46" s="139">
        <f>(SUM(F47:F52))/1</f>
        <v>3428565.1570000006</v>
      </c>
      <c r="G46" s="138">
        <f>(SUM(G47:G52))/1</f>
        <v>3337749.25</v>
      </c>
      <c r="H46" s="140">
        <f t="shared" si="13"/>
        <v>579378.13199999998</v>
      </c>
      <c r="I46" s="163">
        <f t="shared" si="13"/>
        <v>600962.04100000008</v>
      </c>
      <c r="J46" s="159">
        <f t="shared" si="13"/>
        <v>439019.516</v>
      </c>
      <c r="K46" s="138">
        <f t="shared" si="13"/>
        <v>456653.32799999998</v>
      </c>
      <c r="L46" s="139">
        <f>(SUM(L47:L52))/1</f>
        <v>1846231.7089999998</v>
      </c>
      <c r="M46" s="138">
        <f>(SUM(M47:M52))/1</f>
        <v>1961838.9950000001</v>
      </c>
      <c r="N46" s="140">
        <f t="shared" si="13"/>
        <v>319023.93300000002</v>
      </c>
      <c r="O46" s="150">
        <f t="shared" si="13"/>
        <v>296667.93799999997</v>
      </c>
      <c r="P46" s="257">
        <f t="shared" ref="P46:Q46" si="14">SUM(P47:P52)</f>
        <v>376057.72</v>
      </c>
      <c r="Q46" s="132">
        <f t="shared" si="14"/>
        <v>320258.43500000006</v>
      </c>
      <c r="R46" s="131">
        <f t="shared" si="13"/>
        <v>1582333.4480000001</v>
      </c>
      <c r="S46" s="132">
        <f t="shared" si="13"/>
        <v>1375910.2549999999</v>
      </c>
    </row>
    <row r="47" spans="1:21" x14ac:dyDescent="0.2">
      <c r="A47" s="226"/>
      <c r="B47" s="225" t="s">
        <v>106</v>
      </c>
      <c r="C47" s="195" t="s">
        <v>172</v>
      </c>
      <c r="D47" s="136">
        <v>172363.31400000001</v>
      </c>
      <c r="E47" s="66">
        <v>176439.03200000001</v>
      </c>
      <c r="F47" s="111">
        <v>725352.40800000005</v>
      </c>
      <c r="G47" s="66">
        <v>757998.08100000001</v>
      </c>
      <c r="H47" s="65">
        <v>291345.815</v>
      </c>
      <c r="I47" s="164">
        <v>322895.30200000003</v>
      </c>
      <c r="J47" s="136">
        <v>80553.244999999995</v>
      </c>
      <c r="K47" s="66">
        <v>75224.638000000006</v>
      </c>
      <c r="L47" s="111">
        <v>338971.87300000002</v>
      </c>
      <c r="M47" s="66">
        <v>323041.51</v>
      </c>
      <c r="N47" s="65">
        <v>114917.586</v>
      </c>
      <c r="O47" s="260">
        <v>104068.72900000001</v>
      </c>
      <c r="P47" s="262">
        <v>91810.069000000018</v>
      </c>
      <c r="Q47" s="134">
        <v>101214.394</v>
      </c>
      <c r="R47" s="112">
        <f t="shared" ref="R47:S52" si="15">F47-L47</f>
        <v>386380.53500000003</v>
      </c>
      <c r="S47" s="113">
        <f t="shared" si="15"/>
        <v>434956.571</v>
      </c>
    </row>
    <row r="48" spans="1:21" x14ac:dyDescent="0.2">
      <c r="A48" s="226"/>
      <c r="B48" s="230" t="s">
        <v>107</v>
      </c>
      <c r="C48" s="195" t="s">
        <v>108</v>
      </c>
      <c r="D48" s="136">
        <v>50481.357000000004</v>
      </c>
      <c r="E48" s="66">
        <v>63138.923000000003</v>
      </c>
      <c r="F48" s="111">
        <v>212830.353</v>
      </c>
      <c r="G48" s="66">
        <v>271247.87400000001</v>
      </c>
      <c r="H48" s="65">
        <v>32230.989000000001</v>
      </c>
      <c r="I48" s="164">
        <v>40008.161999999997</v>
      </c>
      <c r="J48" s="136">
        <v>71741.989000000001</v>
      </c>
      <c r="K48" s="66">
        <v>94584.356</v>
      </c>
      <c r="L48" s="111">
        <v>301411.57199999999</v>
      </c>
      <c r="M48" s="66">
        <v>406456.18900000001</v>
      </c>
      <c r="N48" s="65">
        <v>56174.862000000001</v>
      </c>
      <c r="O48" s="260">
        <v>58395.169000000002</v>
      </c>
      <c r="P48" s="262">
        <v>-21260.631999999998</v>
      </c>
      <c r="Q48" s="134">
        <v>-31445.432999999997</v>
      </c>
      <c r="R48" s="112">
        <f t="shared" si="15"/>
        <v>-88581.218999999983</v>
      </c>
      <c r="S48" s="113">
        <f t="shared" si="15"/>
        <v>-135208.315</v>
      </c>
    </row>
    <row r="49" spans="1:19" x14ac:dyDescent="0.2">
      <c r="A49" s="226"/>
      <c r="B49" s="230" t="s">
        <v>109</v>
      </c>
      <c r="C49" s="195" t="s">
        <v>110</v>
      </c>
      <c r="D49" s="136">
        <v>59377.618999999999</v>
      </c>
      <c r="E49" s="66">
        <v>61341.491000000002</v>
      </c>
      <c r="F49" s="111">
        <v>249674.872</v>
      </c>
      <c r="G49" s="66">
        <v>263562.636</v>
      </c>
      <c r="H49" s="65">
        <v>48714.12</v>
      </c>
      <c r="I49" s="164">
        <v>51811.845999999998</v>
      </c>
      <c r="J49" s="136">
        <v>42736.2</v>
      </c>
      <c r="K49" s="66">
        <v>42268.695</v>
      </c>
      <c r="L49" s="111">
        <v>179620.66399999999</v>
      </c>
      <c r="M49" s="66">
        <v>181568.74100000001</v>
      </c>
      <c r="N49" s="65">
        <v>38627.317000000003</v>
      </c>
      <c r="O49" s="260">
        <v>37132.269999999997</v>
      </c>
      <c r="P49" s="262">
        <v>16641.419000000002</v>
      </c>
      <c r="Q49" s="134">
        <v>19072.796000000002</v>
      </c>
      <c r="R49" s="112">
        <f t="shared" si="15"/>
        <v>70054.208000000013</v>
      </c>
      <c r="S49" s="113">
        <f t="shared" si="15"/>
        <v>81993.89499999999</v>
      </c>
    </row>
    <row r="50" spans="1:19" x14ac:dyDescent="0.2">
      <c r="A50" s="226"/>
      <c r="B50" s="230" t="s">
        <v>111</v>
      </c>
      <c r="C50" s="195" t="s">
        <v>112</v>
      </c>
      <c r="D50" s="136">
        <v>56525.052000000003</v>
      </c>
      <c r="E50" s="66">
        <v>57546.449000000001</v>
      </c>
      <c r="F50" s="111">
        <v>237812.83100000001</v>
      </c>
      <c r="G50" s="66">
        <v>247209.58900000001</v>
      </c>
      <c r="H50" s="65">
        <v>63914.885999999999</v>
      </c>
      <c r="I50" s="164">
        <v>55652.909</v>
      </c>
      <c r="J50" s="136">
        <v>24447.019</v>
      </c>
      <c r="K50" s="66">
        <v>22365.919999999998</v>
      </c>
      <c r="L50" s="111">
        <v>102819.152</v>
      </c>
      <c r="M50" s="66">
        <v>96081.26</v>
      </c>
      <c r="N50" s="65">
        <v>52978.684999999998</v>
      </c>
      <c r="O50" s="260">
        <v>39478.375999999997</v>
      </c>
      <c r="P50" s="262">
        <v>32078.033000000003</v>
      </c>
      <c r="Q50" s="134">
        <v>35180.529000000002</v>
      </c>
      <c r="R50" s="112">
        <f t="shared" si="15"/>
        <v>134993.679</v>
      </c>
      <c r="S50" s="113">
        <f t="shared" si="15"/>
        <v>151128.32900000003</v>
      </c>
    </row>
    <row r="51" spans="1:19" x14ac:dyDescent="0.2">
      <c r="A51" s="226"/>
      <c r="B51" s="230" t="s">
        <v>113</v>
      </c>
      <c r="C51" s="195" t="s">
        <v>114</v>
      </c>
      <c r="D51" s="136">
        <v>176132.20800000001</v>
      </c>
      <c r="E51" s="66">
        <v>114783.194</v>
      </c>
      <c r="F51" s="111">
        <v>740255.74300000002</v>
      </c>
      <c r="G51" s="66">
        <v>493097.21799999999</v>
      </c>
      <c r="H51" s="65">
        <v>38691.480000000003</v>
      </c>
      <c r="I51" s="164">
        <v>27387.118999999999</v>
      </c>
      <c r="J51" s="136">
        <v>57657.874000000003</v>
      </c>
      <c r="K51" s="66">
        <v>41692.735999999997</v>
      </c>
      <c r="L51" s="111">
        <v>242537.57399999999</v>
      </c>
      <c r="M51" s="66">
        <v>179097.611</v>
      </c>
      <c r="N51" s="65">
        <v>10990.422</v>
      </c>
      <c r="O51" s="260">
        <v>7957.4970000000003</v>
      </c>
      <c r="P51" s="262">
        <v>118474.334</v>
      </c>
      <c r="Q51" s="134">
        <v>73090.458000000013</v>
      </c>
      <c r="R51" s="112">
        <f t="shared" si="15"/>
        <v>497718.16899999999</v>
      </c>
      <c r="S51" s="113">
        <f t="shared" si="15"/>
        <v>313999.60699999996</v>
      </c>
    </row>
    <row r="52" spans="1:19" ht="13.5" thickBot="1" x14ac:dyDescent="0.25">
      <c r="A52" s="226"/>
      <c r="B52" s="231" t="s">
        <v>115</v>
      </c>
      <c r="C52" s="196" t="s">
        <v>116</v>
      </c>
      <c r="D52" s="137">
        <v>300197.68599999999</v>
      </c>
      <c r="E52" s="68">
        <v>303662.674</v>
      </c>
      <c r="F52" s="114">
        <v>1262638.95</v>
      </c>
      <c r="G52" s="68">
        <v>1304633.852</v>
      </c>
      <c r="H52" s="67">
        <v>104480.842</v>
      </c>
      <c r="I52" s="165">
        <v>103206.70299999999</v>
      </c>
      <c r="J52" s="137">
        <v>161883.18900000001</v>
      </c>
      <c r="K52" s="68">
        <v>180516.98300000001</v>
      </c>
      <c r="L52" s="114">
        <v>680870.87399999995</v>
      </c>
      <c r="M52" s="68">
        <v>775593.68400000001</v>
      </c>
      <c r="N52" s="67">
        <v>45335.061000000002</v>
      </c>
      <c r="O52" s="261">
        <v>49635.896999999997</v>
      </c>
      <c r="P52" s="263">
        <v>138314.49699999997</v>
      </c>
      <c r="Q52" s="135">
        <v>123145.69099999999</v>
      </c>
      <c r="R52" s="115">
        <f t="shared" si="15"/>
        <v>581768.076</v>
      </c>
      <c r="S52" s="116">
        <f t="shared" si="15"/>
        <v>529040.16799999995</v>
      </c>
    </row>
    <row r="53" spans="1:19" x14ac:dyDescent="0.2">
      <c r="J53" s="133"/>
      <c r="O53" s="133"/>
    </row>
    <row r="54" spans="1:19" ht="14.25" x14ac:dyDescent="0.2">
      <c r="C54" s="73" t="s">
        <v>122</v>
      </c>
      <c r="H54" s="133"/>
      <c r="I54" s="133"/>
      <c r="J54" s="133"/>
      <c r="K54" s="133"/>
      <c r="L54" s="133"/>
      <c r="M54" s="133"/>
      <c r="Q54" s="215"/>
    </row>
    <row r="55" spans="1:19" x14ac:dyDescent="0.2">
      <c r="G55" s="133"/>
      <c r="J55" s="133"/>
      <c r="K55" s="133"/>
      <c r="L55" s="133"/>
      <c r="N55" s="133"/>
      <c r="O55" s="133"/>
    </row>
  </sheetData>
  <phoneticPr fontId="18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S151"/>
  <sheetViews>
    <sheetView zoomScale="85" zoomScaleNormal="85" workbookViewId="0">
      <selection activeCell="X144" sqref="X144"/>
    </sheetView>
  </sheetViews>
  <sheetFormatPr defaultRowHeight="12.75" x14ac:dyDescent="0.2"/>
  <cols>
    <col min="1" max="1" width="13.7109375" style="93" customWidth="1"/>
    <col min="2" max="2" width="11.85546875" style="93" customWidth="1"/>
    <col min="3" max="3" width="11.7109375" style="93" customWidth="1"/>
    <col min="4" max="4" width="11.85546875" style="93" customWidth="1"/>
    <col min="5" max="5" width="13.5703125" style="93" customWidth="1"/>
    <col min="6" max="7" width="11.7109375" style="93" customWidth="1"/>
    <col min="8" max="8" width="11.42578125" style="93" customWidth="1"/>
    <col min="9" max="9" width="9.85546875" style="93" customWidth="1"/>
    <col min="10" max="10" width="13.7109375" style="93" customWidth="1"/>
    <col min="11" max="12" width="11.7109375" style="93" customWidth="1"/>
    <col min="13" max="13" width="11.85546875" style="93" customWidth="1"/>
    <col min="14" max="14" width="13.5703125" style="93" customWidth="1"/>
    <col min="15" max="16" width="11.7109375" style="93" customWidth="1"/>
    <col min="17" max="17" width="11.85546875" style="93" customWidth="1"/>
    <col min="18" max="16384" width="9.140625" style="93"/>
  </cols>
  <sheetData>
    <row r="2" spans="1:17" ht="16.5" x14ac:dyDescent="0.25">
      <c r="A2" s="120" t="s">
        <v>228</v>
      </c>
      <c r="B2" s="120"/>
      <c r="C2" s="120"/>
      <c r="D2" s="120"/>
      <c r="E2" s="120"/>
      <c r="F2" s="120"/>
      <c r="G2" s="120"/>
      <c r="H2" s="120"/>
      <c r="I2" s="120"/>
      <c r="J2" s="120" t="s">
        <v>229</v>
      </c>
      <c r="K2" s="120"/>
      <c r="L2" s="120"/>
      <c r="M2" s="120"/>
      <c r="N2" s="120"/>
      <c r="O2" s="120"/>
    </row>
    <row r="3" spans="1:17" ht="17.25" thickBot="1" x14ac:dyDescent="0.3">
      <c r="A3" s="313" t="s">
        <v>227</v>
      </c>
      <c r="B3" s="120"/>
      <c r="C3" s="120"/>
      <c r="D3" s="120"/>
      <c r="E3" s="120"/>
      <c r="F3" s="120"/>
      <c r="G3" s="120"/>
      <c r="H3" s="120"/>
      <c r="I3" s="120"/>
      <c r="J3" s="313" t="s">
        <v>227</v>
      </c>
      <c r="K3" s="120"/>
      <c r="L3" s="120"/>
      <c r="M3" s="120"/>
      <c r="N3" s="120"/>
      <c r="O3" s="120"/>
    </row>
    <row r="4" spans="1:17" ht="21" thickBot="1" x14ac:dyDescent="0.35">
      <c r="A4" s="122" t="s">
        <v>124</v>
      </c>
      <c r="B4" s="123"/>
      <c r="C4" s="123"/>
      <c r="D4" s="123"/>
      <c r="E4" s="123"/>
      <c r="F4" s="123"/>
      <c r="G4" s="123"/>
      <c r="H4" s="124"/>
      <c r="I4" s="125"/>
      <c r="J4" s="122" t="s">
        <v>125</v>
      </c>
      <c r="K4" s="123"/>
      <c r="L4" s="123"/>
      <c r="M4" s="123"/>
      <c r="N4" s="123"/>
      <c r="O4" s="123"/>
      <c r="P4" s="123"/>
      <c r="Q4" s="124"/>
    </row>
    <row r="5" spans="1:17" ht="19.5" thickBot="1" x14ac:dyDescent="0.35">
      <c r="A5" s="309" t="s">
        <v>267</v>
      </c>
      <c r="B5" s="310"/>
      <c r="C5" s="311"/>
      <c r="D5" s="312"/>
      <c r="E5" s="309" t="s">
        <v>268</v>
      </c>
      <c r="F5" s="310"/>
      <c r="G5" s="311"/>
      <c r="H5" s="312"/>
      <c r="I5" s="125"/>
      <c r="J5" s="309" t="s">
        <v>267</v>
      </c>
      <c r="K5" s="310"/>
      <c r="L5" s="311"/>
      <c r="M5" s="312"/>
      <c r="N5" s="309" t="s">
        <v>268</v>
      </c>
      <c r="O5" s="310"/>
      <c r="P5" s="311"/>
      <c r="Q5" s="312"/>
    </row>
    <row r="6" spans="1:17" ht="29.25" thickBot="1" x14ac:dyDescent="0.25">
      <c r="A6" s="126" t="s">
        <v>126</v>
      </c>
      <c r="B6" s="127" t="s">
        <v>103</v>
      </c>
      <c r="C6" s="128" t="s">
        <v>156</v>
      </c>
      <c r="D6" s="129" t="s">
        <v>127</v>
      </c>
      <c r="E6" s="126" t="s">
        <v>126</v>
      </c>
      <c r="F6" s="127" t="s">
        <v>103</v>
      </c>
      <c r="G6" s="128" t="s">
        <v>156</v>
      </c>
      <c r="H6" s="129" t="s">
        <v>127</v>
      </c>
      <c r="I6" s="125"/>
      <c r="J6" s="126" t="s">
        <v>126</v>
      </c>
      <c r="K6" s="127" t="s">
        <v>103</v>
      </c>
      <c r="L6" s="128" t="s">
        <v>156</v>
      </c>
      <c r="M6" s="129" t="s">
        <v>127</v>
      </c>
      <c r="N6" s="126" t="s">
        <v>126</v>
      </c>
      <c r="O6" s="127" t="s">
        <v>103</v>
      </c>
      <c r="P6" s="128" t="s">
        <v>156</v>
      </c>
      <c r="Q6" s="129" t="s">
        <v>127</v>
      </c>
    </row>
    <row r="7" spans="1:17" ht="16.5" thickBot="1" x14ac:dyDescent="0.3">
      <c r="A7" s="281" t="s">
        <v>117</v>
      </c>
      <c r="B7" s="282">
        <v>194909.32</v>
      </c>
      <c r="C7" s="283">
        <v>820139.65599999996</v>
      </c>
      <c r="D7" s="284">
        <v>332697.25300000003</v>
      </c>
      <c r="E7" s="285" t="s">
        <v>117</v>
      </c>
      <c r="F7" s="286">
        <v>216128.56599999999</v>
      </c>
      <c r="G7" s="287">
        <v>928573.402</v>
      </c>
      <c r="H7" s="284">
        <v>398948.09100000001</v>
      </c>
      <c r="I7" s="125"/>
      <c r="J7" s="281" t="s">
        <v>117</v>
      </c>
      <c r="K7" s="282">
        <v>81881.188999999998</v>
      </c>
      <c r="L7" s="283">
        <v>344578.97499999998</v>
      </c>
      <c r="M7" s="284">
        <v>115510.06299999999</v>
      </c>
      <c r="N7" s="285" t="s">
        <v>117</v>
      </c>
      <c r="O7" s="286">
        <v>76155.006999999998</v>
      </c>
      <c r="P7" s="287">
        <v>327039.25099999999</v>
      </c>
      <c r="Q7" s="284">
        <v>104800.66899999999</v>
      </c>
    </row>
    <row r="8" spans="1:17" ht="15.75" x14ac:dyDescent="0.25">
      <c r="A8" s="288" t="s">
        <v>77</v>
      </c>
      <c r="B8" s="289">
        <v>123359.394</v>
      </c>
      <c r="C8" s="290">
        <v>519321.962</v>
      </c>
      <c r="D8" s="289">
        <v>219025.84099999999</v>
      </c>
      <c r="E8" s="291" t="s">
        <v>77</v>
      </c>
      <c r="F8" s="292">
        <v>127238.516</v>
      </c>
      <c r="G8" s="293">
        <v>546608.53</v>
      </c>
      <c r="H8" s="294">
        <v>248146.43799999999</v>
      </c>
      <c r="I8" s="125"/>
      <c r="J8" s="288" t="s">
        <v>131</v>
      </c>
      <c r="K8" s="289">
        <v>42659.618000000002</v>
      </c>
      <c r="L8" s="290">
        <v>179713.55499999999</v>
      </c>
      <c r="M8" s="289">
        <v>49676.22</v>
      </c>
      <c r="N8" s="291" t="s">
        <v>131</v>
      </c>
      <c r="O8" s="292">
        <v>38080.046999999999</v>
      </c>
      <c r="P8" s="293">
        <v>163492.51500000001</v>
      </c>
      <c r="Q8" s="294">
        <v>44524.161</v>
      </c>
    </row>
    <row r="9" spans="1:17" ht="15.75" x14ac:dyDescent="0.25">
      <c r="A9" s="295" t="s">
        <v>139</v>
      </c>
      <c r="B9" s="296">
        <v>9726.6119999999992</v>
      </c>
      <c r="C9" s="297">
        <v>40818.964</v>
      </c>
      <c r="D9" s="296">
        <v>15731.752</v>
      </c>
      <c r="E9" s="298" t="s">
        <v>171</v>
      </c>
      <c r="F9" s="299">
        <v>20544.131000000001</v>
      </c>
      <c r="G9" s="300">
        <v>88223.682000000001</v>
      </c>
      <c r="H9" s="301">
        <v>41326.728000000003</v>
      </c>
      <c r="I9" s="125"/>
      <c r="J9" s="295" t="s">
        <v>77</v>
      </c>
      <c r="K9" s="296">
        <v>19360.901999999998</v>
      </c>
      <c r="L9" s="297">
        <v>81340.442999999999</v>
      </c>
      <c r="M9" s="296">
        <v>22955.920999999998</v>
      </c>
      <c r="N9" s="298" t="s">
        <v>77</v>
      </c>
      <c r="O9" s="299">
        <v>21197.678</v>
      </c>
      <c r="P9" s="300">
        <v>91049.675000000003</v>
      </c>
      <c r="Q9" s="301">
        <v>24252.579000000002</v>
      </c>
    </row>
    <row r="10" spans="1:17" ht="15.75" x14ac:dyDescent="0.25">
      <c r="A10" s="295" t="s">
        <v>171</v>
      </c>
      <c r="B10" s="296">
        <v>9459.1929999999993</v>
      </c>
      <c r="C10" s="297">
        <v>39785.205000000002</v>
      </c>
      <c r="D10" s="296">
        <v>17729.760999999999</v>
      </c>
      <c r="E10" s="298" t="s">
        <v>139</v>
      </c>
      <c r="F10" s="299">
        <v>8288.2839999999997</v>
      </c>
      <c r="G10" s="300">
        <v>35581.701000000001</v>
      </c>
      <c r="H10" s="301">
        <v>12999.584000000001</v>
      </c>
      <c r="I10" s="125"/>
      <c r="J10" s="295" t="s">
        <v>132</v>
      </c>
      <c r="K10" s="296">
        <v>6584.0259999999998</v>
      </c>
      <c r="L10" s="297">
        <v>27660.633999999998</v>
      </c>
      <c r="M10" s="296">
        <v>18576.806</v>
      </c>
      <c r="N10" s="298" t="s">
        <v>132</v>
      </c>
      <c r="O10" s="299">
        <v>7247.7340000000004</v>
      </c>
      <c r="P10" s="300">
        <v>31134.116000000002</v>
      </c>
      <c r="Q10" s="301">
        <v>20156.595000000001</v>
      </c>
    </row>
    <row r="11" spans="1:17" ht="15.75" x14ac:dyDescent="0.25">
      <c r="A11" s="295" t="s">
        <v>131</v>
      </c>
      <c r="B11" s="296">
        <v>7795.4629999999997</v>
      </c>
      <c r="C11" s="297">
        <v>32780.775999999998</v>
      </c>
      <c r="D11" s="296">
        <v>17859.706999999999</v>
      </c>
      <c r="E11" s="298" t="s">
        <v>131</v>
      </c>
      <c r="F11" s="299">
        <v>7706.87</v>
      </c>
      <c r="G11" s="300">
        <v>33119.684000000001</v>
      </c>
      <c r="H11" s="301">
        <v>17481.841</v>
      </c>
      <c r="I11" s="125"/>
      <c r="J11" s="295" t="s">
        <v>134</v>
      </c>
      <c r="K11" s="296">
        <v>2581.4090000000001</v>
      </c>
      <c r="L11" s="297">
        <v>10855.736999999999</v>
      </c>
      <c r="M11" s="296">
        <v>4099.8429999999998</v>
      </c>
      <c r="N11" s="298" t="s">
        <v>134</v>
      </c>
      <c r="O11" s="299">
        <v>2295.2800000000002</v>
      </c>
      <c r="P11" s="300">
        <v>9856.77</v>
      </c>
      <c r="Q11" s="301">
        <v>2567.92</v>
      </c>
    </row>
    <row r="12" spans="1:17" ht="15.75" x14ac:dyDescent="0.25">
      <c r="A12" s="295" t="s">
        <v>199</v>
      </c>
      <c r="B12" s="296">
        <v>5788.5020000000004</v>
      </c>
      <c r="C12" s="297">
        <v>24282.704000000002</v>
      </c>
      <c r="D12" s="296">
        <v>12604.2</v>
      </c>
      <c r="E12" s="298" t="s">
        <v>199</v>
      </c>
      <c r="F12" s="299">
        <v>7461.9369999999999</v>
      </c>
      <c r="G12" s="300">
        <v>32106.716</v>
      </c>
      <c r="H12" s="301">
        <v>15031.959000000001</v>
      </c>
      <c r="I12" s="125"/>
      <c r="J12" s="295" t="s">
        <v>133</v>
      </c>
      <c r="K12" s="296">
        <v>2202.3049999999998</v>
      </c>
      <c r="L12" s="297">
        <v>9263.6219999999994</v>
      </c>
      <c r="M12" s="296">
        <v>5166.0119999999997</v>
      </c>
      <c r="N12" s="298" t="s">
        <v>133</v>
      </c>
      <c r="O12" s="299">
        <v>2035.982</v>
      </c>
      <c r="P12" s="300">
        <v>8740.0679999999993</v>
      </c>
      <c r="Q12" s="301">
        <v>4292.1959999999999</v>
      </c>
    </row>
    <row r="13" spans="1:17" ht="15.75" x14ac:dyDescent="0.25">
      <c r="A13" s="295" t="s">
        <v>128</v>
      </c>
      <c r="B13" s="296">
        <v>3603.7220000000002</v>
      </c>
      <c r="C13" s="297">
        <v>15125.312</v>
      </c>
      <c r="D13" s="296">
        <v>4064.924</v>
      </c>
      <c r="E13" s="298" t="s">
        <v>223</v>
      </c>
      <c r="F13" s="299">
        <v>4485.2569999999996</v>
      </c>
      <c r="G13" s="300">
        <v>19328.577000000001</v>
      </c>
      <c r="H13" s="301">
        <v>8608.8680000000004</v>
      </c>
      <c r="I13" s="125"/>
      <c r="J13" s="295" t="s">
        <v>136</v>
      </c>
      <c r="K13" s="296">
        <v>2002.9929999999999</v>
      </c>
      <c r="L13" s="297">
        <v>8402.3490000000002</v>
      </c>
      <c r="M13" s="296">
        <v>7282.8249999999998</v>
      </c>
      <c r="N13" s="298" t="s">
        <v>205</v>
      </c>
      <c r="O13" s="299">
        <v>968.20799999999997</v>
      </c>
      <c r="P13" s="300">
        <v>4149.9440000000004</v>
      </c>
      <c r="Q13" s="301">
        <v>852.59699999999998</v>
      </c>
    </row>
    <row r="14" spans="1:17" ht="15.75" x14ac:dyDescent="0.25">
      <c r="A14" s="295" t="s">
        <v>136</v>
      </c>
      <c r="B14" s="296">
        <v>3079.395</v>
      </c>
      <c r="C14" s="297">
        <v>12942.561</v>
      </c>
      <c r="D14" s="296">
        <v>2560.0059999999999</v>
      </c>
      <c r="E14" s="298" t="s">
        <v>136</v>
      </c>
      <c r="F14" s="299">
        <v>4430.7929999999997</v>
      </c>
      <c r="G14" s="300">
        <v>19040.536</v>
      </c>
      <c r="H14" s="301">
        <v>4109.5990000000002</v>
      </c>
      <c r="I14" s="125"/>
      <c r="J14" s="295" t="s">
        <v>79</v>
      </c>
      <c r="K14" s="296">
        <v>1469.7159999999999</v>
      </c>
      <c r="L14" s="297">
        <v>6171.7079999999996</v>
      </c>
      <c r="M14" s="296">
        <v>3342.482</v>
      </c>
      <c r="N14" s="298" t="s">
        <v>211</v>
      </c>
      <c r="O14" s="299">
        <v>930.36900000000003</v>
      </c>
      <c r="P14" s="300">
        <v>3997.741</v>
      </c>
      <c r="Q14" s="301">
        <v>731.94</v>
      </c>
    </row>
    <row r="15" spans="1:17" ht="15.75" x14ac:dyDescent="0.25">
      <c r="A15" s="295" t="s">
        <v>137</v>
      </c>
      <c r="B15" s="296">
        <v>2992.5940000000001</v>
      </c>
      <c r="C15" s="297">
        <v>12585.252</v>
      </c>
      <c r="D15" s="296">
        <v>6303.9859999999999</v>
      </c>
      <c r="E15" s="298" t="s">
        <v>128</v>
      </c>
      <c r="F15" s="299">
        <v>4247.2219999999998</v>
      </c>
      <c r="G15" s="300">
        <v>18256.796999999999</v>
      </c>
      <c r="H15" s="301">
        <v>6283.143</v>
      </c>
      <c r="I15" s="125"/>
      <c r="J15" s="295" t="s">
        <v>211</v>
      </c>
      <c r="K15" s="296">
        <v>1327.796</v>
      </c>
      <c r="L15" s="297">
        <v>5606.48</v>
      </c>
      <c r="M15" s="296">
        <v>592.46</v>
      </c>
      <c r="N15" s="298" t="s">
        <v>136</v>
      </c>
      <c r="O15" s="299">
        <v>861.71100000000001</v>
      </c>
      <c r="P15" s="300">
        <v>3708.587</v>
      </c>
      <c r="Q15" s="301">
        <v>4357.4799999999996</v>
      </c>
    </row>
    <row r="16" spans="1:17" ht="15.75" x14ac:dyDescent="0.25">
      <c r="A16" s="295" t="s">
        <v>151</v>
      </c>
      <c r="B16" s="296">
        <v>2818.0079999999998</v>
      </c>
      <c r="C16" s="297">
        <v>11852.226000000001</v>
      </c>
      <c r="D16" s="296">
        <v>6432.7060000000001</v>
      </c>
      <c r="E16" s="298" t="s">
        <v>164</v>
      </c>
      <c r="F16" s="299">
        <v>3113.4850000000001</v>
      </c>
      <c r="G16" s="300">
        <v>13377.8</v>
      </c>
      <c r="H16" s="301">
        <v>6135.3649999999998</v>
      </c>
      <c r="I16" s="125"/>
      <c r="J16" s="295" t="s">
        <v>205</v>
      </c>
      <c r="K16" s="296">
        <v>1323.24</v>
      </c>
      <c r="L16" s="297">
        <v>5557.6480000000001</v>
      </c>
      <c r="M16" s="296">
        <v>963.74099999999999</v>
      </c>
      <c r="N16" s="298" t="s">
        <v>189</v>
      </c>
      <c r="O16" s="299">
        <v>681.24199999999996</v>
      </c>
      <c r="P16" s="300">
        <v>2934.99</v>
      </c>
      <c r="Q16" s="301">
        <v>339.351</v>
      </c>
    </row>
    <row r="17" spans="1:17" ht="15.75" x14ac:dyDescent="0.25">
      <c r="A17" s="295" t="s">
        <v>79</v>
      </c>
      <c r="B17" s="296">
        <v>2561.4639999999999</v>
      </c>
      <c r="C17" s="297">
        <v>10753.092000000001</v>
      </c>
      <c r="D17" s="296">
        <v>1666.2539999999999</v>
      </c>
      <c r="E17" s="298" t="s">
        <v>137</v>
      </c>
      <c r="F17" s="299">
        <v>2776.7220000000002</v>
      </c>
      <c r="G17" s="300">
        <v>11934.96</v>
      </c>
      <c r="H17" s="301">
        <v>5864.45</v>
      </c>
      <c r="I17" s="125"/>
      <c r="J17" s="295" t="s">
        <v>189</v>
      </c>
      <c r="K17" s="296">
        <v>844.96600000000001</v>
      </c>
      <c r="L17" s="297">
        <v>3574.5639999999999</v>
      </c>
      <c r="M17" s="296">
        <v>356.495</v>
      </c>
      <c r="N17" s="298" t="s">
        <v>128</v>
      </c>
      <c r="O17" s="299">
        <v>572.26499999999999</v>
      </c>
      <c r="P17" s="300">
        <v>2458.085</v>
      </c>
      <c r="Q17" s="301">
        <v>1037.2629999999999</v>
      </c>
    </row>
    <row r="18" spans="1:17" ht="15.75" x14ac:dyDescent="0.25">
      <c r="A18" s="295" t="s">
        <v>164</v>
      </c>
      <c r="B18" s="296">
        <v>2379.41</v>
      </c>
      <c r="C18" s="297">
        <v>10005.468000000001</v>
      </c>
      <c r="D18" s="296">
        <v>4909.9380000000001</v>
      </c>
      <c r="E18" s="298" t="s">
        <v>151</v>
      </c>
      <c r="F18" s="299">
        <v>2686.797</v>
      </c>
      <c r="G18" s="300">
        <v>11543.038</v>
      </c>
      <c r="H18" s="301">
        <v>6014.9260000000004</v>
      </c>
      <c r="I18" s="125"/>
      <c r="J18" s="295" t="s">
        <v>128</v>
      </c>
      <c r="K18" s="296">
        <v>707.64099999999996</v>
      </c>
      <c r="L18" s="297">
        <v>3001.5390000000002</v>
      </c>
      <c r="M18" s="296">
        <v>1111.538</v>
      </c>
      <c r="N18" s="298" t="s">
        <v>79</v>
      </c>
      <c r="O18" s="299">
        <v>566.99300000000005</v>
      </c>
      <c r="P18" s="300">
        <v>2431.5549999999998</v>
      </c>
      <c r="Q18" s="301">
        <v>636.79600000000005</v>
      </c>
    </row>
    <row r="19" spans="1:17" ht="15.75" x14ac:dyDescent="0.25">
      <c r="A19" s="295" t="s">
        <v>141</v>
      </c>
      <c r="B19" s="296">
        <v>2312.9659999999999</v>
      </c>
      <c r="C19" s="297">
        <v>9710.3220000000001</v>
      </c>
      <c r="D19" s="296">
        <v>3828.4740000000002</v>
      </c>
      <c r="E19" s="298" t="s">
        <v>79</v>
      </c>
      <c r="F19" s="299">
        <v>2683.2080000000001</v>
      </c>
      <c r="G19" s="300">
        <v>11534.781999999999</v>
      </c>
      <c r="H19" s="301">
        <v>1582.06</v>
      </c>
      <c r="I19" s="125"/>
      <c r="J19" s="295" t="s">
        <v>149</v>
      </c>
      <c r="K19" s="296">
        <v>331.54399999999998</v>
      </c>
      <c r="L19" s="297">
        <v>1392.39</v>
      </c>
      <c r="M19" s="296">
        <v>910.61</v>
      </c>
      <c r="N19" s="298" t="s">
        <v>149</v>
      </c>
      <c r="O19" s="299">
        <v>467.774</v>
      </c>
      <c r="P19" s="300">
        <v>2011.854</v>
      </c>
      <c r="Q19" s="301">
        <v>811.68100000000004</v>
      </c>
    </row>
    <row r="20" spans="1:17" ht="15.75" x14ac:dyDescent="0.25">
      <c r="A20" s="295" t="s">
        <v>134</v>
      </c>
      <c r="B20" s="296">
        <v>2101.7779999999998</v>
      </c>
      <c r="C20" s="297">
        <v>8873.2849999999999</v>
      </c>
      <c r="D20" s="296">
        <v>937.47400000000005</v>
      </c>
      <c r="E20" s="298" t="s">
        <v>141</v>
      </c>
      <c r="F20" s="299">
        <v>2295.248</v>
      </c>
      <c r="G20" s="300">
        <v>9858.9079999999994</v>
      </c>
      <c r="H20" s="301">
        <v>3212.6950000000002</v>
      </c>
      <c r="I20" s="125"/>
      <c r="J20" s="295" t="s">
        <v>76</v>
      </c>
      <c r="K20" s="296">
        <v>208.14400000000001</v>
      </c>
      <c r="L20" s="297">
        <v>874.09199999999998</v>
      </c>
      <c r="M20" s="296">
        <v>218.76499999999999</v>
      </c>
      <c r="N20" s="298" t="s">
        <v>76</v>
      </c>
      <c r="O20" s="299">
        <v>231.25700000000001</v>
      </c>
      <c r="P20" s="300">
        <v>993.97799999999995</v>
      </c>
      <c r="Q20" s="301">
        <v>233.60400000000001</v>
      </c>
    </row>
    <row r="21" spans="1:17" ht="15.75" x14ac:dyDescent="0.25">
      <c r="A21" s="295" t="s">
        <v>223</v>
      </c>
      <c r="B21" s="296">
        <v>2085.2730000000001</v>
      </c>
      <c r="C21" s="297">
        <v>8847.6669999999995</v>
      </c>
      <c r="D21" s="296">
        <v>4224.6409999999996</v>
      </c>
      <c r="E21" s="298" t="s">
        <v>76</v>
      </c>
      <c r="F21" s="299">
        <v>2172.17</v>
      </c>
      <c r="G21" s="300">
        <v>9320.402</v>
      </c>
      <c r="H21" s="301">
        <v>1326.8340000000001</v>
      </c>
      <c r="I21" s="125"/>
      <c r="J21" s="295" t="s">
        <v>151</v>
      </c>
      <c r="K21" s="296">
        <v>163.05099999999999</v>
      </c>
      <c r="L21" s="297">
        <v>683.89099999999996</v>
      </c>
      <c r="M21" s="296">
        <v>91.747</v>
      </c>
      <c r="N21" s="298" t="s">
        <v>151</v>
      </c>
      <c r="O21" s="299">
        <v>18.466999999999999</v>
      </c>
      <c r="P21" s="300">
        <v>79.373000000000005</v>
      </c>
      <c r="Q21" s="301">
        <v>6.5060000000000002</v>
      </c>
    </row>
    <row r="22" spans="1:17" ht="15.75" x14ac:dyDescent="0.25">
      <c r="A22" s="295" t="s">
        <v>132</v>
      </c>
      <c r="B22" s="296">
        <v>1897.6220000000001</v>
      </c>
      <c r="C22" s="297">
        <v>8011.4769999999999</v>
      </c>
      <c r="D22" s="296">
        <v>896.30100000000004</v>
      </c>
      <c r="E22" s="298" t="s">
        <v>132</v>
      </c>
      <c r="F22" s="299">
        <v>1966.453</v>
      </c>
      <c r="G22" s="300">
        <v>8452.6579999999994</v>
      </c>
      <c r="H22" s="301">
        <v>2480.4540000000002</v>
      </c>
      <c r="I22" s="125"/>
      <c r="J22" s="295" t="s">
        <v>138</v>
      </c>
      <c r="K22" s="296">
        <v>59.746000000000002</v>
      </c>
      <c r="L22" s="297">
        <v>252.01499999999999</v>
      </c>
      <c r="M22" s="296">
        <v>48.57</v>
      </c>
      <c r="N22" s="298"/>
      <c r="O22" s="299"/>
      <c r="P22" s="300"/>
      <c r="Q22" s="301"/>
    </row>
    <row r="23" spans="1:17" ht="16.5" thickBot="1" x14ac:dyDescent="0.3">
      <c r="A23" s="302" t="s">
        <v>76</v>
      </c>
      <c r="B23" s="303">
        <v>1781.8440000000001</v>
      </c>
      <c r="C23" s="304">
        <v>7456.88</v>
      </c>
      <c r="D23" s="303">
        <v>981.78599999999994</v>
      </c>
      <c r="E23" s="305" t="s">
        <v>248</v>
      </c>
      <c r="F23" s="306">
        <v>1486.7180000000001</v>
      </c>
      <c r="G23" s="307">
        <v>6392.9849999999997</v>
      </c>
      <c r="H23" s="308">
        <v>524.70000000000005</v>
      </c>
      <c r="I23" s="125"/>
      <c r="J23" s="302" t="s">
        <v>141</v>
      </c>
      <c r="K23" s="303">
        <v>27.439</v>
      </c>
      <c r="L23" s="304">
        <v>116.941</v>
      </c>
      <c r="M23" s="303">
        <v>86.385999999999996</v>
      </c>
      <c r="N23" s="305"/>
      <c r="O23" s="306"/>
      <c r="P23" s="307"/>
      <c r="Q23" s="308"/>
    </row>
    <row r="27" spans="1:17" ht="16.5" x14ac:dyDescent="0.25">
      <c r="A27" s="120" t="s">
        <v>230</v>
      </c>
      <c r="B27" s="446"/>
      <c r="C27" s="120"/>
      <c r="D27" s="120"/>
      <c r="E27" s="120"/>
      <c r="F27" s="121"/>
      <c r="G27" s="120"/>
      <c r="H27" s="121"/>
      <c r="I27" s="121"/>
      <c r="J27" s="120" t="s">
        <v>231</v>
      </c>
      <c r="K27" s="120"/>
      <c r="L27" s="120"/>
      <c r="M27" s="120"/>
      <c r="N27" s="120"/>
      <c r="O27" s="121"/>
      <c r="P27" s="120"/>
      <c r="Q27" s="121"/>
    </row>
    <row r="28" spans="1:17" ht="17.25" thickBot="1" x14ac:dyDescent="0.3">
      <c r="A28" s="313" t="s">
        <v>227</v>
      </c>
      <c r="B28" s="120"/>
      <c r="C28" s="120"/>
      <c r="D28" s="120"/>
      <c r="E28" s="120"/>
      <c r="F28" s="121"/>
      <c r="G28" s="120"/>
      <c r="H28" s="121"/>
      <c r="I28" s="121"/>
      <c r="J28" s="313" t="s">
        <v>227</v>
      </c>
      <c r="K28" s="120"/>
      <c r="L28" s="120"/>
      <c r="M28" s="120"/>
      <c r="N28" s="120"/>
      <c r="O28" s="121"/>
      <c r="P28" s="120"/>
      <c r="Q28" s="121"/>
    </row>
    <row r="29" spans="1:17" ht="21" thickBot="1" x14ac:dyDescent="0.35">
      <c r="A29" s="122" t="s">
        <v>124</v>
      </c>
      <c r="B29" s="123"/>
      <c r="C29" s="123"/>
      <c r="D29" s="123"/>
      <c r="E29" s="123"/>
      <c r="F29" s="123"/>
      <c r="G29" s="123"/>
      <c r="H29" s="124"/>
      <c r="I29" s="125"/>
      <c r="J29" s="122" t="s">
        <v>125</v>
      </c>
      <c r="K29" s="123"/>
      <c r="L29" s="123"/>
      <c r="M29" s="123"/>
      <c r="N29" s="123"/>
      <c r="O29" s="123"/>
      <c r="P29" s="123"/>
      <c r="Q29" s="124"/>
    </row>
    <row r="30" spans="1:17" ht="19.5" thickBot="1" x14ac:dyDescent="0.35">
      <c r="A30" s="309" t="s">
        <v>267</v>
      </c>
      <c r="B30" s="310"/>
      <c r="C30" s="311"/>
      <c r="D30" s="312"/>
      <c r="E30" s="309" t="s">
        <v>268</v>
      </c>
      <c r="F30" s="310"/>
      <c r="G30" s="311"/>
      <c r="H30" s="312"/>
      <c r="I30" s="125"/>
      <c r="J30" s="309" t="s">
        <v>267</v>
      </c>
      <c r="K30" s="310"/>
      <c r="L30" s="311"/>
      <c r="M30" s="312"/>
      <c r="N30" s="309" t="s">
        <v>268</v>
      </c>
      <c r="O30" s="310"/>
      <c r="P30" s="311"/>
      <c r="Q30" s="312"/>
    </row>
    <row r="31" spans="1:17" ht="29.25" thickBot="1" x14ac:dyDescent="0.25">
      <c r="A31" s="126" t="s">
        <v>126</v>
      </c>
      <c r="B31" s="127" t="s">
        <v>103</v>
      </c>
      <c r="C31" s="128" t="s">
        <v>156</v>
      </c>
      <c r="D31" s="129" t="s">
        <v>127</v>
      </c>
      <c r="E31" s="126" t="s">
        <v>126</v>
      </c>
      <c r="F31" s="127" t="s">
        <v>103</v>
      </c>
      <c r="G31" s="128" t="s">
        <v>156</v>
      </c>
      <c r="H31" s="129" t="s">
        <v>127</v>
      </c>
      <c r="I31" s="125"/>
      <c r="J31" s="126" t="s">
        <v>126</v>
      </c>
      <c r="K31" s="127" t="s">
        <v>103</v>
      </c>
      <c r="L31" s="128" t="s">
        <v>156</v>
      </c>
      <c r="M31" s="129" t="s">
        <v>127</v>
      </c>
      <c r="N31" s="126" t="s">
        <v>126</v>
      </c>
      <c r="O31" s="127" t="s">
        <v>103</v>
      </c>
      <c r="P31" s="128" t="s">
        <v>156</v>
      </c>
      <c r="Q31" s="129" t="s">
        <v>127</v>
      </c>
    </row>
    <row r="32" spans="1:17" ht="16.5" thickBot="1" x14ac:dyDescent="0.3">
      <c r="A32" s="281" t="s">
        <v>117</v>
      </c>
      <c r="B32" s="282">
        <v>120679.658</v>
      </c>
      <c r="C32" s="283">
        <v>508632.26</v>
      </c>
      <c r="D32" s="284">
        <v>78351.995999999999</v>
      </c>
      <c r="E32" s="285" t="s">
        <v>117</v>
      </c>
      <c r="F32" s="286">
        <v>166044.78</v>
      </c>
      <c r="G32" s="287">
        <v>713511.11600000004</v>
      </c>
      <c r="H32" s="284">
        <v>94668.297999999995</v>
      </c>
      <c r="I32" s="125"/>
      <c r="J32" s="281" t="s">
        <v>117</v>
      </c>
      <c r="K32" s="282">
        <v>72237.414000000004</v>
      </c>
      <c r="L32" s="283">
        <v>303542.83600000001</v>
      </c>
      <c r="M32" s="284">
        <v>56375.040999999997</v>
      </c>
      <c r="N32" s="285" t="s">
        <v>117</v>
      </c>
      <c r="O32" s="286">
        <v>96077.637000000002</v>
      </c>
      <c r="P32" s="287">
        <v>412877.31599999999</v>
      </c>
      <c r="Q32" s="284">
        <v>59199.752</v>
      </c>
    </row>
    <row r="33" spans="1:19" ht="15.75" x14ac:dyDescent="0.25">
      <c r="A33" s="288" t="s">
        <v>157</v>
      </c>
      <c r="B33" s="289">
        <v>33791.58</v>
      </c>
      <c r="C33" s="290">
        <v>142506.666</v>
      </c>
      <c r="D33" s="289">
        <v>23103.5</v>
      </c>
      <c r="E33" s="291" t="s">
        <v>157</v>
      </c>
      <c r="F33" s="292">
        <v>23020.394</v>
      </c>
      <c r="G33" s="293">
        <v>98824.945000000007</v>
      </c>
      <c r="H33" s="294">
        <v>12687</v>
      </c>
      <c r="I33" s="125"/>
      <c r="J33" s="288" t="s">
        <v>77</v>
      </c>
      <c r="K33" s="289">
        <v>37312.595000000001</v>
      </c>
      <c r="L33" s="290">
        <v>156763.598</v>
      </c>
      <c r="M33" s="289">
        <v>38182.455999999998</v>
      </c>
      <c r="N33" s="291" t="s">
        <v>77</v>
      </c>
      <c r="O33" s="292">
        <v>35851.614999999998</v>
      </c>
      <c r="P33" s="293">
        <v>154055.06099999999</v>
      </c>
      <c r="Q33" s="294">
        <v>29450.986000000001</v>
      </c>
    </row>
    <row r="34" spans="1:19" ht="15.75" x14ac:dyDescent="0.25">
      <c r="A34" s="295" t="s">
        <v>77</v>
      </c>
      <c r="B34" s="296">
        <v>12809.746999999999</v>
      </c>
      <c r="C34" s="297">
        <v>54158.408000000003</v>
      </c>
      <c r="D34" s="296">
        <v>8788.7849999999999</v>
      </c>
      <c r="E34" s="298" t="s">
        <v>77</v>
      </c>
      <c r="F34" s="299">
        <v>20465.442999999999</v>
      </c>
      <c r="G34" s="300">
        <v>87912.735000000001</v>
      </c>
      <c r="H34" s="301">
        <v>15717.661</v>
      </c>
      <c r="I34" s="125"/>
      <c r="J34" s="295" t="s">
        <v>205</v>
      </c>
      <c r="K34" s="296">
        <v>8520.2450000000008</v>
      </c>
      <c r="L34" s="297">
        <v>35765.046999999999</v>
      </c>
      <c r="M34" s="296">
        <v>4678.97</v>
      </c>
      <c r="N34" s="298" t="s">
        <v>205</v>
      </c>
      <c r="O34" s="299">
        <v>14785.821</v>
      </c>
      <c r="P34" s="300">
        <v>63529.864000000001</v>
      </c>
      <c r="Q34" s="301">
        <v>6489.9690000000001</v>
      </c>
    </row>
    <row r="35" spans="1:19" ht="15.75" x14ac:dyDescent="0.25">
      <c r="A35" s="295" t="s">
        <v>205</v>
      </c>
      <c r="B35" s="296">
        <v>11620.592000000001</v>
      </c>
      <c r="C35" s="297">
        <v>49058.752999999997</v>
      </c>
      <c r="D35" s="296">
        <v>7860.45</v>
      </c>
      <c r="E35" s="298" t="s">
        <v>254</v>
      </c>
      <c r="F35" s="299">
        <v>11384.893</v>
      </c>
      <c r="G35" s="300">
        <v>49051.815999999999</v>
      </c>
      <c r="H35" s="301">
        <v>5242.0249999999996</v>
      </c>
      <c r="I35" s="125"/>
      <c r="J35" s="295" t="s">
        <v>76</v>
      </c>
      <c r="K35" s="296">
        <v>5909.0559999999996</v>
      </c>
      <c r="L35" s="297">
        <v>24785.444</v>
      </c>
      <c r="M35" s="296">
        <v>2433.1489999999999</v>
      </c>
      <c r="N35" s="298" t="s">
        <v>131</v>
      </c>
      <c r="O35" s="299">
        <v>11084.050999999999</v>
      </c>
      <c r="P35" s="300">
        <v>47617.572999999997</v>
      </c>
      <c r="Q35" s="301">
        <v>6874.3519999999999</v>
      </c>
    </row>
    <row r="36" spans="1:19" ht="15.75" x14ac:dyDescent="0.25">
      <c r="A36" s="295" t="s">
        <v>253</v>
      </c>
      <c r="B36" s="296">
        <v>7913.6509999999998</v>
      </c>
      <c r="C36" s="297">
        <v>33331.17</v>
      </c>
      <c r="D36" s="296">
        <v>5667.6610000000001</v>
      </c>
      <c r="E36" s="298" t="s">
        <v>205</v>
      </c>
      <c r="F36" s="299">
        <v>11120.13</v>
      </c>
      <c r="G36" s="300">
        <v>47789.748</v>
      </c>
      <c r="H36" s="301">
        <v>6214.6850000000004</v>
      </c>
      <c r="I36" s="125"/>
      <c r="J36" s="295" t="s">
        <v>129</v>
      </c>
      <c r="K36" s="296">
        <v>5402.8909999999996</v>
      </c>
      <c r="L36" s="297">
        <v>22757.293000000001</v>
      </c>
      <c r="M36" s="296">
        <v>2284.2469999999998</v>
      </c>
      <c r="N36" s="298" t="s">
        <v>76</v>
      </c>
      <c r="O36" s="299">
        <v>9857.7330000000002</v>
      </c>
      <c r="P36" s="300">
        <v>42381.22</v>
      </c>
      <c r="Q36" s="301">
        <v>3574.59</v>
      </c>
    </row>
    <row r="37" spans="1:19" ht="15.75" x14ac:dyDescent="0.25">
      <c r="A37" s="295" t="s">
        <v>128</v>
      </c>
      <c r="B37" s="296">
        <v>7466.3459999999995</v>
      </c>
      <c r="C37" s="297">
        <v>31401.484</v>
      </c>
      <c r="D37" s="296">
        <v>4260.3320000000003</v>
      </c>
      <c r="E37" s="298" t="s">
        <v>250</v>
      </c>
      <c r="F37" s="299">
        <v>10157.951999999999</v>
      </c>
      <c r="G37" s="300">
        <v>43599.737999999998</v>
      </c>
      <c r="H37" s="301">
        <v>6208.4250000000002</v>
      </c>
      <c r="I37" s="125"/>
      <c r="J37" s="295" t="s">
        <v>128</v>
      </c>
      <c r="K37" s="296">
        <v>2416.2429999999999</v>
      </c>
      <c r="L37" s="297">
        <v>10165.764999999999</v>
      </c>
      <c r="M37" s="296">
        <v>1082.0740000000001</v>
      </c>
      <c r="N37" s="298" t="s">
        <v>129</v>
      </c>
      <c r="O37" s="299">
        <v>9134.5640000000003</v>
      </c>
      <c r="P37" s="300">
        <v>39253.156999999999</v>
      </c>
      <c r="Q37" s="301">
        <v>4219.1880000000001</v>
      </c>
    </row>
    <row r="38" spans="1:19" ht="15.75" x14ac:dyDescent="0.25">
      <c r="A38" s="295" t="s">
        <v>137</v>
      </c>
      <c r="B38" s="296">
        <v>5394.6229999999996</v>
      </c>
      <c r="C38" s="297">
        <v>22721.02</v>
      </c>
      <c r="D38" s="296">
        <v>3564.0729999999999</v>
      </c>
      <c r="E38" s="298" t="s">
        <v>128</v>
      </c>
      <c r="F38" s="299">
        <v>8430.2489999999998</v>
      </c>
      <c r="G38" s="300">
        <v>36235.182000000001</v>
      </c>
      <c r="H38" s="301">
        <v>4457.3580000000002</v>
      </c>
      <c r="I38" s="125"/>
      <c r="J38" s="295" t="s">
        <v>139</v>
      </c>
      <c r="K38" s="296">
        <v>2098.3530000000001</v>
      </c>
      <c r="L38" s="297">
        <v>8833.3310000000001</v>
      </c>
      <c r="M38" s="296">
        <v>1201.2370000000001</v>
      </c>
      <c r="N38" s="298" t="s">
        <v>128</v>
      </c>
      <c r="O38" s="299">
        <v>4204.116</v>
      </c>
      <c r="P38" s="300">
        <v>18068.983</v>
      </c>
      <c r="Q38" s="301">
        <v>1661.394</v>
      </c>
    </row>
    <row r="39" spans="1:19" ht="15.75" x14ac:dyDescent="0.25">
      <c r="A39" s="295" t="s">
        <v>171</v>
      </c>
      <c r="B39" s="296">
        <v>4061.6880000000001</v>
      </c>
      <c r="C39" s="297">
        <v>17078.111000000001</v>
      </c>
      <c r="D39" s="296">
        <v>2568.0189999999998</v>
      </c>
      <c r="E39" s="298" t="s">
        <v>253</v>
      </c>
      <c r="F39" s="299">
        <v>7607.3090000000002</v>
      </c>
      <c r="G39" s="300">
        <v>32751.23</v>
      </c>
      <c r="H39" s="301">
        <v>3844.002</v>
      </c>
      <c r="I39" s="125"/>
      <c r="J39" s="295" t="s">
        <v>134</v>
      </c>
      <c r="K39" s="296">
        <v>1884.1759999999999</v>
      </c>
      <c r="L39" s="297">
        <v>7887.9179999999997</v>
      </c>
      <c r="M39" s="296">
        <v>1243.7270000000001</v>
      </c>
      <c r="N39" s="298" t="s">
        <v>134</v>
      </c>
      <c r="O39" s="299">
        <v>2218.6509999999998</v>
      </c>
      <c r="P39" s="300">
        <v>9551.3700000000008</v>
      </c>
      <c r="Q39" s="301">
        <v>1113.386</v>
      </c>
    </row>
    <row r="40" spans="1:19" ht="15.75" x14ac:dyDescent="0.25">
      <c r="A40" s="295" t="s">
        <v>217</v>
      </c>
      <c r="B40" s="296">
        <v>3355.596</v>
      </c>
      <c r="C40" s="297">
        <v>14062.56</v>
      </c>
      <c r="D40" s="296">
        <v>2073.4090000000001</v>
      </c>
      <c r="E40" s="298" t="s">
        <v>171</v>
      </c>
      <c r="F40" s="299">
        <v>5984.02</v>
      </c>
      <c r="G40" s="300">
        <v>25682.147000000001</v>
      </c>
      <c r="H40" s="301">
        <v>3132.0189999999998</v>
      </c>
      <c r="I40" s="125"/>
      <c r="J40" s="295" t="s">
        <v>132</v>
      </c>
      <c r="K40" s="296">
        <v>1589.402</v>
      </c>
      <c r="L40" s="297">
        <v>6686.0469999999996</v>
      </c>
      <c r="M40" s="296">
        <v>816.93</v>
      </c>
      <c r="N40" s="298" t="s">
        <v>139</v>
      </c>
      <c r="O40" s="299">
        <v>2194.8009999999999</v>
      </c>
      <c r="P40" s="300">
        <v>9430.8700000000008</v>
      </c>
      <c r="Q40" s="301">
        <v>2113.4340000000002</v>
      </c>
    </row>
    <row r="41" spans="1:19" ht="15.75" x14ac:dyDescent="0.25">
      <c r="A41" s="295" t="s">
        <v>191</v>
      </c>
      <c r="B41" s="296">
        <v>3319.7339999999999</v>
      </c>
      <c r="C41" s="297">
        <v>14071.333000000001</v>
      </c>
      <c r="D41" s="296">
        <v>2042</v>
      </c>
      <c r="E41" s="298" t="s">
        <v>191</v>
      </c>
      <c r="F41" s="299">
        <v>5897.3379999999997</v>
      </c>
      <c r="G41" s="300">
        <v>25337.534</v>
      </c>
      <c r="H41" s="301">
        <v>3067</v>
      </c>
      <c r="I41" s="125"/>
      <c r="J41" s="295" t="s">
        <v>131</v>
      </c>
      <c r="K41" s="296">
        <v>1523.7539999999999</v>
      </c>
      <c r="L41" s="297">
        <v>6371.8239999999996</v>
      </c>
      <c r="M41" s="296">
        <v>1196.0070000000001</v>
      </c>
      <c r="N41" s="298" t="s">
        <v>211</v>
      </c>
      <c r="O41" s="299">
        <v>1480.402</v>
      </c>
      <c r="P41" s="300">
        <v>6365.9219999999996</v>
      </c>
      <c r="Q41" s="301">
        <v>804.14</v>
      </c>
    </row>
    <row r="42" spans="1:19" ht="15.75" x14ac:dyDescent="0.25">
      <c r="A42" s="295" t="s">
        <v>141</v>
      </c>
      <c r="B42" s="296">
        <v>2918.2150000000001</v>
      </c>
      <c r="C42" s="297">
        <v>12273.902</v>
      </c>
      <c r="D42" s="296">
        <v>1966.5509999999999</v>
      </c>
      <c r="E42" s="298" t="s">
        <v>251</v>
      </c>
      <c r="F42" s="299">
        <v>5253.8729999999996</v>
      </c>
      <c r="G42" s="300">
        <v>22556.905999999999</v>
      </c>
      <c r="H42" s="301">
        <v>2855.875</v>
      </c>
      <c r="I42" s="125"/>
      <c r="J42" s="295" t="s">
        <v>138</v>
      </c>
      <c r="K42" s="296">
        <v>982.47500000000002</v>
      </c>
      <c r="L42" s="297">
        <v>4115.4440000000004</v>
      </c>
      <c r="M42" s="296">
        <v>399.19</v>
      </c>
      <c r="N42" s="298" t="s">
        <v>133</v>
      </c>
      <c r="O42" s="299">
        <v>952.44399999999996</v>
      </c>
      <c r="P42" s="300">
        <v>4090.9630000000002</v>
      </c>
      <c r="Q42" s="301">
        <v>460.30399999999997</v>
      </c>
    </row>
    <row r="43" spans="1:19" ht="15.75" x14ac:dyDescent="0.25">
      <c r="A43" s="295" t="s">
        <v>139</v>
      </c>
      <c r="B43" s="296">
        <v>1817.7260000000001</v>
      </c>
      <c r="C43" s="297">
        <v>7659.482</v>
      </c>
      <c r="D43" s="296">
        <v>1248.223</v>
      </c>
      <c r="E43" s="298" t="s">
        <v>137</v>
      </c>
      <c r="F43" s="299">
        <v>5090.1319999999996</v>
      </c>
      <c r="G43" s="300">
        <v>21882.37</v>
      </c>
      <c r="H43" s="301">
        <v>2788.3229999999999</v>
      </c>
      <c r="I43" s="125"/>
      <c r="J43" s="295" t="s">
        <v>133</v>
      </c>
      <c r="K43" s="296">
        <v>866.59500000000003</v>
      </c>
      <c r="L43" s="297">
        <v>3639.5430000000001</v>
      </c>
      <c r="M43" s="296">
        <v>471.52</v>
      </c>
      <c r="N43" s="298" t="s">
        <v>140</v>
      </c>
      <c r="O43" s="299">
        <v>949.83600000000001</v>
      </c>
      <c r="P43" s="300">
        <v>4073.2649999999999</v>
      </c>
      <c r="Q43" s="301">
        <v>530.66200000000003</v>
      </c>
    </row>
    <row r="44" spans="1:19" ht="15.75" x14ac:dyDescent="0.25">
      <c r="A44" s="295" t="s">
        <v>249</v>
      </c>
      <c r="B44" s="296">
        <v>1479.232</v>
      </c>
      <c r="C44" s="297">
        <v>6229.5990000000002</v>
      </c>
      <c r="D44" s="296">
        <v>105.22</v>
      </c>
      <c r="E44" s="298" t="s">
        <v>226</v>
      </c>
      <c r="F44" s="299">
        <v>4691.5169999999998</v>
      </c>
      <c r="G44" s="300">
        <v>20171.445</v>
      </c>
      <c r="H44" s="301">
        <v>2431</v>
      </c>
      <c r="I44" s="125"/>
      <c r="J44" s="295" t="s">
        <v>140</v>
      </c>
      <c r="K44" s="296">
        <v>804.29899999999998</v>
      </c>
      <c r="L44" s="297">
        <v>3415.7040000000002</v>
      </c>
      <c r="M44" s="296">
        <v>483.8</v>
      </c>
      <c r="N44" s="298" t="s">
        <v>151</v>
      </c>
      <c r="O44" s="299">
        <v>941.05899999999997</v>
      </c>
      <c r="P44" s="300">
        <v>4038.221</v>
      </c>
      <c r="Q44" s="301">
        <v>507.14400000000001</v>
      </c>
    </row>
    <row r="45" spans="1:19" ht="15.75" x14ac:dyDescent="0.25">
      <c r="A45" s="295" t="s">
        <v>198</v>
      </c>
      <c r="B45" s="296">
        <v>1414.3230000000001</v>
      </c>
      <c r="C45" s="297">
        <v>5966.87</v>
      </c>
      <c r="D45" s="296">
        <v>707.72500000000002</v>
      </c>
      <c r="E45" s="298" t="s">
        <v>225</v>
      </c>
      <c r="F45" s="299">
        <v>3352.7759999999998</v>
      </c>
      <c r="G45" s="300">
        <v>14455.134</v>
      </c>
      <c r="H45" s="301">
        <v>1727.5</v>
      </c>
      <c r="I45" s="125"/>
      <c r="J45" s="295" t="s">
        <v>149</v>
      </c>
      <c r="K45" s="296">
        <v>747.005</v>
      </c>
      <c r="L45" s="297">
        <v>3143.7289999999998</v>
      </c>
      <c r="M45" s="296">
        <v>725.11900000000003</v>
      </c>
      <c r="N45" s="298" t="s">
        <v>132</v>
      </c>
      <c r="O45" s="299">
        <v>799.13699999999994</v>
      </c>
      <c r="P45" s="300">
        <v>3433.8440000000001</v>
      </c>
      <c r="Q45" s="301">
        <v>381.53</v>
      </c>
      <c r="S45" s="441"/>
    </row>
    <row r="46" spans="1:19" ht="15.75" x14ac:dyDescent="0.25">
      <c r="A46" s="295" t="s">
        <v>131</v>
      </c>
      <c r="B46" s="296">
        <v>1353.4349999999999</v>
      </c>
      <c r="C46" s="297">
        <v>5708.2579999999998</v>
      </c>
      <c r="D46" s="296">
        <v>839.84799999999996</v>
      </c>
      <c r="E46" s="298" t="s">
        <v>198</v>
      </c>
      <c r="F46" s="299">
        <v>3250.047</v>
      </c>
      <c r="G46" s="300">
        <v>13957.231</v>
      </c>
      <c r="H46" s="301">
        <v>1634.8489999999999</v>
      </c>
      <c r="I46" s="125"/>
      <c r="J46" s="295" t="s">
        <v>151</v>
      </c>
      <c r="K46" s="296">
        <v>744.40200000000004</v>
      </c>
      <c r="L46" s="297">
        <v>3137.6239999999998</v>
      </c>
      <c r="M46" s="296">
        <v>618.83799999999997</v>
      </c>
      <c r="N46" s="298" t="s">
        <v>147</v>
      </c>
      <c r="O46" s="299">
        <v>538.47699999999998</v>
      </c>
      <c r="P46" s="300">
        <v>2312.6880000000001</v>
      </c>
      <c r="Q46" s="301">
        <v>248.37200000000001</v>
      </c>
    </row>
    <row r="47" spans="1:19" ht="15.75" x14ac:dyDescent="0.25">
      <c r="A47" s="295" t="s">
        <v>136</v>
      </c>
      <c r="B47" s="296">
        <v>1110.873</v>
      </c>
      <c r="C47" s="297">
        <v>4657.7759999999998</v>
      </c>
      <c r="D47" s="296">
        <v>568.43399999999997</v>
      </c>
      <c r="E47" s="298" t="s">
        <v>258</v>
      </c>
      <c r="F47" s="299">
        <v>3182.8980000000001</v>
      </c>
      <c r="G47" s="300">
        <v>13643.425999999999</v>
      </c>
      <c r="H47" s="301">
        <v>1707</v>
      </c>
      <c r="I47" s="125"/>
      <c r="J47" s="295" t="s">
        <v>137</v>
      </c>
      <c r="K47" s="296">
        <v>507.18599999999998</v>
      </c>
      <c r="L47" s="297">
        <v>2127.0740000000001</v>
      </c>
      <c r="M47" s="296">
        <v>168.4</v>
      </c>
      <c r="N47" s="298" t="s">
        <v>149</v>
      </c>
      <c r="O47" s="299">
        <v>463.66300000000001</v>
      </c>
      <c r="P47" s="300">
        <v>2004.568</v>
      </c>
      <c r="Q47" s="301">
        <v>512.41800000000001</v>
      </c>
    </row>
    <row r="48" spans="1:19" ht="16.5" thickBot="1" x14ac:dyDescent="0.3">
      <c r="A48" s="302" t="s">
        <v>269</v>
      </c>
      <c r="B48" s="303">
        <v>1107.537</v>
      </c>
      <c r="C48" s="304">
        <v>4678.2979999999998</v>
      </c>
      <c r="D48" s="303">
        <v>539.5</v>
      </c>
      <c r="E48" s="305" t="s">
        <v>135</v>
      </c>
      <c r="F48" s="306">
        <v>3126.0610000000001</v>
      </c>
      <c r="G48" s="307">
        <v>13424.392</v>
      </c>
      <c r="H48" s="308">
        <v>1673.9659999999999</v>
      </c>
      <c r="I48" s="125"/>
      <c r="J48" s="302" t="s">
        <v>211</v>
      </c>
      <c r="K48" s="303">
        <v>488</v>
      </c>
      <c r="L48" s="304">
        <v>2100.21</v>
      </c>
      <c r="M48" s="303">
        <v>200</v>
      </c>
      <c r="N48" s="305" t="s">
        <v>138</v>
      </c>
      <c r="O48" s="306">
        <v>321.04700000000003</v>
      </c>
      <c r="P48" s="307">
        <v>1380.6790000000001</v>
      </c>
      <c r="Q48" s="308">
        <v>119.82</v>
      </c>
    </row>
    <row r="49" spans="1:17" ht="15.75" x14ac:dyDescent="0.25">
      <c r="A49" s="437"/>
      <c r="B49" s="438"/>
      <c r="C49" s="443"/>
      <c r="D49" s="443"/>
      <c r="E49" s="444"/>
      <c r="F49" s="445"/>
      <c r="G49" s="445"/>
      <c r="H49" s="439"/>
      <c r="I49" s="125"/>
      <c r="J49" s="437"/>
      <c r="K49" s="443"/>
      <c r="L49" s="443"/>
      <c r="M49" s="443"/>
      <c r="N49" s="444"/>
      <c r="O49" s="445"/>
      <c r="P49" s="445"/>
      <c r="Q49" s="439"/>
    </row>
    <row r="50" spans="1:17" ht="15.75" x14ac:dyDescent="0.25">
      <c r="A50" s="437"/>
      <c r="B50" s="438"/>
      <c r="C50" s="443"/>
      <c r="D50" s="443"/>
      <c r="E50" s="444"/>
      <c r="F50" s="445"/>
      <c r="G50" s="445"/>
      <c r="H50" s="439"/>
      <c r="I50" s="125"/>
      <c r="J50" s="437"/>
      <c r="K50" s="443"/>
      <c r="L50" s="443"/>
      <c r="M50" s="443"/>
      <c r="N50" s="444"/>
      <c r="O50" s="445"/>
      <c r="P50" s="445"/>
      <c r="Q50" s="439"/>
    </row>
    <row r="51" spans="1:17" ht="15.75" x14ac:dyDescent="0.25">
      <c r="A51" s="437"/>
      <c r="B51" s="438"/>
      <c r="C51" s="443"/>
      <c r="D51" s="443"/>
      <c r="E51" s="444"/>
      <c r="F51" s="445"/>
      <c r="G51" s="445"/>
      <c r="H51" s="439"/>
      <c r="I51" s="125"/>
      <c r="J51" s="437"/>
      <c r="K51" s="443"/>
      <c r="L51" s="443"/>
      <c r="M51" s="443"/>
      <c r="N51" s="444"/>
      <c r="O51" s="445"/>
      <c r="P51" s="445"/>
      <c r="Q51" s="439"/>
    </row>
    <row r="52" spans="1:17" ht="15.75" x14ac:dyDescent="0.25">
      <c r="A52" s="442" t="s">
        <v>239</v>
      </c>
      <c r="B52" s="447"/>
      <c r="C52" s="447"/>
      <c r="D52" s="447"/>
      <c r="E52" s="442"/>
      <c r="F52" s="448"/>
      <c r="G52" s="448"/>
      <c r="H52" s="439"/>
      <c r="I52" s="125"/>
      <c r="J52" s="442" t="s">
        <v>240</v>
      </c>
      <c r="K52" s="447"/>
      <c r="L52" s="447"/>
      <c r="M52" s="447"/>
      <c r="N52" s="442"/>
      <c r="O52" s="448"/>
      <c r="P52" s="448"/>
      <c r="Q52" s="439"/>
    </row>
    <row r="53" spans="1:17" ht="16.5" thickBot="1" x14ac:dyDescent="0.3">
      <c r="A53" s="437" t="s">
        <v>227</v>
      </c>
      <c r="B53" s="438"/>
      <c r="C53" s="443"/>
      <c r="D53" s="443"/>
      <c r="E53" s="444"/>
      <c r="F53" s="445"/>
      <c r="G53" s="445"/>
      <c r="H53" s="439"/>
      <c r="I53" s="125"/>
      <c r="J53" s="437" t="s">
        <v>227</v>
      </c>
      <c r="K53" s="443"/>
      <c r="L53" s="443"/>
      <c r="M53" s="443"/>
      <c r="N53" s="444"/>
      <c r="O53" s="445"/>
      <c r="P53" s="445"/>
      <c r="Q53" s="439"/>
    </row>
    <row r="54" spans="1:17" ht="21" thickBot="1" x14ac:dyDescent="0.35">
      <c r="A54" s="122" t="s">
        <v>124</v>
      </c>
      <c r="B54" s="123"/>
      <c r="C54" s="123"/>
      <c r="D54" s="123"/>
      <c r="E54" s="123"/>
      <c r="F54" s="123"/>
      <c r="G54" s="123"/>
      <c r="H54" s="124"/>
      <c r="I54" s="125"/>
      <c r="J54" s="122" t="s">
        <v>125</v>
      </c>
      <c r="K54" s="123"/>
      <c r="L54" s="123"/>
      <c r="M54" s="123"/>
      <c r="N54" s="123"/>
      <c r="O54" s="123"/>
      <c r="P54" s="123"/>
      <c r="Q54" s="124"/>
    </row>
    <row r="55" spans="1:17" ht="19.5" thickBot="1" x14ac:dyDescent="0.35">
      <c r="A55" s="309" t="s">
        <v>267</v>
      </c>
      <c r="B55" s="310"/>
      <c r="C55" s="311"/>
      <c r="D55" s="312"/>
      <c r="E55" s="309" t="s">
        <v>268</v>
      </c>
      <c r="F55" s="310"/>
      <c r="G55" s="311"/>
      <c r="H55" s="312"/>
      <c r="I55" s="125"/>
      <c r="J55" s="309" t="s">
        <v>267</v>
      </c>
      <c r="K55" s="310"/>
      <c r="L55" s="311"/>
      <c r="M55" s="312"/>
      <c r="N55" s="309" t="s">
        <v>268</v>
      </c>
      <c r="O55" s="310"/>
      <c r="P55" s="311"/>
      <c r="Q55" s="312"/>
    </row>
    <row r="56" spans="1:17" ht="29.25" thickBot="1" x14ac:dyDescent="0.25">
      <c r="A56" s="126" t="s">
        <v>126</v>
      </c>
      <c r="B56" s="127" t="s">
        <v>103</v>
      </c>
      <c r="C56" s="128" t="s">
        <v>156</v>
      </c>
      <c r="D56" s="129" t="s">
        <v>127</v>
      </c>
      <c r="E56" s="126" t="s">
        <v>126</v>
      </c>
      <c r="F56" s="127" t="s">
        <v>103</v>
      </c>
      <c r="G56" s="128" t="s">
        <v>156</v>
      </c>
      <c r="H56" s="129" t="s">
        <v>127</v>
      </c>
      <c r="I56" s="125"/>
      <c r="J56" s="126" t="s">
        <v>126</v>
      </c>
      <c r="K56" s="127" t="s">
        <v>103</v>
      </c>
      <c r="L56" s="128" t="s">
        <v>156</v>
      </c>
      <c r="M56" s="129" t="s">
        <v>127</v>
      </c>
      <c r="N56" s="126" t="s">
        <v>126</v>
      </c>
      <c r="O56" s="127" t="s">
        <v>103</v>
      </c>
      <c r="P56" s="128" t="s">
        <v>156</v>
      </c>
      <c r="Q56" s="129" t="s">
        <v>127</v>
      </c>
    </row>
    <row r="57" spans="1:17" ht="16.5" thickBot="1" x14ac:dyDescent="0.3">
      <c r="A57" s="281" t="s">
        <v>117</v>
      </c>
      <c r="B57" s="282">
        <v>63904.502999999997</v>
      </c>
      <c r="C57" s="283">
        <v>268690.84399999998</v>
      </c>
      <c r="D57" s="284">
        <v>51782.807000000001</v>
      </c>
      <c r="E57" s="285" t="s">
        <v>117</v>
      </c>
      <c r="F57" s="286">
        <v>67891.592000000004</v>
      </c>
      <c r="G57" s="287">
        <v>291698.67200000002</v>
      </c>
      <c r="H57" s="284">
        <v>56757.904000000002</v>
      </c>
      <c r="I57" s="125"/>
      <c r="J57" s="281" t="s">
        <v>117</v>
      </c>
      <c r="K57" s="282">
        <v>42784.262999999999</v>
      </c>
      <c r="L57" s="283">
        <v>179826.01199999999</v>
      </c>
      <c r="M57" s="284">
        <v>38673.813999999998</v>
      </c>
      <c r="N57" s="285" t="s">
        <v>117</v>
      </c>
      <c r="O57" s="286">
        <v>42722.002999999997</v>
      </c>
      <c r="P57" s="287">
        <v>183515.94</v>
      </c>
      <c r="Q57" s="284">
        <v>37665.146000000001</v>
      </c>
    </row>
    <row r="58" spans="1:17" ht="15.75" x14ac:dyDescent="0.25">
      <c r="A58" s="288" t="s">
        <v>139</v>
      </c>
      <c r="B58" s="289">
        <v>9584.4629999999997</v>
      </c>
      <c r="C58" s="290">
        <v>40285.33</v>
      </c>
      <c r="D58" s="289">
        <v>8297.8430000000008</v>
      </c>
      <c r="E58" s="291" t="s">
        <v>139</v>
      </c>
      <c r="F58" s="292">
        <v>8824.3369999999995</v>
      </c>
      <c r="G58" s="293">
        <v>37918.771000000001</v>
      </c>
      <c r="H58" s="294">
        <v>7947.79</v>
      </c>
      <c r="I58" s="125"/>
      <c r="J58" s="288" t="s">
        <v>77</v>
      </c>
      <c r="K58" s="289">
        <v>20908.331999999999</v>
      </c>
      <c r="L58" s="290">
        <v>87898.001000000004</v>
      </c>
      <c r="M58" s="289">
        <v>19896.764999999999</v>
      </c>
      <c r="N58" s="291" t="s">
        <v>77</v>
      </c>
      <c r="O58" s="292">
        <v>19541.404999999999</v>
      </c>
      <c r="P58" s="293">
        <v>83938.75</v>
      </c>
      <c r="Q58" s="294">
        <v>17491.391</v>
      </c>
    </row>
    <row r="59" spans="1:17" ht="15.75" x14ac:dyDescent="0.25">
      <c r="A59" s="295" t="s">
        <v>132</v>
      </c>
      <c r="B59" s="296">
        <v>5742.6220000000003</v>
      </c>
      <c r="C59" s="297">
        <v>24140.935000000001</v>
      </c>
      <c r="D59" s="296">
        <v>5455.3779999999997</v>
      </c>
      <c r="E59" s="298" t="s">
        <v>131</v>
      </c>
      <c r="F59" s="299">
        <v>6923.7969999999996</v>
      </c>
      <c r="G59" s="300">
        <v>29748.227999999999</v>
      </c>
      <c r="H59" s="301">
        <v>5526.5280000000002</v>
      </c>
      <c r="I59" s="125"/>
      <c r="J59" s="295" t="s">
        <v>134</v>
      </c>
      <c r="K59" s="296">
        <v>7787.0129999999999</v>
      </c>
      <c r="L59" s="297">
        <v>32701.686000000002</v>
      </c>
      <c r="M59" s="296">
        <v>8251.0529999999999</v>
      </c>
      <c r="N59" s="298" t="s">
        <v>134</v>
      </c>
      <c r="O59" s="299">
        <v>7640.4830000000002</v>
      </c>
      <c r="P59" s="300">
        <v>32811.074999999997</v>
      </c>
      <c r="Q59" s="301">
        <v>8180.6360000000004</v>
      </c>
    </row>
    <row r="60" spans="1:17" ht="15.75" x14ac:dyDescent="0.25">
      <c r="A60" s="295" t="s">
        <v>130</v>
      </c>
      <c r="B60" s="296">
        <v>5536.0619999999999</v>
      </c>
      <c r="C60" s="297">
        <v>23317.128000000001</v>
      </c>
      <c r="D60" s="296">
        <v>3965.627</v>
      </c>
      <c r="E60" s="298" t="s">
        <v>136</v>
      </c>
      <c r="F60" s="299">
        <v>5706.7790000000005</v>
      </c>
      <c r="G60" s="300">
        <v>24515.184000000001</v>
      </c>
      <c r="H60" s="301">
        <v>5862.0410000000002</v>
      </c>
      <c r="I60" s="125"/>
      <c r="J60" s="295" t="s">
        <v>132</v>
      </c>
      <c r="K60" s="296">
        <v>7045.6139999999996</v>
      </c>
      <c r="L60" s="297">
        <v>29610.42</v>
      </c>
      <c r="M60" s="296">
        <v>4897.799</v>
      </c>
      <c r="N60" s="298" t="s">
        <v>132</v>
      </c>
      <c r="O60" s="299">
        <v>7074.7039999999997</v>
      </c>
      <c r="P60" s="300">
        <v>30395.161</v>
      </c>
      <c r="Q60" s="301">
        <v>5312.0969999999998</v>
      </c>
    </row>
    <row r="61" spans="1:17" ht="15.75" x14ac:dyDescent="0.25">
      <c r="A61" s="295" t="s">
        <v>131</v>
      </c>
      <c r="B61" s="296">
        <v>5238.0510000000004</v>
      </c>
      <c r="C61" s="297">
        <v>22036.412</v>
      </c>
      <c r="D61" s="296">
        <v>4521.5730000000003</v>
      </c>
      <c r="E61" s="298" t="s">
        <v>130</v>
      </c>
      <c r="F61" s="299">
        <v>5251.6289999999999</v>
      </c>
      <c r="G61" s="300">
        <v>22567.071</v>
      </c>
      <c r="H61" s="301">
        <v>4032.2469999999998</v>
      </c>
      <c r="I61" s="125"/>
      <c r="J61" s="295" t="s">
        <v>133</v>
      </c>
      <c r="K61" s="296">
        <v>4086.1759999999999</v>
      </c>
      <c r="L61" s="297">
        <v>17170.866999999998</v>
      </c>
      <c r="M61" s="296">
        <v>3684.2820000000002</v>
      </c>
      <c r="N61" s="298" t="s">
        <v>133</v>
      </c>
      <c r="O61" s="299">
        <v>3598.5439999999999</v>
      </c>
      <c r="P61" s="300">
        <v>15467.638000000001</v>
      </c>
      <c r="Q61" s="301">
        <v>3199.9140000000002</v>
      </c>
    </row>
    <row r="62" spans="1:17" ht="15.75" x14ac:dyDescent="0.25">
      <c r="A62" s="295" t="s">
        <v>136</v>
      </c>
      <c r="B62" s="296">
        <v>5085.3329999999996</v>
      </c>
      <c r="C62" s="297">
        <v>21373.579000000002</v>
      </c>
      <c r="D62" s="296">
        <v>4891.2619999999997</v>
      </c>
      <c r="E62" s="298" t="s">
        <v>141</v>
      </c>
      <c r="F62" s="299">
        <v>5071.3019999999997</v>
      </c>
      <c r="G62" s="300">
        <v>21783.973000000002</v>
      </c>
      <c r="H62" s="301">
        <v>5289.82</v>
      </c>
      <c r="I62" s="125"/>
      <c r="J62" s="295" t="s">
        <v>76</v>
      </c>
      <c r="K62" s="296">
        <v>1606.048</v>
      </c>
      <c r="L62" s="297">
        <v>6746.58</v>
      </c>
      <c r="M62" s="296">
        <v>948.125</v>
      </c>
      <c r="N62" s="298" t="s">
        <v>76</v>
      </c>
      <c r="O62" s="299">
        <v>1591.115</v>
      </c>
      <c r="P62" s="300">
        <v>6835.7479999999996</v>
      </c>
      <c r="Q62" s="301">
        <v>919.75599999999997</v>
      </c>
    </row>
    <row r="63" spans="1:17" ht="15.75" x14ac:dyDescent="0.25">
      <c r="A63" s="295" t="s">
        <v>77</v>
      </c>
      <c r="B63" s="296">
        <v>4169.6239999999998</v>
      </c>
      <c r="C63" s="297">
        <v>17529.79</v>
      </c>
      <c r="D63" s="296">
        <v>3768.6030000000001</v>
      </c>
      <c r="E63" s="298" t="s">
        <v>132</v>
      </c>
      <c r="F63" s="299">
        <v>5049.0519999999997</v>
      </c>
      <c r="G63" s="300">
        <v>21696.751</v>
      </c>
      <c r="H63" s="301">
        <v>4925.4989999999998</v>
      </c>
      <c r="I63" s="125"/>
      <c r="J63" s="295" t="s">
        <v>130</v>
      </c>
      <c r="K63" s="296">
        <v>488.46800000000002</v>
      </c>
      <c r="L63" s="297">
        <v>2054.5459999999998</v>
      </c>
      <c r="M63" s="296">
        <v>345.404</v>
      </c>
      <c r="N63" s="298" t="s">
        <v>131</v>
      </c>
      <c r="O63" s="299">
        <v>1043.3140000000001</v>
      </c>
      <c r="P63" s="300">
        <v>4472.4170000000004</v>
      </c>
      <c r="Q63" s="301">
        <v>627.85299999999995</v>
      </c>
    </row>
    <row r="64" spans="1:17" ht="15.75" x14ac:dyDescent="0.25">
      <c r="A64" s="295" t="s">
        <v>141</v>
      </c>
      <c r="B64" s="296">
        <v>3915.4810000000002</v>
      </c>
      <c r="C64" s="297">
        <v>16451.588</v>
      </c>
      <c r="D64" s="296">
        <v>3977.6</v>
      </c>
      <c r="E64" s="298" t="s">
        <v>77</v>
      </c>
      <c r="F64" s="299">
        <v>4161.732</v>
      </c>
      <c r="G64" s="300">
        <v>17888.032999999999</v>
      </c>
      <c r="H64" s="301">
        <v>3946.8150000000001</v>
      </c>
      <c r="I64" s="125"/>
      <c r="J64" s="295" t="s">
        <v>131</v>
      </c>
      <c r="K64" s="296">
        <v>249.90100000000001</v>
      </c>
      <c r="L64" s="297">
        <v>1061.06</v>
      </c>
      <c r="M64" s="296">
        <v>267.899</v>
      </c>
      <c r="N64" s="298" t="s">
        <v>130</v>
      </c>
      <c r="O64" s="299">
        <v>537.17100000000005</v>
      </c>
      <c r="P64" s="300">
        <v>2311.2800000000002</v>
      </c>
      <c r="Q64" s="301">
        <v>294.94099999999997</v>
      </c>
    </row>
    <row r="65" spans="1:17" ht="15.75" x14ac:dyDescent="0.25">
      <c r="A65" s="295" t="s">
        <v>149</v>
      </c>
      <c r="B65" s="296">
        <v>2919.1729999999998</v>
      </c>
      <c r="C65" s="297">
        <v>12267.041999999999</v>
      </c>
      <c r="D65" s="296">
        <v>1968.5419999999999</v>
      </c>
      <c r="E65" s="298" t="s">
        <v>151</v>
      </c>
      <c r="F65" s="299">
        <v>3012.1120000000001</v>
      </c>
      <c r="G65" s="300">
        <v>12947.936</v>
      </c>
      <c r="H65" s="301">
        <v>1711.356</v>
      </c>
      <c r="I65" s="125"/>
      <c r="J65" s="295" t="s">
        <v>151</v>
      </c>
      <c r="K65" s="296">
        <v>125.029</v>
      </c>
      <c r="L65" s="297">
        <v>529.36099999999999</v>
      </c>
      <c r="M65" s="296">
        <v>97.096000000000004</v>
      </c>
      <c r="N65" s="298" t="s">
        <v>211</v>
      </c>
      <c r="O65" s="299">
        <v>453.03199999999998</v>
      </c>
      <c r="P65" s="300">
        <v>1946.0139999999999</v>
      </c>
      <c r="Q65" s="301">
        <v>532.80600000000004</v>
      </c>
    </row>
    <row r="66" spans="1:17" ht="15.75" x14ac:dyDescent="0.25">
      <c r="A66" s="295" t="s">
        <v>151</v>
      </c>
      <c r="B66" s="296">
        <v>2802.453</v>
      </c>
      <c r="C66" s="297">
        <v>11780.941000000001</v>
      </c>
      <c r="D66" s="296">
        <v>1551.1089999999999</v>
      </c>
      <c r="E66" s="298" t="s">
        <v>205</v>
      </c>
      <c r="F66" s="299">
        <v>2707.7020000000002</v>
      </c>
      <c r="G66" s="300">
        <v>11628.728999999999</v>
      </c>
      <c r="H66" s="301">
        <v>1712.8510000000001</v>
      </c>
      <c r="I66" s="125"/>
      <c r="J66" s="295" t="s">
        <v>205</v>
      </c>
      <c r="K66" s="296">
        <v>117.346</v>
      </c>
      <c r="L66" s="297">
        <v>492.51400000000001</v>
      </c>
      <c r="M66" s="296">
        <v>43.804000000000002</v>
      </c>
      <c r="N66" s="298" t="s">
        <v>128</v>
      </c>
      <c r="O66" s="299">
        <v>292.43799999999999</v>
      </c>
      <c r="P66" s="300">
        <v>1256.56</v>
      </c>
      <c r="Q66" s="301">
        <v>466.50200000000001</v>
      </c>
    </row>
    <row r="67" spans="1:17" ht="15.75" x14ac:dyDescent="0.25">
      <c r="A67" s="295" t="s">
        <v>140</v>
      </c>
      <c r="B67" s="296">
        <v>2666.645</v>
      </c>
      <c r="C67" s="297">
        <v>11214.991</v>
      </c>
      <c r="D67" s="296">
        <v>1939.463</v>
      </c>
      <c r="E67" s="298" t="s">
        <v>191</v>
      </c>
      <c r="F67" s="299">
        <v>2687.7260000000001</v>
      </c>
      <c r="G67" s="300">
        <v>11540.829</v>
      </c>
      <c r="H67" s="301">
        <v>1278.9000000000001</v>
      </c>
      <c r="I67" s="125"/>
      <c r="J67" s="295" t="s">
        <v>128</v>
      </c>
      <c r="K67" s="296">
        <v>62.185000000000002</v>
      </c>
      <c r="L67" s="297">
        <v>261.82400000000001</v>
      </c>
      <c r="M67" s="296">
        <v>33.69</v>
      </c>
      <c r="N67" s="298" t="s">
        <v>141</v>
      </c>
      <c r="O67" s="299">
        <v>258.608</v>
      </c>
      <c r="P67" s="300">
        <v>1112.9929999999999</v>
      </c>
      <c r="Q67" s="301">
        <v>317.08100000000002</v>
      </c>
    </row>
    <row r="68" spans="1:17" ht="15.75" x14ac:dyDescent="0.25">
      <c r="A68" s="295" t="s">
        <v>205</v>
      </c>
      <c r="B68" s="296">
        <v>2548.694</v>
      </c>
      <c r="C68" s="297">
        <v>10732.03</v>
      </c>
      <c r="D68" s="296">
        <v>1580.2139999999999</v>
      </c>
      <c r="E68" s="298" t="s">
        <v>189</v>
      </c>
      <c r="F68" s="299">
        <v>2465.9720000000002</v>
      </c>
      <c r="G68" s="300">
        <v>10597.212</v>
      </c>
      <c r="H68" s="301">
        <v>1176.3889999999999</v>
      </c>
      <c r="I68" s="125"/>
      <c r="J68" s="295" t="s">
        <v>138</v>
      </c>
      <c r="K68" s="296">
        <v>60.606000000000002</v>
      </c>
      <c r="L68" s="297">
        <v>255.089</v>
      </c>
      <c r="M68" s="296">
        <v>13.551</v>
      </c>
      <c r="N68" s="298" t="s">
        <v>205</v>
      </c>
      <c r="O68" s="299">
        <v>201.94200000000001</v>
      </c>
      <c r="P68" s="300">
        <v>866.17399999999998</v>
      </c>
      <c r="Q68" s="301">
        <v>83.132000000000005</v>
      </c>
    </row>
    <row r="69" spans="1:17" ht="15.75" x14ac:dyDescent="0.25">
      <c r="A69" s="295" t="s">
        <v>189</v>
      </c>
      <c r="B69" s="296">
        <v>2312.0970000000002</v>
      </c>
      <c r="C69" s="297">
        <v>9712.3469999999998</v>
      </c>
      <c r="D69" s="296">
        <v>1127.4549999999999</v>
      </c>
      <c r="E69" s="298" t="s">
        <v>140</v>
      </c>
      <c r="F69" s="299">
        <v>2434.15</v>
      </c>
      <c r="G69" s="300">
        <v>10458.828</v>
      </c>
      <c r="H69" s="301">
        <v>1936.8040000000001</v>
      </c>
      <c r="I69" s="125"/>
      <c r="J69" s="295" t="s">
        <v>79</v>
      </c>
      <c r="K69" s="296">
        <v>56.198</v>
      </c>
      <c r="L69" s="297">
        <v>236.345</v>
      </c>
      <c r="M69" s="296">
        <v>44.206000000000003</v>
      </c>
      <c r="N69" s="298" t="s">
        <v>149</v>
      </c>
      <c r="O69" s="299">
        <v>126.075</v>
      </c>
      <c r="P69" s="300">
        <v>541.29899999999998</v>
      </c>
      <c r="Q69" s="301">
        <v>82.81</v>
      </c>
    </row>
    <row r="70" spans="1:17" ht="15.75" x14ac:dyDescent="0.25">
      <c r="A70" s="295" t="s">
        <v>191</v>
      </c>
      <c r="B70" s="296">
        <v>1732.8430000000001</v>
      </c>
      <c r="C70" s="297">
        <v>7266.2539999999999</v>
      </c>
      <c r="D70" s="296">
        <v>1082</v>
      </c>
      <c r="E70" s="298" t="s">
        <v>149</v>
      </c>
      <c r="F70" s="299">
        <v>2380.1219999999998</v>
      </c>
      <c r="G70" s="300">
        <v>10222.822</v>
      </c>
      <c r="H70" s="301">
        <v>1685.759</v>
      </c>
      <c r="I70" s="125"/>
      <c r="J70" s="295" t="s">
        <v>149</v>
      </c>
      <c r="K70" s="296">
        <v>54.497999999999998</v>
      </c>
      <c r="L70" s="297">
        <v>228.76900000000001</v>
      </c>
      <c r="M70" s="296">
        <v>44.284999999999997</v>
      </c>
      <c r="N70" s="298" t="s">
        <v>138</v>
      </c>
      <c r="O70" s="299">
        <v>105.07899999999999</v>
      </c>
      <c r="P70" s="300">
        <v>451.74099999999999</v>
      </c>
      <c r="Q70" s="301">
        <v>30.434999999999999</v>
      </c>
    </row>
    <row r="71" spans="1:17" ht="15.75" x14ac:dyDescent="0.25">
      <c r="A71" s="295" t="s">
        <v>79</v>
      </c>
      <c r="B71" s="296">
        <v>1676.731</v>
      </c>
      <c r="C71" s="297">
        <v>7051.0820000000003</v>
      </c>
      <c r="D71" s="296">
        <v>1515.732</v>
      </c>
      <c r="E71" s="298" t="s">
        <v>134</v>
      </c>
      <c r="F71" s="299">
        <v>1961.5740000000001</v>
      </c>
      <c r="G71" s="300">
        <v>8425.81</v>
      </c>
      <c r="H71" s="301">
        <v>1464.6890000000001</v>
      </c>
      <c r="I71" s="125"/>
      <c r="J71" s="295" t="s">
        <v>211</v>
      </c>
      <c r="K71" s="296">
        <v>46.34</v>
      </c>
      <c r="L71" s="297">
        <v>198.11500000000001</v>
      </c>
      <c r="M71" s="296">
        <v>45.307000000000002</v>
      </c>
      <c r="N71" s="298" t="s">
        <v>129</v>
      </c>
      <c r="O71" s="299">
        <v>85.504000000000005</v>
      </c>
      <c r="P71" s="300">
        <v>366.964</v>
      </c>
      <c r="Q71" s="301">
        <v>18.8</v>
      </c>
    </row>
    <row r="72" spans="1:17" ht="15.75" x14ac:dyDescent="0.25">
      <c r="A72" s="295" t="s">
        <v>211</v>
      </c>
      <c r="B72" s="296">
        <v>1292.3779999999999</v>
      </c>
      <c r="C72" s="297">
        <v>5430.5730000000003</v>
      </c>
      <c r="D72" s="296">
        <v>908.13300000000004</v>
      </c>
      <c r="E72" s="298" t="s">
        <v>211</v>
      </c>
      <c r="F72" s="299">
        <v>1444.1869999999999</v>
      </c>
      <c r="G72" s="300">
        <v>6206.1319999999996</v>
      </c>
      <c r="H72" s="301">
        <v>1255.1510000000001</v>
      </c>
      <c r="I72" s="125"/>
      <c r="J72" s="295" t="s">
        <v>136</v>
      </c>
      <c r="K72" s="296">
        <v>36.634999999999998</v>
      </c>
      <c r="L72" s="297">
        <v>154.31299999999999</v>
      </c>
      <c r="M72" s="296">
        <v>21.655999999999999</v>
      </c>
      <c r="N72" s="298" t="s">
        <v>189</v>
      </c>
      <c r="O72" s="299">
        <v>56.978000000000002</v>
      </c>
      <c r="P72" s="300">
        <v>244.10900000000001</v>
      </c>
      <c r="Q72" s="301">
        <v>39.311999999999998</v>
      </c>
    </row>
    <row r="73" spans="1:17" ht="16.5" thickBot="1" x14ac:dyDescent="0.3">
      <c r="A73" s="302" t="s">
        <v>134</v>
      </c>
      <c r="B73" s="303">
        <v>1016.402</v>
      </c>
      <c r="C73" s="304">
        <v>4273.0479999999998</v>
      </c>
      <c r="D73" s="303">
        <v>838.58399999999995</v>
      </c>
      <c r="E73" s="305" t="s">
        <v>79</v>
      </c>
      <c r="F73" s="306">
        <v>1368.711</v>
      </c>
      <c r="G73" s="307">
        <v>5880.7439999999997</v>
      </c>
      <c r="H73" s="308">
        <v>1270.0329999999999</v>
      </c>
      <c r="I73" s="125"/>
      <c r="J73" s="302" t="s">
        <v>129</v>
      </c>
      <c r="K73" s="303">
        <v>20.094999999999999</v>
      </c>
      <c r="L73" s="304">
        <v>84.674999999999997</v>
      </c>
      <c r="M73" s="303">
        <v>13</v>
      </c>
      <c r="N73" s="305" t="s">
        <v>79</v>
      </c>
      <c r="O73" s="306">
        <v>40.668999999999997</v>
      </c>
      <c r="P73" s="307">
        <v>175.696</v>
      </c>
      <c r="Q73" s="308">
        <v>22.056999999999999</v>
      </c>
    </row>
    <row r="74" spans="1:17" ht="15.75" x14ac:dyDescent="0.25">
      <c r="A74" s="437"/>
      <c r="B74" s="443"/>
      <c r="C74" s="443"/>
      <c r="D74" s="443"/>
      <c r="E74" s="444"/>
      <c r="F74" s="445"/>
      <c r="G74" s="445"/>
      <c r="H74" s="439"/>
      <c r="I74" s="125"/>
      <c r="J74" s="444"/>
      <c r="K74" s="443"/>
      <c r="L74" s="443"/>
      <c r="M74" s="443"/>
      <c r="N74" s="444"/>
      <c r="O74" s="445"/>
      <c r="P74" s="445"/>
      <c r="Q74" s="439"/>
    </row>
    <row r="75" spans="1:17" ht="15.75" x14ac:dyDescent="0.25">
      <c r="A75" s="437"/>
      <c r="B75" s="443"/>
      <c r="C75" s="443"/>
      <c r="D75" s="443"/>
      <c r="E75" s="444"/>
      <c r="F75" s="445"/>
      <c r="G75" s="445"/>
      <c r="H75" s="439"/>
      <c r="I75" s="125"/>
      <c r="J75" s="444"/>
      <c r="K75" s="443"/>
      <c r="L75" s="443"/>
      <c r="M75" s="443"/>
      <c r="N75" s="444"/>
      <c r="O75" s="445"/>
      <c r="P75" s="445"/>
      <c r="Q75" s="439"/>
    </row>
    <row r="76" spans="1:17" ht="15.75" x14ac:dyDescent="0.25">
      <c r="A76" s="437"/>
      <c r="B76" s="443"/>
      <c r="C76" s="443"/>
      <c r="D76" s="443"/>
      <c r="E76" s="444"/>
      <c r="F76" s="445"/>
      <c r="G76" s="445"/>
      <c r="H76" s="439"/>
      <c r="I76" s="125"/>
      <c r="J76" s="444"/>
      <c r="K76" s="443"/>
      <c r="L76" s="443"/>
      <c r="M76" s="443"/>
      <c r="N76" s="444"/>
      <c r="O76" s="445"/>
      <c r="P76" s="445"/>
      <c r="Q76" s="439"/>
    </row>
    <row r="77" spans="1:17" ht="15.75" x14ac:dyDescent="0.25">
      <c r="A77" s="440" t="s">
        <v>241</v>
      </c>
      <c r="B77" s="447"/>
      <c r="C77" s="447"/>
      <c r="D77" s="447"/>
      <c r="E77" s="442"/>
      <c r="F77" s="448"/>
      <c r="G77" s="448"/>
      <c r="H77" s="449"/>
      <c r="I77" s="125"/>
      <c r="J77" s="442" t="s">
        <v>242</v>
      </c>
      <c r="K77" s="447"/>
      <c r="L77" s="447"/>
      <c r="M77" s="447"/>
      <c r="N77" s="442"/>
      <c r="O77" s="448"/>
      <c r="P77" s="448"/>
      <c r="Q77" s="449"/>
    </row>
    <row r="78" spans="1:17" ht="16.5" thickBot="1" x14ac:dyDescent="0.3">
      <c r="A78" s="437" t="s">
        <v>227</v>
      </c>
      <c r="B78" s="443"/>
      <c r="C78" s="443"/>
      <c r="D78" s="443"/>
      <c r="E78" s="444"/>
      <c r="F78" s="445"/>
      <c r="G78" s="445"/>
      <c r="H78" s="439"/>
      <c r="I78" s="125"/>
      <c r="J78" s="444" t="s">
        <v>227</v>
      </c>
      <c r="K78" s="443"/>
      <c r="L78" s="443"/>
      <c r="M78" s="443"/>
      <c r="N78" s="444"/>
      <c r="O78" s="445"/>
      <c r="P78" s="445"/>
      <c r="Q78" s="439"/>
    </row>
    <row r="79" spans="1:17" ht="21" thickBot="1" x14ac:dyDescent="0.35">
      <c r="A79" s="122" t="s">
        <v>124</v>
      </c>
      <c r="B79" s="123"/>
      <c r="C79" s="123"/>
      <c r="D79" s="123"/>
      <c r="E79" s="123"/>
      <c r="F79" s="123"/>
      <c r="G79" s="123"/>
      <c r="H79" s="124"/>
      <c r="I79" s="125"/>
      <c r="J79" s="122" t="s">
        <v>125</v>
      </c>
      <c r="K79" s="123"/>
      <c r="L79" s="123"/>
      <c r="M79" s="123"/>
      <c r="N79" s="123"/>
      <c r="O79" s="123"/>
      <c r="P79" s="123"/>
      <c r="Q79" s="124"/>
    </row>
    <row r="80" spans="1:17" ht="19.5" thickBot="1" x14ac:dyDescent="0.35">
      <c r="A80" s="309" t="s">
        <v>267</v>
      </c>
      <c r="B80" s="310"/>
      <c r="C80" s="311"/>
      <c r="D80" s="312"/>
      <c r="E80" s="309" t="s">
        <v>268</v>
      </c>
      <c r="F80" s="310"/>
      <c r="G80" s="311"/>
      <c r="H80" s="312"/>
      <c r="I80" s="125"/>
      <c r="J80" s="309" t="s">
        <v>267</v>
      </c>
      <c r="K80" s="310"/>
      <c r="L80" s="311"/>
      <c r="M80" s="312"/>
      <c r="N80" s="309" t="s">
        <v>268</v>
      </c>
      <c r="O80" s="310"/>
      <c r="P80" s="311"/>
      <c r="Q80" s="312"/>
    </row>
    <row r="81" spans="1:17" ht="29.25" thickBot="1" x14ac:dyDescent="0.25">
      <c r="A81" s="126" t="s">
        <v>126</v>
      </c>
      <c r="B81" s="127" t="s">
        <v>103</v>
      </c>
      <c r="C81" s="128" t="s">
        <v>156</v>
      </c>
      <c r="D81" s="129" t="s">
        <v>127</v>
      </c>
      <c r="E81" s="126" t="s">
        <v>126</v>
      </c>
      <c r="F81" s="127" t="s">
        <v>103</v>
      </c>
      <c r="G81" s="128" t="s">
        <v>156</v>
      </c>
      <c r="H81" s="129" t="s">
        <v>127</v>
      </c>
      <c r="I81" s="125"/>
      <c r="J81" s="126" t="s">
        <v>126</v>
      </c>
      <c r="K81" s="127" t="s">
        <v>103</v>
      </c>
      <c r="L81" s="128" t="s">
        <v>156</v>
      </c>
      <c r="M81" s="129" t="s">
        <v>127</v>
      </c>
      <c r="N81" s="126" t="s">
        <v>126</v>
      </c>
      <c r="O81" s="127" t="s">
        <v>103</v>
      </c>
      <c r="P81" s="128" t="s">
        <v>156</v>
      </c>
      <c r="Q81" s="129" t="s">
        <v>127</v>
      </c>
    </row>
    <row r="82" spans="1:17" ht="16.5" thickBot="1" x14ac:dyDescent="0.3">
      <c r="A82" s="281" t="s">
        <v>117</v>
      </c>
      <c r="B82" s="282">
        <v>92845.176999999996</v>
      </c>
      <c r="C82" s="283">
        <v>390684.64299999998</v>
      </c>
      <c r="D82" s="284">
        <v>115057.068</v>
      </c>
      <c r="E82" s="285" t="s">
        <v>117</v>
      </c>
      <c r="F82" s="286">
        <v>96016.221999999994</v>
      </c>
      <c r="G82" s="287">
        <v>412525.288</v>
      </c>
      <c r="H82" s="284">
        <v>98734.342000000004</v>
      </c>
      <c r="I82" s="125"/>
      <c r="J82" s="281" t="s">
        <v>117</v>
      </c>
      <c r="K82" s="282">
        <v>24943.236000000001</v>
      </c>
      <c r="L82" s="283">
        <v>104921.245</v>
      </c>
      <c r="M82" s="284">
        <v>53886.593999999997</v>
      </c>
      <c r="N82" s="285" t="s">
        <v>117</v>
      </c>
      <c r="O82" s="286">
        <v>23311.553</v>
      </c>
      <c r="P82" s="287">
        <v>100148.67600000001</v>
      </c>
      <c r="Q82" s="284">
        <v>40861.877999999997</v>
      </c>
    </row>
    <row r="83" spans="1:17" ht="15.75" x14ac:dyDescent="0.25">
      <c r="A83" s="288" t="s">
        <v>205</v>
      </c>
      <c r="B83" s="289">
        <v>29201.821</v>
      </c>
      <c r="C83" s="290">
        <v>122829.113</v>
      </c>
      <c r="D83" s="289">
        <v>28544.317999999999</v>
      </c>
      <c r="E83" s="291" t="s">
        <v>205</v>
      </c>
      <c r="F83" s="292">
        <v>29829.347000000002</v>
      </c>
      <c r="G83" s="293">
        <v>128131.95299999999</v>
      </c>
      <c r="H83" s="294">
        <v>25038.162</v>
      </c>
      <c r="I83" s="125"/>
      <c r="J83" s="288" t="s">
        <v>77</v>
      </c>
      <c r="K83" s="289">
        <v>6507.7359999999999</v>
      </c>
      <c r="L83" s="290">
        <v>27369.144</v>
      </c>
      <c r="M83" s="289">
        <v>7546.607</v>
      </c>
      <c r="N83" s="291" t="s">
        <v>77</v>
      </c>
      <c r="O83" s="292">
        <v>4886.0240000000003</v>
      </c>
      <c r="P83" s="293">
        <v>20972.562000000002</v>
      </c>
      <c r="Q83" s="294">
        <v>6329.2610000000004</v>
      </c>
    </row>
    <row r="84" spans="1:17" ht="15.75" x14ac:dyDescent="0.25">
      <c r="A84" s="295" t="s">
        <v>171</v>
      </c>
      <c r="B84" s="296">
        <v>11111.605</v>
      </c>
      <c r="C84" s="297">
        <v>46914.139000000003</v>
      </c>
      <c r="D84" s="296">
        <v>16570.257000000001</v>
      </c>
      <c r="E84" s="298" t="s">
        <v>226</v>
      </c>
      <c r="F84" s="299">
        <v>8187.3339999999998</v>
      </c>
      <c r="G84" s="300">
        <v>35202.374000000003</v>
      </c>
      <c r="H84" s="301">
        <v>9277.7639999999992</v>
      </c>
      <c r="I84" s="125"/>
      <c r="J84" s="295" t="s">
        <v>131</v>
      </c>
      <c r="K84" s="296">
        <v>3289.12</v>
      </c>
      <c r="L84" s="297">
        <v>13837.099</v>
      </c>
      <c r="M84" s="296">
        <v>29100.905999999999</v>
      </c>
      <c r="N84" s="298" t="s">
        <v>134</v>
      </c>
      <c r="O84" s="299">
        <v>3787.63</v>
      </c>
      <c r="P84" s="300">
        <v>16280.476000000001</v>
      </c>
      <c r="Q84" s="301">
        <v>5779.7520000000004</v>
      </c>
    </row>
    <row r="85" spans="1:17" ht="15.75" x14ac:dyDescent="0.25">
      <c r="A85" s="295" t="s">
        <v>226</v>
      </c>
      <c r="B85" s="296">
        <v>6322.2510000000002</v>
      </c>
      <c r="C85" s="297">
        <v>26583.485000000001</v>
      </c>
      <c r="D85" s="296">
        <v>8592.7999999999993</v>
      </c>
      <c r="E85" s="298" t="s">
        <v>171</v>
      </c>
      <c r="F85" s="299">
        <v>6694.2569999999996</v>
      </c>
      <c r="G85" s="300">
        <v>28768.058000000001</v>
      </c>
      <c r="H85" s="301">
        <v>7734.1670000000004</v>
      </c>
      <c r="I85" s="125"/>
      <c r="J85" s="295" t="s">
        <v>205</v>
      </c>
      <c r="K85" s="296">
        <v>2809.1819999999998</v>
      </c>
      <c r="L85" s="297">
        <v>11808.787</v>
      </c>
      <c r="M85" s="296">
        <v>1747.279</v>
      </c>
      <c r="N85" s="298" t="s">
        <v>205</v>
      </c>
      <c r="O85" s="299">
        <v>3417.8919999999998</v>
      </c>
      <c r="P85" s="300">
        <v>14669.348</v>
      </c>
      <c r="Q85" s="301">
        <v>3219.9879999999998</v>
      </c>
    </row>
    <row r="86" spans="1:17" ht="15.75" x14ac:dyDescent="0.25">
      <c r="A86" s="295" t="s">
        <v>77</v>
      </c>
      <c r="B86" s="296">
        <v>5744.2259999999997</v>
      </c>
      <c r="C86" s="297">
        <v>24154.177</v>
      </c>
      <c r="D86" s="296">
        <v>16387.172999999999</v>
      </c>
      <c r="E86" s="298" t="s">
        <v>77</v>
      </c>
      <c r="F86" s="299">
        <v>6317.4889999999996</v>
      </c>
      <c r="G86" s="300">
        <v>27145.057000000001</v>
      </c>
      <c r="H86" s="301">
        <v>14596.993</v>
      </c>
      <c r="I86" s="125"/>
      <c r="J86" s="295" t="s">
        <v>134</v>
      </c>
      <c r="K86" s="296">
        <v>2549.1109999999999</v>
      </c>
      <c r="L86" s="297">
        <v>10722.699000000001</v>
      </c>
      <c r="M86" s="296">
        <v>3907.788</v>
      </c>
      <c r="N86" s="298" t="s">
        <v>131</v>
      </c>
      <c r="O86" s="299">
        <v>3238.8670000000002</v>
      </c>
      <c r="P86" s="300">
        <v>13912.472</v>
      </c>
      <c r="Q86" s="301">
        <v>17387.482</v>
      </c>
    </row>
    <row r="87" spans="1:17" ht="15.75" x14ac:dyDescent="0.25">
      <c r="A87" s="295" t="s">
        <v>243</v>
      </c>
      <c r="B87" s="296">
        <v>3729.462</v>
      </c>
      <c r="C87" s="297">
        <v>15672.971</v>
      </c>
      <c r="D87" s="296">
        <v>5222</v>
      </c>
      <c r="E87" s="298" t="s">
        <v>243</v>
      </c>
      <c r="F87" s="299">
        <v>3581.6</v>
      </c>
      <c r="G87" s="300">
        <v>15372.811</v>
      </c>
      <c r="H87" s="301">
        <v>4105</v>
      </c>
      <c r="I87" s="125"/>
      <c r="J87" s="295" t="s">
        <v>76</v>
      </c>
      <c r="K87" s="296">
        <v>1532.4760000000001</v>
      </c>
      <c r="L87" s="297">
        <v>6445.8109999999997</v>
      </c>
      <c r="M87" s="296">
        <v>907.49300000000005</v>
      </c>
      <c r="N87" s="298" t="s">
        <v>136</v>
      </c>
      <c r="O87" s="299">
        <v>1368.989</v>
      </c>
      <c r="P87" s="300">
        <v>5884.915</v>
      </c>
      <c r="Q87" s="301">
        <v>830.66899999999998</v>
      </c>
    </row>
    <row r="88" spans="1:17" ht="15.75" x14ac:dyDescent="0.25">
      <c r="A88" s="295" t="s">
        <v>76</v>
      </c>
      <c r="B88" s="296">
        <v>3584.3330000000001</v>
      </c>
      <c r="C88" s="297">
        <v>15167.697</v>
      </c>
      <c r="D88" s="296">
        <v>3418.3139999999999</v>
      </c>
      <c r="E88" s="298" t="s">
        <v>136</v>
      </c>
      <c r="F88" s="299">
        <v>3173.355</v>
      </c>
      <c r="G88" s="300">
        <v>13625.116</v>
      </c>
      <c r="H88" s="301">
        <v>1016.621</v>
      </c>
      <c r="I88" s="125"/>
      <c r="J88" s="295" t="s">
        <v>136</v>
      </c>
      <c r="K88" s="296">
        <v>1280.5619999999999</v>
      </c>
      <c r="L88" s="297">
        <v>5378.8590000000004</v>
      </c>
      <c r="M88" s="296">
        <v>142.227</v>
      </c>
      <c r="N88" s="298" t="s">
        <v>76</v>
      </c>
      <c r="O88" s="299">
        <v>1230.5360000000001</v>
      </c>
      <c r="P88" s="300">
        <v>5287.4530000000004</v>
      </c>
      <c r="Q88" s="301">
        <v>823.86900000000003</v>
      </c>
    </row>
    <row r="89" spans="1:17" ht="15.75" x14ac:dyDescent="0.25">
      <c r="A89" s="295" t="s">
        <v>136</v>
      </c>
      <c r="B89" s="296">
        <v>3390.5169999999998</v>
      </c>
      <c r="C89" s="297">
        <v>14256.19</v>
      </c>
      <c r="D89" s="296">
        <v>1135.0160000000001</v>
      </c>
      <c r="E89" s="298" t="s">
        <v>130</v>
      </c>
      <c r="F89" s="299">
        <v>2748.7649999999999</v>
      </c>
      <c r="G89" s="300">
        <v>11812.093999999999</v>
      </c>
      <c r="H89" s="301">
        <v>1848.008</v>
      </c>
      <c r="I89" s="125"/>
      <c r="J89" s="295" t="s">
        <v>147</v>
      </c>
      <c r="K89" s="296">
        <v>1248.8050000000001</v>
      </c>
      <c r="L89" s="297">
        <v>5254.9970000000003</v>
      </c>
      <c r="M89" s="296">
        <v>594.18399999999997</v>
      </c>
      <c r="N89" s="298" t="s">
        <v>128</v>
      </c>
      <c r="O89" s="299">
        <v>1050.663</v>
      </c>
      <c r="P89" s="300">
        <v>4526.6880000000001</v>
      </c>
      <c r="Q89" s="301">
        <v>1841.175</v>
      </c>
    </row>
    <row r="90" spans="1:17" ht="15.75" x14ac:dyDescent="0.25">
      <c r="A90" s="295" t="s">
        <v>130</v>
      </c>
      <c r="B90" s="296">
        <v>2470.6819999999998</v>
      </c>
      <c r="C90" s="297">
        <v>10343.838</v>
      </c>
      <c r="D90" s="296">
        <v>1905.941</v>
      </c>
      <c r="E90" s="298" t="s">
        <v>128</v>
      </c>
      <c r="F90" s="299">
        <v>2412.31</v>
      </c>
      <c r="G90" s="300">
        <v>10361.85</v>
      </c>
      <c r="H90" s="301">
        <v>2084.9810000000002</v>
      </c>
      <c r="I90" s="125"/>
      <c r="J90" s="295" t="s">
        <v>128</v>
      </c>
      <c r="K90" s="296">
        <v>916.2</v>
      </c>
      <c r="L90" s="297">
        <v>3855.8290000000002</v>
      </c>
      <c r="M90" s="296">
        <v>1008.027</v>
      </c>
      <c r="N90" s="298" t="s">
        <v>147</v>
      </c>
      <c r="O90" s="299">
        <v>734.18499999999995</v>
      </c>
      <c r="P90" s="300">
        <v>3155.6419999999998</v>
      </c>
      <c r="Q90" s="301">
        <v>353.97399999999999</v>
      </c>
    </row>
    <row r="91" spans="1:17" ht="15.75" x14ac:dyDescent="0.25">
      <c r="A91" s="295" t="s">
        <v>128</v>
      </c>
      <c r="B91" s="296">
        <v>2296.1559999999999</v>
      </c>
      <c r="C91" s="297">
        <v>9654.56</v>
      </c>
      <c r="D91" s="296">
        <v>2384.087</v>
      </c>
      <c r="E91" s="298" t="s">
        <v>149</v>
      </c>
      <c r="F91" s="299">
        <v>2375.2359999999999</v>
      </c>
      <c r="G91" s="300">
        <v>10210.494000000001</v>
      </c>
      <c r="H91" s="301">
        <v>640.97299999999996</v>
      </c>
      <c r="I91" s="125"/>
      <c r="J91" s="295" t="s">
        <v>79</v>
      </c>
      <c r="K91" s="296">
        <v>846.59299999999996</v>
      </c>
      <c r="L91" s="297">
        <v>3562.1959999999999</v>
      </c>
      <c r="M91" s="296">
        <v>901.39099999999996</v>
      </c>
      <c r="N91" s="298" t="s">
        <v>245</v>
      </c>
      <c r="O91" s="299">
        <v>705.57799999999997</v>
      </c>
      <c r="P91" s="300">
        <v>3036.5309999999999</v>
      </c>
      <c r="Q91" s="301">
        <v>1060</v>
      </c>
    </row>
    <row r="92" spans="1:17" ht="15.75" x14ac:dyDescent="0.25">
      <c r="A92" s="295" t="s">
        <v>253</v>
      </c>
      <c r="B92" s="296">
        <v>2121.36</v>
      </c>
      <c r="C92" s="297">
        <v>8913.39</v>
      </c>
      <c r="D92" s="296">
        <v>3606.3519999999999</v>
      </c>
      <c r="E92" s="298" t="s">
        <v>244</v>
      </c>
      <c r="F92" s="299">
        <v>2154.3690000000001</v>
      </c>
      <c r="G92" s="300">
        <v>9236.4030000000002</v>
      </c>
      <c r="H92" s="301">
        <v>2324</v>
      </c>
      <c r="I92" s="125"/>
      <c r="J92" s="295" t="s">
        <v>151</v>
      </c>
      <c r="K92" s="296">
        <v>628.35699999999997</v>
      </c>
      <c r="L92" s="297">
        <v>2646.7860000000001</v>
      </c>
      <c r="M92" s="296">
        <v>3332.5639999999999</v>
      </c>
      <c r="N92" s="298" t="s">
        <v>141</v>
      </c>
      <c r="O92" s="299">
        <v>664.73</v>
      </c>
      <c r="P92" s="300">
        <v>2858.1149999999998</v>
      </c>
      <c r="Q92" s="301">
        <v>226.21</v>
      </c>
    </row>
    <row r="93" spans="1:17" ht="15.75" x14ac:dyDescent="0.25">
      <c r="A93" s="295" t="s">
        <v>141</v>
      </c>
      <c r="B93" s="296">
        <v>1775.89</v>
      </c>
      <c r="C93" s="297">
        <v>7468.7030000000004</v>
      </c>
      <c r="D93" s="296">
        <v>1224.857</v>
      </c>
      <c r="E93" s="298" t="s">
        <v>76</v>
      </c>
      <c r="F93" s="299">
        <v>2092.7179999999998</v>
      </c>
      <c r="G93" s="300">
        <v>8988.4699999999993</v>
      </c>
      <c r="H93" s="301">
        <v>2022.06</v>
      </c>
      <c r="I93" s="125"/>
      <c r="J93" s="295" t="s">
        <v>133</v>
      </c>
      <c r="K93" s="296">
        <v>622.62900000000002</v>
      </c>
      <c r="L93" s="297">
        <v>2625.6979999999999</v>
      </c>
      <c r="M93" s="296">
        <v>881.72</v>
      </c>
      <c r="N93" s="298" t="s">
        <v>138</v>
      </c>
      <c r="O93" s="299">
        <v>495.57100000000003</v>
      </c>
      <c r="P93" s="300">
        <v>2125.2310000000002</v>
      </c>
      <c r="Q93" s="301">
        <v>617.52300000000002</v>
      </c>
    </row>
    <row r="94" spans="1:17" ht="15.75" x14ac:dyDescent="0.25">
      <c r="A94" s="295" t="s">
        <v>244</v>
      </c>
      <c r="B94" s="296">
        <v>1356.732</v>
      </c>
      <c r="C94" s="297">
        <v>5701.4070000000002</v>
      </c>
      <c r="D94" s="296">
        <v>1828.4</v>
      </c>
      <c r="E94" s="298" t="s">
        <v>253</v>
      </c>
      <c r="F94" s="299">
        <v>1840.376</v>
      </c>
      <c r="G94" s="300">
        <v>7906.3620000000001</v>
      </c>
      <c r="H94" s="301">
        <v>1973.0260000000001</v>
      </c>
      <c r="I94" s="125"/>
      <c r="J94" s="295" t="s">
        <v>141</v>
      </c>
      <c r="K94" s="296">
        <v>577.11599999999999</v>
      </c>
      <c r="L94" s="297">
        <v>2426.183</v>
      </c>
      <c r="M94" s="296">
        <v>181.60900000000001</v>
      </c>
      <c r="N94" s="298" t="s">
        <v>79</v>
      </c>
      <c r="O94" s="299">
        <v>315.44</v>
      </c>
      <c r="P94" s="300">
        <v>1353.2619999999999</v>
      </c>
      <c r="Q94" s="301">
        <v>680.6</v>
      </c>
    </row>
    <row r="95" spans="1:17" ht="15.75" x14ac:dyDescent="0.25">
      <c r="A95" s="295" t="s">
        <v>259</v>
      </c>
      <c r="B95" s="296">
        <v>1356.1189999999999</v>
      </c>
      <c r="C95" s="297">
        <v>5726.3289999999997</v>
      </c>
      <c r="D95" s="296">
        <v>1744</v>
      </c>
      <c r="E95" s="298" t="s">
        <v>199</v>
      </c>
      <c r="F95" s="299">
        <v>1776.1949999999999</v>
      </c>
      <c r="G95" s="300">
        <v>7635.3739999999998</v>
      </c>
      <c r="H95" s="301">
        <v>2039</v>
      </c>
      <c r="I95" s="125"/>
      <c r="J95" s="295" t="s">
        <v>138</v>
      </c>
      <c r="K95" s="296">
        <v>445.39699999999999</v>
      </c>
      <c r="L95" s="297">
        <v>1874.558</v>
      </c>
      <c r="M95" s="296">
        <v>559.44000000000005</v>
      </c>
      <c r="N95" s="298" t="s">
        <v>139</v>
      </c>
      <c r="O95" s="299">
        <v>297.82499999999999</v>
      </c>
      <c r="P95" s="300">
        <v>1281.356</v>
      </c>
      <c r="Q95" s="301">
        <v>242.22499999999999</v>
      </c>
    </row>
    <row r="96" spans="1:17" ht="15.75" x14ac:dyDescent="0.25">
      <c r="A96" s="295" t="s">
        <v>252</v>
      </c>
      <c r="B96" s="296">
        <v>1235.826</v>
      </c>
      <c r="C96" s="297">
        <v>5196.7759999999998</v>
      </c>
      <c r="D96" s="296">
        <v>1583.5</v>
      </c>
      <c r="E96" s="298" t="s">
        <v>260</v>
      </c>
      <c r="F96" s="299">
        <v>1462.558</v>
      </c>
      <c r="G96" s="300">
        <v>6285.5379999999996</v>
      </c>
      <c r="H96" s="301">
        <v>1742</v>
      </c>
      <c r="I96" s="125"/>
      <c r="J96" s="295" t="s">
        <v>129</v>
      </c>
      <c r="K96" s="296">
        <v>400.04199999999997</v>
      </c>
      <c r="L96" s="297">
        <v>1681.5139999999999</v>
      </c>
      <c r="M96" s="296">
        <v>274.42</v>
      </c>
      <c r="N96" s="298" t="s">
        <v>132</v>
      </c>
      <c r="O96" s="299">
        <v>272.57499999999999</v>
      </c>
      <c r="P96" s="300">
        <v>1174.7090000000001</v>
      </c>
      <c r="Q96" s="301">
        <v>312.24099999999999</v>
      </c>
    </row>
    <row r="97" spans="1:17" ht="15.75" x14ac:dyDescent="0.25">
      <c r="A97" s="295" t="s">
        <v>138</v>
      </c>
      <c r="B97" s="296">
        <v>1164.6569999999999</v>
      </c>
      <c r="C97" s="297">
        <v>4896.3310000000001</v>
      </c>
      <c r="D97" s="296">
        <v>1605.5129999999999</v>
      </c>
      <c r="E97" s="298" t="s">
        <v>141</v>
      </c>
      <c r="F97" s="299">
        <v>1334.479</v>
      </c>
      <c r="G97" s="300">
        <v>5733.7659999999996</v>
      </c>
      <c r="H97" s="301">
        <v>1049.1780000000001</v>
      </c>
      <c r="I97" s="125"/>
      <c r="J97" s="295" t="s">
        <v>139</v>
      </c>
      <c r="K97" s="296">
        <v>329.85700000000003</v>
      </c>
      <c r="L97" s="297">
        <v>1388.201</v>
      </c>
      <c r="M97" s="296">
        <v>259.93</v>
      </c>
      <c r="N97" s="298" t="s">
        <v>211</v>
      </c>
      <c r="O97" s="299">
        <v>217.28899999999999</v>
      </c>
      <c r="P97" s="300">
        <v>933.31</v>
      </c>
      <c r="Q97" s="301">
        <v>320</v>
      </c>
    </row>
    <row r="98" spans="1:17" ht="16.5" thickBot="1" x14ac:dyDescent="0.3">
      <c r="A98" s="302" t="s">
        <v>157</v>
      </c>
      <c r="B98" s="303">
        <v>1127.8800000000001</v>
      </c>
      <c r="C98" s="304">
        <v>4701.7460000000001</v>
      </c>
      <c r="D98" s="303">
        <v>820</v>
      </c>
      <c r="E98" s="305" t="s">
        <v>252</v>
      </c>
      <c r="F98" s="306">
        <v>1310.155</v>
      </c>
      <c r="G98" s="307">
        <v>5629.0940000000001</v>
      </c>
      <c r="H98" s="308">
        <v>1446</v>
      </c>
      <c r="I98" s="125"/>
      <c r="J98" s="302" t="s">
        <v>189</v>
      </c>
      <c r="K98" s="303">
        <v>298.02800000000002</v>
      </c>
      <c r="L98" s="304">
        <v>1248.578</v>
      </c>
      <c r="M98" s="303">
        <v>1500.8409999999999</v>
      </c>
      <c r="N98" s="305" t="s">
        <v>151</v>
      </c>
      <c r="O98" s="306">
        <v>184.55500000000001</v>
      </c>
      <c r="P98" s="307">
        <v>792.69200000000001</v>
      </c>
      <c r="Q98" s="308">
        <v>502.399</v>
      </c>
    </row>
    <row r="101" spans="1:17" ht="16.5" x14ac:dyDescent="0.25">
      <c r="A101" s="120"/>
      <c r="B101" s="120"/>
      <c r="C101" s="120"/>
      <c r="D101" s="120"/>
      <c r="E101" s="120"/>
      <c r="F101" s="120"/>
      <c r="G101" s="120"/>
      <c r="H101" s="121"/>
      <c r="I101" s="121"/>
      <c r="J101" s="120"/>
      <c r="K101" s="120"/>
      <c r="L101" s="120"/>
      <c r="M101" s="120"/>
      <c r="N101" s="120"/>
      <c r="O101" s="120"/>
      <c r="P101" s="120"/>
      <c r="Q101" s="121"/>
    </row>
    <row r="102" spans="1:17" ht="16.5" x14ac:dyDescent="0.25">
      <c r="A102" s="120" t="s">
        <v>232</v>
      </c>
      <c r="B102" s="120"/>
      <c r="C102" s="120"/>
      <c r="D102" s="120"/>
      <c r="E102" s="120"/>
      <c r="F102" s="121"/>
      <c r="G102" s="121"/>
      <c r="H102" s="121"/>
      <c r="I102" s="121"/>
      <c r="J102" s="120" t="s">
        <v>233</v>
      </c>
      <c r="K102" s="120"/>
      <c r="L102" s="120"/>
      <c r="M102" s="120"/>
      <c r="N102" s="120"/>
      <c r="O102" s="121"/>
      <c r="Q102" s="121"/>
    </row>
    <row r="103" spans="1:17" ht="17.25" thickBot="1" x14ac:dyDescent="0.3">
      <c r="A103" s="313" t="s">
        <v>227</v>
      </c>
      <c r="B103" s="120"/>
      <c r="C103" s="120"/>
      <c r="D103" s="120"/>
      <c r="E103" s="120"/>
      <c r="F103" s="121"/>
      <c r="G103" s="121"/>
      <c r="H103" s="121"/>
      <c r="I103" s="121"/>
      <c r="J103" s="313" t="s">
        <v>227</v>
      </c>
      <c r="K103" s="120"/>
      <c r="L103" s="120"/>
      <c r="M103" s="120"/>
      <c r="N103" s="120"/>
      <c r="O103" s="121"/>
      <c r="Q103" s="121"/>
    </row>
    <row r="104" spans="1:17" ht="21" thickBot="1" x14ac:dyDescent="0.35">
      <c r="A104" s="122" t="s">
        <v>124</v>
      </c>
      <c r="B104" s="123"/>
      <c r="C104" s="123"/>
      <c r="D104" s="123"/>
      <c r="E104" s="123"/>
      <c r="F104" s="123"/>
      <c r="G104" s="123"/>
      <c r="H104" s="124"/>
      <c r="I104" s="125"/>
      <c r="J104" s="122" t="s">
        <v>125</v>
      </c>
      <c r="K104" s="123"/>
      <c r="L104" s="123"/>
      <c r="M104" s="123"/>
      <c r="N104" s="123"/>
      <c r="O104" s="123"/>
      <c r="P104" s="123"/>
      <c r="Q104" s="124"/>
    </row>
    <row r="105" spans="1:17" ht="19.5" thickBot="1" x14ac:dyDescent="0.35">
      <c r="A105" s="309" t="s">
        <v>267</v>
      </c>
      <c r="B105" s="310"/>
      <c r="C105" s="311"/>
      <c r="D105" s="312"/>
      <c r="E105" s="309" t="s">
        <v>268</v>
      </c>
      <c r="F105" s="310"/>
      <c r="G105" s="311"/>
      <c r="H105" s="312"/>
      <c r="I105" s="125"/>
      <c r="J105" s="309" t="s">
        <v>267</v>
      </c>
      <c r="K105" s="310"/>
      <c r="L105" s="311"/>
      <c r="M105" s="312"/>
      <c r="N105" s="309" t="s">
        <v>268</v>
      </c>
      <c r="O105" s="310"/>
      <c r="P105" s="311"/>
      <c r="Q105" s="312"/>
    </row>
    <row r="106" spans="1:17" ht="29.25" thickBot="1" x14ac:dyDescent="0.25">
      <c r="A106" s="126" t="s">
        <v>126</v>
      </c>
      <c r="B106" s="127" t="s">
        <v>103</v>
      </c>
      <c r="C106" s="128" t="s">
        <v>156</v>
      </c>
      <c r="D106" s="129" t="s">
        <v>127</v>
      </c>
      <c r="E106" s="126" t="s">
        <v>126</v>
      </c>
      <c r="F106" s="127" t="s">
        <v>103</v>
      </c>
      <c r="G106" s="128" t="s">
        <v>156</v>
      </c>
      <c r="H106" s="129" t="s">
        <v>127</v>
      </c>
      <c r="I106" s="125"/>
      <c r="J106" s="126" t="s">
        <v>126</v>
      </c>
      <c r="K106" s="127" t="s">
        <v>103</v>
      </c>
      <c r="L106" s="128" t="s">
        <v>156</v>
      </c>
      <c r="M106" s="129" t="s">
        <v>127</v>
      </c>
      <c r="N106" s="126" t="s">
        <v>126</v>
      </c>
      <c r="O106" s="127" t="s">
        <v>103</v>
      </c>
      <c r="P106" s="128" t="s">
        <v>156</v>
      </c>
      <c r="Q106" s="129" t="s">
        <v>127</v>
      </c>
    </row>
    <row r="107" spans="1:17" ht="16.5" thickBot="1" x14ac:dyDescent="0.3">
      <c r="A107" s="281" t="s">
        <v>117</v>
      </c>
      <c r="B107" s="282">
        <v>181840.17</v>
      </c>
      <c r="C107" s="283">
        <v>764261.90399999998</v>
      </c>
      <c r="D107" s="284">
        <v>39920.349000000002</v>
      </c>
      <c r="E107" s="285" t="s">
        <v>117</v>
      </c>
      <c r="F107" s="286">
        <v>122575.886</v>
      </c>
      <c r="G107" s="287">
        <v>526557.56799999997</v>
      </c>
      <c r="H107" s="284">
        <v>29141.649000000001</v>
      </c>
      <c r="I107" s="125"/>
      <c r="J107" s="281" t="s">
        <v>117</v>
      </c>
      <c r="K107" s="282">
        <v>58295.074999999997</v>
      </c>
      <c r="L107" s="283">
        <v>245269.47</v>
      </c>
      <c r="M107" s="284">
        <v>11130.424000000001</v>
      </c>
      <c r="N107" s="285" t="s">
        <v>117</v>
      </c>
      <c r="O107" s="286">
        <v>42459.540999999997</v>
      </c>
      <c r="P107" s="287">
        <v>182394.75599999999</v>
      </c>
      <c r="Q107" s="284">
        <v>8157.5010000000002</v>
      </c>
    </row>
    <row r="108" spans="1:17" ht="15.75" x14ac:dyDescent="0.25">
      <c r="A108" s="288" t="s">
        <v>205</v>
      </c>
      <c r="B108" s="289">
        <v>49301.555999999997</v>
      </c>
      <c r="C108" s="290">
        <v>206929.39</v>
      </c>
      <c r="D108" s="289">
        <v>10830.65</v>
      </c>
      <c r="E108" s="291" t="s">
        <v>132</v>
      </c>
      <c r="F108" s="292">
        <v>22209.846000000001</v>
      </c>
      <c r="G108" s="293">
        <v>95380.304999999993</v>
      </c>
      <c r="H108" s="294">
        <v>5378.5219999999999</v>
      </c>
      <c r="I108" s="125"/>
      <c r="J108" s="288" t="s">
        <v>205</v>
      </c>
      <c r="K108" s="289">
        <v>25786.886999999999</v>
      </c>
      <c r="L108" s="290">
        <v>108563.20600000001</v>
      </c>
      <c r="M108" s="289">
        <v>4896.8209999999999</v>
      </c>
      <c r="N108" s="291" t="s">
        <v>205</v>
      </c>
      <c r="O108" s="292">
        <v>17601.423999999999</v>
      </c>
      <c r="P108" s="293">
        <v>75538.013000000006</v>
      </c>
      <c r="Q108" s="294">
        <v>3254.029</v>
      </c>
    </row>
    <row r="109" spans="1:17" ht="15.75" x14ac:dyDescent="0.25">
      <c r="A109" s="295" t="s">
        <v>77</v>
      </c>
      <c r="B109" s="296">
        <v>28589.496999999999</v>
      </c>
      <c r="C109" s="297">
        <v>120211.27099999999</v>
      </c>
      <c r="D109" s="296">
        <v>6527.1090000000004</v>
      </c>
      <c r="E109" s="298" t="s">
        <v>205</v>
      </c>
      <c r="F109" s="299">
        <v>17819.562999999998</v>
      </c>
      <c r="G109" s="300">
        <v>76522.495999999999</v>
      </c>
      <c r="H109" s="301">
        <v>4222.9390000000003</v>
      </c>
      <c r="I109" s="125"/>
      <c r="J109" s="295" t="s">
        <v>77</v>
      </c>
      <c r="K109" s="296">
        <v>13849.950999999999</v>
      </c>
      <c r="L109" s="297">
        <v>58354.582000000002</v>
      </c>
      <c r="M109" s="296">
        <v>2595.9499999999998</v>
      </c>
      <c r="N109" s="298" t="s">
        <v>77</v>
      </c>
      <c r="O109" s="299">
        <v>11882.811</v>
      </c>
      <c r="P109" s="300">
        <v>51067.999000000003</v>
      </c>
      <c r="Q109" s="301">
        <v>2216.7600000000002</v>
      </c>
    </row>
    <row r="110" spans="1:17" ht="15.75" x14ac:dyDescent="0.25">
      <c r="A110" s="295" t="s">
        <v>132</v>
      </c>
      <c r="B110" s="296">
        <v>20476.555</v>
      </c>
      <c r="C110" s="297">
        <v>86057.71</v>
      </c>
      <c r="D110" s="296">
        <v>4344.1289999999999</v>
      </c>
      <c r="E110" s="298" t="s">
        <v>77</v>
      </c>
      <c r="F110" s="299">
        <v>15731.984</v>
      </c>
      <c r="G110" s="300">
        <v>67584.546000000002</v>
      </c>
      <c r="H110" s="301">
        <v>3960.174</v>
      </c>
      <c r="I110" s="125"/>
      <c r="J110" s="295" t="s">
        <v>134</v>
      </c>
      <c r="K110" s="296">
        <v>3695.5709999999999</v>
      </c>
      <c r="L110" s="297">
        <v>15494.476000000001</v>
      </c>
      <c r="M110" s="296">
        <v>618.34699999999998</v>
      </c>
      <c r="N110" s="298" t="s">
        <v>134</v>
      </c>
      <c r="O110" s="299">
        <v>2082.1909999999998</v>
      </c>
      <c r="P110" s="300">
        <v>8974.857</v>
      </c>
      <c r="Q110" s="301">
        <v>378.39299999999997</v>
      </c>
    </row>
    <row r="111" spans="1:17" ht="15.75" x14ac:dyDescent="0.25">
      <c r="A111" s="295" t="s">
        <v>76</v>
      </c>
      <c r="B111" s="296">
        <v>18047.248</v>
      </c>
      <c r="C111" s="297">
        <v>75782.463000000003</v>
      </c>
      <c r="D111" s="296">
        <v>4091.3879999999999</v>
      </c>
      <c r="E111" s="298" t="s">
        <v>76</v>
      </c>
      <c r="F111" s="299">
        <v>10580.289000000001</v>
      </c>
      <c r="G111" s="300">
        <v>45436.866000000002</v>
      </c>
      <c r="H111" s="301">
        <v>2556.1410000000001</v>
      </c>
      <c r="I111" s="125"/>
      <c r="J111" s="295" t="s">
        <v>131</v>
      </c>
      <c r="K111" s="296">
        <v>2675.049</v>
      </c>
      <c r="L111" s="297">
        <v>11204.091</v>
      </c>
      <c r="M111" s="296">
        <v>542.1</v>
      </c>
      <c r="N111" s="298" t="s">
        <v>129</v>
      </c>
      <c r="O111" s="299">
        <v>1952.952</v>
      </c>
      <c r="P111" s="300">
        <v>8385.5830000000005</v>
      </c>
      <c r="Q111" s="301">
        <v>498.25</v>
      </c>
    </row>
    <row r="112" spans="1:17" ht="15.75" x14ac:dyDescent="0.25">
      <c r="A112" s="295" t="s">
        <v>141</v>
      </c>
      <c r="B112" s="296">
        <v>10233.619000000001</v>
      </c>
      <c r="C112" s="297">
        <v>42967.057000000001</v>
      </c>
      <c r="D112" s="296">
        <v>2117.4409999999998</v>
      </c>
      <c r="E112" s="298" t="s">
        <v>141</v>
      </c>
      <c r="F112" s="299">
        <v>9788.3130000000001</v>
      </c>
      <c r="G112" s="300">
        <v>42066.65</v>
      </c>
      <c r="H112" s="301">
        <v>2347.203</v>
      </c>
      <c r="I112" s="125"/>
      <c r="J112" s="295" t="s">
        <v>140</v>
      </c>
      <c r="K112" s="296">
        <v>2451.7539999999999</v>
      </c>
      <c r="L112" s="297">
        <v>10284.985000000001</v>
      </c>
      <c r="M112" s="296">
        <v>435.92</v>
      </c>
      <c r="N112" s="298" t="s">
        <v>139</v>
      </c>
      <c r="O112" s="299">
        <v>1706.47</v>
      </c>
      <c r="P112" s="300">
        <v>7338.2129999999997</v>
      </c>
      <c r="Q112" s="301">
        <v>360.95699999999999</v>
      </c>
    </row>
    <row r="113" spans="1:17" ht="15.75" x14ac:dyDescent="0.25">
      <c r="A113" s="295" t="s">
        <v>134</v>
      </c>
      <c r="B113" s="296">
        <v>9884.6530000000002</v>
      </c>
      <c r="C113" s="297">
        <v>41595.213000000003</v>
      </c>
      <c r="D113" s="296">
        <v>2304.2689999999998</v>
      </c>
      <c r="E113" s="298" t="s">
        <v>79</v>
      </c>
      <c r="F113" s="299">
        <v>9247.027</v>
      </c>
      <c r="G113" s="300">
        <v>39743.449999999997</v>
      </c>
      <c r="H113" s="301">
        <v>2227.3420000000001</v>
      </c>
      <c r="I113" s="125"/>
      <c r="J113" s="295" t="s">
        <v>128</v>
      </c>
      <c r="K113" s="296">
        <v>2101.712</v>
      </c>
      <c r="L113" s="297">
        <v>8795.1299999999992</v>
      </c>
      <c r="M113" s="296">
        <v>469.45100000000002</v>
      </c>
      <c r="N113" s="298" t="s">
        <v>138</v>
      </c>
      <c r="O113" s="299">
        <v>1495.375</v>
      </c>
      <c r="P113" s="300">
        <v>6429.3459999999995</v>
      </c>
      <c r="Q113" s="301">
        <v>299.18099999999998</v>
      </c>
    </row>
    <row r="114" spans="1:17" ht="15.75" x14ac:dyDescent="0.25">
      <c r="A114" s="295" t="s">
        <v>79</v>
      </c>
      <c r="B114" s="296">
        <v>9844.6280000000006</v>
      </c>
      <c r="C114" s="297">
        <v>41522.095999999998</v>
      </c>
      <c r="D114" s="296">
        <v>2008.616</v>
      </c>
      <c r="E114" s="298" t="s">
        <v>131</v>
      </c>
      <c r="F114" s="299">
        <v>7476.6589999999997</v>
      </c>
      <c r="G114" s="300">
        <v>32126.615000000002</v>
      </c>
      <c r="H114" s="301">
        <v>1776.1020000000001</v>
      </c>
      <c r="I114" s="125"/>
      <c r="J114" s="295" t="s">
        <v>76</v>
      </c>
      <c r="K114" s="296">
        <v>1718.5989999999999</v>
      </c>
      <c r="L114" s="297">
        <v>7200.8389999999999</v>
      </c>
      <c r="M114" s="296">
        <v>302.02100000000002</v>
      </c>
      <c r="N114" s="298" t="s">
        <v>133</v>
      </c>
      <c r="O114" s="299">
        <v>1456.8019999999999</v>
      </c>
      <c r="P114" s="300">
        <v>6255.9049999999997</v>
      </c>
      <c r="Q114" s="301">
        <v>194.84</v>
      </c>
    </row>
    <row r="115" spans="1:17" ht="15.75" x14ac:dyDescent="0.25">
      <c r="A115" s="295" t="s">
        <v>131</v>
      </c>
      <c r="B115" s="296">
        <v>5634.7070000000003</v>
      </c>
      <c r="C115" s="297">
        <v>23709.651000000002</v>
      </c>
      <c r="D115" s="296">
        <v>1130.68</v>
      </c>
      <c r="E115" s="298" t="s">
        <v>151</v>
      </c>
      <c r="F115" s="299">
        <v>3952.3780000000002</v>
      </c>
      <c r="G115" s="300">
        <v>16988.395</v>
      </c>
      <c r="H115" s="301">
        <v>904.70799999999997</v>
      </c>
      <c r="I115" s="125"/>
      <c r="J115" s="295" t="s">
        <v>129</v>
      </c>
      <c r="K115" s="296">
        <v>1204.9829999999999</v>
      </c>
      <c r="L115" s="297">
        <v>5048.9960000000001</v>
      </c>
      <c r="M115" s="296">
        <v>309.82499999999999</v>
      </c>
      <c r="N115" s="298" t="s">
        <v>140</v>
      </c>
      <c r="O115" s="299">
        <v>1416.0029999999999</v>
      </c>
      <c r="P115" s="300">
        <v>6088.9350000000004</v>
      </c>
      <c r="Q115" s="301">
        <v>320.12099999999998</v>
      </c>
    </row>
    <row r="116" spans="1:17" ht="15.75" x14ac:dyDescent="0.25">
      <c r="A116" s="295" t="s">
        <v>139</v>
      </c>
      <c r="B116" s="296">
        <v>4754.4549999999999</v>
      </c>
      <c r="C116" s="297">
        <v>19943.536</v>
      </c>
      <c r="D116" s="296">
        <v>1090.2729999999999</v>
      </c>
      <c r="E116" s="298" t="s">
        <v>194</v>
      </c>
      <c r="F116" s="299">
        <v>3790.8560000000002</v>
      </c>
      <c r="G116" s="300">
        <v>16291.290999999999</v>
      </c>
      <c r="H116" s="301">
        <v>840.01300000000003</v>
      </c>
      <c r="I116" s="125"/>
      <c r="J116" s="295" t="s">
        <v>133</v>
      </c>
      <c r="K116" s="296">
        <v>1035.165</v>
      </c>
      <c r="L116" s="297">
        <v>4351.3770000000004</v>
      </c>
      <c r="M116" s="296">
        <v>154.65600000000001</v>
      </c>
      <c r="N116" s="298" t="s">
        <v>76</v>
      </c>
      <c r="O116" s="299">
        <v>732.33799999999997</v>
      </c>
      <c r="P116" s="300">
        <v>3149.797</v>
      </c>
      <c r="Q116" s="301">
        <v>146.68799999999999</v>
      </c>
    </row>
    <row r="117" spans="1:17" ht="15.75" x14ac:dyDescent="0.25">
      <c r="A117" s="295" t="s">
        <v>128</v>
      </c>
      <c r="B117" s="296">
        <v>3906.7779999999998</v>
      </c>
      <c r="C117" s="297">
        <v>16425.328000000001</v>
      </c>
      <c r="D117" s="296">
        <v>772.58900000000006</v>
      </c>
      <c r="E117" s="298" t="s">
        <v>128</v>
      </c>
      <c r="F117" s="299">
        <v>3674.6579999999999</v>
      </c>
      <c r="G117" s="300">
        <v>15774.648999999999</v>
      </c>
      <c r="H117" s="301">
        <v>798.61900000000003</v>
      </c>
      <c r="I117" s="125"/>
      <c r="J117" s="295" t="s">
        <v>138</v>
      </c>
      <c r="K117" s="296">
        <v>871.73699999999997</v>
      </c>
      <c r="L117" s="297">
        <v>3681.9160000000002</v>
      </c>
      <c r="M117" s="296">
        <v>178.85300000000001</v>
      </c>
      <c r="N117" s="298" t="s">
        <v>211</v>
      </c>
      <c r="O117" s="299">
        <v>676.32600000000002</v>
      </c>
      <c r="P117" s="300">
        <v>2909.3130000000001</v>
      </c>
      <c r="Q117" s="301">
        <v>180</v>
      </c>
    </row>
    <row r="118" spans="1:17" ht="15.75" x14ac:dyDescent="0.25">
      <c r="A118" s="295" t="s">
        <v>194</v>
      </c>
      <c r="B118" s="296">
        <v>3643.8</v>
      </c>
      <c r="C118" s="297">
        <v>15353.804</v>
      </c>
      <c r="D118" s="296">
        <v>766</v>
      </c>
      <c r="E118" s="298" t="s">
        <v>136</v>
      </c>
      <c r="F118" s="299">
        <v>3114.6559999999999</v>
      </c>
      <c r="G118" s="300">
        <v>13372.004999999999</v>
      </c>
      <c r="H118" s="301">
        <v>703.98</v>
      </c>
      <c r="I118" s="125"/>
      <c r="J118" s="295" t="s">
        <v>132</v>
      </c>
      <c r="K118" s="296">
        <v>810.54200000000003</v>
      </c>
      <c r="L118" s="297">
        <v>3408.6280000000002</v>
      </c>
      <c r="M118" s="296">
        <v>162.292</v>
      </c>
      <c r="N118" s="298" t="s">
        <v>128</v>
      </c>
      <c r="O118" s="299">
        <v>370.10500000000002</v>
      </c>
      <c r="P118" s="300">
        <v>1589.758</v>
      </c>
      <c r="Q118" s="301">
        <v>81.066000000000003</v>
      </c>
    </row>
    <row r="119" spans="1:17" ht="15.75" x14ac:dyDescent="0.25">
      <c r="A119" s="295" t="s">
        <v>151</v>
      </c>
      <c r="B119" s="296">
        <v>2819.58</v>
      </c>
      <c r="C119" s="297">
        <v>11919.279</v>
      </c>
      <c r="D119" s="296">
        <v>571.40099999999995</v>
      </c>
      <c r="E119" s="298" t="s">
        <v>139</v>
      </c>
      <c r="F119" s="299">
        <v>3088.4360000000001</v>
      </c>
      <c r="G119" s="300">
        <v>13265.665999999999</v>
      </c>
      <c r="H119" s="301">
        <v>656.80200000000002</v>
      </c>
      <c r="I119" s="125"/>
      <c r="J119" s="295" t="s">
        <v>211</v>
      </c>
      <c r="K119" s="296">
        <v>637.15200000000004</v>
      </c>
      <c r="L119" s="297">
        <v>2731.683</v>
      </c>
      <c r="M119" s="296">
        <v>140</v>
      </c>
      <c r="N119" s="298" t="s">
        <v>149</v>
      </c>
      <c r="O119" s="299">
        <v>339.274</v>
      </c>
      <c r="P119" s="300">
        <v>1459.6</v>
      </c>
      <c r="Q119" s="301">
        <v>67.900000000000006</v>
      </c>
    </row>
    <row r="120" spans="1:17" ht="15.75" x14ac:dyDescent="0.25">
      <c r="A120" s="295" t="s">
        <v>137</v>
      </c>
      <c r="B120" s="296">
        <v>2384.31</v>
      </c>
      <c r="C120" s="297">
        <v>10044.843999999999</v>
      </c>
      <c r="D120" s="296">
        <v>485.99299999999999</v>
      </c>
      <c r="E120" s="298" t="s">
        <v>198</v>
      </c>
      <c r="F120" s="299">
        <v>2088.39</v>
      </c>
      <c r="G120" s="300">
        <v>8974.6260000000002</v>
      </c>
      <c r="H120" s="301">
        <v>450.5</v>
      </c>
      <c r="I120" s="125"/>
      <c r="J120" s="295" t="s">
        <v>149</v>
      </c>
      <c r="K120" s="296">
        <v>359.22800000000001</v>
      </c>
      <c r="L120" s="297">
        <v>1532.6790000000001</v>
      </c>
      <c r="M120" s="296">
        <v>63.15</v>
      </c>
      <c r="N120" s="298" t="s">
        <v>131</v>
      </c>
      <c r="O120" s="299">
        <v>288.71899999999999</v>
      </c>
      <c r="P120" s="300">
        <v>1239.546</v>
      </c>
      <c r="Q120" s="301">
        <v>64.236000000000004</v>
      </c>
    </row>
    <row r="121" spans="1:17" ht="15.75" x14ac:dyDescent="0.25">
      <c r="A121" s="295" t="s">
        <v>136</v>
      </c>
      <c r="B121" s="296">
        <v>2195.6640000000002</v>
      </c>
      <c r="C121" s="297">
        <v>9219.07</v>
      </c>
      <c r="D121" s="296">
        <v>455.69099999999997</v>
      </c>
      <c r="E121" s="298" t="s">
        <v>134</v>
      </c>
      <c r="F121" s="299">
        <v>1507.9590000000001</v>
      </c>
      <c r="G121" s="300">
        <v>6495.43</v>
      </c>
      <c r="H121" s="301">
        <v>357.95499999999998</v>
      </c>
      <c r="I121" s="125"/>
      <c r="J121" s="295" t="s">
        <v>139</v>
      </c>
      <c r="K121" s="296">
        <v>291.02199999999999</v>
      </c>
      <c r="L121" s="297">
        <v>1215.8589999999999</v>
      </c>
      <c r="M121" s="296">
        <v>75.41</v>
      </c>
      <c r="N121" s="298" t="s">
        <v>132</v>
      </c>
      <c r="O121" s="299">
        <v>182.82</v>
      </c>
      <c r="P121" s="300">
        <v>783.38499999999999</v>
      </c>
      <c r="Q121" s="301">
        <v>43.878999999999998</v>
      </c>
    </row>
    <row r="122" spans="1:17" ht="15.75" x14ac:dyDescent="0.25">
      <c r="A122" s="295" t="s">
        <v>198</v>
      </c>
      <c r="B122" s="296">
        <v>2021.107</v>
      </c>
      <c r="C122" s="297">
        <v>8532.2289999999994</v>
      </c>
      <c r="D122" s="296">
        <v>426.94200000000001</v>
      </c>
      <c r="E122" s="298" t="s">
        <v>137</v>
      </c>
      <c r="F122" s="299">
        <v>1448.69</v>
      </c>
      <c r="G122" s="300">
        <v>6231.49</v>
      </c>
      <c r="H122" s="301">
        <v>357.72899999999998</v>
      </c>
      <c r="I122" s="125"/>
      <c r="J122" s="295" t="s">
        <v>189</v>
      </c>
      <c r="K122" s="296">
        <v>271.23200000000003</v>
      </c>
      <c r="L122" s="297">
        <v>1157.431</v>
      </c>
      <c r="M122" s="296">
        <v>51</v>
      </c>
      <c r="N122" s="298" t="s">
        <v>79</v>
      </c>
      <c r="O122" s="299">
        <v>127.96899999999999</v>
      </c>
      <c r="P122" s="300">
        <v>550.327</v>
      </c>
      <c r="Q122" s="301">
        <v>21.198</v>
      </c>
    </row>
    <row r="123" spans="1:17" ht="16.5" thickBot="1" x14ac:dyDescent="0.3">
      <c r="A123" s="302" t="s">
        <v>138</v>
      </c>
      <c r="B123" s="303">
        <v>1898.9739999999999</v>
      </c>
      <c r="C123" s="304">
        <v>8028.4669999999996</v>
      </c>
      <c r="D123" s="303">
        <v>438.464</v>
      </c>
      <c r="E123" s="305" t="s">
        <v>261</v>
      </c>
      <c r="F123" s="306">
        <v>1327.5550000000001</v>
      </c>
      <c r="G123" s="307">
        <v>5684.1360000000004</v>
      </c>
      <c r="H123" s="308">
        <v>290.90600000000001</v>
      </c>
      <c r="I123" s="125"/>
      <c r="J123" s="302" t="s">
        <v>151</v>
      </c>
      <c r="K123" s="303">
        <v>188.197</v>
      </c>
      <c r="L123" s="304">
        <v>783.327</v>
      </c>
      <c r="M123" s="303">
        <v>57.774999999999999</v>
      </c>
      <c r="N123" s="305" t="s">
        <v>245</v>
      </c>
      <c r="O123" s="306">
        <v>90.3</v>
      </c>
      <c r="P123" s="307">
        <v>387.06200000000001</v>
      </c>
      <c r="Q123" s="308">
        <v>20</v>
      </c>
    </row>
    <row r="127" spans="1:17" ht="16.5" x14ac:dyDescent="0.25">
      <c r="A127" s="120"/>
      <c r="B127" s="120"/>
      <c r="C127" s="120"/>
      <c r="D127" s="120"/>
      <c r="E127" s="120"/>
      <c r="F127" s="120"/>
      <c r="G127" s="120"/>
      <c r="H127" s="121"/>
      <c r="I127" s="121"/>
      <c r="J127" s="120"/>
      <c r="K127" s="120"/>
      <c r="L127" s="120"/>
      <c r="M127" s="120"/>
      <c r="N127" s="120"/>
      <c r="O127" s="130"/>
      <c r="P127" s="130"/>
      <c r="Q127" s="125"/>
    </row>
    <row r="128" spans="1:17" ht="16.5" x14ac:dyDescent="0.25">
      <c r="A128" s="120" t="s">
        <v>234</v>
      </c>
      <c r="B128" s="120"/>
      <c r="C128" s="120"/>
      <c r="D128" s="120"/>
      <c r="E128" s="120"/>
      <c r="F128" s="120"/>
      <c r="G128" s="120"/>
      <c r="H128" s="121"/>
      <c r="I128" s="121"/>
      <c r="J128" s="120" t="s">
        <v>235</v>
      </c>
      <c r="K128" s="120"/>
      <c r="L128" s="120"/>
      <c r="M128" s="120"/>
      <c r="N128" s="120"/>
      <c r="O128" s="130"/>
      <c r="P128" s="130"/>
      <c r="Q128" s="125"/>
    </row>
    <row r="129" spans="1:17" ht="17.25" thickBot="1" x14ac:dyDescent="0.3">
      <c r="A129" s="313" t="s">
        <v>227</v>
      </c>
      <c r="B129" s="120"/>
      <c r="C129" s="120"/>
      <c r="D129" s="120"/>
      <c r="E129" s="125"/>
      <c r="F129" s="125"/>
      <c r="G129" s="125"/>
      <c r="H129" s="125"/>
      <c r="I129" s="125"/>
      <c r="J129" s="313" t="s">
        <v>227</v>
      </c>
      <c r="K129" s="120"/>
      <c r="L129" s="120"/>
      <c r="M129" s="120"/>
      <c r="N129" s="125"/>
      <c r="O129" s="125"/>
      <c r="P129" s="125"/>
      <c r="Q129" s="125"/>
    </row>
    <row r="130" spans="1:17" ht="21" thickBot="1" x14ac:dyDescent="0.35">
      <c r="A130" s="122" t="s">
        <v>124</v>
      </c>
      <c r="B130" s="123"/>
      <c r="C130" s="123"/>
      <c r="D130" s="123"/>
      <c r="E130" s="123"/>
      <c r="F130" s="123"/>
      <c r="G130" s="123"/>
      <c r="H130" s="124"/>
      <c r="I130" s="125"/>
      <c r="J130" s="122" t="s">
        <v>125</v>
      </c>
      <c r="K130" s="123"/>
      <c r="L130" s="123"/>
      <c r="M130" s="123"/>
      <c r="N130" s="123"/>
      <c r="O130" s="123"/>
      <c r="P130" s="123"/>
      <c r="Q130" s="124"/>
    </row>
    <row r="131" spans="1:17" ht="19.5" thickBot="1" x14ac:dyDescent="0.35">
      <c r="A131" s="309" t="s">
        <v>267</v>
      </c>
      <c r="B131" s="310"/>
      <c r="C131" s="311"/>
      <c r="D131" s="312"/>
      <c r="E131" s="309" t="s">
        <v>268</v>
      </c>
      <c r="F131" s="310"/>
      <c r="G131" s="311"/>
      <c r="H131" s="312"/>
      <c r="I131" s="125"/>
      <c r="J131" s="309" t="s">
        <v>267</v>
      </c>
      <c r="K131" s="310"/>
      <c r="L131" s="311"/>
      <c r="M131" s="312"/>
      <c r="N131" s="309" t="s">
        <v>268</v>
      </c>
      <c r="O131" s="310"/>
      <c r="P131" s="311"/>
      <c r="Q131" s="312"/>
    </row>
    <row r="132" spans="1:17" ht="29.25" thickBot="1" x14ac:dyDescent="0.25">
      <c r="A132" s="126" t="s">
        <v>126</v>
      </c>
      <c r="B132" s="127" t="s">
        <v>103</v>
      </c>
      <c r="C132" s="128" t="s">
        <v>156</v>
      </c>
      <c r="D132" s="129" t="s">
        <v>127</v>
      </c>
      <c r="E132" s="126" t="s">
        <v>126</v>
      </c>
      <c r="F132" s="127" t="s">
        <v>103</v>
      </c>
      <c r="G132" s="128" t="s">
        <v>156</v>
      </c>
      <c r="H132" s="129" t="s">
        <v>127</v>
      </c>
      <c r="I132" s="125"/>
      <c r="J132" s="126" t="s">
        <v>126</v>
      </c>
      <c r="K132" s="127" t="s">
        <v>103</v>
      </c>
      <c r="L132" s="128" t="s">
        <v>156</v>
      </c>
      <c r="M132" s="129" t="s">
        <v>127</v>
      </c>
      <c r="N132" s="126" t="s">
        <v>126</v>
      </c>
      <c r="O132" s="127" t="s">
        <v>103</v>
      </c>
      <c r="P132" s="128" t="s">
        <v>156</v>
      </c>
      <c r="Q132" s="129" t="s">
        <v>127</v>
      </c>
    </row>
    <row r="133" spans="1:17" ht="16.5" thickBot="1" x14ac:dyDescent="0.3">
      <c r="A133" s="281" t="s">
        <v>117</v>
      </c>
      <c r="B133" s="282">
        <v>393445.91</v>
      </c>
      <c r="C133" s="283">
        <v>1654281.5549999999</v>
      </c>
      <c r="D133" s="284">
        <v>133036.07199999999</v>
      </c>
      <c r="E133" s="285" t="s">
        <v>117</v>
      </c>
      <c r="F133" s="286">
        <v>390384.31099999999</v>
      </c>
      <c r="G133" s="287">
        <v>1677228.3289999999</v>
      </c>
      <c r="H133" s="284">
        <v>128753.436</v>
      </c>
      <c r="I133" s="125"/>
      <c r="J133" s="281" t="s">
        <v>117</v>
      </c>
      <c r="K133" s="282">
        <v>162287.66800000001</v>
      </c>
      <c r="L133" s="283">
        <v>682570.74</v>
      </c>
      <c r="M133" s="284">
        <v>45389.222000000002</v>
      </c>
      <c r="N133" s="285" t="s">
        <v>117</v>
      </c>
      <c r="O133" s="286">
        <v>180881.17499999999</v>
      </c>
      <c r="P133" s="287">
        <v>777157.99100000004</v>
      </c>
      <c r="Q133" s="284">
        <v>49681.55</v>
      </c>
    </row>
    <row r="134" spans="1:17" ht="15.75" x14ac:dyDescent="0.25">
      <c r="A134" s="288" t="s">
        <v>77</v>
      </c>
      <c r="B134" s="289">
        <v>50912.214999999997</v>
      </c>
      <c r="C134" s="290">
        <v>214044.78</v>
      </c>
      <c r="D134" s="289">
        <v>19614.448</v>
      </c>
      <c r="E134" s="291" t="s">
        <v>77</v>
      </c>
      <c r="F134" s="292">
        <v>53961.625999999997</v>
      </c>
      <c r="G134" s="293">
        <v>231863.715</v>
      </c>
      <c r="H134" s="294">
        <v>21413.757000000001</v>
      </c>
      <c r="I134" s="125"/>
      <c r="J134" s="288" t="s">
        <v>77</v>
      </c>
      <c r="K134" s="289">
        <v>56083.987000000001</v>
      </c>
      <c r="L134" s="290">
        <v>235901.992</v>
      </c>
      <c r="M134" s="289">
        <v>17545.298999999999</v>
      </c>
      <c r="N134" s="291" t="s">
        <v>77</v>
      </c>
      <c r="O134" s="292">
        <v>74312.623999999996</v>
      </c>
      <c r="P134" s="293">
        <v>319299.66800000001</v>
      </c>
      <c r="Q134" s="294">
        <v>22646.535</v>
      </c>
    </row>
    <row r="135" spans="1:17" ht="15.75" x14ac:dyDescent="0.25">
      <c r="A135" s="295" t="s">
        <v>132</v>
      </c>
      <c r="B135" s="296">
        <v>47634.794000000002</v>
      </c>
      <c r="C135" s="297">
        <v>200349.29800000001</v>
      </c>
      <c r="D135" s="296">
        <v>14917.975</v>
      </c>
      <c r="E135" s="298" t="s">
        <v>132</v>
      </c>
      <c r="F135" s="299">
        <v>49121.553</v>
      </c>
      <c r="G135" s="300">
        <v>211003.55300000001</v>
      </c>
      <c r="H135" s="301">
        <v>15711.964</v>
      </c>
      <c r="I135" s="125"/>
      <c r="J135" s="295" t="s">
        <v>205</v>
      </c>
      <c r="K135" s="296">
        <v>20053.316999999999</v>
      </c>
      <c r="L135" s="297">
        <v>84331.554000000004</v>
      </c>
      <c r="M135" s="296">
        <v>6671.8649999999998</v>
      </c>
      <c r="N135" s="298" t="s">
        <v>205</v>
      </c>
      <c r="O135" s="299">
        <v>25012.825000000001</v>
      </c>
      <c r="P135" s="300">
        <v>107456.55100000001</v>
      </c>
      <c r="Q135" s="301">
        <v>7619.8779999999997</v>
      </c>
    </row>
    <row r="136" spans="1:17" ht="15.75" x14ac:dyDescent="0.25">
      <c r="A136" s="295" t="s">
        <v>128</v>
      </c>
      <c r="B136" s="296">
        <v>33396.182999999997</v>
      </c>
      <c r="C136" s="297">
        <v>140567.15700000001</v>
      </c>
      <c r="D136" s="296">
        <v>10726.021000000001</v>
      </c>
      <c r="E136" s="298" t="s">
        <v>128</v>
      </c>
      <c r="F136" s="299">
        <v>35351.601000000002</v>
      </c>
      <c r="G136" s="300">
        <v>151876.23300000001</v>
      </c>
      <c r="H136" s="301">
        <v>10625.529</v>
      </c>
      <c r="I136" s="125"/>
      <c r="J136" s="295" t="s">
        <v>128</v>
      </c>
      <c r="K136" s="296">
        <v>19464.345000000001</v>
      </c>
      <c r="L136" s="297">
        <v>81894.584000000003</v>
      </c>
      <c r="M136" s="296">
        <v>3749.2460000000001</v>
      </c>
      <c r="N136" s="298" t="s">
        <v>128</v>
      </c>
      <c r="O136" s="299">
        <v>21028.260999999999</v>
      </c>
      <c r="P136" s="300">
        <v>90373.093999999997</v>
      </c>
      <c r="Q136" s="301">
        <v>3737.172</v>
      </c>
    </row>
    <row r="137" spans="1:17" ht="15.75" x14ac:dyDescent="0.25">
      <c r="A137" s="295" t="s">
        <v>139</v>
      </c>
      <c r="B137" s="296">
        <v>24197.181</v>
      </c>
      <c r="C137" s="297">
        <v>101814.696</v>
      </c>
      <c r="D137" s="296">
        <v>7780.0349999999999</v>
      </c>
      <c r="E137" s="298" t="s">
        <v>139</v>
      </c>
      <c r="F137" s="299">
        <v>25699.018</v>
      </c>
      <c r="G137" s="300">
        <v>110431.088</v>
      </c>
      <c r="H137" s="301">
        <v>7949.0439999999999</v>
      </c>
      <c r="I137" s="125"/>
      <c r="J137" s="295" t="s">
        <v>132</v>
      </c>
      <c r="K137" s="296">
        <v>14608.983</v>
      </c>
      <c r="L137" s="297">
        <v>61429.231</v>
      </c>
      <c r="M137" s="296">
        <v>3778.92</v>
      </c>
      <c r="N137" s="298" t="s">
        <v>132</v>
      </c>
      <c r="O137" s="299">
        <v>11343.222</v>
      </c>
      <c r="P137" s="300">
        <v>48730.298999999999</v>
      </c>
      <c r="Q137" s="301">
        <v>2995.3870000000002</v>
      </c>
    </row>
    <row r="138" spans="1:17" ht="15.75" x14ac:dyDescent="0.25">
      <c r="A138" s="295" t="s">
        <v>79</v>
      </c>
      <c r="B138" s="296">
        <v>24150.93</v>
      </c>
      <c r="C138" s="297">
        <v>101556.963</v>
      </c>
      <c r="D138" s="296">
        <v>8358.8310000000001</v>
      </c>
      <c r="E138" s="298" t="s">
        <v>79</v>
      </c>
      <c r="F138" s="299">
        <v>23699.202000000001</v>
      </c>
      <c r="G138" s="300">
        <v>101833.906</v>
      </c>
      <c r="H138" s="301">
        <v>7737.5839999999998</v>
      </c>
      <c r="I138" s="125"/>
      <c r="J138" s="295" t="s">
        <v>76</v>
      </c>
      <c r="K138" s="296">
        <v>13510.829</v>
      </c>
      <c r="L138" s="297">
        <v>56785.703000000001</v>
      </c>
      <c r="M138" s="296">
        <v>3674.491</v>
      </c>
      <c r="N138" s="298" t="s">
        <v>138</v>
      </c>
      <c r="O138" s="299">
        <v>11277.4</v>
      </c>
      <c r="P138" s="300">
        <v>48452.695</v>
      </c>
      <c r="Q138" s="301">
        <v>3358.4169999999999</v>
      </c>
    </row>
    <row r="139" spans="1:17" ht="15.75" x14ac:dyDescent="0.25">
      <c r="A139" s="295" t="s">
        <v>135</v>
      </c>
      <c r="B139" s="296">
        <v>21660.758999999998</v>
      </c>
      <c r="C139" s="297">
        <v>90740.482999999993</v>
      </c>
      <c r="D139" s="296">
        <v>6264.17</v>
      </c>
      <c r="E139" s="298" t="s">
        <v>135</v>
      </c>
      <c r="F139" s="299">
        <v>18815.462</v>
      </c>
      <c r="G139" s="300">
        <v>80851.561000000002</v>
      </c>
      <c r="H139" s="301">
        <v>5434.5730000000003</v>
      </c>
      <c r="I139" s="125"/>
      <c r="J139" s="295" t="s">
        <v>138</v>
      </c>
      <c r="K139" s="296">
        <v>11384.529</v>
      </c>
      <c r="L139" s="297">
        <v>47924.620999999999</v>
      </c>
      <c r="M139" s="296">
        <v>3292.127</v>
      </c>
      <c r="N139" s="298" t="s">
        <v>76</v>
      </c>
      <c r="O139" s="299">
        <v>11194.929</v>
      </c>
      <c r="P139" s="300">
        <v>48112.665999999997</v>
      </c>
      <c r="Q139" s="301">
        <v>2765.0740000000001</v>
      </c>
    </row>
    <row r="140" spans="1:17" ht="15.75" x14ac:dyDescent="0.25">
      <c r="A140" s="295" t="s">
        <v>136</v>
      </c>
      <c r="B140" s="296">
        <v>18661.674999999999</v>
      </c>
      <c r="C140" s="297">
        <v>78556.320000000007</v>
      </c>
      <c r="D140" s="296">
        <v>6670.35</v>
      </c>
      <c r="E140" s="298" t="s">
        <v>136</v>
      </c>
      <c r="F140" s="299">
        <v>17082.153999999999</v>
      </c>
      <c r="G140" s="300">
        <v>73406.381999999998</v>
      </c>
      <c r="H140" s="301">
        <v>5868.549</v>
      </c>
      <c r="I140" s="125"/>
      <c r="J140" s="295" t="s">
        <v>139</v>
      </c>
      <c r="K140" s="296">
        <v>4586.9319999999998</v>
      </c>
      <c r="L140" s="297">
        <v>19254.206999999999</v>
      </c>
      <c r="M140" s="296">
        <v>1209.6489999999999</v>
      </c>
      <c r="N140" s="298" t="s">
        <v>164</v>
      </c>
      <c r="O140" s="299">
        <v>3981.3049999999998</v>
      </c>
      <c r="P140" s="300">
        <v>17097.157999999999</v>
      </c>
      <c r="Q140" s="301">
        <v>704.29</v>
      </c>
    </row>
    <row r="141" spans="1:17" ht="15.75" x14ac:dyDescent="0.25">
      <c r="A141" s="295" t="s">
        <v>141</v>
      </c>
      <c r="B141" s="296">
        <v>16944.446</v>
      </c>
      <c r="C141" s="297">
        <v>71261.243000000002</v>
      </c>
      <c r="D141" s="296">
        <v>7064.4</v>
      </c>
      <c r="E141" s="298" t="s">
        <v>141</v>
      </c>
      <c r="F141" s="299">
        <v>16785.585999999999</v>
      </c>
      <c r="G141" s="300">
        <v>72111.350000000006</v>
      </c>
      <c r="H141" s="301">
        <v>7155.1620000000003</v>
      </c>
      <c r="I141" s="125"/>
      <c r="J141" s="295" t="s">
        <v>130</v>
      </c>
      <c r="K141" s="296">
        <v>4127.3720000000003</v>
      </c>
      <c r="L141" s="297">
        <v>17354.574000000001</v>
      </c>
      <c r="M141" s="296">
        <v>731.62599999999998</v>
      </c>
      <c r="N141" s="298" t="s">
        <v>130</v>
      </c>
      <c r="O141" s="299">
        <v>3545.4360000000001</v>
      </c>
      <c r="P141" s="300">
        <v>15223.203</v>
      </c>
      <c r="Q141" s="301">
        <v>544.69399999999996</v>
      </c>
    </row>
    <row r="142" spans="1:17" ht="15.75" x14ac:dyDescent="0.25">
      <c r="A142" s="295" t="s">
        <v>205</v>
      </c>
      <c r="B142" s="296">
        <v>11664.69</v>
      </c>
      <c r="C142" s="297">
        <v>48969.394999999997</v>
      </c>
      <c r="D142" s="296">
        <v>4281.0969999999998</v>
      </c>
      <c r="E142" s="298" t="s">
        <v>211</v>
      </c>
      <c r="F142" s="299">
        <v>14188.573</v>
      </c>
      <c r="G142" s="300">
        <v>60964.52</v>
      </c>
      <c r="H142" s="301">
        <v>3919.0610000000001</v>
      </c>
      <c r="I142" s="125"/>
      <c r="J142" s="295" t="s">
        <v>131</v>
      </c>
      <c r="K142" s="296">
        <v>3471.163</v>
      </c>
      <c r="L142" s="297">
        <v>14608.083000000001</v>
      </c>
      <c r="M142" s="296">
        <v>727.25599999999997</v>
      </c>
      <c r="N142" s="298" t="s">
        <v>131</v>
      </c>
      <c r="O142" s="299">
        <v>3405.1439999999998</v>
      </c>
      <c r="P142" s="300">
        <v>14616.214</v>
      </c>
      <c r="Q142" s="301">
        <v>774.68899999999996</v>
      </c>
    </row>
    <row r="143" spans="1:17" ht="15.75" x14ac:dyDescent="0.25">
      <c r="A143" s="295" t="s">
        <v>131</v>
      </c>
      <c r="B143" s="296">
        <v>11169.464</v>
      </c>
      <c r="C143" s="297">
        <v>46956.733999999997</v>
      </c>
      <c r="D143" s="296">
        <v>3973.0680000000002</v>
      </c>
      <c r="E143" s="298" t="s">
        <v>131</v>
      </c>
      <c r="F143" s="299">
        <v>12569.084000000001</v>
      </c>
      <c r="G143" s="300">
        <v>54022.368000000002</v>
      </c>
      <c r="H143" s="301">
        <v>4312.8609999999999</v>
      </c>
      <c r="I143" s="125"/>
      <c r="J143" s="295" t="s">
        <v>164</v>
      </c>
      <c r="K143" s="296">
        <v>3120.2220000000002</v>
      </c>
      <c r="L143" s="297">
        <v>13113.974</v>
      </c>
      <c r="M143" s="296">
        <v>557.25400000000002</v>
      </c>
      <c r="N143" s="298" t="s">
        <v>139</v>
      </c>
      <c r="O143" s="299">
        <v>2777.11</v>
      </c>
      <c r="P143" s="300">
        <v>11940.806</v>
      </c>
      <c r="Q143" s="301">
        <v>612.98299999999995</v>
      </c>
    </row>
    <row r="144" spans="1:17" ht="15.75" x14ac:dyDescent="0.25">
      <c r="A144" s="295" t="s">
        <v>142</v>
      </c>
      <c r="B144" s="296">
        <v>10436.754000000001</v>
      </c>
      <c r="C144" s="297">
        <v>43906.919000000002</v>
      </c>
      <c r="D144" s="296">
        <v>3273.348</v>
      </c>
      <c r="E144" s="298" t="s">
        <v>130</v>
      </c>
      <c r="F144" s="299">
        <v>9918.6790000000001</v>
      </c>
      <c r="G144" s="300">
        <v>42613.201999999997</v>
      </c>
      <c r="H144" s="301">
        <v>3069.1289999999999</v>
      </c>
      <c r="I144" s="125"/>
      <c r="J144" s="295" t="s">
        <v>201</v>
      </c>
      <c r="K144" s="296">
        <v>1726.1769999999999</v>
      </c>
      <c r="L144" s="297">
        <v>7286.3649999999998</v>
      </c>
      <c r="M144" s="296">
        <v>240.21299999999999</v>
      </c>
      <c r="N144" s="298" t="s">
        <v>201</v>
      </c>
      <c r="O144" s="299">
        <v>2701.3739999999998</v>
      </c>
      <c r="P144" s="300">
        <v>11591.677</v>
      </c>
      <c r="Q144" s="301">
        <v>375.10300000000001</v>
      </c>
    </row>
    <row r="145" spans="1:17" ht="15.75" x14ac:dyDescent="0.25">
      <c r="A145" s="295" t="s">
        <v>130</v>
      </c>
      <c r="B145" s="296">
        <v>9440.1540000000005</v>
      </c>
      <c r="C145" s="297">
        <v>39803.889000000003</v>
      </c>
      <c r="D145" s="296">
        <v>3070.8580000000002</v>
      </c>
      <c r="E145" s="298" t="s">
        <v>142</v>
      </c>
      <c r="F145" s="299">
        <v>8127.643</v>
      </c>
      <c r="G145" s="300">
        <v>34914</v>
      </c>
      <c r="H145" s="301">
        <v>2433.3710000000001</v>
      </c>
      <c r="I145" s="125"/>
      <c r="J145" s="295" t="s">
        <v>151</v>
      </c>
      <c r="K145" s="296">
        <v>1575.7829999999999</v>
      </c>
      <c r="L145" s="297">
        <v>6611.384</v>
      </c>
      <c r="M145" s="296">
        <v>651.46299999999997</v>
      </c>
      <c r="N145" s="298" t="s">
        <v>189</v>
      </c>
      <c r="O145" s="299">
        <v>1521.366</v>
      </c>
      <c r="P145" s="300">
        <v>6536.8</v>
      </c>
      <c r="Q145" s="301">
        <v>462.81799999999998</v>
      </c>
    </row>
    <row r="146" spans="1:17" ht="15.75" x14ac:dyDescent="0.25">
      <c r="A146" s="295" t="s">
        <v>138</v>
      </c>
      <c r="B146" s="296">
        <v>8642.3639999999996</v>
      </c>
      <c r="C146" s="297">
        <v>36338.608999999997</v>
      </c>
      <c r="D146" s="296">
        <v>2807.0749999999998</v>
      </c>
      <c r="E146" s="298" t="s">
        <v>205</v>
      </c>
      <c r="F146" s="299">
        <v>7641.9979999999996</v>
      </c>
      <c r="G146" s="300">
        <v>32825.089999999997</v>
      </c>
      <c r="H146" s="301">
        <v>2643.0929999999998</v>
      </c>
      <c r="I146" s="125"/>
      <c r="J146" s="295" t="s">
        <v>189</v>
      </c>
      <c r="K146" s="296">
        <v>1509.3510000000001</v>
      </c>
      <c r="L146" s="297">
        <v>6366.6639999999998</v>
      </c>
      <c r="M146" s="296">
        <v>492.83600000000001</v>
      </c>
      <c r="N146" s="298" t="s">
        <v>134</v>
      </c>
      <c r="O146" s="299">
        <v>1462.1030000000001</v>
      </c>
      <c r="P146" s="300">
        <v>6281.7830000000004</v>
      </c>
      <c r="Q146" s="301">
        <v>966.63099999999997</v>
      </c>
    </row>
    <row r="147" spans="1:17" ht="15.75" x14ac:dyDescent="0.25">
      <c r="A147" s="295" t="s">
        <v>137</v>
      </c>
      <c r="B147" s="296">
        <v>8121.8609999999999</v>
      </c>
      <c r="C147" s="297">
        <v>34165.593000000001</v>
      </c>
      <c r="D147" s="296">
        <v>3082.4560000000001</v>
      </c>
      <c r="E147" s="298" t="s">
        <v>137</v>
      </c>
      <c r="F147" s="299">
        <v>7603.415</v>
      </c>
      <c r="G147" s="300">
        <v>32659.715</v>
      </c>
      <c r="H147" s="301">
        <v>2671.7020000000002</v>
      </c>
      <c r="I147" s="125"/>
      <c r="J147" s="295" t="s">
        <v>133</v>
      </c>
      <c r="K147" s="296">
        <v>1427.838</v>
      </c>
      <c r="L147" s="297">
        <v>5997.85</v>
      </c>
      <c r="M147" s="296">
        <v>576.904</v>
      </c>
      <c r="N147" s="298" t="s">
        <v>133</v>
      </c>
      <c r="O147" s="299">
        <v>1381.9449999999999</v>
      </c>
      <c r="P147" s="300">
        <v>5940.2870000000003</v>
      </c>
      <c r="Q147" s="301">
        <v>630.154</v>
      </c>
    </row>
    <row r="148" spans="1:17" ht="15.75" x14ac:dyDescent="0.25">
      <c r="A148" s="295" t="s">
        <v>211</v>
      </c>
      <c r="B148" s="296">
        <v>8015.5079999999998</v>
      </c>
      <c r="C148" s="297">
        <v>33680.050000000003</v>
      </c>
      <c r="D148" s="296">
        <v>2286.3580000000002</v>
      </c>
      <c r="E148" s="298" t="s">
        <v>138</v>
      </c>
      <c r="F148" s="299">
        <v>7293.04</v>
      </c>
      <c r="G148" s="300">
        <v>31338.666000000001</v>
      </c>
      <c r="H148" s="301">
        <v>2360.7240000000002</v>
      </c>
      <c r="I148" s="125"/>
      <c r="J148" s="295" t="s">
        <v>129</v>
      </c>
      <c r="K148" s="296">
        <v>1352.3230000000001</v>
      </c>
      <c r="L148" s="297">
        <v>5700.165</v>
      </c>
      <c r="M148" s="296">
        <v>336.50400000000002</v>
      </c>
      <c r="N148" s="298" t="s">
        <v>136</v>
      </c>
      <c r="O148" s="299">
        <v>1244.606</v>
      </c>
      <c r="P148" s="300">
        <v>5352.1790000000001</v>
      </c>
      <c r="Q148" s="301">
        <v>211.428</v>
      </c>
    </row>
    <row r="149" spans="1:17" ht="16.5" thickBot="1" x14ac:dyDescent="0.3">
      <c r="A149" s="302" t="s">
        <v>202</v>
      </c>
      <c r="B149" s="303">
        <v>6850.6390000000001</v>
      </c>
      <c r="C149" s="304">
        <v>28852.636999999999</v>
      </c>
      <c r="D149" s="303">
        <v>2025.3440000000001</v>
      </c>
      <c r="E149" s="305" t="s">
        <v>151</v>
      </c>
      <c r="F149" s="306">
        <v>6531.2039999999997</v>
      </c>
      <c r="G149" s="307">
        <v>28054.502</v>
      </c>
      <c r="H149" s="308">
        <v>1972.317</v>
      </c>
      <c r="I149" s="125"/>
      <c r="J149" s="302" t="s">
        <v>140</v>
      </c>
      <c r="K149" s="303">
        <v>915.53300000000002</v>
      </c>
      <c r="L149" s="304">
        <v>3866.5239999999999</v>
      </c>
      <c r="M149" s="303">
        <v>374.19900000000001</v>
      </c>
      <c r="N149" s="305" t="s">
        <v>79</v>
      </c>
      <c r="O149" s="306">
        <v>1101.19</v>
      </c>
      <c r="P149" s="307">
        <v>4732.9889999999996</v>
      </c>
      <c r="Q149" s="308">
        <v>341.98099999999999</v>
      </c>
    </row>
    <row r="151" spans="1:17" ht="14.25" x14ac:dyDescent="0.2">
      <c r="A151" s="73" t="s">
        <v>122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Buczek Krystyna</cp:lastModifiedBy>
  <cp:lastPrinted>2016-03-15T08:02:46Z</cp:lastPrinted>
  <dcterms:created xsi:type="dcterms:W3CDTF">2002-10-07T11:02:33Z</dcterms:created>
  <dcterms:modified xsi:type="dcterms:W3CDTF">2019-09-12T10:32:01Z</dcterms:modified>
</cp:coreProperties>
</file>