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Work\PA 18\ANG\"/>
    </mc:Choice>
  </mc:AlternateContent>
  <bookViews>
    <workbookView xWindow="0" yWindow="1215" windowWidth="28770" windowHeight="12360"/>
  </bookViews>
  <sheets>
    <sheet name="Application form" sheetId="1" r:id="rId1"/>
    <sheet name="Arkusz1" sheetId="2" r:id="rId2"/>
  </sheets>
  <definedNames>
    <definedName name="_xlnm._FilterDatabase" localSheetId="0" hidden="1">'Application form'!$AT$26:$AT$26</definedName>
    <definedName name="FWD">Arkusz1!$A$33:$A$34</definedName>
    <definedName name="Kategoria">Arkusz1!$A$25:$A$28</definedName>
    <definedName name="Kategorie">Arkusz1!$N$25:$N$26</definedName>
    <definedName name="KatFWD">Arkusz1!$N$33:$N$33</definedName>
    <definedName name="_xlnm.Print_Area" localSheetId="0">'Application form'!$A$1:$AB$275</definedName>
  </definedNames>
  <calcPr calcId="152511"/>
</workbook>
</file>

<file path=xl/calcChain.xml><?xml version="1.0" encoding="utf-8"?>
<calcChain xmlns="http://schemas.openxmlformats.org/spreadsheetml/2006/main">
  <c r="P90" i="1" l="1"/>
  <c r="C118" i="1"/>
  <c r="M118" i="1"/>
  <c r="L118" i="1"/>
  <c r="K118" i="1"/>
  <c r="J118" i="1"/>
  <c r="I118" i="1"/>
  <c r="H118" i="1"/>
  <c r="P9" i="1" l="1"/>
  <c r="H67" i="1" l="1"/>
  <c r="M88" i="1" l="1"/>
  <c r="N88" i="1"/>
  <c r="O88" i="1"/>
  <c r="P88" i="1"/>
  <c r="Q88" i="1"/>
  <c r="R88" i="1"/>
  <c r="S88" i="1"/>
  <c r="T88" i="1"/>
  <c r="U88" i="1"/>
  <c r="V88" i="1"/>
  <c r="W88" i="1"/>
  <c r="X88" i="1"/>
  <c r="Y100" i="1"/>
  <c r="L88" i="1" l="1"/>
  <c r="K88" i="1"/>
  <c r="J88" i="1"/>
  <c r="G118" i="1" l="1"/>
  <c r="F118" i="1"/>
  <c r="E118" i="1"/>
  <c r="D118" i="1"/>
  <c r="N118" i="1" l="1"/>
  <c r="A96" i="1"/>
  <c r="A105" i="1"/>
  <c r="P232" i="1" l="1"/>
  <c r="P231" i="1"/>
  <c r="P230" i="1"/>
  <c r="P229" i="1"/>
  <c r="P228" i="1"/>
  <c r="P227" i="1"/>
  <c r="J100" i="1" l="1"/>
  <c r="W100" i="1" l="1"/>
  <c r="W103" i="1"/>
  <c r="X100" i="1"/>
  <c r="V100" i="1"/>
  <c r="U100" i="1"/>
  <c r="T100" i="1"/>
  <c r="S100" i="1"/>
  <c r="R100" i="1"/>
  <c r="Q100" i="1"/>
  <c r="H76" i="1"/>
  <c r="H73" i="1"/>
  <c r="H70" i="1"/>
  <c r="J103" i="1"/>
  <c r="C109" i="1" s="1"/>
  <c r="K100" i="1"/>
  <c r="P101" i="1" s="1"/>
  <c r="L100" i="1"/>
  <c r="M100" i="1"/>
  <c r="N100" i="1"/>
  <c r="O100" i="1"/>
  <c r="P100" i="1"/>
  <c r="P10" i="1"/>
  <c r="F11" i="1"/>
  <c r="F10" i="1"/>
  <c r="T103" i="1" l="1"/>
  <c r="Y103" i="1"/>
  <c r="P103" i="1"/>
  <c r="N103" i="1"/>
  <c r="L103" i="1"/>
  <c r="Q103" i="1"/>
  <c r="U103" i="1"/>
  <c r="R103" i="1"/>
  <c r="V103" i="1"/>
  <c r="O103" i="1"/>
  <c r="M103" i="1"/>
  <c r="K103" i="1"/>
  <c r="S103" i="1"/>
  <c r="X103" i="1"/>
  <c r="P104" i="1" l="1"/>
  <c r="B111" i="1"/>
  <c r="B96" i="1"/>
  <c r="C96" i="1" s="1"/>
  <c r="G96" i="1" s="1"/>
  <c r="N111" i="1"/>
  <c r="I109" i="1"/>
  <c r="L109" i="1"/>
  <c r="E111" i="1"/>
  <c r="R109" i="1"/>
  <c r="O109" i="1"/>
  <c r="Q111" i="1"/>
  <c r="F109" i="1"/>
  <c r="X109" i="1"/>
  <c r="T111" i="1"/>
  <c r="H111" i="1"/>
  <c r="K111" i="1"/>
  <c r="U109" i="1"/>
</calcChain>
</file>

<file path=xl/comments1.xml><?xml version="1.0" encoding="utf-8"?>
<comments xmlns="http://schemas.openxmlformats.org/spreadsheetml/2006/main">
  <authors>
    <author>gassbury</author>
    <author>Małgorzata Karska</author>
  </authors>
  <commentList>
    <comment ref="C2" authorId="0" shapeId="0">
      <text>
        <r>
          <rPr>
            <sz val="11"/>
            <color indexed="81"/>
            <rFont val="Tahoma"/>
            <family val="2"/>
            <charset val="238"/>
          </rPr>
          <t>Please, fill in green cells</t>
        </r>
      </text>
    </comment>
    <comment ref="A16" authorId="0" shapeId="0">
      <text>
        <r>
          <rPr>
            <sz val="11"/>
            <color indexed="81"/>
            <rFont val="Tahoma"/>
            <family val="2"/>
            <charset val="238"/>
          </rPr>
          <t xml:space="preserve">- duration time (months);
- general objective;
- budget;
- territorial scope;
- engaged institutions (partners, participants)..
</t>
        </r>
      </text>
    </comment>
    <comment ref="A64" authorId="0" shapeId="0">
      <text>
        <r>
          <rPr>
            <sz val="11"/>
            <color indexed="81"/>
            <rFont val="Tahoma"/>
            <family val="2"/>
            <charset val="238"/>
          </rPr>
          <t>When creating budget one shall pay attention to:
- linking expenditure with actions,
- adequacy of expentidure (in relation to effects),
- necessity and validity of costs,
- reality and rationality of rates,
- proportionality management costs to the rest of the budget.
When creating schedule please take into account:
- consistency of the schedule with project's description,
- possibility to realize actions within scheduled time</t>
        </r>
      </text>
    </comment>
    <comment ref="A67" authorId="0" shapeId="0">
      <text>
        <r>
          <rPr>
            <sz val="11"/>
            <color indexed="81"/>
            <rFont val="Tahoma"/>
            <family val="2"/>
            <charset val="238"/>
          </rPr>
          <t>The cost of staff assigned to the project, comprising actual salaries plus social security charges and other statutory costs included in the remuneration, provided that this corresponds to the Project Promoter’s and project partner’s usual policy on remuneration. The corresponding salary costs of staff of national administrations are eligible to the extent that they relate to the cost of activities which the relevant public authority would not carry out if the project concerned were not undertaken;.
In case of projects implemented by NGOs or social partners contribution in kind (volunteetiring) may amount to 50% of beneficiary co-financing</t>
        </r>
      </text>
    </comment>
    <comment ref="A70" authorId="0" shapeId="0">
      <text>
        <r>
          <rPr>
            <sz val="11"/>
            <color indexed="81"/>
            <rFont val="Tahoma"/>
            <family val="2"/>
            <charset val="238"/>
          </rPr>
          <t>Travel and subsistence allowances for staff taking part in the project according to customary practices of the beneficiary and partner of the project and provided that they do not exeed fixed national rates</t>
        </r>
      </text>
    </comment>
    <comment ref="A73" authorId="0" shapeId="0">
      <text>
        <r>
          <rPr>
            <sz val="11"/>
            <color indexed="81"/>
            <rFont val="Tahoma"/>
            <family val="2"/>
            <charset val="238"/>
          </rPr>
          <t>Cost of new or second hand equipment provided that rules of depretiation comly with generally accepted accounting pronciples bounding beneficiary and generally accepted principles accepted for such equipment.
Take into account may be only part of the depretiation that is within the timeframe of the project. Exception has to be justified by type of the equipment and/or other valid reason.
Possible exceptions are regulated in the Programme Agreement</t>
        </r>
      </text>
    </comment>
    <comment ref="A76" authorId="0" shapeId="0">
      <text>
        <r>
          <rPr>
            <sz val="11"/>
            <color indexed="81"/>
            <rFont val="Tahoma"/>
            <family val="2"/>
            <charset val="238"/>
          </rPr>
          <t>Purchase of land and real estate under the conditions set in Article 8.6</t>
        </r>
      </text>
    </comment>
    <comment ref="A79" authorId="0" shapeId="0">
      <text>
        <r>
          <rPr>
            <sz val="11"/>
            <color indexed="81"/>
            <rFont val="Tahoma"/>
            <family val="2"/>
            <charset val="238"/>
          </rPr>
          <t>Costs of consumables and supplies, provided that they are identifiable and assigned to the project</t>
        </r>
      </text>
    </comment>
    <comment ref="A82" authorId="0" shapeId="0">
      <text>
        <r>
          <rPr>
            <sz val="11"/>
            <color indexed="81"/>
            <rFont val="Tahoma"/>
            <family val="2"/>
            <charset val="238"/>
          </rPr>
          <t>Costs entailed by other contracts awarded by a Project Promoter for the purposes of carrying out the project, provided that the awarding complies with the applicable rules on public procurement</t>
        </r>
      </text>
    </comment>
    <comment ref="A85" authorId="0" shapeId="0">
      <text>
        <r>
          <rPr>
            <sz val="11"/>
            <color indexed="81"/>
            <rFont val="Tahoma"/>
            <family val="2"/>
            <charset val="238"/>
          </rPr>
          <t>Costs arising directly from requirements imposed by the project contract for each project (f.ex. promotion, evaluation, audits, translation), including costs of financial services (especially financial guarantee).</t>
        </r>
      </text>
    </comment>
    <comment ref="A91" authorId="1" shapeId="0">
      <text>
        <r>
          <rPr>
            <sz val="11"/>
            <color indexed="81"/>
            <rFont val="Tahoma"/>
            <family val="2"/>
            <charset val="238"/>
          </rPr>
          <t>Please, choose one of the methods of calculating indirect costs (except for the method indicated in art. 8.5.1(d) of Regulations.</t>
        </r>
      </text>
    </comment>
    <comment ref="A123" authorId="1" shapeId="0">
      <text>
        <r>
          <rPr>
            <sz val="11"/>
            <color indexed="81"/>
            <rFont val="Tahoma"/>
            <family val="2"/>
            <charset val="238"/>
          </rPr>
          <t>Non-eligible costs are costs that are incurred in the project, but cannot be financed (neither from NFM fund nor from beneficiary part). These costs are the gap between eligible expenditure and total project value 
If VAT is non-eligible cost (when beneficiary can recover it), here it has to be clearly indicate. 
Here describe only planned non-eligible costs.</t>
        </r>
      </text>
    </comment>
    <comment ref="A133" authorId="0" shapeId="0">
      <text>
        <r>
          <rPr>
            <sz val="11"/>
            <color indexed="81"/>
            <rFont val="Tahoma"/>
            <family val="2"/>
            <charset val="238"/>
          </rPr>
          <t>Please describe:
- experience in carrying out projects financed from outside sources (europea funds and others),
- in case of foundation - please describe statutory objectives that are in line with specific programme area,
- HR potential
- facilities, equipment, finance.</t>
        </r>
      </text>
    </comment>
    <comment ref="A141" authorId="1" shapeId="0">
      <text>
        <r>
          <rPr>
            <sz val="11"/>
            <color indexed="81"/>
            <rFont val="Tahoma"/>
            <family val="2"/>
            <charset val="238"/>
          </rPr>
          <t>Please describe (in respect of partner):
- experience in carrying out projects financed from outside sources (europea funds and others),
- in case of foundation - please describe statutory objectives that are in line with specific programme area,
- HR potential
- facilities, equipment, finance.
Please describe costs that will be incurred by partner and highlight adequacy of actions undertaken by partner.</t>
        </r>
      </text>
    </comment>
    <comment ref="A151" authorId="0" shapeId="0">
      <text>
        <r>
          <rPr>
            <sz val="11"/>
            <color indexed="81"/>
            <rFont val="Tahoma"/>
            <family val="2"/>
            <charset val="238"/>
          </rPr>
          <t xml:space="preserve">Here provide the information on who will be responsible for carrying out the project. Please describe the structure of applicant from the point of view of the project - who will be decision-maker on what level, what are roles for people carrying out the project on the applicant side.
</t>
        </r>
      </text>
    </comment>
    <comment ref="A161" authorId="0" shapeId="0">
      <text>
        <r>
          <rPr>
            <sz val="11"/>
            <color indexed="81"/>
            <rFont val="Tahoma"/>
            <family val="2"/>
            <charset val="238"/>
          </rPr>
          <t>Please provide justification for the project's realisation, including how it will affect the target group.</t>
        </r>
      </text>
    </comment>
    <comment ref="A171" authorId="1" shapeId="0">
      <text>
        <r>
          <rPr>
            <sz val="11"/>
            <color indexed="81"/>
            <rFont val="Tahoma"/>
            <family val="2"/>
            <charset val="238"/>
          </rPr>
          <t xml:space="preserve">Please describe main objective of the project
</t>
        </r>
      </text>
    </comment>
    <comment ref="A175" authorId="1" shapeId="0">
      <text>
        <r>
          <rPr>
            <sz val="11"/>
            <color indexed="81"/>
            <rFont val="Tahoma"/>
            <family val="2"/>
            <charset val="238"/>
          </rPr>
          <t xml:space="preserve">Please decribe target group of the project and stakeholders.
</t>
        </r>
      </text>
    </comment>
    <comment ref="A181" authorId="1" shapeId="0">
      <text>
        <r>
          <rPr>
            <sz val="11"/>
            <color indexed="81"/>
            <rFont val="Tahoma"/>
            <family val="2"/>
            <charset val="238"/>
          </rPr>
          <t>Please describe action planned within the project with its schedule.</t>
        </r>
        <r>
          <rPr>
            <sz val="9"/>
            <color indexed="81"/>
            <rFont val="Tahoma"/>
            <family val="2"/>
            <charset val="238"/>
          </rPr>
          <t xml:space="preserve">
</t>
        </r>
      </text>
    </comment>
    <comment ref="A190" authorId="1" shapeId="0">
      <text>
        <r>
          <rPr>
            <sz val="11"/>
            <color indexed="81"/>
            <rFont val="Tahoma"/>
            <family val="2"/>
            <charset val="238"/>
          </rPr>
          <t>Please describe the most important expenditure within the project. In case of market research - please present results here or attach additional explenation.</t>
        </r>
      </text>
    </comment>
    <comment ref="A195" authorId="1" shapeId="0">
      <text>
        <r>
          <rPr>
            <sz val="11"/>
            <color indexed="81"/>
            <rFont val="Tahoma"/>
            <family val="2"/>
            <charset val="238"/>
          </rPr>
          <t>Is project in line with Polish and EU strategies?</t>
        </r>
        <r>
          <rPr>
            <sz val="9"/>
            <color indexed="81"/>
            <rFont val="Tahoma"/>
            <family val="2"/>
            <charset val="238"/>
          </rPr>
          <t xml:space="preserve">
</t>
        </r>
      </text>
    </comment>
    <comment ref="A199" authorId="1" shapeId="0">
      <text>
        <r>
          <rPr>
            <sz val="11"/>
            <color indexed="81"/>
            <rFont val="Tahoma"/>
            <family val="2"/>
            <charset val="238"/>
          </rPr>
          <t>If applicable - please describe innovative solutions used in project.</t>
        </r>
        <r>
          <rPr>
            <sz val="9"/>
            <color indexed="81"/>
            <rFont val="Tahoma"/>
            <family val="2"/>
            <charset val="238"/>
          </rPr>
          <t xml:space="preserve">
</t>
        </r>
      </text>
    </comment>
    <comment ref="A203" authorId="0" shapeId="0">
      <text>
        <r>
          <rPr>
            <sz val="11"/>
            <color indexed="81"/>
            <rFont val="Tahoma"/>
            <family val="2"/>
            <charset val="238"/>
          </rPr>
          <t xml:space="preserve">Indicators of "Home Affairs" Programme NFM 2014-2021. It is obligatory to use at least one of indicator and to create at least one own indicator (form the table below).
Please keep in mind:
- adequacy of the indicators to described actions and planned results,
- measurability of indicators,
- methods of veryfication and monitoring of the indicators.
A source of veryfication may be, among others, financial reports and survays.
</t>
        </r>
      </text>
    </comment>
    <comment ref="A211" authorId="0" shapeId="0">
      <text>
        <r>
          <rPr>
            <sz val="11"/>
            <color indexed="81"/>
            <rFont val="Tahoma"/>
            <family val="2"/>
            <charset val="238"/>
          </rPr>
          <t>Bilateral indicators are required in case of partnership with Norwegian entity. It is obligatory to use at least one of presented indicators.
Please keep in mind:
- adequacy of the indicators to described actions and planned results,
- measurability of indicators,
- methods of veryfication and monitoring of the indicator.
A source of veryfication may be, among others, financial reports and survays.</t>
        </r>
      </text>
    </comment>
    <comment ref="A217" authorId="1" shapeId="0">
      <text>
        <r>
          <rPr>
            <sz val="11"/>
            <color indexed="81"/>
            <rFont val="Tahoma"/>
            <family val="2"/>
            <charset val="238"/>
          </rPr>
          <t>It is obligatory to create at least one indicator for the project created by the applicant.
If applicaple - also at least one concerning bilateral relations.</t>
        </r>
      </text>
    </comment>
    <comment ref="A225" authorId="0" shapeId="0">
      <text>
        <r>
          <rPr>
            <sz val="11"/>
            <color indexed="81"/>
            <rFont val="Tahoma"/>
            <family val="2"/>
            <charset val="238"/>
          </rPr>
          <t>Please keep in mind:
- accuracy of identification of risks and estimation of probability and impact,
- adequacy of proposed measures of response.</t>
        </r>
      </text>
    </comment>
    <comment ref="J226" authorId="1" shapeId="0">
      <text>
        <r>
          <rPr>
            <sz val="11"/>
            <color indexed="81"/>
            <rFont val="Tahoma"/>
            <family val="2"/>
            <charset val="238"/>
          </rPr>
          <t>Probability ina a scale 1 to 4, where 1 means small probability and 4 - almost sure.</t>
        </r>
      </text>
    </comment>
    <comment ref="M226" authorId="1" shapeId="0">
      <text>
        <r>
          <rPr>
            <sz val="11"/>
            <color indexed="81"/>
            <rFont val="Tahoma"/>
            <family val="2"/>
            <charset val="238"/>
          </rPr>
          <t>Impact in a scale 1 to 4, where 1 means miniaml impact, and 4 big impact.</t>
        </r>
      </text>
    </comment>
    <comment ref="A235" authorId="0" shapeId="0">
      <text>
        <r>
          <rPr>
            <sz val="11"/>
            <color indexed="81"/>
            <rFont val="Tahoma"/>
            <family val="2"/>
            <charset val="238"/>
          </rPr>
          <t xml:space="preserve">Please provide the information on the info-promo actions, including:
- where informations will be published (webpage etc.);
- target groups;
- usage of logo in accordance to Communication and Design manual;
-  events concerning stage of the project, achivements and results. </t>
        </r>
      </text>
    </comment>
    <comment ref="A243" authorId="1" shapeId="0">
      <text>
        <r>
          <rPr>
            <sz val="11"/>
            <color indexed="81"/>
            <rFont val="Tahoma"/>
            <family val="2"/>
            <charset val="238"/>
          </rPr>
          <t>Please refere to cross-cutting issues by puting declaration in each of the fields.</t>
        </r>
      </text>
    </comment>
    <comment ref="A244" authorId="1" shapeId="0">
      <text>
        <r>
          <rPr>
            <sz val="11"/>
            <color indexed="81"/>
            <rFont val="Tahoma"/>
            <family val="2"/>
            <charset val="238"/>
          </rPr>
          <t xml:space="preserve">How the project will be relatable to horizontal issues of the EU. </t>
        </r>
        <r>
          <rPr>
            <sz val="9"/>
            <color indexed="81"/>
            <rFont val="Tahoma"/>
            <family val="2"/>
            <charset val="238"/>
          </rPr>
          <t xml:space="preserve">
</t>
        </r>
      </text>
    </comment>
    <comment ref="A245" authorId="1" shapeId="0">
      <text>
        <r>
          <rPr>
            <sz val="11"/>
            <color indexed="81"/>
            <rFont val="Tahoma"/>
            <family val="2"/>
            <charset val="238"/>
          </rPr>
          <t>Is thew project is in line with provisions concerning public aid.</t>
        </r>
      </text>
    </comment>
    <comment ref="A246" authorId="1" shapeId="0">
      <text>
        <r>
          <rPr>
            <sz val="11"/>
            <color indexed="81"/>
            <rFont val="Tahoma"/>
            <family val="2"/>
            <charset val="238"/>
          </rPr>
          <t>Is the project in line with national, reginal or local strategy. If so please describe.</t>
        </r>
      </text>
    </comment>
    <comment ref="A247" authorId="1" shapeId="0">
      <text>
        <r>
          <rPr>
            <sz val="11"/>
            <color indexed="81"/>
            <rFont val="Tahoma"/>
            <family val="2"/>
            <charset val="238"/>
          </rPr>
          <t>For example - some legal processes are underway, possible law changes.</t>
        </r>
      </text>
    </comment>
    <comment ref="A248" authorId="1" shapeId="0">
      <text>
        <r>
          <rPr>
            <sz val="11"/>
            <color indexed="81"/>
            <rFont val="Tahoma"/>
            <family val="2"/>
            <charset val="238"/>
          </rPr>
          <t>Will applicant have to get permissiona before the project realisation?</t>
        </r>
        <r>
          <rPr>
            <sz val="9"/>
            <color indexed="81"/>
            <rFont val="Tahoma"/>
            <family val="2"/>
            <charset val="238"/>
          </rPr>
          <t xml:space="preserve">
</t>
        </r>
      </text>
    </comment>
    <comment ref="A249" authorId="1" shapeId="0">
      <text>
        <r>
          <rPr>
            <sz val="11"/>
            <color indexed="81"/>
            <rFont val="Tahoma"/>
            <family val="2"/>
            <charset val="238"/>
          </rPr>
          <t>Will the project generate profit? Generation of the profit during its implementation (scrapping of the equipment) or after its termination (services offered on the basis of products/results of the project)</t>
        </r>
      </text>
    </comment>
    <comment ref="A252" authorId="1" shapeId="0">
      <text>
        <r>
          <rPr>
            <sz val="11"/>
            <color indexed="81"/>
            <rFont val="Tahoma"/>
            <family val="2"/>
            <charset val="238"/>
          </rPr>
          <t>VAT is eligible if it cannot be recover.</t>
        </r>
        <r>
          <rPr>
            <sz val="9"/>
            <color indexed="81"/>
            <rFont val="Tahoma"/>
            <family val="2"/>
            <charset val="238"/>
          </rPr>
          <t xml:space="preserve">
</t>
        </r>
      </text>
    </comment>
    <comment ref="A253" authorId="1" shapeId="0">
      <text>
        <r>
          <rPr>
            <sz val="11"/>
            <color indexed="81"/>
            <rFont val="Tahoma"/>
            <family val="2"/>
            <charset val="238"/>
          </rPr>
          <t>Declaration regarding 
no exclusion from applying for co-financing.</t>
        </r>
      </text>
    </comment>
    <comment ref="A254" authorId="0" shapeId="0">
      <text>
        <r>
          <rPr>
            <sz val="11"/>
            <color indexed="81"/>
            <rFont val="Tahoma"/>
            <family val="2"/>
            <charset val="238"/>
          </rPr>
          <t>For public sector entities - declaration about request for provioding appropriate funding in state budget.</t>
        </r>
      </text>
    </comment>
    <comment ref="A256" authorId="1" shapeId="0">
      <text>
        <r>
          <rPr>
            <sz val="11"/>
            <color indexed="81"/>
            <rFont val="Tahoma"/>
            <family val="2"/>
            <charset val="238"/>
          </rPr>
          <t>In the case of no consultants involved, please provide "not applicable".</t>
        </r>
      </text>
    </comment>
    <comment ref="A265" authorId="0" shapeId="0">
      <text>
        <r>
          <rPr>
            <sz val="11"/>
            <color indexed="81"/>
            <rFont val="Tahoma"/>
            <family val="2"/>
            <charset val="238"/>
          </rPr>
          <t>Annexes to the application:
a) a copy of the document confirming the legal status and eligibility of the applicant  (e.g. statute in case of NGOs, constitutive act of the international organisation, its body or agency) is the mandatory attachment to the application;
b) power of attorney for signatory (if applicable);
c) letter of intent or partnership agreement (if applicable);
d) declaration of absence of exclusion from the possibility to apply for co-financing pursuant to:
 Article 207(4) of the Public Finance Act (Dz. U. [Journal of Laws] of 2019, item 869),
 Article 12(1)(1) of the Act on the effects of employing foreigners residing illegally on the territory of the Republic of Poland (Dz. U. of 2012, item 769),
 Article 9(1)(2a) of the Act on the liability of collective entities for acts prohibited under penalty (Dz. U. of 2019, item 628, as amended);
Market insight (justifying level of rates) is non-compulsory annex to the application. During an evaluation only market insight conducted among at least 3 entities, not more than 1 year before submitting the application.</t>
        </r>
      </text>
    </comment>
  </commentList>
</comments>
</file>

<file path=xl/sharedStrings.xml><?xml version="1.0" encoding="utf-8"?>
<sst xmlns="http://schemas.openxmlformats.org/spreadsheetml/2006/main" count="265" uniqueCount="246">
  <si>
    <r>
      <rPr>
        <sz val="11"/>
        <color indexed="21"/>
        <rFont val="Verdana"/>
        <family val="2"/>
        <charset val="238"/>
      </rPr>
      <t>Project title</t>
    </r>
  </si>
  <si>
    <r>
      <rPr>
        <sz val="11"/>
        <color indexed="21"/>
        <rFont val="Verdana"/>
        <family val="2"/>
        <charset val="238"/>
      </rPr>
      <t>Project number</t>
    </r>
  </si>
  <si>
    <r>
      <rPr>
        <sz val="11"/>
        <color indexed="21"/>
        <rFont val="Verdana"/>
        <family val="2"/>
        <charset val="238"/>
      </rPr>
      <t>Project starting date</t>
    </r>
  </si>
  <si>
    <r>
      <rPr>
        <sz val="11"/>
        <color indexed="21"/>
        <rFont val="Verdana"/>
        <family val="2"/>
        <charset val="238"/>
      </rPr>
      <t>Project ending date</t>
    </r>
  </si>
  <si>
    <r>
      <rPr>
        <sz val="11"/>
        <color indexed="21"/>
        <rFont val="Verdana"/>
        <family val="2"/>
        <charset val="238"/>
      </rPr>
      <t>Percentage of co-financing</t>
    </r>
  </si>
  <si>
    <r>
      <rPr>
        <sz val="11"/>
        <color indexed="21"/>
        <rFont val="Verdana"/>
        <family val="2"/>
        <charset val="238"/>
      </rPr>
      <t>Total project value in PLN</t>
    </r>
  </si>
  <si>
    <r>
      <rPr>
        <sz val="11"/>
        <color indexed="21"/>
        <rFont val="Verdana"/>
        <family val="2"/>
        <charset val="238"/>
      </rPr>
      <t>Co-financing in PLN</t>
    </r>
  </si>
  <si>
    <r>
      <rPr>
        <sz val="11"/>
        <color indexed="21"/>
        <rFont val="Verdana"/>
        <family val="2"/>
        <charset val="238"/>
      </rPr>
      <t>Total project value in EUR</t>
    </r>
  </si>
  <si>
    <r>
      <rPr>
        <sz val="11"/>
        <color indexed="21"/>
        <rFont val="Verdana"/>
        <family val="2"/>
        <charset val="238"/>
      </rPr>
      <t>Co-financing in EUR</t>
    </r>
  </si>
  <si>
    <r>
      <rPr>
        <sz val="11"/>
        <color indexed="21"/>
        <rFont val="Verdana"/>
        <family val="2"/>
        <charset val="238"/>
      </rPr>
      <t>EUR/PLN exchange rate</t>
    </r>
  </si>
  <si>
    <r>
      <rPr>
        <sz val="11"/>
        <color indexed="21"/>
        <rFont val="Verdana"/>
        <family val="2"/>
        <charset val="238"/>
      </rPr>
      <t>PROJECT TYPE</t>
    </r>
  </si>
  <si>
    <r>
      <rPr>
        <i/>
        <sz val="11"/>
        <rFont val="Verdana"/>
        <family val="2"/>
        <charset val="238"/>
      </rPr>
      <t>competition</t>
    </r>
  </si>
  <si>
    <r>
      <rPr>
        <sz val="11"/>
        <color indexed="21"/>
        <rFont val="Verdana"/>
        <family val="2"/>
        <charset val="238"/>
      </rPr>
      <t>Eligible project value in PLN</t>
    </r>
  </si>
  <si>
    <r>
      <rPr>
        <sz val="11"/>
        <color indexed="21"/>
        <rFont val="Verdana"/>
        <family val="2"/>
        <charset val="238"/>
      </rPr>
      <t>Eligible project value in EUR</t>
    </r>
  </si>
  <si>
    <r>
      <rPr>
        <sz val="11"/>
        <color indexed="21"/>
        <rFont val="Verdana"/>
        <family val="2"/>
        <charset val="238"/>
      </rPr>
      <t xml:space="preserve">Authorised person </t>
    </r>
  </si>
  <si>
    <r>
      <rPr>
        <sz val="11"/>
        <color indexed="21"/>
        <rFont val="Verdana"/>
        <family val="2"/>
        <charset val="238"/>
      </rPr>
      <t>Contact person</t>
    </r>
  </si>
  <si>
    <r>
      <rPr>
        <sz val="11"/>
        <color indexed="21"/>
        <rFont val="Verdana"/>
        <family val="2"/>
        <charset val="238"/>
      </rPr>
      <t>e-mail</t>
    </r>
  </si>
  <si>
    <r>
      <rPr>
        <sz val="11"/>
        <color indexed="21"/>
        <rFont val="Verdana"/>
        <family val="2"/>
        <charset val="238"/>
      </rPr>
      <t>fax</t>
    </r>
  </si>
  <si>
    <r>
      <rPr>
        <sz val="11"/>
        <color indexed="21"/>
        <rFont val="Verdana"/>
        <family val="2"/>
        <charset val="238"/>
      </rPr>
      <t>phone number</t>
    </r>
  </si>
  <si>
    <r>
      <rPr>
        <sz val="11"/>
        <color indexed="21"/>
        <rFont val="Verdana"/>
        <family val="2"/>
        <charset val="238"/>
      </rPr>
      <t>NIP</t>
    </r>
  </si>
  <si>
    <r>
      <rPr>
        <sz val="11"/>
        <color indexed="21"/>
        <rFont val="Verdana"/>
        <family val="2"/>
        <charset val="238"/>
      </rPr>
      <t>REGON</t>
    </r>
  </si>
  <si>
    <r>
      <rPr>
        <b/>
        <sz val="11"/>
        <color indexed="21"/>
        <rFont val="Verdana"/>
        <family val="2"/>
        <charset val="238"/>
      </rPr>
      <t>BUDGET, MEASURES, SCHEDULE</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</si>
  <si>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</si>
  <si>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</si>
  <si>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 xml:space="preserve">Project supervisor at the Operator </t>
    </r>
  </si>
  <si>
    <r>
      <rPr>
        <sz val="11"/>
        <color indexed="21"/>
        <rFont val="Verdana"/>
        <family val="2"/>
        <charset val="238"/>
      </rPr>
      <t>KRS</t>
    </r>
  </si>
  <si>
    <r>
      <rPr>
        <b/>
        <sz val="11"/>
        <color indexed="21"/>
        <rFont val="Verdana"/>
        <family val="2"/>
        <charset val="238"/>
      </rPr>
      <t>1. staff costs</t>
    </r>
  </si>
  <si>
    <r>
      <rPr>
        <b/>
        <sz val="11"/>
        <color indexed="21"/>
        <rFont val="Verdana"/>
        <family val="2"/>
        <charset val="238"/>
      </rPr>
      <t>2. travel and subsistence allowance</t>
    </r>
  </si>
  <si>
    <r>
      <rPr>
        <b/>
        <sz val="11"/>
        <color indexed="21"/>
        <rFont val="Verdana"/>
        <family val="2"/>
        <charset val="238"/>
      </rPr>
      <t>3. equipment</t>
    </r>
  </si>
  <si>
    <r>
      <rPr>
        <b/>
        <sz val="11"/>
        <color indexed="21"/>
        <rFont val="Verdana"/>
        <family val="2"/>
        <charset val="238"/>
      </rPr>
      <t>4. purchase of land</t>
    </r>
  </si>
  <si>
    <r>
      <rPr>
        <b/>
        <sz val="11"/>
        <color indexed="21"/>
        <rFont val="Verdana"/>
        <family val="2"/>
        <charset val="238"/>
      </rPr>
      <t>6. other contracts</t>
    </r>
  </si>
  <si>
    <r>
      <rPr>
        <b/>
        <sz val="11"/>
        <color indexed="21"/>
        <rFont val="Verdana"/>
        <family val="2"/>
        <charset val="238"/>
      </rPr>
      <t>7. special requirements</t>
    </r>
  </si>
  <si>
    <r>
      <rPr>
        <i/>
        <sz val="11"/>
        <rFont val="Verdana"/>
        <family val="2"/>
        <charset val="238"/>
      </rPr>
      <t>0.1</t>
    </r>
  </si>
  <si>
    <r>
      <rPr>
        <i/>
        <sz val="11"/>
        <rFont val="Verdana"/>
        <family val="2"/>
        <charset val="238"/>
      </rPr>
      <t>0.2</t>
    </r>
  </si>
  <si>
    <r>
      <rPr>
        <sz val="11"/>
        <color indexed="21"/>
        <rFont val="Verdana"/>
        <family val="2"/>
        <charset val="238"/>
      </rPr>
      <t>international organisation</t>
    </r>
  </si>
  <si>
    <r>
      <rPr>
        <sz val="11"/>
        <color indexed="21"/>
        <rFont val="Verdana"/>
        <family val="2"/>
        <charset val="238"/>
      </rPr>
      <t>non-governmental organisation</t>
    </r>
  </si>
  <si>
    <r>
      <rPr>
        <sz val="11"/>
        <color indexed="21"/>
        <rFont val="Verdana"/>
        <family val="2"/>
        <charset val="238"/>
      </rPr>
      <t>TOTAL</t>
    </r>
  </si>
  <si>
    <r>
      <rPr>
        <i/>
        <sz val="11"/>
        <rFont val="Verdana"/>
        <family val="2"/>
        <charset val="238"/>
      </rPr>
      <t>4.1</t>
    </r>
  </si>
  <si>
    <r>
      <rPr>
        <b/>
        <sz val="11"/>
        <color indexed="21"/>
        <rFont val="Verdana"/>
        <family val="2"/>
        <charset val="238"/>
      </rPr>
      <t>5. consumables</t>
    </r>
  </si>
  <si>
    <r>
      <rPr>
        <sz val="11"/>
        <color indexed="21"/>
        <rFont val="Verdana"/>
        <family val="2"/>
        <charset val="238"/>
      </rPr>
      <t>impact</t>
    </r>
  </si>
  <si>
    <r>
      <rPr>
        <sz val="11"/>
        <color indexed="21"/>
        <rFont val="Verdana"/>
        <family val="2"/>
        <charset val="238"/>
      </rPr>
      <t>small</t>
    </r>
  </si>
  <si>
    <r>
      <rPr>
        <sz val="11"/>
        <color indexed="21"/>
        <rFont val="Verdana"/>
        <family val="2"/>
        <charset val="238"/>
      </rPr>
      <t>medium</t>
    </r>
  </si>
  <si>
    <r>
      <rPr>
        <sz val="11"/>
        <color indexed="21"/>
        <rFont val="Verdana"/>
        <family val="2"/>
        <charset val="238"/>
      </rPr>
      <t>large</t>
    </r>
  </si>
  <si>
    <r>
      <rPr>
        <sz val="11"/>
        <color indexed="21"/>
        <rFont val="Verdana"/>
        <family val="2"/>
        <charset val="238"/>
      </rPr>
      <t>base value</t>
    </r>
  </si>
  <si>
    <r>
      <rPr>
        <sz val="11"/>
        <color indexed="21"/>
        <rFont val="Verdana"/>
        <family val="2"/>
        <charset val="238"/>
      </rPr>
      <t>target value</t>
    </r>
  </si>
  <si>
    <r>
      <rPr>
        <sz val="11"/>
        <color indexed="21"/>
        <rFont val="Verdana"/>
        <family val="2"/>
        <charset val="238"/>
      </rPr>
      <t>verified by</t>
    </r>
  </si>
  <si>
    <r>
      <rPr>
        <sz val="11"/>
        <color indexed="21"/>
        <rFont val="Verdana"/>
        <family val="2"/>
        <charset val="238"/>
      </rPr>
      <t>indicator</t>
    </r>
  </si>
  <si>
    <r>
      <rPr>
        <sz val="11"/>
        <color indexed="21"/>
        <rFont val="Verdana"/>
        <family val="2"/>
        <charset val="238"/>
      </rPr>
      <t>Certificates and authorisations</t>
    </r>
  </si>
  <si>
    <r>
      <rPr>
        <sz val="11"/>
        <color indexed="21"/>
        <rFont val="Verdana"/>
        <family val="2"/>
        <charset val="238"/>
      </rPr>
      <t>VAT eligibility</t>
    </r>
  </si>
  <si>
    <r>
      <rPr>
        <sz val="11"/>
        <color indexed="21"/>
        <rFont val="Verdana"/>
        <family val="2"/>
        <charset val="238"/>
      </rPr>
      <t>Profit generated by the project</t>
    </r>
  </si>
  <si>
    <r>
      <rPr>
        <sz val="11"/>
        <color indexed="21"/>
        <rFont val="Verdana"/>
        <family val="2"/>
        <charset val="238"/>
      </rPr>
      <t xml:space="preserve">Number of officers trained in the relevant Schengen </t>
    </r>
    <r>
      <rPr>
        <i/>
        <sz val="11"/>
        <color indexed="21"/>
        <rFont val="Verdana"/>
        <family val="2"/>
        <charset val="238"/>
      </rPr>
      <t>acquis</t>
    </r>
    <r>
      <rPr>
        <sz val="11"/>
        <color indexed="21"/>
        <rFont val="Verdana"/>
        <family val="2"/>
        <charset val="238"/>
      </rPr>
      <t xml:space="preserve"> and in the use Schengen-related equipment</t>
    </r>
  </si>
  <si>
    <r>
      <rPr>
        <sz val="11"/>
        <color indexed="21"/>
        <rFont val="Verdana"/>
        <family val="2"/>
        <charset val="238"/>
      </rPr>
      <t>Number of officers taking languages courses</t>
    </r>
  </si>
  <si>
    <r>
      <rPr>
        <sz val="11"/>
        <color indexed="21"/>
        <rFont val="Verdana"/>
        <family val="2"/>
        <charset val="238"/>
      </rPr>
      <t>Number of established national or regional structures countering trafficking in human beings</t>
    </r>
  </si>
  <si>
    <r>
      <rPr>
        <sz val="11"/>
        <color indexed="21"/>
        <rFont val="Verdana"/>
        <family val="2"/>
        <charset val="238"/>
      </rPr>
      <t>Number of agencies taking part in projects aimed at improving the capacity to prevent, detect and track cross-border and organised crime</t>
    </r>
  </si>
  <si>
    <r>
      <rPr>
        <i/>
        <sz val="11"/>
        <color indexed="8"/>
        <rFont val="Verdana"/>
        <family val="2"/>
        <charset val="238"/>
      </rPr>
      <t>public finance sector entity</t>
    </r>
  </si>
  <si>
    <r>
      <rPr>
        <b/>
        <sz val="11"/>
        <color indexed="21"/>
        <rFont val="Verdana"/>
        <family val="2"/>
        <charset val="238"/>
      </rPr>
      <t>LIST OF ANNEXES</t>
    </r>
  </si>
  <si>
    <r>
      <rPr>
        <b/>
        <sz val="11"/>
        <color indexed="21"/>
        <rFont val="Verdana"/>
        <family val="2"/>
        <charset val="238"/>
      </rPr>
      <t>PROJECT MANAGEMENT MODEL</t>
    </r>
  </si>
  <si>
    <r>
      <rPr>
        <sz val="11"/>
        <color indexed="21"/>
        <rFont val="Verdana"/>
        <family val="2"/>
        <charset val="238"/>
      </rPr>
      <t>Specify whether the project qualifies as public aid</t>
    </r>
  </si>
  <si>
    <r>
      <rPr>
        <sz val="11"/>
        <color indexed="21"/>
        <rFont val="Verdana"/>
        <family val="2"/>
        <charset val="238"/>
      </rPr>
      <t>Guarantee for the national contribution and readiness to implement the project</t>
    </r>
  </si>
  <si>
    <r>
      <rPr>
        <sz val="11"/>
        <color indexed="21"/>
        <rFont val="Verdana"/>
        <family val="2"/>
        <charset val="238"/>
      </rPr>
      <t>Conformity with national, regional or local strategy</t>
    </r>
  </si>
  <si>
    <r>
      <rPr>
        <sz val="11"/>
        <color indexed="21"/>
        <rFont val="Verdana"/>
        <family val="2"/>
        <charset val="238"/>
      </rPr>
      <t>Other horizontal issues (e.g. sustainable development, level playing field, information society)</t>
    </r>
  </si>
  <si>
    <r>
      <rPr>
        <sz val="11"/>
        <color indexed="21"/>
        <rFont val="Verdana"/>
        <family val="2"/>
        <charset val="238"/>
      </rPr>
      <t>Legal obstacles or procedures</t>
    </r>
  </si>
  <si>
    <r>
      <rPr>
        <b/>
        <sz val="11"/>
        <color indexed="21"/>
        <rFont val="Verdana"/>
        <family val="2"/>
        <charset val="238"/>
      </rPr>
      <t>NON-ELIGIBLE COSTS</t>
    </r>
  </si>
  <si>
    <r>
      <rPr>
        <sz val="11"/>
        <color indexed="21"/>
        <rFont val="Verdana"/>
        <family val="2"/>
        <charset val="238"/>
      </rPr>
      <t>competition together with a partner from Norway</t>
    </r>
  </si>
  <si>
    <r>
      <rPr>
        <i/>
        <sz val="11"/>
        <rFont val="Verdana"/>
        <family val="2"/>
        <charset val="238"/>
      </rPr>
      <t>1.2</t>
    </r>
  </si>
  <si>
    <r>
      <rPr>
        <i/>
        <sz val="11"/>
        <rFont val="Verdana"/>
        <family val="2"/>
        <charset val="238"/>
      </rPr>
      <t>1.1</t>
    </r>
  </si>
  <si>
    <r>
      <rPr>
        <i/>
        <sz val="11"/>
        <rFont val="Verdana"/>
        <family val="2"/>
        <charset val="238"/>
      </rPr>
      <t>2.1</t>
    </r>
  </si>
  <si>
    <r>
      <rPr>
        <i/>
        <sz val="11"/>
        <rFont val="Verdana"/>
        <family val="2"/>
        <charset val="238"/>
      </rPr>
      <t>2.2</t>
    </r>
  </si>
  <si>
    <r>
      <rPr>
        <i/>
        <sz val="11"/>
        <rFont val="Verdana"/>
        <family val="2"/>
        <charset val="238"/>
      </rPr>
      <t>3.1</t>
    </r>
  </si>
  <si>
    <r>
      <rPr>
        <i/>
        <sz val="11"/>
        <rFont val="Verdana"/>
        <family val="2"/>
        <charset val="238"/>
      </rPr>
      <t>3.2</t>
    </r>
  </si>
  <si>
    <r>
      <rPr>
        <i/>
        <sz val="11"/>
        <rFont val="Verdana"/>
        <family val="2"/>
        <charset val="238"/>
      </rPr>
      <t>4.2</t>
    </r>
  </si>
  <si>
    <r>
      <rPr>
        <i/>
        <sz val="11"/>
        <rFont val="Verdana"/>
        <family val="2"/>
        <charset val="238"/>
      </rPr>
      <t>5.1</t>
    </r>
  </si>
  <si>
    <r>
      <rPr>
        <i/>
        <sz val="11"/>
        <rFont val="Verdana"/>
        <family val="2"/>
        <charset val="238"/>
      </rPr>
      <t>6.1</t>
    </r>
  </si>
  <si>
    <r>
      <rPr>
        <i/>
        <sz val="11"/>
        <rFont val="Verdana"/>
        <family val="2"/>
        <charset val="238"/>
      </rPr>
      <t>7.2</t>
    </r>
  </si>
  <si>
    <r>
      <rPr>
        <i/>
        <sz val="11"/>
        <rFont val="Verdana"/>
        <family val="2"/>
        <charset val="238"/>
      </rPr>
      <t>7.1</t>
    </r>
  </si>
  <si>
    <r>
      <rPr>
        <i/>
        <sz val="11"/>
        <rFont val="Verdana"/>
        <family val="2"/>
        <charset val="238"/>
      </rPr>
      <t>Including subcontracting (all elements have to be implemented pursuant to the Public Procurement Law)</t>
    </r>
  </si>
  <si>
    <r>
      <rPr>
        <sz val="11"/>
        <color indexed="21"/>
        <rFont val="Verdana"/>
        <family val="2"/>
        <charset val="238"/>
      </rPr>
      <t>predefined</t>
    </r>
  </si>
  <si>
    <t>Bilateral actions</t>
  </si>
  <si>
    <r>
      <rPr>
        <sz val="11"/>
        <color indexed="21"/>
        <rFont val="Verdana"/>
        <family val="2"/>
        <charset val="238"/>
      </rPr>
      <t>Bilateral Cooperation Fund</t>
    </r>
  </si>
  <si>
    <r>
      <rPr>
        <sz val="11"/>
        <color indexed="21"/>
        <rFont val="Verdana"/>
        <family val="2"/>
        <charset val="238"/>
      </rPr>
      <t>-XII'20</t>
    </r>
  </si>
  <si>
    <r>
      <rPr>
        <sz val="11"/>
        <color indexed="21"/>
        <rFont val="Verdana"/>
        <family val="2"/>
        <charset val="238"/>
      </rPr>
      <t>-XII'21</t>
    </r>
  </si>
  <si>
    <r>
      <rPr>
        <b/>
        <sz val="11"/>
        <color indexed="21"/>
        <rFont val="Verdana"/>
        <family val="2"/>
        <charset val="238"/>
      </rPr>
      <t>Direct costs (Article 8.3 of the Regulation)</t>
    </r>
  </si>
  <si>
    <r>
      <rPr>
        <sz val="11"/>
        <color indexed="21"/>
        <rFont val="Verdana"/>
        <family val="2"/>
        <charset val="238"/>
      </rPr>
      <t>-XII'22</t>
    </r>
  </si>
  <si>
    <r>
      <rPr>
        <sz val="11"/>
        <color indexed="21"/>
        <rFont val="Verdana"/>
        <family val="2"/>
        <charset val="238"/>
      </rPr>
      <t>-XII'23</t>
    </r>
  </si>
  <si>
    <r>
      <rPr>
        <i/>
        <sz val="11"/>
        <rFont val="Verdana"/>
        <family val="2"/>
        <charset val="238"/>
      </rPr>
      <t>5.2</t>
    </r>
  </si>
  <si>
    <r>
      <rPr>
        <i/>
        <sz val="11"/>
        <rFont val="Verdana"/>
        <family val="2"/>
        <charset val="238"/>
      </rPr>
      <t xml:space="preserve">6.2 </t>
    </r>
    <r>
      <rPr>
        <sz val="11"/>
        <rFont val="Verdana"/>
        <family val="2"/>
        <charset val="238"/>
      </rPr>
      <t xml:space="preserve">
</t>
    </r>
  </si>
  <si>
    <r>
      <rPr>
        <sz val="11"/>
        <color indexed="21"/>
        <rFont val="Verdana"/>
        <family val="2"/>
        <charset val="238"/>
      </rPr>
      <t>Performance improvement in the field of asylum and migration</t>
    </r>
  </si>
  <si>
    <r>
      <rPr>
        <sz val="11"/>
        <color indexed="21"/>
        <rFont val="Verdana"/>
        <family val="2"/>
        <charset val="238"/>
      </rPr>
      <t>Strengthened capacity of law enforcement agencies to prevent and detect organised crime</t>
    </r>
  </si>
  <si>
    <r>
      <rPr>
        <sz val="11"/>
        <color indexed="21"/>
        <rFont val="Verdana"/>
        <family val="2"/>
        <charset val="238"/>
      </rPr>
      <t>Increased effectiveness of the Polish law enforcement agencies</t>
    </r>
  </si>
  <si>
    <r>
      <rPr>
        <sz val="11"/>
        <color indexed="21"/>
        <rFont val="Verdana"/>
        <family val="2"/>
        <charset val="238"/>
      </rPr>
      <t>Support for the increased effectiveness of international cooperation between law enforcement agencies</t>
    </r>
  </si>
  <si>
    <r>
      <rPr>
        <sz val="11"/>
        <color indexed="21"/>
        <rFont val="Verdana"/>
        <family val="2"/>
        <charset val="238"/>
      </rPr>
      <t>Improvement of prevention of and readiness for chemical, radiological, biological, nuclear and explosive threats in Poland</t>
    </r>
  </si>
  <si>
    <r>
      <rPr>
        <sz val="11"/>
        <color indexed="21"/>
        <rFont val="Verdana"/>
        <family val="2"/>
        <charset val="238"/>
      </rPr>
      <t>Improvement of the incident response, as well as prevention, readiness and recovery</t>
    </r>
  </si>
  <si>
    <r>
      <rPr>
        <sz val="11"/>
        <color indexed="21"/>
        <rFont val="Verdana"/>
        <family val="2"/>
        <charset val="238"/>
      </rPr>
      <t>Strengthened cooperation between Polish and Norwegian entities involved in the “Internal Affairs” Programme</t>
    </r>
  </si>
  <si>
    <r>
      <rPr>
        <b/>
        <sz val="11"/>
        <color indexed="21"/>
        <rFont val="Verdana"/>
        <family val="2"/>
        <charset val="238"/>
      </rPr>
      <t>Indirect costs – flat rate of up to 25% (Article 8.5(1)(b) of the Regulation)</t>
    </r>
  </si>
  <si>
    <r>
      <rPr>
        <b/>
        <sz val="11"/>
        <color indexed="21"/>
        <rFont val="Verdana"/>
        <family val="2"/>
        <charset val="238"/>
      </rPr>
      <t>Indirect costs – flat rate of up to 15% of the direct eligible staff costs (Article 8.5(1)(c) of the Regulation)</t>
    </r>
  </si>
  <si>
    <r>
      <rPr>
        <b/>
        <sz val="11"/>
        <color indexed="21"/>
        <rFont val="Verdana"/>
        <family val="2"/>
        <charset val="238"/>
      </rPr>
      <t>Flat rate of up to 25%</t>
    </r>
  </si>
  <si>
    <r>
      <rPr>
        <b/>
        <sz val="11"/>
        <color indexed="21"/>
        <rFont val="Verdana"/>
        <family val="2"/>
        <charset val="238"/>
      </rPr>
      <t>Flat rate of up to 15%</t>
    </r>
  </si>
  <si>
    <r>
      <rPr>
        <b/>
        <sz val="11"/>
        <color indexed="21"/>
        <rFont val="Verdana"/>
        <family val="2"/>
        <charset val="238"/>
      </rPr>
      <t>Indirect costs – actual (Article 8.5(1)(a) of the Regulation)</t>
    </r>
  </si>
  <si>
    <r>
      <rPr>
        <b/>
        <sz val="11"/>
        <color indexed="21"/>
        <rFont val="Verdana"/>
        <family val="2"/>
        <charset val="238"/>
      </rPr>
      <t>TOTAL AMOUNT (without flat rate)</t>
    </r>
  </si>
  <si>
    <r>
      <rPr>
        <b/>
        <sz val="11"/>
        <color indexed="21"/>
        <rFont val="Verdana"/>
        <family val="2"/>
        <charset val="238"/>
      </rPr>
      <t>TOTAL (with flat rate)</t>
    </r>
  </si>
  <si>
    <r>
      <rPr>
        <sz val="11"/>
        <color indexed="21"/>
        <rFont val="Verdana"/>
        <family val="2"/>
        <charset val="238"/>
      </rPr>
      <t>-III'21</t>
    </r>
  </si>
  <si>
    <r>
      <rPr>
        <sz val="11"/>
        <color indexed="21"/>
        <rFont val="Verdana"/>
        <family val="2"/>
        <charset val="238"/>
      </rPr>
      <t>-VI'21</t>
    </r>
  </si>
  <si>
    <r>
      <rPr>
        <sz val="11"/>
        <color indexed="21"/>
        <rFont val="Verdana"/>
        <family val="2"/>
        <charset val="238"/>
      </rPr>
      <t>-IX'21</t>
    </r>
  </si>
  <si>
    <r>
      <rPr>
        <sz val="11"/>
        <color indexed="21"/>
        <rFont val="Verdana"/>
        <family val="2"/>
        <charset val="238"/>
      </rPr>
      <t>-III'22</t>
    </r>
  </si>
  <si>
    <r>
      <rPr>
        <sz val="11"/>
        <color indexed="21"/>
        <rFont val="Verdana"/>
        <family val="2"/>
        <charset val="238"/>
      </rPr>
      <t>-VI'22</t>
    </r>
  </si>
  <si>
    <r>
      <rPr>
        <sz val="11"/>
        <color indexed="21"/>
        <rFont val="Verdana"/>
        <family val="2"/>
        <charset val="238"/>
      </rPr>
      <t>-IX'22</t>
    </r>
  </si>
  <si>
    <r>
      <rPr>
        <sz val="11"/>
        <color indexed="21"/>
        <rFont val="Verdana"/>
        <family val="2"/>
        <charset val="238"/>
      </rPr>
      <t>-III'23</t>
    </r>
  </si>
  <si>
    <r>
      <rPr>
        <sz val="11"/>
        <color indexed="21"/>
        <rFont val="Verdana"/>
        <family val="2"/>
        <charset val="238"/>
      </rPr>
      <t>-VI'23</t>
    </r>
  </si>
  <si>
    <r>
      <rPr>
        <sz val="11"/>
        <color indexed="21"/>
        <rFont val="Verdana"/>
        <family val="2"/>
        <charset val="238"/>
      </rPr>
      <t>-IX'23</t>
    </r>
  </si>
  <si>
    <r>
      <rPr>
        <sz val="11"/>
        <color indexed="21"/>
        <rFont val="Verdana"/>
        <family val="2"/>
        <charset val="238"/>
      </rPr>
      <t>-III'24</t>
    </r>
  </si>
  <si>
    <r>
      <rPr>
        <sz val="11"/>
        <color indexed="21"/>
        <rFont val="Verdana"/>
        <family val="2"/>
        <charset val="238"/>
      </rPr>
      <t>1 X '20 – 31 XII '20</t>
    </r>
  </si>
  <si>
    <r>
      <rPr>
        <sz val="11"/>
        <color indexed="21"/>
        <rFont val="Verdana"/>
        <family val="2"/>
        <charset val="238"/>
      </rPr>
      <t>1 I '21 – 31 III '21</t>
    </r>
  </si>
  <si>
    <r>
      <rPr>
        <sz val="11"/>
        <color indexed="21"/>
        <rFont val="Verdana"/>
        <family val="2"/>
        <charset val="238"/>
      </rPr>
      <t>1 IV '21 – 30 VI '21</t>
    </r>
  </si>
  <si>
    <r>
      <rPr>
        <sz val="11"/>
        <color indexed="21"/>
        <rFont val="Verdana"/>
        <family val="2"/>
        <charset val="238"/>
      </rPr>
      <t>1 VII '21 – 30 IX '21</t>
    </r>
  </si>
  <si>
    <r>
      <rPr>
        <sz val="11"/>
        <color indexed="21"/>
        <rFont val="Verdana"/>
        <family val="2"/>
        <charset val="238"/>
      </rPr>
      <t>1 X '21 – 31 XII '21</t>
    </r>
  </si>
  <si>
    <r>
      <rPr>
        <sz val="11"/>
        <color indexed="21"/>
        <rFont val="Verdana"/>
        <family val="2"/>
        <charset val="238"/>
      </rPr>
      <t>1 I '22 – 31 III '22</t>
    </r>
  </si>
  <si>
    <r>
      <rPr>
        <sz val="11"/>
        <color indexed="21"/>
        <rFont val="Verdana"/>
        <family val="2"/>
        <charset val="238"/>
      </rPr>
      <t>1 IV '22 – 30 VI '22</t>
    </r>
  </si>
  <si>
    <r>
      <rPr>
        <sz val="11"/>
        <color indexed="21"/>
        <rFont val="Verdana"/>
        <family val="2"/>
        <charset val="238"/>
      </rPr>
      <t>1 VII '22 – 30 IX '22</t>
    </r>
  </si>
  <si>
    <r>
      <rPr>
        <sz val="11"/>
        <color indexed="21"/>
        <rFont val="Verdana"/>
        <family val="2"/>
        <charset val="238"/>
      </rPr>
      <t>1 X '22 – 31 XII '22</t>
    </r>
  </si>
  <si>
    <r>
      <rPr>
        <sz val="11"/>
        <color indexed="21"/>
        <rFont val="Verdana"/>
        <family val="2"/>
        <charset val="238"/>
      </rPr>
      <t>1 I '23 – 31 III '23</t>
    </r>
  </si>
  <si>
    <r>
      <rPr>
        <sz val="11"/>
        <color indexed="21"/>
        <rFont val="Verdana"/>
        <family val="2"/>
        <charset val="238"/>
      </rPr>
      <t>1 IV '23 – 30 VI '23</t>
    </r>
  </si>
  <si>
    <r>
      <rPr>
        <sz val="11"/>
        <color indexed="21"/>
        <rFont val="Verdana"/>
        <family val="2"/>
        <charset val="238"/>
      </rPr>
      <t>1 VII '23 – 30 IX '23</t>
    </r>
  </si>
  <si>
    <r>
      <rPr>
        <sz val="11"/>
        <color indexed="21"/>
        <rFont val="Verdana"/>
        <family val="2"/>
        <charset val="238"/>
      </rPr>
      <t>1 X '23 – 31 XII '23</t>
    </r>
  </si>
  <si>
    <r>
      <rPr>
        <sz val="11"/>
        <color indexed="21"/>
        <rFont val="Verdana"/>
        <family val="2"/>
        <charset val="238"/>
      </rPr>
      <t>1 I '24 – 31 III '24</t>
    </r>
  </si>
  <si>
    <r>
      <rPr>
        <b/>
        <sz val="11"/>
        <color indexed="21"/>
        <rFont val="Verdana"/>
        <family val="2"/>
        <charset val="238"/>
      </rPr>
      <t>SUMMARY PROJECT INFORMATION</t>
    </r>
  </si>
  <si>
    <r>
      <rPr>
        <sz val="11"/>
        <color theme="8" tint="-0.24994659260841701"/>
        <rFont val="Verdana"/>
        <family val="2"/>
        <charset val="238"/>
      </rPr>
      <t>website</t>
    </r>
  </si>
  <si>
    <r>
      <rPr>
        <b/>
        <sz val="11"/>
        <color indexed="21"/>
        <rFont val="Verdana"/>
        <family val="2"/>
        <charset val="238"/>
      </rPr>
      <t>Reporting periods (report submitted by the 30</t>
    </r>
    <r>
      <rPr>
        <b/>
        <vertAlign val="superscript"/>
        <sz val="11"/>
        <color indexed="21"/>
        <rFont val="Verdana"/>
        <family val="2"/>
        <charset val="238"/>
      </rPr>
      <t>th</t>
    </r>
    <r>
      <rPr>
        <b/>
        <sz val="11"/>
        <color indexed="21"/>
        <rFont val="Verdana"/>
        <family val="2"/>
        <charset val="238"/>
      </rPr>
      <t xml:space="preserve"> day of the month following the end of the period) – Payment claims</t>
    </r>
  </si>
  <si>
    <r>
      <rPr>
        <b/>
        <sz val="11"/>
        <color rgb="FF008080"/>
        <rFont val="Verdana"/>
        <family val="2"/>
        <charset val="238"/>
      </rPr>
      <t>PROJECT DESCRIPTION</t>
    </r>
  </si>
  <si>
    <t>Improved crime prevention and investigation</t>
  </si>
  <si>
    <r>
      <rPr>
        <b/>
        <sz val="11"/>
        <color indexed="21"/>
        <rFont val="Verdana"/>
        <family val="2"/>
        <charset val="238"/>
      </rPr>
      <t>PROJECT RISK ANALYSIS</t>
    </r>
  </si>
  <si>
    <r>
      <rPr>
        <sz val="11"/>
        <color indexed="21"/>
        <rFont val="Verdana"/>
        <family val="2"/>
        <charset val="238"/>
      </rPr>
      <t>description of the identified risk</t>
    </r>
  </si>
  <si>
    <t>Decreasing social and economic inequalities</t>
  </si>
  <si>
    <t>Strengthening bilateral relations</t>
  </si>
  <si>
    <t>Both objectives</t>
  </si>
  <si>
    <r>
      <rPr>
        <sz val="11"/>
        <color indexed="21"/>
        <rFont val="Verdana"/>
        <family val="2"/>
        <charset val="238"/>
      </rPr>
      <t>probability</t>
    </r>
  </si>
  <si>
    <r>
      <rPr>
        <sz val="11"/>
        <color indexed="21"/>
        <rFont val="Verdana"/>
        <family val="2"/>
        <charset val="238"/>
      </rPr>
      <t>risk level</t>
    </r>
  </si>
  <si>
    <r>
      <rPr>
        <sz val="11"/>
        <color indexed="21"/>
        <rFont val="Verdana"/>
        <family val="2"/>
        <charset val="238"/>
      </rPr>
      <t>risk response</t>
    </r>
  </si>
  <si>
    <t>avoidance</t>
  </si>
  <si>
    <t>transfer/division</t>
  </si>
  <si>
    <t>acceptance</t>
  </si>
  <si>
    <t>decrease</t>
  </si>
  <si>
    <r>
      <rPr>
        <sz val="11"/>
        <color indexed="21"/>
        <rFont val="Verdana"/>
        <family val="2"/>
        <charset val="238"/>
      </rPr>
      <t>description of the response</t>
    </r>
  </si>
  <si>
    <r>
      <rPr>
        <b/>
        <sz val="11"/>
        <color indexed="21"/>
        <rFont val="Verdana"/>
        <family val="2"/>
        <charset val="238"/>
      </rPr>
      <t>INFORMATION ABOUT THE PROJECT AND THE FUND AND THEIR PROMOTION (pursuant to the requirements of Chapter 2.3 of Annex 3 to the Regulation)</t>
    </r>
  </si>
  <si>
    <r>
      <rPr>
        <b/>
        <sz val="11"/>
        <color indexed="21"/>
        <rFont val="Verdana"/>
        <family val="2"/>
        <charset val="238"/>
      </rPr>
      <t>DECLARATIONS</t>
    </r>
  </si>
  <si>
    <r>
      <rPr>
        <b/>
        <sz val="11"/>
        <color theme="8" tint="-0.24994659260841701"/>
        <rFont val="Verdana"/>
        <family val="2"/>
        <charset val="238"/>
      </rPr>
      <t>GDPR CLAUSE</t>
    </r>
  </si>
  <si>
    <r>
      <rPr>
        <sz val="10"/>
        <color rgb="FF000000"/>
        <rFont val="Arial"/>
        <family val="2"/>
        <charset val="238"/>
      </rPr>
      <t>Regulation (EU) 2016/679 of the European Parliament and of the Council of 27 April 2016 on the protection of natural persons with regard to the processing of personal data and on the free movement of such data (GDPR) has been in force since 25 May 2018. Due to the implementation of the requirements of Regulation (EU) 2016/679 of the European Parliament and of the Council of 27 April 2016 on the protection of natural persons with regard to the processing of personal data and on the free movement of such data, and repealing Directive 95/46/EC (General Data Protection Regulation “GDPR”), we would like to inform you that: The Minister of the Interior and Administration (MIA), established at ul. Batorego 5, in Warsaw, postal code: 02-591, phone no. 222 500 112, fax (22) 601 39 88, is the controller of your personal data.
The MIA has designated a Data Protection Officer – email address: iod@mswia.gov.pl. You can contact the Data Protection Officer in all matters concerning the processing of personal data and the exercise of rights relating to personal data processing.
Your personal data will be processed for the purposes of handling your case.
Your personal data will not be used for profiling.
You have the right to: 
access your data and rectify them,
lodge a complaint with a supervisory authority, i.e. the President of the Personal Data Protection Office.</t>
    </r>
  </si>
  <si>
    <t>Level of partnership satisfaction</t>
  </si>
  <si>
    <t>Level of trust between entities in Beneficiary and Donor States</t>
  </si>
  <si>
    <t>Number of seminars, training sessions and workshops with Polish and Norwegian law enforcement agencies</t>
  </si>
  <si>
    <t>Number of projects involving cooperation with a project partner from a donor state</t>
  </si>
  <si>
    <t>Number of workers from beneficiary states participating in exchanges (by gender)</t>
  </si>
  <si>
    <t>Number of workers from donor states participating in exchanges (by gender)</t>
  </si>
  <si>
    <t>category</t>
  </si>
  <si>
    <t>subcategory</t>
  </si>
  <si>
    <t>Categories</t>
  </si>
  <si>
    <t>BCF category</t>
  </si>
  <si>
    <r>
      <rPr>
        <sz val="11"/>
        <color indexed="21"/>
        <rFont val="Verdana"/>
        <family val="2"/>
        <charset val="238"/>
      </rPr>
      <t>date, signature or qualified signature of a person authorised to represent the project promoter</t>
    </r>
  </si>
  <si>
    <r>
      <rPr>
        <b/>
        <sz val="11"/>
        <color indexed="21"/>
        <rFont val="Verdana"/>
        <family val="2"/>
        <charset val="238"/>
      </rPr>
      <t>LIST OF CONSULTANTS INVOLVED IN THE PREPARATION OF THE APPLICATION</t>
    </r>
  </si>
  <si>
    <r>
      <rPr>
        <sz val="11"/>
        <color indexed="21"/>
        <rFont val="Verdana"/>
        <family val="2"/>
        <charset val="238"/>
      </rPr>
      <t>Applicant</t>
    </r>
  </si>
  <si>
    <r>
      <rPr>
        <b/>
        <sz val="11"/>
        <color indexed="21"/>
        <rFont val="Verdana"/>
        <family val="2"/>
        <charset val="238"/>
      </rPr>
      <t>APPLICANT’S DETAILS</t>
    </r>
  </si>
  <si>
    <r>
      <rPr>
        <sz val="11"/>
        <color indexed="21"/>
        <rFont val="Verdana"/>
        <family val="2"/>
        <charset val="238"/>
      </rPr>
      <t>Applicant’s name</t>
    </r>
  </si>
  <si>
    <r>
      <rPr>
        <sz val="11"/>
        <color indexed="21"/>
        <rFont val="Verdana"/>
        <family val="2"/>
        <charset val="238"/>
      </rPr>
      <t>Applicant’s status</t>
    </r>
  </si>
  <si>
    <r>
      <rPr>
        <sz val="11"/>
        <color indexed="21"/>
        <rFont val="Verdana"/>
        <family val="2"/>
        <charset val="238"/>
      </rPr>
      <t>Applicant’s address</t>
    </r>
  </si>
  <si>
    <r>
      <rPr>
        <b/>
        <sz val="11"/>
        <color rgb="FF008080"/>
        <rFont val="Verdana"/>
        <family val="2"/>
        <charset val="238"/>
      </rPr>
      <t>Justification for project implementation</t>
    </r>
  </si>
  <si>
    <r>
      <rPr>
        <b/>
        <sz val="11"/>
        <color rgb="FF008080"/>
        <rFont val="Verdana"/>
        <family val="2"/>
        <charset val="238"/>
      </rPr>
      <t>Target group / stakeholders</t>
    </r>
  </si>
  <si>
    <r>
      <rPr>
        <b/>
        <sz val="11"/>
        <color rgb="FF008080"/>
        <rFont val="Verdana"/>
        <family val="2"/>
        <charset val="238"/>
      </rPr>
      <t>Main objective</t>
    </r>
  </si>
  <si>
    <r>
      <rPr>
        <b/>
        <sz val="11"/>
        <color rgb="FF008080"/>
        <rFont val="Verdana"/>
        <family val="2"/>
        <charset val="238"/>
      </rPr>
      <t>Measures, milestones – deadlines</t>
    </r>
  </si>
  <si>
    <r>
      <rPr>
        <b/>
        <sz val="11"/>
        <color rgb="FF008080"/>
        <rFont val="Verdana"/>
        <family val="2"/>
        <charset val="238"/>
      </rPr>
      <t>Reference to applicable regional, national and EU strategies</t>
    </r>
  </si>
  <si>
    <r>
      <rPr>
        <b/>
        <sz val="11"/>
        <color rgb="FF008080"/>
        <rFont val="Verdana"/>
        <family val="2"/>
        <charset val="238"/>
      </rPr>
      <t>Innovative solutions used in the project</t>
    </r>
  </si>
  <si>
    <r>
      <rPr>
        <b/>
        <sz val="11"/>
        <color indexed="21"/>
        <rFont val="Verdana"/>
        <family val="2"/>
        <charset val="238"/>
      </rPr>
      <t>CROSS-CUTTING ISSUES</t>
    </r>
  </si>
  <si>
    <r>
      <rPr>
        <sz val="11"/>
        <color indexed="21"/>
        <rFont val="Verdana"/>
        <family val="2"/>
        <charset val="238"/>
      </rPr>
      <t>IV'24</t>
    </r>
  </si>
  <si>
    <r>
      <rPr>
        <sz val="11"/>
        <color indexed="21"/>
        <rFont val="Verdana"/>
        <family val="2"/>
        <charset val="238"/>
      </rPr>
      <t>1 IV '24 – 30 IV '24</t>
    </r>
  </si>
  <si>
    <r>
      <rPr>
        <b/>
        <sz val="11"/>
        <color indexed="21"/>
        <rFont val="Verdana"/>
        <family val="2"/>
        <charset val="238"/>
      </rPr>
      <t>APPLICANT’S EXPERIENCE AND CAPACITY</t>
    </r>
  </si>
  <si>
    <r>
      <rPr>
        <b/>
        <sz val="11"/>
        <color theme="8" tint="-0.24994659260841701"/>
        <rFont val="Verdana"/>
        <family val="2"/>
        <charset val="238"/>
      </rPr>
      <t>PARTNER’S EXPERIENCE AND CAPACITY</t>
    </r>
  </si>
  <si>
    <r>
      <rPr>
        <sz val="11"/>
        <color indexed="21"/>
        <rFont val="Verdana"/>
        <family val="2"/>
        <charset val="238"/>
      </rPr>
      <t>target value</t>
    </r>
  </si>
  <si>
    <r>
      <rPr>
        <b/>
        <sz val="11"/>
        <color indexed="21"/>
        <rFont val="Verdana"/>
        <family val="2"/>
        <charset val="238"/>
      </rPr>
      <t>It is obligatory to choose at least one indicator from the list below</t>
    </r>
  </si>
  <si>
    <r>
      <rPr>
        <b/>
        <sz val="11"/>
        <color indexed="21"/>
        <rFont val="Verdana"/>
        <family val="2"/>
        <charset val="238"/>
      </rPr>
      <t>For a project implemented under a partnership, it is obligatory to choose at least one indicator from the list below</t>
    </r>
  </si>
  <si>
    <r>
      <rPr>
        <b/>
        <sz val="11"/>
        <color indexed="21"/>
        <rFont val="Verdana"/>
        <family val="2"/>
        <charset val="238"/>
      </rPr>
      <t>BILATERAL INDICATORS</t>
    </r>
  </si>
  <si>
    <r>
      <rPr>
        <b/>
        <sz val="11"/>
        <color indexed="21"/>
        <rFont val="Verdana"/>
        <family val="2"/>
        <charset val="238"/>
      </rPr>
      <t>OWN INDICATORS FOR THE PROJECT</t>
    </r>
  </si>
  <si>
    <r>
      <rPr>
        <b/>
        <sz val="11"/>
        <color indexed="21"/>
        <rFont val="Verdana"/>
        <family val="2"/>
        <charset val="238"/>
      </rPr>
      <t>PARTNERS’ DETAILS</t>
    </r>
  </si>
  <si>
    <r>
      <rPr>
        <i/>
        <sz val="11"/>
        <color indexed="21"/>
        <rFont val="Verdana"/>
        <family val="2"/>
        <charset val="238"/>
      </rPr>
      <t>Expenditure of the Project Promoter (B), Project Partner (P1, P2, P3...)</t>
    </r>
  </si>
  <si>
    <t>Spending entities</t>
  </si>
  <si>
    <r>
      <rPr>
        <sz val="11"/>
        <color rgb="FF008080"/>
        <rFont val="Verdana"/>
        <family val="2"/>
        <charset val="238"/>
      </rPr>
      <t>P1</t>
    </r>
  </si>
  <si>
    <r>
      <rPr>
        <sz val="11"/>
        <color rgb="FF008080"/>
        <rFont val="Verdana"/>
        <family val="2"/>
        <charset val="238"/>
      </rPr>
      <t>P2</t>
    </r>
  </si>
  <si>
    <r>
      <rPr>
        <sz val="11"/>
        <color rgb="FF008080"/>
        <rFont val="Verdana"/>
        <family val="2"/>
        <charset val="238"/>
      </rPr>
      <t>P3</t>
    </r>
  </si>
  <si>
    <r>
      <rPr>
        <sz val="11"/>
        <color rgb="FF008080"/>
        <rFont val="Verdana"/>
        <family val="2"/>
        <charset val="238"/>
      </rPr>
      <t>P4</t>
    </r>
  </si>
  <si>
    <r>
      <rPr>
        <b/>
        <sz val="10"/>
        <color rgb="FF008080"/>
        <rFont val="Verdana"/>
        <family val="2"/>
        <charset val="238"/>
      </rPr>
      <t xml:space="preserve">Project Promoter </t>
    </r>
  </si>
  <si>
    <r>
      <rPr>
        <b/>
        <sz val="10"/>
        <color rgb="FF008080"/>
        <rFont val="Verdana"/>
        <family val="2"/>
        <charset val="238"/>
      </rPr>
      <t xml:space="preserve">Partner 2 </t>
    </r>
  </si>
  <si>
    <r>
      <rPr>
        <b/>
        <sz val="10"/>
        <color rgb="FF008080"/>
        <rFont val="Verdana"/>
        <family val="2"/>
        <charset val="238"/>
      </rPr>
      <t>Partner 3</t>
    </r>
  </si>
  <si>
    <r>
      <rPr>
        <b/>
        <sz val="10"/>
        <color rgb="FF008080"/>
        <rFont val="Verdana"/>
        <family val="2"/>
        <charset val="238"/>
      </rPr>
      <t>Partner 4</t>
    </r>
  </si>
  <si>
    <r>
      <rPr>
        <b/>
        <sz val="10"/>
        <color rgb="FF008080"/>
        <rFont val="Verdana"/>
        <family val="2"/>
        <charset val="238"/>
      </rPr>
      <t>Total</t>
    </r>
  </si>
  <si>
    <r>
      <rPr>
        <b/>
        <sz val="10"/>
        <color rgb="FF008080"/>
        <rFont val="Verdana"/>
        <family val="2"/>
        <charset val="238"/>
      </rPr>
      <t>Amount of eligible expenditure (PLN)</t>
    </r>
  </si>
  <si>
    <r>
      <rPr>
        <b/>
        <sz val="10"/>
        <color rgb="FF008080"/>
        <rFont val="Verdana"/>
        <family val="2"/>
        <charset val="238"/>
      </rPr>
      <t>Partner 1</t>
    </r>
  </si>
  <si>
    <r>
      <rPr>
        <sz val="11"/>
        <color indexed="21"/>
        <rFont val="Verdana"/>
        <family val="2"/>
        <charset val="238"/>
      </rPr>
      <t xml:space="preserve">No exclusion from applying for co-financing on the basis of:
a) Article 207(4) of the Public Finance Act (Dz. U. [Journal of Laws] of 2019, item 869);
b) Article 12(1)(1) of the Act on the effects of employing foreigners residing illegally on the territory of the Republic of Poland (Dz. U. of 2012, item 769);
c) Article 9(1)(2a) of the Act on the liability of collective entities for acts prohibited under penalty (Dz. U. of 2019, item 628, as amended).
</t>
    </r>
  </si>
  <si>
    <r>
      <rPr>
        <b/>
        <sz val="11"/>
        <color rgb="FF008080"/>
        <rFont val="Verdana"/>
        <family val="2"/>
        <charset val="238"/>
      </rPr>
      <t>Key costs – potentially with market insight justifying the rates adopted</t>
    </r>
  </si>
  <si>
    <r>
      <rPr>
        <i/>
        <sz val="11"/>
        <color indexed="21"/>
        <rFont val="Verdana"/>
        <family val="2"/>
        <charset val="238"/>
      </rPr>
      <t>Pursuant to the Act of 10 May 2018 on personal data protection (Dz. U. of 2019, item 1781), by signing the contract you consent to the processing of personal data included herein for the purposes of the application procedure.</t>
    </r>
  </si>
  <si>
    <r>
      <rPr>
        <i/>
        <sz val="11"/>
        <color indexed="21"/>
        <rFont val="Verdana"/>
        <family val="2"/>
        <charset val="238"/>
      </rPr>
      <t xml:space="preserve">Cells in columns corresponding to three-month periods should be filled in with estimated total eligible expenditure rounded (to the nearest value) to whole PLN thousands. </t>
    </r>
    <r>
      <rPr>
        <i/>
        <sz val="11"/>
        <color indexed="21"/>
        <rFont val="Verdana"/>
        <family val="2"/>
        <charset val="238"/>
      </rPr>
      <t xml:space="preserve">Example: column marked [-XII’20] corresponds to the period from 1 October 2020 to 31 December 2020. </t>
    </r>
    <r>
      <rPr>
        <i/>
        <sz val="11"/>
        <color indexed="21"/>
        <rFont val="Verdana"/>
        <family val="2"/>
        <charset val="238"/>
      </rPr>
      <t>The last column, which only covers the period from 1 to 30 April 2024, is an exception (last month of expenditure eligibility).</t>
    </r>
    <r>
      <rPr>
        <sz val="11"/>
        <color indexed="21"/>
        <rFont val="Verdana"/>
        <family val="2"/>
        <charset val="238"/>
      </rPr>
      <t xml:space="preserve">
</t>
    </r>
    <r>
      <rPr>
        <i/>
        <sz val="11"/>
        <color indexed="21"/>
        <rFont val="Verdana"/>
        <family val="2"/>
        <charset val="238"/>
      </rPr>
      <t>For costs in the same category, individual expenditure should be presented in such a way as to make it possible to assess whether the estimate is reasonable by indicating the constituent and unit costs (e.g. by breaking down staff costs into individual worker costs and listing equipment units).</t>
    </r>
    <r>
      <rPr>
        <sz val="11"/>
        <color indexed="21"/>
        <rFont val="Verdana"/>
        <family val="2"/>
        <charset val="238"/>
      </rPr>
      <t xml:space="preserve">
</t>
    </r>
    <r>
      <rPr>
        <i/>
        <sz val="11"/>
        <color indexed="21"/>
        <rFont val="Verdana"/>
        <family val="2"/>
        <charset val="238"/>
      </rPr>
      <t>Budget rows can be inserted using the insert row option from the toolbar.</t>
    </r>
    <r>
      <rPr>
        <sz val="11"/>
        <color indexed="21"/>
        <rFont val="Verdana"/>
        <family val="2"/>
        <charset val="238"/>
      </rPr>
      <t xml:space="preserve">
</t>
    </r>
    <r>
      <rPr>
        <i/>
        <sz val="11"/>
        <color indexed="21"/>
        <rFont val="Verdana"/>
        <family val="2"/>
        <charset val="238"/>
      </rPr>
      <t xml:space="preserve">For NGOs, the cells for volunteer work should be marked with a comment. </t>
    </r>
    <r>
      <rPr>
        <sz val="11"/>
        <color indexed="21"/>
        <rFont val="Verdana"/>
        <family val="2"/>
        <charset val="238"/>
      </rPr>
      <t xml:space="preserve">
</t>
    </r>
    <r>
      <rPr>
        <i/>
        <sz val="11"/>
        <color indexed="21"/>
        <rFont val="Verdana"/>
        <family val="2"/>
        <charset val="238"/>
      </rPr>
      <t xml:space="preserve">NOTE! </t>
    </r>
    <r>
      <rPr>
        <i/>
        <sz val="11"/>
        <color indexed="21"/>
        <rFont val="Verdana"/>
        <family val="2"/>
        <charset val="238"/>
      </rPr>
      <t>Additional explanation in the comments.</t>
    </r>
  </si>
  <si>
    <r>
      <rPr>
        <sz val="11"/>
        <color indexed="21"/>
        <rFont val="Verdana"/>
        <family val="2"/>
        <charset val="238"/>
      </rPr>
      <t>Contact person</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</si>
  <si>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</si>
  <si>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</si>
  <si>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Contact person</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</si>
  <si>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</si>
  <si>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</si>
  <si>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Contact person</t>
    </r>
  </si>
  <si>
    <r>
      <rPr>
        <sz val="11"/>
        <color indexed="21"/>
        <rFont val="Verdana"/>
        <family val="2"/>
        <charset val="238"/>
      </rPr>
      <t>TOTAL</t>
    </r>
  </si>
  <si>
    <r>
      <rPr>
        <sz val="11"/>
        <color indexed="21"/>
        <rFont val="Verdana"/>
        <family val="2"/>
        <charset val="238"/>
      </rPr>
      <t>indicator</t>
    </r>
  </si>
  <si>
    <r>
      <rPr>
        <sz val="11"/>
        <color indexed="21"/>
        <rFont val="Verdana"/>
        <family val="2"/>
        <charset val="238"/>
      </rPr>
      <t>base value</t>
    </r>
  </si>
  <si>
    <r>
      <rPr>
        <sz val="11"/>
        <color indexed="21"/>
        <rFont val="Verdana"/>
        <family val="2"/>
        <charset val="238"/>
      </rPr>
      <t>target value</t>
    </r>
  </si>
  <si>
    <r>
      <rPr>
        <sz val="11"/>
        <color indexed="21"/>
        <rFont val="Verdana"/>
        <family val="2"/>
        <charset val="238"/>
      </rPr>
      <t>verified by</t>
    </r>
  </si>
  <si>
    <r>
      <rPr>
        <sz val="11"/>
        <color indexed="21"/>
        <rFont val="Verdana"/>
        <family val="2"/>
        <charset val="238"/>
      </rPr>
      <t>indicator</t>
    </r>
  </si>
  <si>
    <r>
      <rPr>
        <sz val="11"/>
        <color indexed="21"/>
        <rFont val="Verdana"/>
        <family val="2"/>
        <charset val="238"/>
      </rPr>
      <t>base value</t>
    </r>
  </si>
  <si>
    <r>
      <rPr>
        <sz val="11"/>
        <color indexed="21"/>
        <rFont val="Verdana"/>
        <family val="2"/>
        <charset val="238"/>
      </rPr>
      <t>verified by</t>
    </r>
  </si>
  <si>
    <r>
      <rPr>
        <sz val="11"/>
        <color indexed="21"/>
        <rFont val="Verdana"/>
        <family val="2"/>
        <charset val="238"/>
      </rPr>
      <t>Increased support for migrants and asylum-seekers</t>
    </r>
  </si>
  <si>
    <r>
      <rPr>
        <sz val="11"/>
        <color indexed="21"/>
        <rFont val="Verdana"/>
        <family val="2"/>
        <charset val="238"/>
      </rPr>
      <t>Better coordination and capacity-building between competent authorities and non-governmental organisations</t>
    </r>
  </si>
  <si>
    <r>
      <rPr>
        <sz val="11"/>
        <color indexed="21"/>
        <rFont val="Verdana"/>
        <family val="2"/>
        <charset val="238"/>
      </rPr>
      <t>Capacity-building to strengthen the rule of law</t>
    </r>
  </si>
  <si>
    <r>
      <rPr>
        <sz val="11"/>
        <color indexed="21"/>
        <rFont val="Verdana"/>
        <family val="2"/>
        <charset val="238"/>
      </rPr>
      <t>competition</t>
    </r>
  </si>
  <si>
    <r>
      <rPr>
        <sz val="11"/>
        <color indexed="21"/>
        <rFont val="Verdana"/>
        <family val="2"/>
        <charset val="238"/>
      </rPr>
      <t>public finance sector entity</t>
    </r>
  </si>
  <si>
    <r>
      <rPr>
        <sz val="11"/>
        <color indexed="21"/>
        <rFont val="Verdana"/>
        <family val="2"/>
        <charset val="238"/>
      </rPr>
      <t>category</t>
    </r>
  </si>
  <si>
    <t>subcategory</t>
  </si>
  <si>
    <t xml:space="preserve">Project budget (NFM + own contribution) divided into Project Promoter’s and Partner(s)’ expenditure </t>
  </si>
  <si>
    <t xml:space="preserve">Enhanced support for migrants and asylum seekers </t>
  </si>
  <si>
    <t>Improved co-ordination and capacity building between relevant authorities and NGO</t>
  </si>
  <si>
    <t xml:space="preserve">Number of professional staff trained in the area of support for unaccompanied asylum seeking minors and other vulnerable groups (gender-disaggregated) </t>
  </si>
  <si>
    <t>Number of initiatives organised in cooperation with NGOs</t>
  </si>
  <si>
    <t>Number of professional staff trained in the area of voluntary returns (gender-disaggregated)</t>
  </si>
  <si>
    <t>Number of centres for migrants and asylum seekers improved with additional services</t>
  </si>
  <si>
    <t>Capacity building provided on strengthening of the rule of law</t>
  </si>
  <si>
    <t>Number of seminars, training and workshops between Polish and Norwegian law enforcement services</t>
  </si>
  <si>
    <t>Number of projects involving cooperation with a donor project partner</t>
  </si>
  <si>
    <r>
      <t>Norwegian Financial Mechanism 2014–2021</t>
    </r>
    <r>
      <rPr>
        <sz val="18"/>
        <color indexed="21"/>
        <rFont val="Verdana"/>
        <family val="2"/>
        <charset val="238"/>
      </rPr>
      <t xml:space="preserve">
</t>
    </r>
    <r>
      <rPr>
        <b/>
        <sz val="18"/>
        <color indexed="21"/>
        <rFont val="Verdana"/>
        <family val="2"/>
        <charset val="238"/>
      </rPr>
      <t xml:space="preserve">“Home Affairs” Programme </t>
    </r>
    <r>
      <rPr>
        <sz val="18"/>
        <color indexed="21"/>
        <rFont val="Verdana"/>
        <family val="2"/>
        <charset val="238"/>
      </rPr>
      <t xml:space="preserve">
</t>
    </r>
    <r>
      <rPr>
        <b/>
        <sz val="18"/>
        <color indexed="21"/>
        <rFont val="Verdana"/>
        <family val="2"/>
        <charset val="238"/>
      </rPr>
      <t>Asylum and Migration (PA18)</t>
    </r>
  </si>
  <si>
    <r>
      <rPr>
        <b/>
        <sz val="10"/>
        <color rgb="FF008080"/>
        <rFont val="Verdana"/>
        <family val="2"/>
        <charset val="238"/>
      </rPr>
      <t>Partner 5</t>
    </r>
    <r>
      <rPr>
        <sz val="11"/>
        <color theme="1"/>
        <rFont val="Calibri"/>
        <family val="2"/>
        <charset val="238"/>
        <scheme val="minor"/>
      </rPr>
      <t/>
    </r>
  </si>
  <si>
    <r>
      <rPr>
        <b/>
        <sz val="10"/>
        <color rgb="FF008080"/>
        <rFont val="Verdana"/>
        <family val="2"/>
        <charset val="238"/>
      </rPr>
      <t>Partner 6</t>
    </r>
    <r>
      <rPr>
        <sz val="11"/>
        <color theme="1"/>
        <rFont val="Calibri"/>
        <family val="2"/>
        <charset val="238"/>
        <scheme val="minor"/>
      </rPr>
      <t/>
    </r>
  </si>
  <si>
    <r>
      <rPr>
        <b/>
        <sz val="10"/>
        <color rgb="FF008080"/>
        <rFont val="Verdana"/>
        <family val="2"/>
        <charset val="238"/>
      </rPr>
      <t>Partner 7</t>
    </r>
    <r>
      <rPr>
        <sz val="11"/>
        <color theme="1"/>
        <rFont val="Calibri"/>
        <family val="2"/>
        <charset val="238"/>
        <scheme val="minor"/>
      </rPr>
      <t/>
    </r>
  </si>
  <si>
    <r>
      <rPr>
        <b/>
        <sz val="10"/>
        <color rgb="FF008080"/>
        <rFont val="Verdana"/>
        <family val="2"/>
        <charset val="238"/>
      </rPr>
      <t>Partner 8</t>
    </r>
    <r>
      <rPr>
        <sz val="11"/>
        <color theme="1"/>
        <rFont val="Calibri"/>
        <family val="2"/>
        <charset val="238"/>
        <scheme val="minor"/>
      </rPr>
      <t/>
    </r>
  </si>
  <si>
    <r>
      <rPr>
        <b/>
        <sz val="10"/>
        <color rgb="FF008080"/>
        <rFont val="Verdana"/>
        <family val="2"/>
        <charset val="238"/>
      </rPr>
      <t>Partner 9</t>
    </r>
    <r>
      <rPr>
        <sz val="11"/>
        <color theme="1"/>
        <rFont val="Calibri"/>
        <family val="2"/>
        <charset val="238"/>
        <scheme val="minor"/>
      </rPr>
      <t/>
    </r>
  </si>
  <si>
    <r>
      <rPr>
        <b/>
        <sz val="10"/>
        <color rgb="FF008080"/>
        <rFont val="Verdana"/>
        <family val="2"/>
        <charset val="238"/>
      </rPr>
      <t>Partner 10</t>
    </r>
    <r>
      <rPr>
        <sz val="11"/>
        <color theme="1"/>
        <rFont val="Calibri"/>
        <family val="2"/>
        <charset val="238"/>
        <scheme val="minor"/>
      </rPr>
      <t/>
    </r>
  </si>
  <si>
    <t>PP</t>
  </si>
  <si>
    <r>
      <rPr>
        <sz val="11"/>
        <color rgb="FF008080"/>
        <rFont val="Verdana"/>
        <family val="2"/>
        <charset val="238"/>
      </rPr>
      <t>P5</t>
    </r>
    <r>
      <rPr>
        <sz val="11"/>
        <color theme="1"/>
        <rFont val="Calibri"/>
        <family val="2"/>
        <charset val="238"/>
        <scheme val="minor"/>
      </rPr>
      <t/>
    </r>
  </si>
  <si>
    <r>
      <rPr>
        <sz val="11"/>
        <color rgb="FF008080"/>
        <rFont val="Verdana"/>
        <family val="2"/>
        <charset val="238"/>
      </rPr>
      <t>P6</t>
    </r>
    <r>
      <rPr>
        <sz val="11"/>
        <color theme="1"/>
        <rFont val="Calibri"/>
        <family val="2"/>
        <charset val="238"/>
        <scheme val="minor"/>
      </rPr>
      <t/>
    </r>
  </si>
  <si>
    <r>
      <rPr>
        <sz val="11"/>
        <color rgb="FF008080"/>
        <rFont val="Verdana"/>
        <family val="2"/>
        <charset val="238"/>
      </rPr>
      <t>P7</t>
    </r>
    <r>
      <rPr>
        <sz val="11"/>
        <color theme="1"/>
        <rFont val="Calibri"/>
        <family val="2"/>
        <charset val="238"/>
        <scheme val="minor"/>
      </rPr>
      <t/>
    </r>
  </si>
  <si>
    <r>
      <rPr>
        <sz val="11"/>
        <color rgb="FF008080"/>
        <rFont val="Verdana"/>
        <family val="2"/>
        <charset val="238"/>
      </rPr>
      <t>P8</t>
    </r>
    <r>
      <rPr>
        <sz val="11"/>
        <color theme="1"/>
        <rFont val="Calibri"/>
        <family val="2"/>
        <charset val="238"/>
        <scheme val="minor"/>
      </rPr>
      <t/>
    </r>
  </si>
  <si>
    <r>
      <rPr>
        <sz val="11"/>
        <color rgb="FF008080"/>
        <rFont val="Verdana"/>
        <family val="2"/>
        <charset val="238"/>
      </rPr>
      <t>P9</t>
    </r>
    <r>
      <rPr>
        <sz val="11"/>
        <color theme="1"/>
        <rFont val="Calibri"/>
        <family val="2"/>
        <charset val="238"/>
        <scheme val="minor"/>
      </rPr>
      <t/>
    </r>
  </si>
  <si>
    <r>
      <rPr>
        <sz val="11"/>
        <color rgb="FF008080"/>
        <rFont val="Verdana"/>
        <family val="2"/>
        <charset val="238"/>
      </rPr>
      <t>P10</t>
    </r>
    <r>
      <rPr>
        <sz val="11"/>
        <color theme="1"/>
        <rFont val="Calibri"/>
        <family val="2"/>
        <charset val="238"/>
        <scheme val="minor"/>
      </rPr>
      <t/>
    </r>
  </si>
  <si>
    <t>for a project implemented under a partnership, attach a letter of intent or draft partnership agreement to the application</t>
  </si>
  <si>
    <t>INDICATORS FOR “HOME AFFAIRS” PROGRAMME NFM 2014–2021</t>
  </si>
  <si>
    <t>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</si>
</sst>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mm\-dd;@"/>
  </numFmts>
  <fonts count="41">
    <font>
      <sz val="11"/>
      <color theme="1"/>
      <name val="Czcionka tekstu podstawowego"/>
      <family val="2"/>
      <charset val="238"/>
    </font>
    <font>
      <sz val="11"/>
      <color theme="1"/>
      <name val="Calibri"/>
      <family val="2"/>
      <charset val="238"/>
      <scheme val="minor"/>
    </font>
    <font>
      <sz val="11"/>
      <color indexed="8"/>
      <name val="Czcionka tekstu podstawowego"/>
      <family val="2"/>
      <charset val="238"/>
    </font>
    <font>
      <i/>
      <sz val="11"/>
      <name val="Verdana"/>
      <family val="2"/>
      <charset val="238"/>
    </font>
    <font>
      <i/>
      <sz val="11"/>
      <name val="Czcionka tekstu podstawowego"/>
      <family val="2"/>
      <charset val="238"/>
    </font>
    <font>
      <sz val="11"/>
      <color indexed="8"/>
      <name val="Czcionka tekstu podstawowego"/>
      <family val="2"/>
      <charset val="238"/>
    </font>
    <font>
      <b/>
      <sz val="11"/>
      <color indexed="8"/>
      <name val="Czcionka tekstu podstawowego"/>
      <family val="2"/>
      <charset val="238"/>
    </font>
    <font>
      <sz val="11"/>
      <color indexed="21"/>
      <name val="Verdana"/>
      <family val="2"/>
      <charset val="238"/>
    </font>
    <font>
      <sz val="11"/>
      <color indexed="8"/>
      <name val="Verdana"/>
      <family val="2"/>
      <charset val="238"/>
    </font>
    <font>
      <b/>
      <sz val="11"/>
      <color indexed="8"/>
      <name val="Verdana"/>
      <family val="2"/>
      <charset val="238"/>
    </font>
    <font>
      <i/>
      <sz val="11"/>
      <color indexed="21"/>
      <name val="Verdana"/>
      <family val="2"/>
      <charset val="238"/>
    </font>
    <font>
      <b/>
      <sz val="11"/>
      <color indexed="21"/>
      <name val="Verdana"/>
      <family val="2"/>
      <charset val="238"/>
    </font>
    <font>
      <b/>
      <i/>
      <sz val="11"/>
      <color indexed="8"/>
      <name val="Czcionka tekstu podstawowego"/>
      <charset val="238"/>
    </font>
    <font>
      <i/>
      <sz val="11"/>
      <color indexed="8"/>
      <name val="Verdana"/>
      <family val="2"/>
      <charset val="238"/>
    </font>
    <font>
      <b/>
      <sz val="18"/>
      <color indexed="21"/>
      <name val="Verdana"/>
      <family val="2"/>
      <charset val="238"/>
    </font>
    <font>
      <sz val="8"/>
      <name val="Czcionka tekstu podstawowego"/>
      <family val="2"/>
      <charset val="238"/>
    </font>
    <font>
      <sz val="11"/>
      <color indexed="81"/>
      <name val="Tahoma"/>
      <family val="2"/>
      <charset val="238"/>
    </font>
    <font>
      <sz val="11"/>
      <name val="Verdana"/>
      <family val="2"/>
      <charset val="238"/>
    </font>
    <font>
      <i/>
      <sz val="8"/>
      <name val="Verdana"/>
      <family val="2"/>
      <charset val="238"/>
    </font>
    <font>
      <sz val="14"/>
      <color indexed="21"/>
      <name val="Wingdings"/>
      <charset val="2"/>
    </font>
    <font>
      <b/>
      <sz val="11"/>
      <color indexed="10"/>
      <name val="Verdana"/>
      <family val="2"/>
      <charset val="238"/>
    </font>
    <font>
      <b/>
      <sz val="1"/>
      <color indexed="9"/>
      <name val="Verdana"/>
      <family val="2"/>
      <charset val="238"/>
    </font>
    <font>
      <sz val="1"/>
      <color indexed="9"/>
      <name val="Verdana"/>
      <family val="2"/>
      <charset val="238"/>
    </font>
    <font>
      <sz val="11"/>
      <color indexed="21"/>
      <name val="Agency FB"/>
      <family val="2"/>
    </font>
    <font>
      <sz val="11"/>
      <color theme="1"/>
      <name val="Czcionka tekstu podstawowego"/>
      <family val="2"/>
      <charset val="238"/>
    </font>
    <font>
      <sz val="11"/>
      <color theme="8" tint="-0.24994659260841701"/>
      <name val="Verdana"/>
      <family val="2"/>
      <charset val="238"/>
    </font>
    <font>
      <b/>
      <sz val="11"/>
      <color theme="8" tint="-0.24994659260841701"/>
      <name val="Verdana"/>
      <family val="2"/>
      <charset val="238"/>
    </font>
    <font>
      <sz val="9"/>
      <color indexed="81"/>
      <name val="Tahoma"/>
      <family val="2"/>
      <charset val="238"/>
    </font>
    <font>
      <sz val="11"/>
      <color theme="1"/>
      <name val="Verdana"/>
      <family val="2"/>
      <charset val="238"/>
    </font>
    <font>
      <b/>
      <sz val="11"/>
      <name val="Verdana"/>
      <family val="2"/>
      <charset val="238"/>
    </font>
    <font>
      <sz val="10"/>
      <color rgb="FF000000"/>
      <name val="Arial"/>
      <family val="2"/>
      <charset val="238"/>
    </font>
    <font>
      <b/>
      <sz val="11"/>
      <color rgb="FF008080"/>
      <name val="Verdana"/>
      <family val="2"/>
      <charset val="238"/>
    </font>
    <font>
      <b/>
      <sz val="11"/>
      <color theme="8" tint="-0.249977111117893"/>
      <name val="Czcionka tekstu podstawowego"/>
      <charset val="238"/>
    </font>
    <font>
      <b/>
      <sz val="11"/>
      <color theme="1"/>
      <name val="Czcionka tekstu podstawowego"/>
      <charset val="238"/>
    </font>
    <font>
      <sz val="11"/>
      <color theme="4" tint="0.39997558519241921"/>
      <name val="Czcionka tekstu podstawowego"/>
      <family val="2"/>
      <charset val="238"/>
    </font>
    <font>
      <sz val="11"/>
      <color rgb="FFFF0000"/>
      <name val="Czcionka tekstu podstawowego"/>
      <family val="2"/>
      <charset val="238"/>
    </font>
    <font>
      <i/>
      <sz val="11"/>
      <color rgb="FFFF0000"/>
      <name val="Verdana"/>
      <family val="2"/>
      <charset val="238"/>
    </font>
    <font>
      <sz val="11"/>
      <color rgb="FF008080"/>
      <name val="Verdana"/>
      <family val="2"/>
      <charset val="238"/>
    </font>
    <font>
      <b/>
      <sz val="10"/>
      <color rgb="FF008080"/>
      <name val="Verdana"/>
      <family val="2"/>
      <charset val="238"/>
    </font>
    <font>
      <b/>
      <vertAlign val="superscript"/>
      <sz val="11"/>
      <color indexed="21"/>
      <name val="Verdana"/>
      <family val="2"/>
      <charset val="238"/>
    </font>
    <font>
      <sz val="18"/>
      <color indexed="21"/>
      <name val="Verdana"/>
      <family val="2"/>
      <charset val="238"/>
    </font>
  </fonts>
  <fills count="7">
    <fill>
      <patternFill patternType="none"/>
    </fill>
    <fill>
      <patternFill patternType="gray125"/>
    </fill>
    <fill>
      <patternFill patternType="solid">
        <fgColor indexed="31"/>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s>
  <borders count="5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thin">
        <color indexed="2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21"/>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21"/>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1"/>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style="double">
        <color indexed="21"/>
      </top>
      <bottom/>
      <diagonal/>
    </border>
  </borders>
  <cellStyleXfs count="4">
    <xf numFmtId="0" fontId="0" fillId="0" borderId="0"/>
    <xf numFmtId="0" fontId="24" fillId="2"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cellStyleXfs>
  <cellXfs count="428">
    <xf numFmtId="0" fontId="0" fillId="0" borderId="0" xfId="0"/>
    <xf numFmtId="0" fontId="7" fillId="0" borderId="1" xfId="0" applyFont="1" applyBorder="1"/>
    <xf numFmtId="0" fontId="0" fillId="0" borderId="0" xfId="0" applyBorder="1"/>
    <xf numFmtId="0" fontId="7" fillId="0" borderId="0" xfId="0" applyFont="1" applyBorder="1"/>
    <xf numFmtId="0" fontId="3" fillId="0" borderId="0" xfId="0" applyFont="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0" fillId="0" borderId="0" xfId="0" applyAlignment="1">
      <alignment horizontal="center" vertical="center" wrapText="1"/>
    </xf>
    <xf numFmtId="0" fontId="8" fillId="3" borderId="0" xfId="0" applyFont="1" applyFill="1" applyBorder="1"/>
    <xf numFmtId="0" fontId="7" fillId="3" borderId="1" xfId="0" applyFont="1" applyFill="1" applyBorder="1" applyAlignment="1">
      <alignment vertical="center"/>
    </xf>
    <xf numFmtId="0" fontId="8" fillId="3" borderId="0" xfId="0" applyFont="1" applyFill="1" applyBorder="1" applyAlignment="1"/>
    <xf numFmtId="0" fontId="0" fillId="0" borderId="0" xfId="0" applyFill="1" applyBorder="1"/>
    <xf numFmtId="0" fontId="7" fillId="0" borderId="0" xfId="0" applyFont="1" applyFill="1" applyBorder="1"/>
    <xf numFmtId="0" fontId="8" fillId="0" borderId="0" xfId="0" applyFont="1" applyFill="1" applyBorder="1"/>
    <xf numFmtId="0" fontId="8" fillId="0" borderId="2" xfId="0" applyFont="1" applyFill="1" applyBorder="1"/>
    <xf numFmtId="0" fontId="7" fillId="3" borderId="1" xfId="0" applyFont="1" applyFill="1" applyBorder="1"/>
    <xf numFmtId="0" fontId="0" fillId="3" borderId="0" xfId="0" applyFill="1" applyBorder="1"/>
    <xf numFmtId="0" fontId="7" fillId="3" borderId="0" xfId="0" applyFont="1" applyFill="1" applyBorder="1"/>
    <xf numFmtId="0" fontId="8" fillId="3" borderId="2" xfId="0" applyFont="1" applyFill="1" applyBorder="1"/>
    <xf numFmtId="0" fontId="7" fillId="0" borderId="3" xfId="0" applyFont="1" applyBorder="1" applyAlignment="1">
      <alignment horizontal="center" vertical="center"/>
    </xf>
    <xf numFmtId="9" fontId="8" fillId="3" borderId="0" xfId="2" applyFont="1" applyFill="1" applyBorder="1"/>
    <xf numFmtId="0" fontId="11" fillId="0" borderId="0" xfId="0" applyFont="1" applyBorder="1" applyAlignment="1">
      <alignment horizontal="right"/>
    </xf>
    <xf numFmtId="0" fontId="7" fillId="0" borderId="0" xfId="0" applyFont="1" applyFill="1" applyBorder="1" applyAlignment="1">
      <alignment horizontal="center" vertical="center"/>
    </xf>
    <xf numFmtId="0" fontId="7" fillId="0" borderId="0" xfId="0" applyNumberFormat="1" applyFont="1" applyBorder="1"/>
    <xf numFmtId="0" fontId="6" fillId="0" borderId="0" xfId="0" applyFont="1" applyBorder="1"/>
    <xf numFmtId="0" fontId="9" fillId="0" borderId="0" xfId="0" applyFont="1" applyBorder="1"/>
    <xf numFmtId="0" fontId="0" fillId="0" borderId="0" xfId="0" applyFill="1"/>
    <xf numFmtId="0" fontId="13" fillId="0" borderId="0" xfId="0" applyFont="1" applyFill="1" applyBorder="1" applyAlignment="1">
      <alignment horizontal="left" vertical="top" wrapText="1"/>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3" fillId="0" borderId="0" xfId="0" applyFont="1" applyFill="1" applyBorder="1" applyAlignment="1">
      <alignment horizontal="center"/>
    </xf>
    <xf numFmtId="0" fontId="7" fillId="0" borderId="6" xfId="0" applyFont="1" applyBorder="1"/>
    <xf numFmtId="0" fontId="7" fillId="0" borderId="7" xfId="0" applyFont="1" applyBorder="1"/>
    <xf numFmtId="0" fontId="7" fillId="0" borderId="8" xfId="0" applyFont="1" applyBorder="1"/>
    <xf numFmtId="0" fontId="0" fillId="3" borderId="9" xfId="0" applyFill="1" applyBorder="1"/>
    <xf numFmtId="0" fontId="7" fillId="0" borderId="10" xfId="0" applyFont="1" applyFill="1" applyBorder="1" applyAlignment="1">
      <alignment horizontal="center" vertical="center"/>
    </xf>
    <xf numFmtId="0" fontId="13" fillId="0" borderId="10" xfId="0" applyFont="1" applyFill="1" applyBorder="1" applyAlignment="1">
      <alignment horizontal="left" vertical="top" wrapText="1"/>
    </xf>
    <xf numFmtId="49" fontId="3" fillId="0" borderId="0" xfId="0" applyNumberFormat="1" applyFont="1" applyFill="1" applyBorder="1" applyAlignment="1" applyProtection="1">
      <alignment vertical="top" wrapText="1"/>
    </xf>
    <xf numFmtId="0" fontId="0" fillId="0" borderId="0" xfId="0" applyProtection="1">
      <protection locked="0"/>
    </xf>
    <xf numFmtId="0" fontId="7" fillId="0" borderId="0" xfId="0" applyFont="1" applyProtection="1"/>
    <xf numFmtId="0" fontId="7" fillId="0" borderId="1" xfId="0" applyFont="1" applyFill="1" applyBorder="1" applyAlignment="1">
      <alignment horizontal="left" vertical="center"/>
    </xf>
    <xf numFmtId="0" fontId="11" fillId="0" borderId="0" xfId="0" applyFont="1" applyBorder="1"/>
    <xf numFmtId="0" fontId="7" fillId="0" borderId="3" xfId="0" quotePrefix="1" applyFont="1" applyBorder="1" applyAlignment="1">
      <alignment horizontal="center"/>
    </xf>
    <xf numFmtId="0" fontId="7" fillId="0" borderId="3" xfId="0" quotePrefix="1" applyFont="1" applyFill="1" applyBorder="1" applyAlignment="1">
      <alignment horizontal="center"/>
    </xf>
    <xf numFmtId="0" fontId="0" fillId="0" borderId="0" xfId="0" applyProtection="1"/>
    <xf numFmtId="0" fontId="0" fillId="0" borderId="0" xfId="0" applyFill="1" applyProtection="1"/>
    <xf numFmtId="0" fontId="7" fillId="0" borderId="0" xfId="0" applyFont="1" applyFill="1" applyProtection="1"/>
    <xf numFmtId="0" fontId="0" fillId="0" borderId="0" xfId="0" applyAlignment="1" applyProtection="1">
      <alignment horizontal="center" vertical="center" wrapText="1"/>
    </xf>
    <xf numFmtId="0" fontId="23" fillId="0" borderId="0" xfId="0" applyFont="1" applyBorder="1"/>
    <xf numFmtId="0" fontId="11" fillId="0" borderId="1" xfId="0" applyFont="1" applyFill="1" applyBorder="1"/>
    <xf numFmtId="0" fontId="7" fillId="0" borderId="0" xfId="0" quotePrefix="1" applyFont="1" applyFill="1" applyBorder="1"/>
    <xf numFmtId="0" fontId="7" fillId="0" borderId="0" xfId="0" applyNumberFormat="1" applyFont="1" applyFill="1" applyBorder="1"/>
    <xf numFmtId="0" fontId="3" fillId="0" borderId="4" xfId="0" applyFont="1" applyFill="1" applyBorder="1" applyProtection="1">
      <protection locked="0"/>
    </xf>
    <xf numFmtId="0" fontId="3" fillId="0" borderId="0" xfId="0" applyFont="1" applyFill="1" applyBorder="1" applyProtection="1">
      <protection locked="0"/>
    </xf>
    <xf numFmtId="0" fontId="21" fillId="0" borderId="1" xfId="0" applyFont="1" applyFill="1" applyBorder="1"/>
    <xf numFmtId="0" fontId="22" fillId="0" borderId="0" xfId="0" applyFont="1" applyFill="1" applyBorder="1"/>
    <xf numFmtId="0" fontId="20" fillId="0" borderId="0" xfId="0" quotePrefix="1" applyFont="1" applyFill="1" applyBorder="1"/>
    <xf numFmtId="0" fontId="3" fillId="0" borderId="13" xfId="0" applyFont="1" applyFill="1" applyBorder="1" applyProtection="1">
      <protection locked="0"/>
    </xf>
    <xf numFmtId="0" fontId="3" fillId="0" borderId="21" xfId="0" applyFont="1" applyFill="1" applyBorder="1" applyProtection="1">
      <protection locked="0"/>
    </xf>
    <xf numFmtId="0" fontId="4" fillId="0" borderId="23" xfId="0" applyFont="1" applyFill="1" applyBorder="1" applyProtection="1">
      <protection locked="0"/>
    </xf>
    <xf numFmtId="0" fontId="4" fillId="0" borderId="24" xfId="0" applyFont="1" applyFill="1" applyBorder="1" applyProtection="1">
      <protection locked="0"/>
    </xf>
    <xf numFmtId="0" fontId="0" fillId="0" borderId="1" xfId="0" applyFill="1" applyBorder="1"/>
    <xf numFmtId="0" fontId="23" fillId="0" borderId="0" xfId="0" applyFont="1" applyFill="1" applyBorder="1"/>
    <xf numFmtId="0" fontId="0" fillId="0" borderId="20" xfId="0" applyFill="1" applyBorder="1"/>
    <xf numFmtId="0" fontId="7" fillId="0" borderId="9" xfId="0" applyNumberFormat="1" applyFont="1" applyFill="1" applyBorder="1"/>
    <xf numFmtId="0" fontId="11" fillId="0" borderId="0" xfId="0" applyFont="1" applyFill="1" applyBorder="1" applyAlignment="1">
      <alignment horizontal="right"/>
    </xf>
    <xf numFmtId="0" fontId="11" fillId="0" borderId="0" xfId="0" applyFont="1" applyFill="1" applyBorder="1"/>
    <xf numFmtId="0" fontId="23" fillId="0" borderId="25" xfId="0" applyNumberFormat="1" applyFont="1" applyFill="1" applyBorder="1"/>
    <xf numFmtId="0" fontId="6" fillId="0" borderId="0" xfId="0" applyFont="1" applyFill="1" applyBorder="1"/>
    <xf numFmtId="0" fontId="9" fillId="0" borderId="0" xfId="0" applyFont="1" applyFill="1" applyBorder="1"/>
    <xf numFmtId="0" fontId="11" fillId="0" borderId="2" xfId="0" applyFont="1" applyFill="1" applyBorder="1" applyAlignment="1">
      <alignment horizontal="right"/>
    </xf>
    <xf numFmtId="0" fontId="21" fillId="0" borderId="0" xfId="0" applyFont="1" applyFill="1" applyBorder="1"/>
    <xf numFmtId="0" fontId="20" fillId="0" borderId="0" xfId="0" applyFont="1" applyFill="1" applyBorder="1"/>
    <xf numFmtId="0" fontId="7" fillId="0" borderId="0" xfId="0" applyFont="1" applyFill="1" applyBorder="1" applyAlignment="1"/>
    <xf numFmtId="0" fontId="6" fillId="0" borderId="1" xfId="0" applyFont="1" applyFill="1" applyBorder="1"/>
    <xf numFmtId="0" fontId="19" fillId="0" borderId="0" xfId="0" applyNumberFormat="1" applyFont="1" applyFill="1" applyBorder="1" applyAlignment="1" applyProtection="1">
      <alignment vertical="distributed"/>
    </xf>
    <xf numFmtId="0" fontId="19" fillId="0" borderId="0" xfId="0" applyNumberFormat="1" applyFont="1" applyFill="1" applyBorder="1" applyAlignment="1" applyProtection="1">
      <alignment horizontal="center" vertical="distributed"/>
    </xf>
    <xf numFmtId="0" fontId="6" fillId="0" borderId="6" xfId="0" applyFont="1" applyFill="1" applyBorder="1"/>
    <xf numFmtId="0" fontId="6" fillId="0" borderId="7" xfId="0" applyFont="1" applyFill="1" applyBorder="1"/>
    <xf numFmtId="0" fontId="9" fillId="0" borderId="7" xfId="0" applyFont="1" applyFill="1" applyBorder="1"/>
    <xf numFmtId="0" fontId="11" fillId="0" borderId="7" xfId="0" applyFont="1" applyFill="1" applyBorder="1"/>
    <xf numFmtId="0" fontId="0" fillId="0" borderId="7" xfId="0" applyFill="1" applyBorder="1"/>
    <xf numFmtId="0" fontId="11" fillId="0" borderId="7" xfId="0" applyFont="1" applyFill="1" applyBorder="1" applyAlignment="1">
      <alignment horizontal="right"/>
    </xf>
    <xf numFmtId="0" fontId="11" fillId="0" borderId="8" xfId="0" applyFont="1" applyFill="1" applyBorder="1" applyAlignment="1">
      <alignment horizontal="right"/>
    </xf>
    <xf numFmtId="0" fontId="7" fillId="0" borderId="11" xfId="0" quotePrefix="1" applyFont="1" applyBorder="1" applyAlignment="1">
      <alignment horizontal="center"/>
    </xf>
    <xf numFmtId="0" fontId="7" fillId="0" borderId="2" xfId="0" applyFont="1" applyFill="1" applyBorder="1" applyAlignment="1"/>
    <xf numFmtId="0" fontId="13" fillId="5" borderId="4" xfId="0" applyFont="1" applyFill="1" applyBorder="1" applyAlignment="1">
      <alignment horizontal="left" vertical="top" wrapText="1"/>
    </xf>
    <xf numFmtId="0" fontId="7" fillId="0" borderId="19" xfId="0" quotePrefix="1" applyFont="1" applyBorder="1" applyAlignment="1">
      <alignment horizontal="center"/>
    </xf>
    <xf numFmtId="0" fontId="0" fillId="0" borderId="49" xfId="0" applyBorder="1"/>
    <xf numFmtId="0" fontId="35" fillId="0" borderId="0" xfId="0" applyFont="1" applyFill="1" applyProtection="1"/>
    <xf numFmtId="0" fontId="10" fillId="0" borderId="3" xfId="0" applyFont="1" applyBorder="1" applyAlignment="1">
      <alignment horizontal="left" vertical="center" wrapText="1"/>
    </xf>
    <xf numFmtId="0" fontId="37" fillId="0" borderId="3" xfId="0" applyFont="1" applyBorder="1" applyAlignment="1">
      <alignment horizontal="right"/>
    </xf>
    <xf numFmtId="0" fontId="38" fillId="0" borderId="3" xfId="0" applyFont="1" applyFill="1" applyBorder="1" applyAlignment="1">
      <alignment vertical="center"/>
    </xf>
    <xf numFmtId="0" fontId="38" fillId="0" borderId="18" xfId="0" applyFont="1" applyFill="1" applyBorder="1" applyAlignment="1">
      <alignment vertical="center"/>
    </xf>
    <xf numFmtId="0" fontId="38" fillId="0" borderId="3" xfId="0" applyFont="1" applyFill="1" applyBorder="1" applyAlignment="1">
      <alignment horizontal="center" vertical="center"/>
    </xf>
    <xf numFmtId="0" fontId="38" fillId="0" borderId="3" xfId="0" applyFont="1" applyFill="1" applyBorder="1" applyAlignment="1">
      <alignment horizontal="center" vertical="center" wrapText="1"/>
    </xf>
    <xf numFmtId="0" fontId="38" fillId="0" borderId="18" xfId="0" applyFont="1" applyFill="1" applyBorder="1" applyAlignment="1">
      <alignment vertical="center" wrapText="1"/>
    </xf>
    <xf numFmtId="0" fontId="13" fillId="6" borderId="4" xfId="0" applyFont="1" applyFill="1" applyBorder="1" applyAlignment="1">
      <alignment horizontal="left" vertical="top" wrapText="1"/>
    </xf>
    <xf numFmtId="0" fontId="3" fillId="6" borderId="13" xfId="0" applyFont="1" applyFill="1" applyBorder="1" applyProtection="1">
      <protection locked="0"/>
    </xf>
    <xf numFmtId="0" fontId="3" fillId="6" borderId="21" xfId="0" applyFont="1" applyFill="1" applyBorder="1" applyProtection="1">
      <protection locked="0"/>
    </xf>
    <xf numFmtId="0" fontId="3" fillId="6" borderId="14" xfId="0" applyFont="1" applyFill="1" applyBorder="1" applyProtection="1">
      <protection locked="0"/>
    </xf>
    <xf numFmtId="0" fontId="10" fillId="6" borderId="3" xfId="0" applyFont="1" applyFill="1" applyBorder="1" applyAlignment="1">
      <alignment horizontal="left" vertical="center" wrapText="1"/>
    </xf>
    <xf numFmtId="0" fontId="3" fillId="6" borderId="3" xfId="0" applyFont="1" applyFill="1" applyBorder="1" applyProtection="1">
      <protection locked="0"/>
    </xf>
    <xf numFmtId="0" fontId="3" fillId="6" borderId="19" xfId="0" applyFont="1" applyFill="1" applyBorder="1" applyProtection="1">
      <protection locked="0"/>
    </xf>
    <xf numFmtId="0" fontId="3" fillId="6" borderId="11" xfId="0" applyFont="1" applyFill="1" applyBorder="1" applyProtection="1">
      <protection locked="0"/>
    </xf>
    <xf numFmtId="3" fontId="3" fillId="6" borderId="3" xfId="0" applyNumberFormat="1" applyFont="1" applyFill="1" applyBorder="1" applyProtection="1">
      <protection locked="0"/>
    </xf>
    <xf numFmtId="0" fontId="3" fillId="6" borderId="1" xfId="0" applyFont="1" applyFill="1" applyBorder="1" applyProtection="1">
      <protection locked="0"/>
    </xf>
    <xf numFmtId="0" fontId="3" fillId="6" borderId="0" xfId="0" applyFont="1" applyFill="1" applyBorder="1" applyProtection="1">
      <protection locked="0"/>
    </xf>
    <xf numFmtId="0" fontId="38" fillId="0" borderId="3" xfId="0" applyFont="1" applyFill="1" applyBorder="1" applyAlignment="1">
      <alignment horizontal="right" vertical="center"/>
    </xf>
    <xf numFmtId="0" fontId="11" fillId="0" borderId="16" xfId="0" applyFont="1" applyBorder="1" applyAlignment="1"/>
    <xf numFmtId="0" fontId="11" fillId="0" borderId="17" xfId="0" applyFont="1" applyBorder="1" applyAlignment="1"/>
    <xf numFmtId="0" fontId="11" fillId="0" borderId="38" xfId="0" applyFont="1" applyBorder="1" applyAlignment="1"/>
    <xf numFmtId="0" fontId="11" fillId="0" borderId="26" xfId="0" applyFont="1" applyBorder="1" applyAlignment="1"/>
    <xf numFmtId="0" fontId="0" fillId="0" borderId="4" xfId="0" applyBorder="1" applyProtection="1"/>
    <xf numFmtId="0" fontId="3" fillId="0" borderId="3" xfId="0" applyFont="1" applyFill="1" applyBorder="1" applyProtection="1">
      <protection locked="0"/>
    </xf>
    <xf numFmtId="0" fontId="23" fillId="0" borderId="51" xfId="0" applyFont="1" applyFill="1" applyBorder="1"/>
    <xf numFmtId="0" fontId="34" fillId="6" borderId="19" xfId="0" applyFont="1" applyFill="1" applyBorder="1" applyAlignment="1">
      <alignment horizontal="center"/>
    </xf>
    <xf numFmtId="0" fontId="34" fillId="6" borderId="17" xfId="0" applyFont="1" applyFill="1" applyBorder="1" applyAlignment="1">
      <alignment horizontal="center"/>
    </xf>
    <xf numFmtId="0" fontId="34" fillId="6" borderId="18" xfId="0" applyFont="1" applyFill="1" applyBorder="1" applyAlignment="1">
      <alignment horizontal="center"/>
    </xf>
    <xf numFmtId="0" fontId="34" fillId="6" borderId="37" xfId="0" applyFont="1" applyFill="1" applyBorder="1" applyAlignment="1">
      <alignment horizontal="center"/>
    </xf>
    <xf numFmtId="0" fontId="34" fillId="6" borderId="33" xfId="0" applyFont="1" applyFill="1" applyBorder="1" applyAlignment="1">
      <alignment horizontal="center"/>
    </xf>
    <xf numFmtId="0" fontId="34" fillId="6" borderId="35" xfId="0" applyFont="1" applyFill="1" applyBorder="1" applyAlignment="1">
      <alignment horizontal="center"/>
    </xf>
    <xf numFmtId="0" fontId="3" fillId="6" borderId="16" xfId="0" applyNumberFormat="1" applyFont="1" applyFill="1" applyBorder="1" applyAlignment="1" applyProtection="1">
      <alignment horizontal="center" vertical="top" wrapText="1"/>
      <protection locked="0"/>
    </xf>
    <xf numFmtId="0" fontId="3" fillId="6" borderId="17" xfId="0" applyNumberFormat="1" applyFont="1" applyFill="1" applyBorder="1" applyAlignment="1" applyProtection="1">
      <alignment horizontal="center" vertical="top" wrapText="1"/>
      <protection locked="0"/>
    </xf>
    <xf numFmtId="0" fontId="3" fillId="6" borderId="18" xfId="0" applyNumberFormat="1" applyFont="1" applyFill="1" applyBorder="1" applyAlignment="1" applyProtection="1">
      <alignment horizontal="center" vertical="top" wrapText="1"/>
      <protection locked="0"/>
    </xf>
    <xf numFmtId="0" fontId="11" fillId="0" borderId="28"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7" fillId="0" borderId="19" xfId="0" applyFont="1" applyBorder="1" applyAlignment="1" applyProtection="1">
      <alignment horizontal="center"/>
    </xf>
    <xf numFmtId="0" fontId="7" fillId="0" borderId="17" xfId="0" applyFont="1" applyBorder="1" applyAlignment="1" applyProtection="1">
      <alignment horizontal="center"/>
    </xf>
    <xf numFmtId="0" fontId="7" fillId="0" borderId="18" xfId="0" applyFont="1" applyBorder="1" applyAlignment="1" applyProtection="1">
      <alignment horizontal="center"/>
    </xf>
    <xf numFmtId="0" fontId="18" fillId="6" borderId="19" xfId="0" applyNumberFormat="1" applyFont="1" applyFill="1" applyBorder="1" applyAlignment="1" applyProtection="1">
      <alignment horizontal="center" vertical="top" wrapText="1"/>
      <protection locked="0"/>
    </xf>
    <xf numFmtId="0" fontId="18" fillId="6" borderId="17" xfId="0" applyNumberFormat="1" applyFont="1" applyFill="1" applyBorder="1" applyAlignment="1" applyProtection="1">
      <alignment horizontal="center" vertical="top" wrapText="1"/>
      <protection locked="0"/>
    </xf>
    <xf numFmtId="0" fontId="18" fillId="6" borderId="18" xfId="0" applyNumberFormat="1" applyFont="1" applyFill="1" applyBorder="1" applyAlignment="1" applyProtection="1">
      <alignment horizontal="center" vertical="top" wrapText="1"/>
      <protection locked="0"/>
    </xf>
    <xf numFmtId="0" fontId="18" fillId="6" borderId="37" xfId="0" applyNumberFormat="1" applyFont="1" applyFill="1" applyBorder="1" applyAlignment="1" applyProtection="1">
      <alignment horizontal="center" vertical="top" wrapText="1"/>
      <protection locked="0"/>
    </xf>
    <xf numFmtId="0" fontId="18" fillId="6" borderId="33" xfId="0" applyNumberFormat="1" applyFont="1" applyFill="1" applyBorder="1" applyAlignment="1" applyProtection="1">
      <alignment horizontal="center" vertical="top" wrapText="1"/>
      <protection locked="0"/>
    </xf>
    <xf numFmtId="0" fontId="18" fillId="6" borderId="35" xfId="0" applyNumberFormat="1" applyFont="1" applyFill="1" applyBorder="1" applyAlignment="1" applyProtection="1">
      <alignment horizontal="center" vertical="top" wrapText="1"/>
      <protection locked="0"/>
    </xf>
    <xf numFmtId="0" fontId="7" fillId="0" borderId="4" xfId="0" applyFont="1" applyBorder="1" applyAlignment="1" applyProtection="1">
      <alignment horizontal="center"/>
    </xf>
    <xf numFmtId="0" fontId="7" fillId="0" borderId="42" xfId="0" applyFont="1" applyBorder="1" applyAlignment="1" applyProtection="1">
      <alignment horizontal="center"/>
    </xf>
    <xf numFmtId="0" fontId="3" fillId="6" borderId="4" xfId="0" applyNumberFormat="1" applyFont="1" applyFill="1" applyBorder="1" applyAlignment="1" applyProtection="1">
      <alignment horizontal="left" vertical="top" wrapText="1"/>
      <protection locked="0"/>
    </xf>
    <xf numFmtId="0" fontId="3" fillId="6" borderId="42" xfId="0" applyNumberFormat="1" applyFont="1" applyFill="1" applyBorder="1" applyAlignment="1" applyProtection="1">
      <alignment horizontal="left" vertical="top" wrapText="1"/>
      <protection locked="0"/>
    </xf>
    <xf numFmtId="0" fontId="3" fillId="6" borderId="32" xfId="0" applyNumberFormat="1" applyFont="1" applyFill="1" applyBorder="1" applyAlignment="1" applyProtection="1">
      <alignment horizontal="center" vertical="top" wrapText="1"/>
      <protection locked="0"/>
    </xf>
    <xf numFmtId="0" fontId="3" fillId="6" borderId="33" xfId="0" applyNumberFormat="1" applyFont="1" applyFill="1" applyBorder="1" applyAlignment="1" applyProtection="1">
      <alignment horizontal="center" vertical="top" wrapText="1"/>
      <protection locked="0"/>
    </xf>
    <xf numFmtId="0" fontId="3" fillId="6" borderId="35" xfId="0" applyNumberFormat="1" applyFont="1" applyFill="1" applyBorder="1" applyAlignment="1" applyProtection="1">
      <alignment horizontal="center" vertical="top" wrapText="1"/>
      <protection locked="0"/>
    </xf>
    <xf numFmtId="0" fontId="3" fillId="6" borderId="37" xfId="0" applyNumberFormat="1" applyFont="1" applyFill="1" applyBorder="1" applyAlignment="1" applyProtection="1">
      <alignment horizontal="left" vertical="top" wrapText="1"/>
      <protection locked="0"/>
    </xf>
    <xf numFmtId="0" fontId="3" fillId="6" borderId="33" xfId="0" applyNumberFormat="1" applyFont="1" applyFill="1" applyBorder="1" applyAlignment="1" applyProtection="1">
      <alignment horizontal="left" vertical="top" wrapText="1"/>
      <protection locked="0"/>
    </xf>
    <xf numFmtId="0" fontId="3" fillId="6" borderId="35" xfId="0" applyNumberFormat="1" applyFont="1" applyFill="1" applyBorder="1" applyAlignment="1" applyProtection="1">
      <alignment horizontal="left" vertical="top" wrapText="1"/>
      <protection locked="0"/>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49" fontId="3" fillId="6" borderId="19" xfId="0" applyNumberFormat="1" applyFont="1" applyFill="1" applyBorder="1" applyAlignment="1" applyProtection="1">
      <alignment horizontal="center" vertical="top" wrapText="1"/>
      <protection locked="0"/>
    </xf>
    <xf numFmtId="49" fontId="3" fillId="6" borderId="17" xfId="0" applyNumberFormat="1" applyFont="1" applyFill="1" applyBorder="1" applyAlignment="1" applyProtection="1">
      <alignment horizontal="center" vertical="top" wrapText="1"/>
      <protection locked="0"/>
    </xf>
    <xf numFmtId="49" fontId="3" fillId="6" borderId="26" xfId="0" applyNumberFormat="1" applyFont="1" applyFill="1" applyBorder="1" applyAlignment="1" applyProtection="1">
      <alignment horizontal="center" vertical="top" wrapText="1"/>
      <protection locked="0"/>
    </xf>
    <xf numFmtId="0" fontId="18" fillId="6" borderId="26" xfId="0" applyNumberFormat="1" applyFont="1" applyFill="1" applyBorder="1" applyAlignment="1" applyProtection="1">
      <alignment horizontal="center" vertical="top" wrapText="1"/>
      <protection locked="0"/>
    </xf>
    <xf numFmtId="0" fontId="11" fillId="0" borderId="20" xfId="0" applyFont="1" applyBorder="1" applyAlignment="1" applyProtection="1">
      <alignment horizontal="center"/>
    </xf>
    <xf numFmtId="0" fontId="11" fillId="0" borderId="9" xfId="0" applyFont="1" applyBorder="1" applyAlignment="1" applyProtection="1">
      <alignment horizontal="center"/>
    </xf>
    <xf numFmtId="0" fontId="11" fillId="0" borderId="38" xfId="0" applyFont="1" applyBorder="1" applyAlignment="1" applyProtection="1">
      <alignment horizontal="center"/>
    </xf>
    <xf numFmtId="0" fontId="7" fillId="0" borderId="16" xfId="0" applyFont="1" applyBorder="1" applyAlignment="1" applyProtection="1">
      <alignment horizontal="center"/>
    </xf>
    <xf numFmtId="0" fontId="7" fillId="0" borderId="26" xfId="0" applyFont="1" applyBorder="1" applyAlignment="1" applyProtection="1">
      <alignment horizontal="center"/>
    </xf>
    <xf numFmtId="0" fontId="34" fillId="6" borderId="26" xfId="0" applyFont="1" applyFill="1" applyBorder="1" applyAlignment="1">
      <alignment horizontal="center"/>
    </xf>
    <xf numFmtId="0" fontId="34" fillId="6" borderId="34" xfId="0" applyFont="1" applyFill="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1" fillId="0" borderId="30" xfId="0" applyFont="1" applyBorder="1" applyAlignment="1">
      <alignment horizontal="center"/>
    </xf>
    <xf numFmtId="0" fontId="7" fillId="5" borderId="19"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49" fontId="3" fillId="6" borderId="18" xfId="0" applyNumberFormat="1" applyFont="1" applyFill="1" applyBorder="1" applyAlignment="1" applyProtection="1">
      <alignment horizontal="center" vertical="top" wrapText="1"/>
      <protection locked="0"/>
    </xf>
    <xf numFmtId="0" fontId="7" fillId="0" borderId="17" xfId="0" applyFont="1" applyBorder="1" applyAlignment="1">
      <alignment horizontal="right"/>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8" xfId="0" applyFont="1" applyBorder="1" applyAlignment="1">
      <alignment horizontal="center" vertical="center"/>
    </xf>
    <xf numFmtId="1" fontId="3" fillId="6" borderId="19" xfId="0" applyNumberFormat="1" applyFont="1" applyFill="1" applyBorder="1" applyAlignment="1" applyProtection="1">
      <alignment horizontal="center"/>
      <protection locked="0"/>
    </xf>
    <xf numFmtId="1" fontId="3" fillId="6" borderId="17" xfId="0" applyNumberFormat="1" applyFont="1" applyFill="1" applyBorder="1" applyAlignment="1" applyProtection="1">
      <alignment horizontal="center"/>
      <protection locked="0"/>
    </xf>
    <xf numFmtId="1" fontId="3" fillId="6" borderId="26" xfId="0" applyNumberFormat="1" applyFont="1" applyFill="1" applyBorder="1" applyAlignment="1" applyProtection="1">
      <alignment horizontal="center"/>
      <protection locked="0"/>
    </xf>
    <xf numFmtId="3" fontId="12" fillId="6" borderId="19" xfId="0" applyNumberFormat="1" applyFont="1" applyFill="1" applyBorder="1" applyAlignment="1" applyProtection="1">
      <alignment horizontal="center"/>
      <protection locked="0"/>
    </xf>
    <xf numFmtId="3" fontId="12" fillId="6" borderId="17" xfId="0" applyNumberFormat="1" applyFont="1" applyFill="1" applyBorder="1" applyAlignment="1" applyProtection="1">
      <alignment horizontal="center"/>
      <protection locked="0"/>
    </xf>
    <xf numFmtId="3" fontId="12" fillId="6" borderId="18" xfId="0" applyNumberFormat="1" applyFont="1" applyFill="1" applyBorder="1" applyAlignment="1" applyProtection="1">
      <alignment horizontal="center"/>
      <protection locked="0"/>
    </xf>
    <xf numFmtId="3" fontId="25" fillId="5" borderId="19" xfId="0" applyNumberFormat="1" applyFont="1" applyFill="1" applyBorder="1" applyAlignment="1" applyProtection="1">
      <alignment horizontal="center"/>
      <protection locked="0"/>
    </xf>
    <xf numFmtId="3" fontId="25" fillId="5" borderId="17" xfId="0" applyNumberFormat="1" applyFont="1" applyFill="1" applyBorder="1" applyAlignment="1" applyProtection="1">
      <alignment horizontal="center"/>
      <protection locked="0"/>
    </xf>
    <xf numFmtId="3" fontId="12" fillId="6" borderId="26" xfId="0" applyNumberFormat="1" applyFont="1" applyFill="1" applyBorder="1" applyAlignment="1" applyProtection="1">
      <alignment horizontal="center"/>
      <protection locked="0"/>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50" xfId="0" applyFont="1" applyBorder="1" applyAlignment="1">
      <alignment horizontal="center" vertical="center"/>
    </xf>
    <xf numFmtId="0" fontId="13" fillId="6" borderId="21" xfId="0" applyFont="1" applyFill="1" applyBorder="1" applyAlignment="1" applyProtection="1">
      <alignment horizontal="left" vertical="top" wrapText="1"/>
      <protection locked="0"/>
    </xf>
    <xf numFmtId="0" fontId="13" fillId="6" borderId="9" xfId="0" applyFont="1" applyFill="1" applyBorder="1" applyAlignment="1" applyProtection="1">
      <alignment horizontal="left" vertical="top" wrapText="1"/>
      <protection locked="0"/>
    </xf>
    <xf numFmtId="0" fontId="13" fillId="6" borderId="38" xfId="0" applyFont="1" applyFill="1" applyBorder="1" applyAlignment="1" applyProtection="1">
      <alignment horizontal="left" vertical="top" wrapText="1"/>
      <protection locked="0"/>
    </xf>
    <xf numFmtId="0" fontId="13" fillId="6" borderId="19" xfId="0" applyNumberFormat="1" applyFont="1" applyFill="1" applyBorder="1" applyAlignment="1" applyProtection="1">
      <alignment horizontal="center" vertical="top" wrapText="1"/>
    </xf>
    <xf numFmtId="0" fontId="13" fillId="6" borderId="17" xfId="0" applyNumberFormat="1" applyFont="1" applyFill="1" applyBorder="1" applyAlignment="1" applyProtection="1">
      <alignment horizontal="center" vertical="top" wrapText="1"/>
    </xf>
    <xf numFmtId="0" fontId="13" fillId="6" borderId="26" xfId="0" applyNumberFormat="1" applyFont="1" applyFill="1" applyBorder="1" applyAlignment="1" applyProtection="1">
      <alignment horizontal="center" vertical="top" wrapText="1"/>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42" xfId="0" applyFont="1" applyBorder="1" applyAlignment="1">
      <alignment horizontal="center" vertical="center"/>
    </xf>
    <xf numFmtId="0" fontId="3" fillId="6" borderId="19" xfId="0" applyFont="1" applyFill="1" applyBorder="1" applyAlignment="1" applyProtection="1">
      <alignment horizontal="left"/>
      <protection locked="0"/>
    </xf>
    <xf numFmtId="0" fontId="3" fillId="6" borderId="17" xfId="0" applyFont="1" applyFill="1" applyBorder="1" applyAlignment="1" applyProtection="1">
      <alignment horizontal="left"/>
      <protection locked="0"/>
    </xf>
    <xf numFmtId="0" fontId="3" fillId="6" borderId="26" xfId="0" applyFont="1" applyFill="1" applyBorder="1" applyAlignment="1" applyProtection="1">
      <alignment horizontal="left"/>
      <protection locked="0"/>
    </xf>
    <xf numFmtId="0" fontId="0" fillId="6" borderId="37" xfId="0" applyFill="1" applyBorder="1" applyAlignment="1">
      <alignment horizontal="center"/>
    </xf>
    <xf numFmtId="0" fontId="0" fillId="6" borderId="33" xfId="0" applyFill="1" applyBorder="1" applyAlignment="1">
      <alignment horizontal="center"/>
    </xf>
    <xf numFmtId="0" fontId="0" fillId="6" borderId="34" xfId="0" applyFill="1" applyBorder="1" applyAlignment="1">
      <alignment horizontal="center"/>
    </xf>
    <xf numFmtId="0" fontId="3" fillId="6" borderId="31" xfId="0" applyNumberFormat="1" applyFont="1" applyFill="1" applyBorder="1" applyAlignment="1" applyProtection="1">
      <alignment vertical="top" wrapText="1"/>
      <protection locked="0"/>
    </xf>
    <xf numFmtId="0" fontId="3" fillId="6" borderId="4" xfId="0" applyNumberFormat="1" applyFont="1" applyFill="1" applyBorder="1" applyAlignment="1" applyProtection="1">
      <alignment vertical="top" wrapText="1"/>
      <protection locked="0"/>
    </xf>
    <xf numFmtId="0" fontId="3" fillId="6" borderId="5" xfId="0" applyNumberFormat="1" applyFont="1" applyFill="1" applyBorder="1" applyAlignment="1" applyProtection="1">
      <alignment vertical="top" wrapText="1"/>
      <protection locked="0"/>
    </xf>
    <xf numFmtId="0" fontId="3" fillId="6" borderId="1" xfId="0" applyNumberFormat="1" applyFont="1" applyFill="1" applyBorder="1" applyAlignment="1" applyProtection="1">
      <alignment vertical="top" wrapText="1"/>
      <protection locked="0"/>
    </xf>
    <xf numFmtId="0" fontId="3" fillId="6" borderId="0" xfId="0" applyNumberFormat="1" applyFont="1" applyFill="1" applyBorder="1" applyAlignment="1" applyProtection="1">
      <alignment vertical="top" wrapText="1"/>
      <protection locked="0"/>
    </xf>
    <xf numFmtId="0" fontId="3" fillId="6" borderId="2" xfId="0" applyNumberFormat="1" applyFont="1" applyFill="1" applyBorder="1" applyAlignment="1" applyProtection="1">
      <alignment vertical="top" wrapText="1"/>
      <protection locked="0"/>
    </xf>
    <xf numFmtId="0" fontId="3" fillId="6" borderId="6" xfId="0" applyNumberFormat="1" applyFont="1" applyFill="1" applyBorder="1" applyAlignment="1" applyProtection="1">
      <alignment vertical="top" wrapText="1"/>
      <protection locked="0"/>
    </xf>
    <xf numFmtId="0" fontId="3" fillId="6" borderId="7" xfId="0" applyNumberFormat="1" applyFont="1" applyFill="1" applyBorder="1" applyAlignment="1" applyProtection="1">
      <alignment vertical="top" wrapText="1"/>
      <protection locked="0"/>
    </xf>
    <xf numFmtId="0" fontId="3" fillId="6" borderId="8" xfId="0" applyNumberFormat="1" applyFont="1" applyFill="1" applyBorder="1" applyAlignment="1" applyProtection="1">
      <alignment vertical="top" wrapText="1"/>
      <protection locked="0"/>
    </xf>
    <xf numFmtId="0" fontId="11" fillId="5" borderId="16" xfId="0" applyFont="1" applyFill="1" applyBorder="1" applyAlignment="1">
      <alignment horizontal="center"/>
    </xf>
    <xf numFmtId="0" fontId="11" fillId="5" borderId="17" xfId="0" applyFont="1" applyFill="1" applyBorder="1" applyAlignment="1">
      <alignment horizontal="center"/>
    </xf>
    <xf numFmtId="0" fontId="11" fillId="5" borderId="26" xfId="0" applyFont="1" applyFill="1" applyBorder="1" applyAlignment="1">
      <alignment horizont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13" fillId="6" borderId="19" xfId="0" applyFont="1" applyFill="1" applyBorder="1" applyAlignment="1" applyProtection="1">
      <alignment horizontal="left" vertical="top" wrapText="1"/>
      <protection locked="0"/>
    </xf>
    <xf numFmtId="0" fontId="13" fillId="6" borderId="17" xfId="0" applyFont="1" applyFill="1" applyBorder="1" applyAlignment="1" applyProtection="1">
      <alignment horizontal="left" vertical="top" wrapText="1"/>
      <protection locked="0"/>
    </xf>
    <xf numFmtId="0" fontId="13" fillId="6" borderId="26" xfId="0" applyFont="1" applyFill="1" applyBorder="1" applyAlignment="1" applyProtection="1">
      <alignment horizontal="left" vertical="top" wrapText="1"/>
      <protection locked="0"/>
    </xf>
    <xf numFmtId="0" fontId="3" fillId="6" borderId="22" xfId="0" applyFont="1" applyFill="1" applyBorder="1" applyAlignment="1" applyProtection="1">
      <alignment horizontal="center"/>
      <protection locked="0"/>
    </xf>
    <xf numFmtId="0" fontId="3" fillId="6" borderId="4" xfId="0" applyFont="1" applyFill="1" applyBorder="1" applyAlignment="1" applyProtection="1">
      <alignment horizontal="center"/>
      <protection locked="0"/>
    </xf>
    <xf numFmtId="0" fontId="3" fillId="6" borderId="42" xfId="0" applyFont="1" applyFill="1" applyBorder="1" applyAlignment="1" applyProtection="1">
      <alignment horizontal="center"/>
      <protection locked="0"/>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8" fillId="3" borderId="0" xfId="0" applyFont="1" applyFill="1" applyBorder="1" applyAlignment="1">
      <alignment horizontal="center"/>
    </xf>
    <xf numFmtId="0" fontId="8" fillId="3" borderId="2" xfId="0" applyFont="1" applyFill="1" applyBorder="1" applyAlignment="1">
      <alignment horizontal="center"/>
    </xf>
    <xf numFmtId="164" fontId="3" fillId="6" borderId="19" xfId="0" applyNumberFormat="1" applyFont="1" applyFill="1" applyBorder="1" applyAlignment="1" applyProtection="1">
      <alignment horizontal="center"/>
      <protection locked="0"/>
    </xf>
    <xf numFmtId="164" fontId="3" fillId="6" borderId="17" xfId="0" applyNumberFormat="1" applyFont="1" applyFill="1" applyBorder="1" applyAlignment="1" applyProtection="1">
      <alignment horizontal="center"/>
      <protection locked="0"/>
    </xf>
    <xf numFmtId="164" fontId="3" fillId="6" borderId="18" xfId="0" applyNumberFormat="1" applyFont="1" applyFill="1" applyBorder="1" applyAlignment="1" applyProtection="1">
      <alignment horizontal="center"/>
      <protection locked="0"/>
    </xf>
    <xf numFmtId="3" fontId="3" fillId="6" borderId="19" xfId="0" applyNumberFormat="1" applyFont="1" applyFill="1" applyBorder="1" applyAlignment="1" applyProtection="1">
      <alignment horizontal="center"/>
      <protection locked="0"/>
    </xf>
    <xf numFmtId="3" fontId="3" fillId="6" borderId="17" xfId="0" applyNumberFormat="1" applyFont="1" applyFill="1" applyBorder="1" applyAlignment="1" applyProtection="1">
      <alignment horizontal="center"/>
      <protection locked="0"/>
    </xf>
    <xf numFmtId="3" fontId="3" fillId="6" borderId="18" xfId="0" applyNumberFormat="1" applyFont="1" applyFill="1" applyBorder="1" applyAlignment="1" applyProtection="1">
      <alignment horizontal="center"/>
      <protection locked="0"/>
    </xf>
    <xf numFmtId="0" fontId="13" fillId="6" borderId="43" xfId="0" applyFont="1" applyFill="1" applyBorder="1" applyAlignment="1" applyProtection="1">
      <alignment vertical="top" wrapText="1"/>
      <protection locked="0"/>
    </xf>
    <xf numFmtId="0" fontId="13" fillId="6" borderId="29" xfId="0" applyFont="1" applyFill="1" applyBorder="1" applyAlignment="1" applyProtection="1">
      <alignment vertical="top" wrapText="1"/>
      <protection locked="0"/>
    </xf>
    <xf numFmtId="0" fontId="13" fillId="6" borderId="30" xfId="0" applyFont="1" applyFill="1" applyBorder="1" applyAlignment="1" applyProtection="1">
      <alignment vertical="top" wrapText="1"/>
      <protection locked="0"/>
    </xf>
    <xf numFmtId="0" fontId="7" fillId="0" borderId="39" xfId="0" applyFont="1" applyFill="1" applyBorder="1" applyAlignment="1">
      <alignment horizontal="center" vertical="center"/>
    </xf>
    <xf numFmtId="0" fontId="7" fillId="0" borderId="50" xfId="0" applyFont="1" applyFill="1" applyBorder="1" applyAlignment="1">
      <alignment horizontal="center" vertical="center"/>
    </xf>
    <xf numFmtId="164" fontId="3" fillId="6" borderId="26" xfId="0" applyNumberFormat="1" applyFont="1" applyFill="1" applyBorder="1" applyAlignment="1" applyProtection="1">
      <alignment horizontal="center"/>
      <protection locked="0"/>
    </xf>
    <xf numFmtId="3" fontId="3" fillId="6" borderId="26" xfId="0" applyNumberFormat="1" applyFont="1" applyFill="1" applyBorder="1" applyAlignment="1" applyProtection="1">
      <alignment horizontal="center"/>
      <protection locked="0"/>
    </xf>
    <xf numFmtId="0" fontId="24" fillId="6" borderId="19" xfId="1" applyFill="1" applyBorder="1" applyAlignment="1">
      <alignment horizontal="center"/>
    </xf>
    <xf numFmtId="0" fontId="24" fillId="6" borderId="17" xfId="1" applyFill="1" applyBorder="1" applyAlignment="1">
      <alignment horizontal="center"/>
    </xf>
    <xf numFmtId="0" fontId="24" fillId="6" borderId="18" xfId="1" applyFill="1" applyBorder="1" applyAlignment="1">
      <alignment horizontal="center"/>
    </xf>
    <xf numFmtId="0" fontId="0" fillId="3" borderId="19" xfId="0" applyFill="1" applyBorder="1" applyAlignment="1">
      <alignment horizontal="center"/>
    </xf>
    <xf numFmtId="0" fontId="0" fillId="3" borderId="17" xfId="0" applyFill="1" applyBorder="1" applyAlignment="1">
      <alignment horizontal="center"/>
    </xf>
    <xf numFmtId="0" fontId="0" fillId="3" borderId="26" xfId="0" applyFill="1" applyBorder="1" applyAlignment="1">
      <alignment horizontal="center"/>
    </xf>
    <xf numFmtId="3" fontId="7" fillId="3" borderId="0" xfId="0" applyNumberFormat="1" applyFont="1" applyFill="1" applyBorder="1" applyAlignment="1">
      <alignment horizontal="center"/>
    </xf>
    <xf numFmtId="0" fontId="3" fillId="6" borderId="1" xfId="0" applyNumberFormat="1" applyFont="1" applyFill="1" applyBorder="1" applyAlignment="1" applyProtection="1">
      <alignment horizontal="left"/>
      <protection locked="0"/>
    </xf>
    <xf numFmtId="0" fontId="3" fillId="6" borderId="0" xfId="0" applyNumberFormat="1" applyFont="1" applyFill="1" applyBorder="1" applyAlignment="1" applyProtection="1">
      <alignment horizontal="left"/>
      <protection locked="0"/>
    </xf>
    <xf numFmtId="0" fontId="3" fillId="6" borderId="15" xfId="0" applyNumberFormat="1" applyFont="1" applyFill="1" applyBorder="1" applyAlignment="1" applyProtection="1">
      <alignment horizontal="left"/>
      <protection locked="0"/>
    </xf>
    <xf numFmtId="0" fontId="11" fillId="0" borderId="39"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2" fillId="6" borderId="22" xfId="0" applyFont="1" applyFill="1" applyBorder="1" applyAlignment="1" applyProtection="1">
      <alignment horizontal="center"/>
      <protection locked="0"/>
    </xf>
    <xf numFmtId="0" fontId="12" fillId="6" borderId="4" xfId="0" applyFont="1" applyFill="1" applyBorder="1" applyAlignment="1" applyProtection="1">
      <alignment horizontal="center"/>
      <protection locked="0"/>
    </xf>
    <xf numFmtId="0" fontId="12" fillId="6" borderId="42" xfId="0" applyFont="1" applyFill="1" applyBorder="1" applyAlignment="1" applyProtection="1">
      <alignment horizontal="center"/>
      <protection locked="0"/>
    </xf>
    <xf numFmtId="0" fontId="11" fillId="0" borderId="9" xfId="0" applyFont="1" applyFill="1" applyBorder="1" applyAlignment="1">
      <alignment horizontal="right"/>
    </xf>
    <xf numFmtId="0" fontId="13" fillId="6" borderId="19" xfId="0" applyFont="1" applyFill="1" applyBorder="1" applyAlignment="1" applyProtection="1">
      <alignment horizontal="center" vertical="top" wrapText="1"/>
      <protection locked="0"/>
    </xf>
    <xf numFmtId="0" fontId="13" fillId="6" borderId="17" xfId="0" applyFont="1" applyFill="1" applyBorder="1" applyAlignment="1" applyProtection="1">
      <alignment horizontal="center" vertical="top" wrapText="1"/>
      <protection locked="0"/>
    </xf>
    <xf numFmtId="0" fontId="13" fillId="6" borderId="18" xfId="0" applyFont="1" applyFill="1" applyBorder="1" applyAlignment="1" applyProtection="1">
      <alignment horizontal="center" vertical="top" wrapText="1"/>
      <protection locked="0"/>
    </xf>
    <xf numFmtId="0" fontId="11" fillId="0" borderId="16" xfId="0" applyFont="1" applyBorder="1" applyAlignment="1">
      <alignment horizontal="left"/>
    </xf>
    <xf numFmtId="0" fontId="11" fillId="0" borderId="17" xfId="0" applyFont="1" applyBorder="1" applyAlignment="1">
      <alignment horizontal="left"/>
    </xf>
    <xf numFmtId="0" fontId="7" fillId="0" borderId="0" xfId="0" applyFont="1" applyBorder="1" applyAlignment="1">
      <alignment horizontal="center"/>
    </xf>
    <xf numFmtId="0" fontId="7" fillId="0" borderId="1" xfId="0" applyFont="1" applyBorder="1" applyAlignment="1">
      <alignment horizontal="center"/>
    </xf>
    <xf numFmtId="0" fontId="7" fillId="0" borderId="15" xfId="0" applyFont="1" applyBorder="1" applyAlignment="1">
      <alignment horizontal="center"/>
    </xf>
    <xf numFmtId="0" fontId="3" fillId="6" borderId="19" xfId="0" applyFont="1" applyFill="1" applyBorder="1" applyAlignment="1" applyProtection="1">
      <alignment horizontal="center"/>
      <protection locked="0"/>
    </xf>
    <xf numFmtId="0" fontId="3" fillId="6" borderId="17" xfId="0" applyFont="1" applyFill="1" applyBorder="1" applyAlignment="1" applyProtection="1">
      <alignment horizontal="center"/>
      <protection locked="0"/>
    </xf>
    <xf numFmtId="0" fontId="3" fillId="6" borderId="18" xfId="0" applyFont="1" applyFill="1" applyBorder="1" applyAlignment="1" applyProtection="1">
      <alignment horizontal="center"/>
      <protection locked="0"/>
    </xf>
    <xf numFmtId="1" fontId="3" fillId="6" borderId="18" xfId="0" applyNumberFormat="1" applyFont="1" applyFill="1" applyBorder="1" applyAlignment="1" applyProtection="1">
      <alignment horizontal="center"/>
      <protection locked="0"/>
    </xf>
    <xf numFmtId="49" fontId="3" fillId="6" borderId="1" xfId="0" applyNumberFormat="1" applyFont="1" applyFill="1" applyBorder="1" applyAlignment="1" applyProtection="1">
      <alignment horizontal="left" wrapText="1"/>
      <protection locked="0"/>
    </xf>
    <xf numFmtId="49" fontId="3" fillId="6" borderId="0" xfId="0" applyNumberFormat="1" applyFont="1" applyFill="1" applyBorder="1" applyAlignment="1" applyProtection="1">
      <alignment horizontal="left"/>
      <protection locked="0"/>
    </xf>
    <xf numFmtId="49" fontId="3" fillId="6" borderId="15" xfId="0" applyNumberFormat="1" applyFont="1" applyFill="1" applyBorder="1" applyAlignment="1" applyProtection="1">
      <alignment horizontal="left"/>
      <protection locked="0"/>
    </xf>
    <xf numFmtId="3" fontId="7" fillId="3" borderId="9" xfId="0" applyNumberFormat="1" applyFont="1" applyFill="1" applyBorder="1" applyAlignment="1">
      <alignment horizontal="center"/>
    </xf>
    <xf numFmtId="3" fontId="7" fillId="3" borderId="19" xfId="0" applyNumberFormat="1" applyFont="1" applyFill="1" applyBorder="1" applyAlignment="1">
      <alignment horizontal="center"/>
    </xf>
    <xf numFmtId="3" fontId="7" fillId="3" borderId="17" xfId="0" applyNumberFormat="1" applyFont="1" applyFill="1" applyBorder="1" applyAlignment="1">
      <alignment horizontal="center"/>
    </xf>
    <xf numFmtId="3" fontId="7" fillId="3" borderId="26" xfId="0" applyNumberFormat="1" applyFont="1" applyFill="1" applyBorder="1" applyAlignment="1">
      <alignment horizontal="center"/>
    </xf>
    <xf numFmtId="0" fontId="3" fillId="6" borderId="37"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3" fillId="6" borderId="33" xfId="0" applyFont="1" applyFill="1" applyBorder="1" applyAlignment="1" applyProtection="1">
      <alignment horizontal="center"/>
      <protection locked="0"/>
    </xf>
    <xf numFmtId="0" fontId="3" fillId="6" borderId="35" xfId="0" applyFont="1" applyFill="1" applyBorder="1" applyAlignment="1" applyProtection="1">
      <alignment horizontal="center"/>
      <protection locked="0"/>
    </xf>
    <xf numFmtId="49" fontId="3" fillId="6" borderId="20" xfId="0" applyNumberFormat="1" applyFont="1" applyFill="1" applyBorder="1" applyAlignment="1" applyProtection="1">
      <alignment horizontal="left" wrapText="1"/>
      <protection locked="0"/>
    </xf>
    <xf numFmtId="49" fontId="3" fillId="6" borderId="9" xfId="0" applyNumberFormat="1" applyFont="1" applyFill="1" applyBorder="1" applyAlignment="1" applyProtection="1">
      <alignment horizontal="left"/>
      <protection locked="0"/>
    </xf>
    <xf numFmtId="49" fontId="3" fillId="6" borderId="27" xfId="0" applyNumberFormat="1" applyFont="1" applyFill="1" applyBorder="1" applyAlignment="1" applyProtection="1">
      <alignment horizontal="left"/>
      <protection locked="0"/>
    </xf>
    <xf numFmtId="0" fontId="11" fillId="0" borderId="16" xfId="0" applyFont="1" applyFill="1" applyBorder="1" applyAlignment="1">
      <alignment horizontal="center"/>
    </xf>
    <xf numFmtId="0" fontId="11" fillId="0" borderId="17" xfId="0" applyFont="1" applyFill="1" applyBorder="1" applyAlignment="1">
      <alignment horizontal="center"/>
    </xf>
    <xf numFmtId="0" fontId="11" fillId="0" borderId="26" xfId="0" applyFont="1" applyFill="1" applyBorder="1" applyAlignment="1">
      <alignment horizontal="center"/>
    </xf>
    <xf numFmtId="49" fontId="3" fillId="6" borderId="1" xfId="0" applyNumberFormat="1" applyFont="1" applyFill="1" applyBorder="1" applyAlignment="1" applyProtection="1">
      <alignment horizontal="left"/>
      <protection locked="0"/>
    </xf>
    <xf numFmtId="0" fontId="7" fillId="0" borderId="13" xfId="0" applyFont="1" applyFill="1" applyBorder="1" applyAlignment="1">
      <alignment horizontal="center"/>
    </xf>
    <xf numFmtId="0" fontId="19" fillId="0" borderId="19" xfId="0" applyNumberFormat="1" applyFont="1" applyFill="1" applyBorder="1" applyAlignment="1" applyProtection="1">
      <alignment horizontal="center" vertical="distributed"/>
    </xf>
    <xf numFmtId="0" fontId="19" fillId="0" borderId="17" xfId="0" applyNumberFormat="1" applyFont="1" applyFill="1" applyBorder="1" applyAlignment="1" applyProtection="1">
      <alignment horizontal="center" vertical="distributed"/>
    </xf>
    <xf numFmtId="0" fontId="19" fillId="0" borderId="18" xfId="0" applyNumberFormat="1" applyFont="1" applyFill="1" applyBorder="1" applyAlignment="1" applyProtection="1">
      <alignment horizontal="center" vertical="distributed"/>
    </xf>
    <xf numFmtId="0" fontId="7" fillId="0" borderId="9" xfId="0" applyFont="1" applyBorder="1" applyAlignment="1">
      <alignment horizontal="right"/>
    </xf>
    <xf numFmtId="0" fontId="11" fillId="0" borderId="18" xfId="0" applyFont="1" applyFill="1" applyBorder="1" applyAlignment="1">
      <alignment horizontal="center"/>
    </xf>
    <xf numFmtId="0" fontId="7" fillId="0" borderId="9" xfId="0" applyNumberFormat="1" applyFont="1" applyFill="1" applyBorder="1" applyAlignment="1">
      <alignment horizontal="right"/>
    </xf>
    <xf numFmtId="0" fontId="7" fillId="0" borderId="27" xfId="0" applyNumberFormat="1" applyFont="1" applyFill="1" applyBorder="1" applyAlignment="1">
      <alignment horizontal="right"/>
    </xf>
    <xf numFmtId="0" fontId="11" fillId="0" borderId="36" xfId="0" applyFont="1" applyFill="1" applyBorder="1" applyAlignment="1">
      <alignment horizontal="right" vertical="center"/>
    </xf>
    <xf numFmtId="0" fontId="11" fillId="0" borderId="52" xfId="0" applyFont="1" applyFill="1" applyBorder="1" applyAlignment="1">
      <alignment horizontal="right" vertical="center"/>
    </xf>
    <xf numFmtId="0" fontId="7" fillId="0" borderId="3" xfId="0" applyFont="1" applyFill="1" applyBorder="1" applyAlignment="1">
      <alignment horizontal="center"/>
    </xf>
    <xf numFmtId="0" fontId="19" fillId="0" borderId="12" xfId="0" applyNumberFormat="1" applyFont="1" applyFill="1" applyBorder="1" applyAlignment="1" applyProtection="1">
      <alignment horizontal="center" vertical="distributed"/>
    </xf>
    <xf numFmtId="0" fontId="11" fillId="0" borderId="36" xfId="0" applyFont="1" applyFill="1" applyBorder="1" applyAlignment="1">
      <alignment horizontal="right"/>
    </xf>
    <xf numFmtId="49" fontId="3" fillId="6" borderId="31" xfId="0" applyNumberFormat="1" applyFont="1" applyFill="1" applyBorder="1" applyAlignment="1" applyProtection="1">
      <alignment horizontal="left" wrapText="1"/>
      <protection locked="0"/>
    </xf>
    <xf numFmtId="49" fontId="3" fillId="6" borderId="4" xfId="0" applyNumberFormat="1" applyFont="1" applyFill="1" applyBorder="1" applyAlignment="1" applyProtection="1">
      <alignment horizontal="left" wrapText="1"/>
      <protection locked="0"/>
    </xf>
    <xf numFmtId="49" fontId="3" fillId="6" borderId="42" xfId="0" applyNumberFormat="1" applyFont="1" applyFill="1" applyBorder="1" applyAlignment="1" applyProtection="1">
      <alignment horizontal="left" wrapText="1"/>
      <protection locked="0"/>
    </xf>
    <xf numFmtId="0" fontId="7" fillId="0" borderId="19" xfId="0"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6" xfId="0" quotePrefix="1" applyFont="1" applyBorder="1" applyAlignment="1">
      <alignment horizontal="right"/>
    </xf>
    <xf numFmtId="0" fontId="7" fillId="0" borderId="17" xfId="0" quotePrefix="1" applyFont="1" applyBorder="1" applyAlignment="1">
      <alignment horizontal="right"/>
    </xf>
    <xf numFmtId="0" fontId="7" fillId="0" borderId="18" xfId="0" quotePrefix="1" applyFont="1" applyBorder="1" applyAlignment="1">
      <alignment horizontal="right"/>
    </xf>
    <xf numFmtId="0" fontId="10" fillId="0" borderId="20" xfId="0" applyFont="1" applyBorder="1" applyAlignment="1">
      <alignment horizontal="left" vertical="center" wrapText="1"/>
    </xf>
    <xf numFmtId="0" fontId="10" fillId="0" borderId="9" xfId="0" applyFont="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applyFill="1" applyBorder="1" applyAlignment="1">
      <alignment vertical="center" wrapText="1"/>
    </xf>
    <xf numFmtId="0" fontId="7" fillId="0" borderId="4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6" borderId="19" xfId="0" applyNumberFormat="1" applyFont="1" applyFill="1" applyBorder="1" applyAlignment="1" applyProtection="1">
      <alignment horizontal="left" vertical="top" wrapText="1"/>
      <protection locked="0"/>
    </xf>
    <xf numFmtId="0" fontId="3" fillId="6" borderId="17" xfId="0" applyNumberFormat="1" applyFont="1" applyFill="1" applyBorder="1" applyAlignment="1" applyProtection="1">
      <alignment horizontal="left" vertical="top" wrapText="1"/>
      <protection locked="0"/>
    </xf>
    <xf numFmtId="0" fontId="3" fillId="6" borderId="26" xfId="0" applyNumberFormat="1" applyFont="1" applyFill="1" applyBorder="1" applyAlignment="1" applyProtection="1">
      <alignment horizontal="left" vertical="top" wrapText="1"/>
      <protection locked="0"/>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35" xfId="0" applyFont="1" applyBorder="1" applyAlignment="1">
      <alignment horizontal="left" vertical="top" wrapText="1"/>
    </xf>
    <xf numFmtId="0" fontId="19" fillId="0" borderId="3" xfId="0" applyNumberFormat="1" applyFont="1" applyFill="1" applyBorder="1" applyAlignment="1" applyProtection="1">
      <alignment horizontal="center" vertical="distributed"/>
    </xf>
    <xf numFmtId="0" fontId="19" fillId="0" borderId="22" xfId="0" applyNumberFormat="1" applyFont="1" applyFill="1" applyBorder="1" applyAlignment="1" applyProtection="1">
      <alignment horizontal="center" vertical="distributed"/>
    </xf>
    <xf numFmtId="0" fontId="19" fillId="0" borderId="4" xfId="0" applyNumberFormat="1" applyFont="1" applyFill="1" applyBorder="1" applyAlignment="1" applyProtection="1">
      <alignment horizontal="center" vertical="distributed"/>
    </xf>
    <xf numFmtId="0" fontId="36" fillId="6" borderId="31" xfId="0" applyNumberFormat="1" applyFont="1" applyFill="1" applyBorder="1" applyAlignment="1" applyProtection="1">
      <alignment vertical="top" wrapText="1"/>
      <protection locked="0"/>
    </xf>
    <xf numFmtId="0" fontId="31" fillId="6" borderId="39" xfId="0" applyNumberFormat="1" applyFont="1" applyFill="1" applyBorder="1" applyAlignment="1" applyProtection="1">
      <alignment horizontal="center" vertical="center" wrapText="1"/>
      <protection locked="0"/>
    </xf>
    <xf numFmtId="0" fontId="31" fillId="6" borderId="40" xfId="0" applyNumberFormat="1" applyFont="1" applyFill="1" applyBorder="1" applyAlignment="1" applyProtection="1">
      <alignment horizontal="center" vertical="center" wrapText="1"/>
      <protection locked="0"/>
    </xf>
    <xf numFmtId="0" fontId="31" fillId="6" borderId="41" xfId="0" applyNumberFormat="1" applyFont="1" applyFill="1" applyBorder="1" applyAlignment="1" applyProtection="1">
      <alignment horizontal="center" vertical="center" wrapText="1"/>
      <protection locked="0"/>
    </xf>
    <xf numFmtId="0" fontId="31" fillId="6" borderId="1" xfId="0" applyNumberFormat="1" applyFont="1" applyFill="1" applyBorder="1" applyAlignment="1" applyProtection="1">
      <alignment horizontal="center" vertical="center" wrapText="1"/>
      <protection locked="0"/>
    </xf>
    <xf numFmtId="0" fontId="31" fillId="6" borderId="0" xfId="0" applyNumberFormat="1" applyFont="1" applyFill="1" applyBorder="1" applyAlignment="1" applyProtection="1">
      <alignment horizontal="center" vertical="center" wrapText="1"/>
      <protection locked="0"/>
    </xf>
    <xf numFmtId="0" fontId="31" fillId="6" borderId="2" xfId="0" applyNumberFormat="1" applyFont="1" applyFill="1" applyBorder="1" applyAlignment="1" applyProtection="1">
      <alignment horizontal="center" vertical="center" wrapText="1"/>
      <protection locked="0"/>
    </xf>
    <xf numFmtId="0" fontId="31" fillId="6" borderId="6" xfId="0" applyNumberFormat="1" applyFont="1" applyFill="1" applyBorder="1" applyAlignment="1" applyProtection="1">
      <alignment horizontal="center" vertical="center" wrapText="1"/>
      <protection locked="0"/>
    </xf>
    <xf numFmtId="0" fontId="31" fillId="6" borderId="7" xfId="0" applyNumberFormat="1" applyFont="1" applyFill="1" applyBorder="1" applyAlignment="1" applyProtection="1">
      <alignment horizontal="center" vertical="center" wrapText="1"/>
      <protection locked="0"/>
    </xf>
    <xf numFmtId="0" fontId="31" fillId="6" borderId="8" xfId="0" applyNumberFormat="1" applyFont="1" applyFill="1" applyBorder="1" applyAlignment="1" applyProtection="1">
      <alignment horizontal="center" vertical="center" wrapText="1"/>
      <protection locked="0"/>
    </xf>
    <xf numFmtId="0" fontId="31" fillId="0" borderId="44" xfId="0" applyNumberFormat="1" applyFont="1" applyFill="1" applyBorder="1" applyAlignment="1" applyProtection="1">
      <alignment horizontal="center" vertical="top" wrapText="1"/>
      <protection locked="0"/>
    </xf>
    <xf numFmtId="0" fontId="3" fillId="0" borderId="45" xfId="0" applyNumberFormat="1" applyFont="1" applyFill="1" applyBorder="1" applyAlignment="1" applyProtection="1">
      <alignment horizontal="center" vertical="top" wrapText="1"/>
      <protection locked="0"/>
    </xf>
    <xf numFmtId="0" fontId="3" fillId="0" borderId="46" xfId="0" applyNumberFormat="1" applyFont="1" applyFill="1" applyBorder="1" applyAlignment="1" applyProtection="1">
      <alignment horizontal="center" vertical="top" wrapText="1"/>
      <protection locked="0"/>
    </xf>
    <xf numFmtId="0" fontId="31" fillId="0" borderId="45" xfId="0" applyNumberFormat="1" applyFont="1" applyFill="1" applyBorder="1" applyAlignment="1" applyProtection="1">
      <alignment horizontal="center" vertical="top" wrapText="1"/>
      <protection locked="0"/>
    </xf>
    <xf numFmtId="0" fontId="31" fillId="0" borderId="46" xfId="0" applyNumberFormat="1" applyFont="1" applyFill="1" applyBorder="1" applyAlignment="1" applyProtection="1">
      <alignment horizontal="center" vertical="top" wrapText="1"/>
      <protection locked="0"/>
    </xf>
    <xf numFmtId="0" fontId="3" fillId="6" borderId="39" xfId="0" applyNumberFormat="1" applyFont="1" applyFill="1" applyBorder="1" applyAlignment="1" applyProtection="1">
      <alignment horizontal="center" vertical="top" wrapText="1"/>
      <protection locked="0"/>
    </xf>
    <xf numFmtId="0" fontId="3" fillId="6" borderId="40" xfId="0" applyNumberFormat="1" applyFont="1" applyFill="1" applyBorder="1" applyAlignment="1" applyProtection="1">
      <alignment horizontal="center" vertical="top" wrapText="1"/>
      <protection locked="0"/>
    </xf>
    <xf numFmtId="0" fontId="3" fillId="6" borderId="41" xfId="0" applyNumberFormat="1" applyFont="1" applyFill="1" applyBorder="1" applyAlignment="1" applyProtection="1">
      <alignment horizontal="center" vertical="top" wrapText="1"/>
      <protection locked="0"/>
    </xf>
    <xf numFmtId="0" fontId="3" fillId="6" borderId="6" xfId="0" applyNumberFormat="1" applyFont="1" applyFill="1" applyBorder="1" applyAlignment="1" applyProtection="1">
      <alignment horizontal="center" vertical="top" wrapText="1"/>
      <protection locked="0"/>
    </xf>
    <xf numFmtId="0" fontId="3" fillId="6" borderId="7" xfId="0" applyNumberFormat="1" applyFont="1" applyFill="1" applyBorder="1" applyAlignment="1" applyProtection="1">
      <alignment horizontal="center" vertical="top" wrapText="1"/>
      <protection locked="0"/>
    </xf>
    <xf numFmtId="0" fontId="3" fillId="6" borderId="8" xfId="0" applyNumberFormat="1" applyFont="1" applyFill="1" applyBorder="1" applyAlignment="1" applyProtection="1">
      <alignment horizontal="center" vertical="top" wrapText="1"/>
      <protection locked="0"/>
    </xf>
    <xf numFmtId="0" fontId="3" fillId="6" borderId="1" xfId="0" applyNumberFormat="1" applyFont="1" applyFill="1" applyBorder="1" applyAlignment="1" applyProtection="1">
      <alignment horizontal="center" vertical="top" wrapText="1"/>
      <protection locked="0"/>
    </xf>
    <xf numFmtId="0" fontId="3" fillId="6" borderId="0" xfId="0" applyNumberFormat="1" applyFont="1" applyFill="1" applyBorder="1" applyAlignment="1" applyProtection="1">
      <alignment horizontal="center" vertical="top" wrapText="1"/>
      <protection locked="0"/>
    </xf>
    <xf numFmtId="0" fontId="3" fillId="6" borderId="2" xfId="0" applyNumberFormat="1" applyFont="1" applyFill="1" applyBorder="1" applyAlignment="1" applyProtection="1">
      <alignment horizontal="center" vertical="top" wrapText="1"/>
      <protection locked="0"/>
    </xf>
    <xf numFmtId="0" fontId="7" fillId="0" borderId="16" xfId="0" applyFont="1" applyBorder="1" applyAlignment="1">
      <alignment horizontal="center" vertical="center"/>
    </xf>
    <xf numFmtId="0" fontId="7" fillId="0" borderId="18" xfId="0" applyFont="1" applyBorder="1" applyAlignment="1">
      <alignment horizontal="center" vertical="center"/>
    </xf>
    <xf numFmtId="49" fontId="3" fillId="6" borderId="37" xfId="0" applyNumberFormat="1" applyFont="1" applyFill="1" applyBorder="1" applyAlignment="1" applyProtection="1">
      <alignment horizontal="center" vertical="top" wrapText="1"/>
      <protection locked="0"/>
    </xf>
    <xf numFmtId="49" fontId="3" fillId="6" borderId="33" xfId="0" applyNumberFormat="1" applyFont="1" applyFill="1" applyBorder="1" applyAlignment="1" applyProtection="1">
      <alignment horizontal="center" vertical="top" wrapText="1"/>
      <protection locked="0"/>
    </xf>
    <xf numFmtId="49" fontId="3" fillId="6" borderId="35" xfId="0" applyNumberFormat="1" applyFont="1" applyFill="1" applyBorder="1" applyAlignment="1" applyProtection="1">
      <alignment horizontal="center" vertical="top" wrapText="1"/>
      <protection locked="0"/>
    </xf>
    <xf numFmtId="2" fontId="29" fillId="6" borderId="37" xfId="0" applyNumberFormat="1" applyFont="1" applyFill="1" applyBorder="1" applyAlignment="1" applyProtection="1">
      <alignment horizontal="center" vertical="top" wrapText="1"/>
      <protection locked="0"/>
    </xf>
    <xf numFmtId="2" fontId="29" fillId="6" borderId="33" xfId="0" applyNumberFormat="1" applyFont="1" applyFill="1" applyBorder="1" applyAlignment="1" applyProtection="1">
      <alignment horizontal="center" vertical="top" wrapText="1"/>
      <protection locked="0"/>
    </xf>
    <xf numFmtId="2" fontId="29" fillId="6" borderId="35" xfId="0" applyNumberFormat="1" applyFont="1" applyFill="1" applyBorder="1" applyAlignment="1" applyProtection="1">
      <alignment horizontal="center" vertical="top" wrapText="1"/>
      <protection locked="0"/>
    </xf>
    <xf numFmtId="2" fontId="28" fillId="6" borderId="19" xfId="0" applyNumberFormat="1" applyFont="1" applyFill="1" applyBorder="1" applyAlignment="1">
      <alignment horizontal="center" vertical="center"/>
    </xf>
    <xf numFmtId="2" fontId="28" fillId="6" borderId="17" xfId="0" applyNumberFormat="1" applyFont="1" applyFill="1" applyBorder="1" applyAlignment="1">
      <alignment horizontal="center" vertical="center"/>
    </xf>
    <xf numFmtId="2" fontId="28" fillId="6" borderId="18" xfId="0" applyNumberFormat="1" applyFont="1" applyFill="1" applyBorder="1" applyAlignment="1">
      <alignment horizontal="center" vertical="center"/>
    </xf>
    <xf numFmtId="49" fontId="3" fillId="6" borderId="34" xfId="0" applyNumberFormat="1" applyFont="1" applyFill="1" applyBorder="1" applyAlignment="1" applyProtection="1">
      <alignment horizontal="center" vertical="top" wrapText="1"/>
      <protection locked="0"/>
    </xf>
    <xf numFmtId="0" fontId="3" fillId="6" borderId="16" xfId="0" applyNumberFormat="1" applyFont="1" applyFill="1" applyBorder="1" applyAlignment="1" applyProtection="1">
      <alignment horizontal="left"/>
      <protection locked="0"/>
    </xf>
    <xf numFmtId="0" fontId="3" fillId="6" borderId="17" xfId="0" applyNumberFormat="1" applyFont="1" applyFill="1" applyBorder="1" applyAlignment="1" applyProtection="1">
      <alignment horizontal="left"/>
      <protection locked="0"/>
    </xf>
    <xf numFmtId="0" fontId="3" fillId="6" borderId="26" xfId="0" applyNumberFormat="1" applyFont="1" applyFill="1" applyBorder="1" applyAlignment="1" applyProtection="1">
      <alignment horizontal="left"/>
      <protection locked="0"/>
    </xf>
    <xf numFmtId="0" fontId="3" fillId="6" borderId="32" xfId="0" applyNumberFormat="1" applyFont="1" applyFill="1" applyBorder="1" applyAlignment="1" applyProtection="1">
      <alignment horizontal="left"/>
      <protection locked="0"/>
    </xf>
    <xf numFmtId="0" fontId="3" fillId="6" borderId="33" xfId="0" applyNumberFormat="1" applyFont="1" applyFill="1" applyBorder="1" applyAlignment="1" applyProtection="1">
      <alignment horizontal="left"/>
      <protection locked="0"/>
    </xf>
    <xf numFmtId="0" fontId="3" fillId="6" borderId="34" xfId="0" applyNumberFormat="1" applyFont="1" applyFill="1" applyBorder="1" applyAlignment="1" applyProtection="1">
      <alignment horizontal="left"/>
      <protection locked="0"/>
    </xf>
    <xf numFmtId="0" fontId="26" fillId="0" borderId="28" xfId="0" applyFont="1" applyBorder="1" applyAlignment="1" applyProtection="1">
      <alignment horizontal="center"/>
    </xf>
    <xf numFmtId="0" fontId="26" fillId="0" borderId="29" xfId="0" applyFont="1" applyBorder="1" applyAlignment="1" applyProtection="1">
      <alignment horizontal="center"/>
    </xf>
    <xf numFmtId="0" fontId="26" fillId="0" borderId="30" xfId="0" applyFont="1" applyBorder="1" applyAlignment="1" applyProtection="1">
      <alignment horizontal="center"/>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2" fontId="28" fillId="6" borderId="37" xfId="0" applyNumberFormat="1" applyFont="1" applyFill="1" applyBorder="1" applyAlignment="1">
      <alignment horizontal="center" vertical="center"/>
    </xf>
    <xf numFmtId="2" fontId="28" fillId="6" borderId="33" xfId="0" applyNumberFormat="1" applyFont="1" applyFill="1" applyBorder="1" applyAlignment="1">
      <alignment horizontal="center" vertical="center"/>
    </xf>
    <xf numFmtId="2" fontId="28" fillId="6" borderId="35" xfId="0" applyNumberFormat="1" applyFont="1" applyFill="1" applyBorder="1" applyAlignment="1">
      <alignment horizontal="center" vertical="center"/>
    </xf>
    <xf numFmtId="2" fontId="17" fillId="6" borderId="19" xfId="0" applyNumberFormat="1" applyFont="1" applyFill="1" applyBorder="1" applyAlignment="1" applyProtection="1">
      <alignment horizontal="center" vertical="center" wrapText="1"/>
      <protection locked="0"/>
    </xf>
    <xf numFmtId="2" fontId="17" fillId="6" borderId="17" xfId="0" applyNumberFormat="1" applyFont="1" applyFill="1" applyBorder="1" applyAlignment="1" applyProtection="1">
      <alignment horizontal="center" vertical="center" wrapText="1"/>
      <protection locked="0"/>
    </xf>
    <xf numFmtId="2" fontId="17" fillId="6" borderId="18" xfId="0" applyNumberFormat="1" applyFont="1" applyFill="1" applyBorder="1" applyAlignment="1" applyProtection="1">
      <alignment horizontal="center" vertical="center" wrapText="1"/>
      <protection locked="0"/>
    </xf>
    <xf numFmtId="2" fontId="17" fillId="6" borderId="37" xfId="0" applyNumberFormat="1" applyFont="1" applyFill="1" applyBorder="1" applyAlignment="1" applyProtection="1">
      <alignment horizontal="center" vertical="center" wrapText="1"/>
      <protection locked="0"/>
    </xf>
    <xf numFmtId="2" fontId="17" fillId="6" borderId="33" xfId="0" applyNumberFormat="1" applyFont="1" applyFill="1" applyBorder="1" applyAlignment="1" applyProtection="1">
      <alignment horizontal="center" vertical="center" wrapText="1"/>
      <protection locked="0"/>
    </xf>
    <xf numFmtId="2" fontId="17" fillId="6" borderId="35" xfId="0" applyNumberFormat="1" applyFont="1" applyFill="1" applyBorder="1" applyAlignment="1" applyProtection="1">
      <alignment horizontal="center" vertical="center" wrapText="1"/>
      <protection locked="0"/>
    </xf>
    <xf numFmtId="2" fontId="29" fillId="6" borderId="19" xfId="0" applyNumberFormat="1" applyFont="1" applyFill="1" applyBorder="1" applyAlignment="1" applyProtection="1">
      <alignment horizontal="center" vertical="top" wrapText="1"/>
      <protection locked="0"/>
    </xf>
    <xf numFmtId="2" fontId="29" fillId="6" borderId="17" xfId="0" applyNumberFormat="1" applyFont="1" applyFill="1" applyBorder="1" applyAlignment="1" applyProtection="1">
      <alignment horizontal="center" vertical="top" wrapText="1"/>
      <protection locked="0"/>
    </xf>
    <xf numFmtId="2" fontId="29" fillId="6" borderId="18" xfId="0" applyNumberFormat="1" applyFont="1" applyFill="1" applyBorder="1" applyAlignment="1" applyProtection="1">
      <alignment horizontal="center" vertical="top" wrapText="1"/>
      <protection locked="0"/>
    </xf>
    <xf numFmtId="2" fontId="29" fillId="6" borderId="19" xfId="0" applyNumberFormat="1" applyFont="1" applyFill="1" applyBorder="1" applyAlignment="1" applyProtection="1">
      <alignment horizontal="center" vertical="center" wrapText="1"/>
      <protection locked="0"/>
    </xf>
    <xf numFmtId="2" fontId="29" fillId="6" borderId="17" xfId="0" applyNumberFormat="1" applyFont="1" applyFill="1" applyBorder="1" applyAlignment="1" applyProtection="1">
      <alignment horizontal="center" vertical="center" wrapText="1"/>
      <protection locked="0"/>
    </xf>
    <xf numFmtId="2" fontId="29" fillId="6" borderId="18" xfId="0" applyNumberFormat="1" applyFont="1" applyFill="1" applyBorder="1" applyAlignment="1" applyProtection="1">
      <alignment horizontal="center" vertical="center" wrapText="1"/>
      <protection locked="0"/>
    </xf>
    <xf numFmtId="0" fontId="11"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30" xfId="0" applyFont="1" applyBorder="1" applyAlignment="1">
      <alignment horizontal="center"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26" xfId="0" applyFont="1" applyBorder="1" applyAlignment="1">
      <alignment horizontal="center" vertical="top" wrapText="1"/>
    </xf>
    <xf numFmtId="0" fontId="3" fillId="6" borderId="34" xfId="0" applyNumberFormat="1" applyFont="1" applyFill="1" applyBorder="1" applyAlignment="1" applyProtection="1">
      <alignment horizontal="left" vertical="top" wrapText="1"/>
      <protection locked="0"/>
    </xf>
    <xf numFmtId="0" fontId="18" fillId="6" borderId="34" xfId="0" applyNumberFormat="1" applyFont="1" applyFill="1" applyBorder="1" applyAlignment="1" applyProtection="1">
      <alignment horizontal="center" vertical="top" wrapText="1"/>
      <protection locked="0"/>
    </xf>
    <xf numFmtId="0" fontId="3" fillId="6" borderId="37" xfId="0" applyNumberFormat="1" applyFont="1" applyFill="1" applyBorder="1" applyAlignment="1" applyProtection="1">
      <alignment vertical="top" wrapText="1"/>
      <protection locked="0"/>
    </xf>
    <xf numFmtId="0" fontId="3" fillId="6" borderId="33" xfId="0" applyNumberFormat="1" applyFont="1" applyFill="1" applyBorder="1" applyAlignment="1" applyProtection="1">
      <alignment vertical="top" wrapText="1"/>
      <protection locked="0"/>
    </xf>
    <xf numFmtId="0" fontId="3" fillId="6" borderId="35" xfId="0" applyNumberFormat="1" applyFont="1" applyFill="1" applyBorder="1" applyAlignment="1" applyProtection="1">
      <alignment vertical="top" wrapText="1"/>
      <protection locked="0"/>
    </xf>
    <xf numFmtId="0" fontId="31" fillId="0" borderId="39"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26" fillId="5" borderId="39" xfId="0" applyFont="1" applyFill="1" applyBorder="1" applyAlignment="1">
      <alignment horizontal="center"/>
    </xf>
    <xf numFmtId="0" fontId="26" fillId="5" borderId="40" xfId="0" applyFont="1" applyFill="1" applyBorder="1" applyAlignment="1">
      <alignment horizontal="center"/>
    </xf>
    <xf numFmtId="0" fontId="26" fillId="5" borderId="41" xfId="0" applyFont="1" applyFill="1" applyBorder="1" applyAlignment="1">
      <alignment horizontal="center"/>
    </xf>
    <xf numFmtId="0" fontId="32" fillId="5" borderId="44" xfId="0" applyFont="1" applyFill="1" applyBorder="1" applyAlignment="1">
      <alignment horizontal="center"/>
    </xf>
    <xf numFmtId="0" fontId="33" fillId="5" borderId="45" xfId="0" applyFont="1" applyFill="1" applyBorder="1" applyAlignment="1">
      <alignment horizontal="center"/>
    </xf>
    <xf numFmtId="0" fontId="33" fillId="5" borderId="46" xfId="0" applyFont="1" applyFill="1" applyBorder="1" applyAlignment="1">
      <alignment horizontal="center"/>
    </xf>
    <xf numFmtId="0" fontId="0" fillId="6" borderId="39" xfId="0" applyFill="1" applyBorder="1" applyAlignment="1">
      <alignment horizontal="center"/>
    </xf>
    <xf numFmtId="0" fontId="0" fillId="6" borderId="40" xfId="0" applyFill="1" applyBorder="1" applyAlignment="1">
      <alignment horizontal="center"/>
    </xf>
    <xf numFmtId="0" fontId="0" fillId="6" borderId="41" xfId="0" applyFill="1" applyBorder="1" applyAlignment="1">
      <alignment horizontal="center"/>
    </xf>
    <xf numFmtId="0" fontId="0" fillId="6" borderId="1" xfId="0" applyFill="1" applyBorder="1" applyAlignment="1">
      <alignment horizontal="center"/>
    </xf>
    <xf numFmtId="0" fontId="0" fillId="6" borderId="0" xfId="0" applyFill="1" applyBorder="1" applyAlignment="1">
      <alignment horizontal="center"/>
    </xf>
    <xf numFmtId="0" fontId="0" fillId="6" borderId="2"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38" fillId="0" borderId="19" xfId="0" applyFont="1" applyFill="1" applyBorder="1" applyAlignment="1">
      <alignment horizontal="center" wrapText="1"/>
    </xf>
    <xf numFmtId="0" fontId="38" fillId="0" borderId="17" xfId="0" applyFont="1" applyFill="1" applyBorder="1" applyAlignment="1">
      <alignment horizontal="center" wrapText="1"/>
    </xf>
    <xf numFmtId="0" fontId="38" fillId="0" borderId="18" xfId="0" applyFont="1" applyFill="1" applyBorder="1" applyAlignment="1">
      <alignment horizontal="center" wrapText="1"/>
    </xf>
    <xf numFmtId="0" fontId="31" fillId="0" borderId="44" xfId="0" applyNumberFormat="1" applyFont="1" applyFill="1" applyBorder="1" applyAlignment="1" applyProtection="1">
      <alignment horizontal="center" vertical="center" wrapText="1"/>
      <protection locked="0"/>
    </xf>
    <xf numFmtId="0" fontId="31" fillId="0" borderId="45" xfId="0" applyNumberFormat="1" applyFont="1" applyFill="1" applyBorder="1" applyAlignment="1" applyProtection="1">
      <alignment horizontal="center" vertical="center" wrapText="1"/>
      <protection locked="0"/>
    </xf>
    <xf numFmtId="0" fontId="31" fillId="0" borderId="46" xfId="0" applyNumberFormat="1" applyFont="1" applyFill="1" applyBorder="1" applyAlignment="1" applyProtection="1">
      <alignment horizontal="center" vertical="center" wrapText="1"/>
      <protection locked="0"/>
    </xf>
    <xf numFmtId="0" fontId="3" fillId="6" borderId="19" xfId="0" applyNumberFormat="1" applyFont="1" applyFill="1" applyBorder="1" applyAlignment="1" applyProtection="1">
      <alignment vertical="top" wrapText="1"/>
      <protection locked="0"/>
    </xf>
    <xf numFmtId="0" fontId="3" fillId="6" borderId="17" xfId="0" applyNumberFormat="1" applyFont="1" applyFill="1" applyBorder="1" applyAlignment="1" applyProtection="1">
      <alignment vertical="top" wrapText="1"/>
      <protection locked="0"/>
    </xf>
    <xf numFmtId="0" fontId="3" fillId="6" borderId="18" xfId="0" applyNumberFormat="1" applyFont="1" applyFill="1" applyBorder="1" applyAlignment="1" applyProtection="1">
      <alignment vertical="top" wrapText="1"/>
      <protection locked="0"/>
    </xf>
    <xf numFmtId="0" fontId="0" fillId="0" borderId="0" xfId="0" applyAlignment="1" applyProtection="1">
      <alignment horizontal="center"/>
    </xf>
    <xf numFmtId="0" fontId="9" fillId="3" borderId="0" xfId="0" applyFont="1" applyFill="1" applyBorder="1"/>
  </cellXfs>
  <cellStyles count="4">
    <cellStyle name="20% — akcent 1" xfId="1" builtinId="30"/>
    <cellStyle name="Normalny" xfId="0" builtinId="0"/>
    <cellStyle name="Procentowy" xfId="2" builtinId="5"/>
    <cellStyle name="Procentowy 2" xfId="3"/>
  </cellStyles>
  <dxfs count="3">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180975</xdr:colOff>
      <xdr:row>10</xdr:row>
      <xdr:rowOff>123825</xdr:rowOff>
    </xdr:from>
    <xdr:to>
      <xdr:col>12</xdr:col>
      <xdr:colOff>247650</xdr:colOff>
      <xdr:row>11</xdr:row>
      <xdr:rowOff>123825</xdr:rowOff>
    </xdr:to>
    <xdr:grpSp>
      <xdr:nvGrpSpPr>
        <xdr:cNvPr id="6144" name="Grupa 9"/>
        <xdr:cNvGrpSpPr>
          <a:grpSpLocks/>
        </xdr:cNvGrpSpPr>
      </xdr:nvGrpSpPr>
      <xdr:grpSpPr bwMode="auto">
        <a:xfrm>
          <a:off x="8494939" y="3824968"/>
          <a:ext cx="1536247" cy="176893"/>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endParaRPr lang="pl-PL"/>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endParaRPr lang="pl-PL"/>
          </a:p>
        </xdr:txBody>
      </xdr:sp>
    </xdr:grpSp>
    <xdr:clientData/>
  </xdr:twoCellAnchor>
  <xdr:twoCellAnchor>
    <xdr:from>
      <xdr:col>10</xdr:col>
      <xdr:colOff>64435</xdr:colOff>
      <xdr:row>24</xdr:row>
      <xdr:rowOff>290233</xdr:rowOff>
    </xdr:from>
    <xdr:to>
      <xdr:col>12</xdr:col>
      <xdr:colOff>193302</xdr:colOff>
      <xdr:row>25</xdr:row>
      <xdr:rowOff>109258</xdr:rowOff>
    </xdr:to>
    <xdr:grpSp>
      <xdr:nvGrpSpPr>
        <xdr:cNvPr id="6145" name="Grupa 9"/>
        <xdr:cNvGrpSpPr>
          <a:grpSpLocks/>
        </xdr:cNvGrpSpPr>
      </xdr:nvGrpSpPr>
      <xdr:grpSpPr bwMode="auto">
        <a:xfrm>
          <a:off x="8378399" y="7243483"/>
          <a:ext cx="1598439" cy="186418"/>
          <a:chOff x="4219577" y="3571876"/>
          <a:chExt cx="1362073" cy="190500"/>
        </a:xfrm>
        <a:solidFill>
          <a:sysClr val="window" lastClr="FFFFFF"/>
        </a:solidFill>
      </xdr:grpSpPr>
      <xdr:cxnSp macro="">
        <xdr:nvCxnSpPr>
          <xdr:cNvPr id="3" name="Łącznik prosty ze strzałką 2"/>
          <xdr:cNvCxnSpPr/>
        </xdr:nvCxnSpPr>
        <xdr:spPr>
          <a:xfrm rot="10800000" flipV="1">
            <a:off x="4219577" y="3692192"/>
            <a:ext cx="1141456" cy="40105"/>
          </a:xfrm>
          <a:prstGeom prst="straightConnector1">
            <a:avLst/>
          </a:prstGeom>
          <a:grpFill/>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a:grpFill/>
        </xdr:spPr>
        <xdr:style>
          <a:lnRef idx="1">
            <a:schemeClr val="dk1"/>
          </a:lnRef>
          <a:fillRef idx="2">
            <a:schemeClr val="dk1"/>
          </a:fillRef>
          <a:effectRef idx="1">
            <a:schemeClr val="dk1"/>
          </a:effectRef>
          <a:fontRef idx="minor">
            <a:schemeClr val="dk1"/>
          </a:fontRef>
        </xdr:style>
        <xdr:txBody>
          <a:bodyPr rtlCol="0" anchor="ctr"/>
          <a:lstStyle/>
          <a:p>
            <a:endParaRPr lang="pl-PL"/>
          </a:p>
        </xdr:txBody>
      </xdr:sp>
      <xdr:sp macro="" textlink="">
        <xdr:nvSpPr>
          <xdr:cNvPr id="9" name="Trójkąt równoramienny 8"/>
          <xdr:cNvSpPr/>
        </xdr:nvSpPr>
        <xdr:spPr>
          <a:xfrm flipH="1" flipV="1">
            <a:off x="5437769" y="3642060"/>
            <a:ext cx="115105" cy="70184"/>
          </a:xfrm>
          <a:prstGeom prst="triangle">
            <a:avLst/>
          </a:prstGeom>
          <a:grpFill/>
        </xdr:spPr>
        <xdr:style>
          <a:lnRef idx="0">
            <a:schemeClr val="dk1"/>
          </a:lnRef>
          <a:fillRef idx="3">
            <a:schemeClr val="dk1"/>
          </a:fillRef>
          <a:effectRef idx="3">
            <a:schemeClr val="dk1"/>
          </a:effectRef>
          <a:fontRef idx="minor">
            <a:schemeClr val="lt1"/>
          </a:fontRef>
        </xdr:style>
        <xdr:txBody>
          <a:bodyPr rtlCol="0" anchor="ctr"/>
          <a:lstStyle/>
          <a:p>
            <a:endParaRPr lang="pl-PL"/>
          </a:p>
        </xdr:txBody>
      </xdr:sp>
    </xdr:grpSp>
    <xdr:clientData/>
  </xdr:twoCellAnchor>
  <xdr:twoCellAnchor editAs="oneCell">
    <xdr:from>
      <xdr:col>25</xdr:col>
      <xdr:colOff>401732</xdr:colOff>
      <xdr:row>0</xdr:row>
      <xdr:rowOff>47625</xdr:rowOff>
    </xdr:from>
    <xdr:to>
      <xdr:col>26</xdr:col>
      <xdr:colOff>252052</xdr:colOff>
      <xdr:row>0</xdr:row>
      <xdr:rowOff>1304925</xdr:rowOff>
    </xdr:to>
    <xdr:pic>
      <xdr:nvPicPr>
        <xdr:cNvPr id="6146" name="Obraz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59026" y="47625"/>
          <a:ext cx="111498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426944</xdr:colOff>
      <xdr:row>41</xdr:row>
      <xdr:rowOff>86845</xdr:rowOff>
    </xdr:from>
    <xdr:to>
      <xdr:col>25</xdr:col>
      <xdr:colOff>979394</xdr:colOff>
      <xdr:row>49</xdr:row>
      <xdr:rowOff>48745</xdr:rowOff>
    </xdr:to>
    <xdr:pic>
      <xdr:nvPicPr>
        <xdr:cNvPr id="6147" name="Obraz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74003" y="12749492"/>
          <a:ext cx="2210921" cy="247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CQ311"/>
  <sheetViews>
    <sheetView tabSelected="1" zoomScale="70" zoomScaleNormal="70" zoomScaleSheetLayoutView="100" workbookViewId="0">
      <selection activeCell="A16" sqref="A16:AB22"/>
    </sheetView>
  </sheetViews>
  <sheetFormatPr defaultRowHeight="14.25"/>
  <cols>
    <col min="1" max="1" width="7.125" customWidth="1"/>
    <col min="2" max="2" width="11.875" customWidth="1"/>
    <col min="3" max="3" width="16.5" customWidth="1"/>
    <col min="4" max="8" width="10.625" customWidth="1"/>
    <col min="9" max="10" width="10" customWidth="1"/>
    <col min="11" max="11" width="9.75" customWidth="1"/>
    <col min="12" max="12" width="9.375" customWidth="1"/>
    <col min="13" max="13" width="10.5" customWidth="1"/>
    <col min="14" max="24" width="8" customWidth="1"/>
    <col min="25" max="25" width="14.125" bestFit="1" customWidth="1"/>
    <col min="26" max="26" width="16.75" customWidth="1"/>
    <col min="27" max="28" width="8" customWidth="1"/>
    <col min="29" max="29" width="16.625" style="44" customWidth="1"/>
    <col min="30" max="42" width="9" style="44" customWidth="1"/>
    <col min="43" max="46" width="12.625" style="44" customWidth="1"/>
    <col min="47" max="95" width="9" style="44" customWidth="1"/>
  </cols>
  <sheetData>
    <row r="1" spans="1:95" ht="108" customHeight="1" thickBot="1">
      <c r="A1" s="220" t="s">
        <v>229</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2"/>
    </row>
    <row r="2" spans="1:95" ht="57" customHeight="1">
      <c r="A2" s="234" t="s">
        <v>0</v>
      </c>
      <c r="B2" s="235"/>
      <c r="C2" s="231"/>
      <c r="D2" s="232"/>
      <c r="E2" s="232"/>
      <c r="F2" s="232"/>
      <c r="G2" s="232"/>
      <c r="H2" s="232"/>
      <c r="I2" s="232"/>
      <c r="J2" s="232"/>
      <c r="K2" s="232"/>
      <c r="L2" s="232"/>
      <c r="M2" s="232"/>
      <c r="N2" s="232"/>
      <c r="O2" s="232"/>
      <c r="P2" s="232"/>
      <c r="Q2" s="232"/>
      <c r="R2" s="232"/>
      <c r="S2" s="232"/>
      <c r="T2" s="232"/>
      <c r="U2" s="232"/>
      <c r="V2" s="232"/>
      <c r="W2" s="232"/>
      <c r="X2" s="232"/>
      <c r="Y2" s="232"/>
      <c r="Z2" s="232"/>
      <c r="AA2" s="232"/>
      <c r="AB2" s="233"/>
    </row>
    <row r="3" spans="1:95" ht="28.5" customHeight="1">
      <c r="A3" s="40" t="s">
        <v>158</v>
      </c>
      <c r="B3" s="13"/>
      <c r="C3" s="214"/>
      <c r="D3" s="215"/>
      <c r="E3" s="215"/>
      <c r="F3" s="215"/>
      <c r="G3" s="215"/>
      <c r="H3" s="215"/>
      <c r="I3" s="215"/>
      <c r="J3" s="215"/>
      <c r="K3" s="215"/>
      <c r="L3" s="215"/>
      <c r="M3" s="215"/>
      <c r="N3" s="215"/>
      <c r="O3" s="215"/>
      <c r="P3" s="215"/>
      <c r="Q3" s="215"/>
      <c r="R3" s="215"/>
      <c r="S3" s="215"/>
      <c r="T3" s="215"/>
      <c r="U3" s="215"/>
      <c r="V3" s="215"/>
      <c r="W3" s="215"/>
      <c r="X3" s="215"/>
      <c r="Y3" s="215"/>
      <c r="Z3" s="215"/>
      <c r="AA3" s="215"/>
      <c r="AB3" s="216"/>
    </row>
    <row r="4" spans="1:95" ht="14.25" customHeight="1">
      <c r="A4" s="9" t="s">
        <v>1</v>
      </c>
      <c r="B4" s="8"/>
      <c r="C4" s="10"/>
      <c r="D4" s="223"/>
      <c r="E4" s="223"/>
      <c r="F4" s="223"/>
      <c r="G4" s="223"/>
      <c r="H4" s="223"/>
      <c r="I4" s="223"/>
      <c r="J4" s="223"/>
      <c r="K4" s="223"/>
      <c r="L4" s="223"/>
      <c r="M4" s="223"/>
      <c r="N4" s="223"/>
      <c r="O4" s="223"/>
      <c r="P4" s="223"/>
      <c r="Q4" s="223"/>
      <c r="R4" s="223"/>
      <c r="S4" s="223"/>
      <c r="T4" s="223"/>
      <c r="U4" s="223"/>
      <c r="V4" s="223"/>
      <c r="W4" s="223"/>
      <c r="X4" s="223"/>
      <c r="Y4" s="223"/>
      <c r="Z4" s="223"/>
      <c r="AA4" s="223"/>
      <c r="AB4" s="224"/>
    </row>
    <row r="5" spans="1:95">
      <c r="A5" s="9" t="s">
        <v>24</v>
      </c>
      <c r="B5" s="8"/>
      <c r="C5" s="8"/>
      <c r="D5" s="8"/>
      <c r="E5" s="8"/>
      <c r="F5" s="223"/>
      <c r="G5" s="223"/>
      <c r="H5" s="223"/>
      <c r="I5" s="223"/>
      <c r="J5" s="223"/>
      <c r="K5" s="223"/>
      <c r="L5" s="223"/>
      <c r="M5" s="223"/>
      <c r="N5" s="223"/>
      <c r="O5" s="223"/>
      <c r="P5" s="223"/>
      <c r="Q5" s="223"/>
      <c r="R5" s="223"/>
      <c r="S5" s="223"/>
      <c r="T5" s="223"/>
      <c r="U5" s="223"/>
      <c r="V5" s="223"/>
      <c r="W5" s="223"/>
      <c r="X5" s="223"/>
      <c r="Y5" s="223"/>
      <c r="Z5" s="223"/>
      <c r="AA5" s="223"/>
      <c r="AB5" s="224"/>
    </row>
    <row r="6" spans="1:95">
      <c r="A6" s="1" t="s">
        <v>2</v>
      </c>
      <c r="B6" s="3"/>
      <c r="C6" s="3"/>
      <c r="D6" s="3"/>
      <c r="E6" s="2"/>
      <c r="F6" s="225"/>
      <c r="G6" s="226"/>
      <c r="H6" s="227"/>
      <c r="I6" s="3" t="s">
        <v>3</v>
      </c>
      <c r="J6" s="2"/>
      <c r="K6" s="3"/>
      <c r="L6" s="2"/>
      <c r="M6" s="2"/>
      <c r="N6" s="3"/>
      <c r="O6" s="225"/>
      <c r="P6" s="226"/>
      <c r="Q6" s="226"/>
      <c r="R6" s="226"/>
      <c r="S6" s="226"/>
      <c r="T6" s="226"/>
      <c r="U6" s="226"/>
      <c r="V6" s="226"/>
      <c r="W6" s="226"/>
      <c r="X6" s="226"/>
      <c r="Y6" s="226"/>
      <c r="Z6" s="226"/>
      <c r="AA6" s="226"/>
      <c r="AB6" s="236"/>
    </row>
    <row r="7" spans="1:95">
      <c r="A7" s="1" t="s">
        <v>5</v>
      </c>
      <c r="B7" s="3"/>
      <c r="C7" s="3"/>
      <c r="D7" s="3"/>
      <c r="E7" s="2"/>
      <c r="F7" s="228"/>
      <c r="G7" s="229"/>
      <c r="H7" s="230"/>
      <c r="I7" s="3" t="s">
        <v>12</v>
      </c>
      <c r="J7" s="2"/>
      <c r="K7" s="3"/>
      <c r="L7" s="2"/>
      <c r="M7" s="2"/>
      <c r="N7" s="3"/>
      <c r="O7" s="228"/>
      <c r="P7" s="229"/>
      <c r="Q7" s="229"/>
      <c r="R7" s="229"/>
      <c r="S7" s="229"/>
      <c r="T7" s="229"/>
      <c r="U7" s="229"/>
      <c r="V7" s="229"/>
      <c r="W7" s="229"/>
      <c r="X7" s="229"/>
      <c r="Y7" s="229"/>
      <c r="Z7" s="229"/>
      <c r="AA7" s="229"/>
      <c r="AB7" s="237"/>
    </row>
    <row r="8" spans="1:95">
      <c r="A8" s="1" t="s">
        <v>6</v>
      </c>
      <c r="B8" s="3"/>
      <c r="C8" s="3"/>
      <c r="D8" s="3"/>
      <c r="E8" s="2"/>
      <c r="F8" s="238"/>
      <c r="G8" s="239"/>
      <c r="H8" s="240"/>
      <c r="I8" s="4"/>
      <c r="J8" s="4"/>
      <c r="K8" s="11"/>
      <c r="L8" s="12"/>
      <c r="M8" s="12"/>
      <c r="N8" s="13"/>
      <c r="O8" s="13"/>
      <c r="P8" s="13"/>
      <c r="Q8" s="13"/>
      <c r="R8" s="13"/>
      <c r="S8" s="13"/>
      <c r="T8" s="13"/>
      <c r="U8" s="13"/>
      <c r="V8" s="13"/>
      <c r="W8" s="13"/>
      <c r="X8" s="13"/>
      <c r="Y8" s="13"/>
      <c r="Z8" s="13"/>
      <c r="AA8" s="13"/>
      <c r="AB8" s="14"/>
    </row>
    <row r="9" spans="1:95">
      <c r="A9" s="15" t="s">
        <v>9</v>
      </c>
      <c r="B9" s="8"/>
      <c r="C9" s="8"/>
      <c r="D9" s="8"/>
      <c r="E9" s="16"/>
      <c r="F9" s="427">
        <v>4.3426</v>
      </c>
      <c r="G9" s="8"/>
      <c r="H9" s="5"/>
      <c r="I9" s="5"/>
      <c r="J9" s="17" t="s">
        <v>4</v>
      </c>
      <c r="K9" s="16"/>
      <c r="L9" s="8"/>
      <c r="M9" s="8"/>
      <c r="N9" s="20"/>
      <c r="O9" s="8"/>
      <c r="P9" s="241" t="str">
        <f>IF(O7=0,"",F8/O7)</f>
        <v/>
      </c>
      <c r="Q9" s="242"/>
      <c r="R9" s="242"/>
      <c r="S9" s="242"/>
      <c r="T9" s="242"/>
      <c r="U9" s="242"/>
      <c r="V9" s="242"/>
      <c r="W9" s="242"/>
      <c r="X9" s="242"/>
      <c r="Y9" s="242"/>
      <c r="Z9" s="242"/>
      <c r="AA9" s="242"/>
      <c r="AB9" s="243"/>
      <c r="AD9"/>
    </row>
    <row r="10" spans="1:95">
      <c r="A10" s="15" t="s">
        <v>7</v>
      </c>
      <c r="B10" s="17"/>
      <c r="C10" s="17"/>
      <c r="D10" s="17"/>
      <c r="E10" s="16"/>
      <c r="F10" s="244">
        <f>ROUND(F7/$F$9,2)</f>
        <v>0</v>
      </c>
      <c r="G10" s="244"/>
      <c r="H10" s="6"/>
      <c r="I10" s="6"/>
      <c r="J10" s="17" t="s">
        <v>13</v>
      </c>
      <c r="K10" s="16"/>
      <c r="L10" s="8"/>
      <c r="M10" s="8"/>
      <c r="N10" s="8"/>
      <c r="O10" s="8"/>
      <c r="P10" s="271">
        <f>ROUND(O7/$F$9,2)</f>
        <v>0</v>
      </c>
      <c r="Q10" s="272"/>
      <c r="R10" s="272"/>
      <c r="S10" s="272"/>
      <c r="T10" s="272"/>
      <c r="U10" s="272"/>
      <c r="V10" s="272"/>
      <c r="W10" s="272"/>
      <c r="X10" s="272"/>
      <c r="Y10" s="272"/>
      <c r="Z10" s="272"/>
      <c r="AA10" s="272"/>
      <c r="AB10" s="273"/>
    </row>
    <row r="11" spans="1:95">
      <c r="A11" s="15" t="s">
        <v>8</v>
      </c>
      <c r="B11" s="17"/>
      <c r="C11" s="17"/>
      <c r="D11" s="17"/>
      <c r="E11" s="34"/>
      <c r="F11" s="270">
        <f>ROUND(F8/$F$9,2)</f>
        <v>0</v>
      </c>
      <c r="G11" s="270"/>
      <c r="H11" s="6"/>
      <c r="I11" s="6"/>
      <c r="J11" s="6"/>
      <c r="K11" s="8"/>
      <c r="L11" s="8"/>
      <c r="M11" s="8"/>
      <c r="N11" s="8"/>
      <c r="O11" s="8"/>
      <c r="P11" s="8"/>
      <c r="Q11" s="8"/>
      <c r="R11" s="8"/>
      <c r="S11" s="8"/>
      <c r="T11" s="8"/>
      <c r="U11" s="8"/>
      <c r="V11" s="8"/>
      <c r="W11" s="8"/>
      <c r="X11" s="8"/>
      <c r="Y11" s="8"/>
      <c r="Z11" s="8"/>
      <c r="AA11" s="8"/>
      <c r="AB11" s="18"/>
    </row>
    <row r="12" spans="1:95" ht="15" thickBot="1">
      <c r="A12" s="31" t="s">
        <v>10</v>
      </c>
      <c r="B12" s="32"/>
      <c r="C12" s="32"/>
      <c r="D12" s="274" t="s">
        <v>11</v>
      </c>
      <c r="E12" s="275"/>
      <c r="F12" s="275"/>
      <c r="G12" s="275"/>
      <c r="H12" s="276"/>
      <c r="I12" s="276"/>
      <c r="J12" s="277"/>
      <c r="K12" s="32"/>
      <c r="L12" s="32"/>
      <c r="M12" s="32"/>
      <c r="N12" s="32"/>
      <c r="O12" s="32"/>
      <c r="P12" s="32"/>
      <c r="Q12" s="32"/>
      <c r="R12" s="32"/>
      <c r="S12" s="32"/>
      <c r="T12" s="32"/>
      <c r="U12" s="32"/>
      <c r="V12" s="32"/>
      <c r="W12" s="32"/>
      <c r="X12" s="32"/>
      <c r="Y12" s="32"/>
      <c r="Z12" s="32"/>
      <c r="AA12" s="32"/>
      <c r="AB12" s="33"/>
    </row>
    <row r="13" spans="1:95">
      <c r="A13" s="12"/>
      <c r="B13" s="12"/>
      <c r="C13" s="12"/>
      <c r="D13" s="30"/>
      <c r="E13" s="30"/>
      <c r="F13" s="30"/>
      <c r="G13" s="30"/>
      <c r="H13" s="30"/>
      <c r="I13" s="30"/>
      <c r="J13" s="30"/>
      <c r="K13" s="12"/>
      <c r="L13" s="12"/>
      <c r="M13" s="12"/>
      <c r="N13" s="12"/>
      <c r="O13" s="12"/>
      <c r="P13" s="12"/>
      <c r="Q13" s="12"/>
      <c r="R13" s="12"/>
      <c r="S13" s="12"/>
      <c r="T13" s="12"/>
      <c r="U13" s="12"/>
      <c r="V13" s="12"/>
      <c r="W13" s="12"/>
      <c r="X13" s="12"/>
      <c r="Y13" s="12"/>
      <c r="Z13" s="12"/>
      <c r="AA13" s="12"/>
      <c r="AB13" s="12"/>
      <c r="AQ13" s="39"/>
      <c r="AR13" s="39"/>
      <c r="AS13" s="39"/>
    </row>
    <row r="14" spans="1:95" s="26" customFormat="1" ht="14.25" customHeight="1" thickBot="1">
      <c r="A14"/>
      <c r="B14"/>
      <c r="C14"/>
      <c r="D14"/>
      <c r="E14"/>
      <c r="F14"/>
      <c r="G14"/>
      <c r="H14"/>
      <c r="I14"/>
      <c r="J14"/>
      <c r="K14"/>
      <c r="L14"/>
      <c r="M14"/>
      <c r="N14"/>
      <c r="O14"/>
      <c r="P14"/>
      <c r="Q14"/>
      <c r="R14"/>
      <c r="S14"/>
      <c r="T14"/>
      <c r="U14"/>
      <c r="V14"/>
      <c r="W14"/>
      <c r="X14"/>
      <c r="Y14"/>
      <c r="Z14"/>
      <c r="AA14"/>
      <c r="AB14"/>
      <c r="AC14" s="45"/>
      <c r="AD14" s="45"/>
      <c r="AE14" s="45"/>
      <c r="AF14" s="45"/>
      <c r="AG14" s="45"/>
      <c r="AH14" s="45"/>
      <c r="AI14" s="45"/>
      <c r="AJ14" s="45"/>
      <c r="AK14" s="45"/>
      <c r="AL14" s="45"/>
      <c r="AM14" s="45"/>
      <c r="AN14" s="45"/>
      <c r="AO14" s="45"/>
      <c r="AP14" s="45"/>
      <c r="AQ14" s="46"/>
      <c r="AR14" s="46"/>
      <c r="AS14" s="46"/>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row>
    <row r="15" spans="1:95">
      <c r="A15" s="161" t="s">
        <v>124</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3"/>
    </row>
    <row r="16" spans="1:95">
      <c r="A16" s="199"/>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1"/>
    </row>
    <row r="17" spans="1:95">
      <c r="A17" s="202"/>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4"/>
    </row>
    <row r="18" spans="1:95" ht="28.5" customHeight="1">
      <c r="A18" s="202"/>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4"/>
    </row>
    <row r="19" spans="1:95">
      <c r="A19" s="202"/>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4"/>
    </row>
    <row r="20" spans="1:95">
      <c r="A20" s="202"/>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4"/>
    </row>
    <row r="21" spans="1:95" ht="28.5" customHeight="1">
      <c r="A21" s="202"/>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4"/>
    </row>
    <row r="22" spans="1:95" ht="43.5" customHeight="1" thickBot="1">
      <c r="A22" s="205"/>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7"/>
    </row>
    <row r="23" spans="1:95" s="26" customFormat="1" ht="14.25" customHeight="1" thickBot="1">
      <c r="A23"/>
      <c r="B23"/>
      <c r="C23"/>
      <c r="D23"/>
      <c r="E23"/>
      <c r="F23"/>
      <c r="G23"/>
      <c r="H23"/>
      <c r="I23"/>
      <c r="J23"/>
      <c r="K23"/>
      <c r="L23"/>
      <c r="M23"/>
      <c r="N23"/>
      <c r="O23"/>
      <c r="P23"/>
      <c r="Q23"/>
      <c r="R23"/>
      <c r="S23"/>
      <c r="T23"/>
      <c r="U23"/>
      <c r="V23"/>
      <c r="W23"/>
      <c r="X23"/>
      <c r="Y23"/>
      <c r="Z23"/>
      <c r="AA23"/>
      <c r="AB23"/>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row>
    <row r="24" spans="1:95">
      <c r="A24" s="161" t="s">
        <v>159</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3"/>
    </row>
    <row r="25" spans="1:95" ht="28.5" customHeight="1">
      <c r="A25" s="190" t="s">
        <v>160</v>
      </c>
      <c r="B25" s="191"/>
      <c r="C25" s="192"/>
      <c r="D25" s="187"/>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9"/>
    </row>
    <row r="26" spans="1:95" ht="14.25" customHeight="1">
      <c r="A26" s="211" t="s">
        <v>161</v>
      </c>
      <c r="B26" s="212"/>
      <c r="C26" s="213"/>
      <c r="D26" s="255" t="s">
        <v>54</v>
      </c>
      <c r="E26" s="256"/>
      <c r="F26" s="256"/>
      <c r="G26" s="256"/>
      <c r="H26" s="256"/>
      <c r="I26" s="256"/>
      <c r="J26" s="257"/>
      <c r="K26" s="97"/>
      <c r="L26" s="86"/>
      <c r="AT26" s="39"/>
      <c r="AU26" s="39"/>
    </row>
    <row r="27" spans="1:95" ht="28.5" customHeight="1">
      <c r="A27" s="211" t="s">
        <v>162</v>
      </c>
      <c r="B27" s="212"/>
      <c r="C27" s="213"/>
      <c r="D27" s="214"/>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6"/>
    </row>
    <row r="28" spans="1:95">
      <c r="A28" s="261" t="s">
        <v>19</v>
      </c>
      <c r="B28" s="260"/>
      <c r="C28" s="262"/>
      <c r="D28" s="263"/>
      <c r="E28" s="264"/>
      <c r="F28" s="265"/>
      <c r="G28" s="19" t="s">
        <v>25</v>
      </c>
      <c r="H28" s="172"/>
      <c r="I28" s="173"/>
      <c r="J28" s="266"/>
      <c r="K28" s="260" t="s">
        <v>20</v>
      </c>
      <c r="L28" s="260"/>
      <c r="M28" s="172"/>
      <c r="N28" s="173"/>
      <c r="O28" s="173"/>
      <c r="P28" s="173"/>
      <c r="Q28" s="173"/>
      <c r="R28" s="173"/>
      <c r="S28" s="173"/>
      <c r="T28" s="173"/>
      <c r="U28" s="173"/>
      <c r="V28" s="173"/>
      <c r="W28" s="173"/>
      <c r="X28" s="173"/>
      <c r="Y28" s="173"/>
      <c r="Z28" s="173"/>
      <c r="AA28" s="173"/>
      <c r="AB28" s="174"/>
    </row>
    <row r="29" spans="1:95">
      <c r="A29" s="1" t="s">
        <v>14</v>
      </c>
      <c r="B29" s="3"/>
      <c r="C29" s="3"/>
      <c r="D29" s="193"/>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5"/>
    </row>
    <row r="30" spans="1:95">
      <c r="A30" s="1" t="s">
        <v>15</v>
      </c>
      <c r="B30" s="3"/>
      <c r="C30" s="3"/>
      <c r="D30" s="193"/>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5"/>
    </row>
    <row r="31" spans="1:95">
      <c r="A31" s="1" t="s">
        <v>16</v>
      </c>
      <c r="B31" s="217"/>
      <c r="C31" s="218"/>
      <c r="D31" s="218"/>
      <c r="E31" s="218"/>
      <c r="F31" s="218"/>
      <c r="G31" s="218"/>
      <c r="H31" s="218"/>
      <c r="I31" s="219"/>
      <c r="J31" s="3" t="s">
        <v>17</v>
      </c>
      <c r="K31" s="251"/>
      <c r="L31" s="252"/>
      <c r="M31" s="253"/>
      <c r="N31" s="3" t="s">
        <v>18</v>
      </c>
      <c r="O31" s="175"/>
      <c r="P31" s="176"/>
      <c r="Q31" s="177"/>
      <c r="R31" s="178" t="s">
        <v>125</v>
      </c>
      <c r="S31" s="179"/>
      <c r="T31" s="179"/>
      <c r="U31" s="175"/>
      <c r="V31" s="176"/>
      <c r="W31" s="176"/>
      <c r="X31" s="176"/>
      <c r="Y31" s="176"/>
      <c r="Z31" s="176"/>
      <c r="AA31" s="176"/>
      <c r="AB31" s="180"/>
    </row>
    <row r="32" spans="1:95">
      <c r="A32" s="208" t="s">
        <v>179</v>
      </c>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10"/>
    </row>
    <row r="33" spans="1:95" ht="28.5" customHeight="1">
      <c r="A33" s="190" t="s">
        <v>22</v>
      </c>
      <c r="B33" s="191"/>
      <c r="C33" s="192"/>
      <c r="D33" s="184"/>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6"/>
    </row>
    <row r="34" spans="1:95" ht="28.5" customHeight="1">
      <c r="A34" s="211" t="s">
        <v>23</v>
      </c>
      <c r="B34" s="212"/>
      <c r="C34" s="213"/>
      <c r="D34" s="214"/>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6"/>
    </row>
    <row r="35" spans="1:95" ht="28.5" customHeight="1" thickBot="1">
      <c r="A35" s="169" t="s">
        <v>197</v>
      </c>
      <c r="B35" s="170"/>
      <c r="C35" s="171"/>
      <c r="D35" s="196"/>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8"/>
    </row>
    <row r="36" spans="1:95" s="26" customFormat="1" ht="28.35" customHeight="1">
      <c r="A36" s="181" t="s">
        <v>198</v>
      </c>
      <c r="B36" s="182"/>
      <c r="C36" s="183"/>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6"/>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row>
    <row r="37" spans="1:95" s="26" customFormat="1" ht="28.35" customHeight="1">
      <c r="A37" s="211" t="s">
        <v>199</v>
      </c>
      <c r="B37" s="212"/>
      <c r="C37" s="21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6"/>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row>
    <row r="38" spans="1:95" s="26" customFormat="1" ht="28.35" customHeight="1" thickBot="1">
      <c r="A38" s="169" t="s">
        <v>200</v>
      </c>
      <c r="B38" s="170"/>
      <c r="C38" s="171"/>
      <c r="D38" s="196"/>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row>
    <row r="39" spans="1:95" s="26" customFormat="1" ht="28.35" customHeight="1">
      <c r="A39" s="181" t="s">
        <v>201</v>
      </c>
      <c r="B39" s="182"/>
      <c r="C39" s="183"/>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6"/>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row>
    <row r="40" spans="1:95" s="26" customFormat="1" ht="28.35" customHeight="1">
      <c r="A40" s="211" t="s">
        <v>202</v>
      </c>
      <c r="B40" s="212"/>
      <c r="C40" s="21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6"/>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row>
    <row r="41" spans="1:95" s="26" customFormat="1" ht="28.35" customHeight="1" thickBot="1">
      <c r="A41" s="169" t="s">
        <v>203</v>
      </c>
      <c r="B41" s="170"/>
      <c r="C41" s="171"/>
      <c r="D41" s="196"/>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8"/>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row>
    <row r="42" spans="1:95" s="26" customFormat="1" ht="25.35" customHeight="1">
      <c r="A42" s="22"/>
      <c r="B42" s="22"/>
      <c r="C42" s="22"/>
      <c r="D42"/>
      <c r="E42"/>
      <c r="F42"/>
      <c r="G42"/>
      <c r="H42"/>
      <c r="I42"/>
      <c r="J42"/>
      <c r="K42"/>
      <c r="L42"/>
      <c r="M42"/>
      <c r="N42"/>
      <c r="O42"/>
      <c r="P42"/>
      <c r="Q42"/>
      <c r="R42"/>
      <c r="S42"/>
      <c r="T42"/>
      <c r="U42"/>
      <c r="V42"/>
      <c r="W42"/>
      <c r="X42"/>
      <c r="Y42"/>
      <c r="Z42"/>
      <c r="AA42"/>
      <c r="AB42"/>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row>
    <row r="43" spans="1:95" s="26" customFormat="1" ht="25.35" customHeight="1">
      <c r="A43" s="22"/>
      <c r="B43" s="22"/>
      <c r="C43" s="22"/>
      <c r="D43"/>
      <c r="E43"/>
      <c r="F43"/>
      <c r="G43"/>
      <c r="H43"/>
      <c r="I43"/>
      <c r="J43"/>
      <c r="K43"/>
      <c r="L43"/>
      <c r="M43"/>
      <c r="N43"/>
      <c r="O43"/>
      <c r="P43"/>
      <c r="Q43"/>
      <c r="R43"/>
      <c r="S43"/>
      <c r="T43"/>
      <c r="U43"/>
      <c r="V43"/>
      <c r="W43"/>
      <c r="X43"/>
      <c r="Y43"/>
      <c r="Z43"/>
      <c r="AA43"/>
      <c r="AB43"/>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row>
    <row r="44" spans="1:95" s="26" customFormat="1" ht="25.35" customHeight="1">
      <c r="A44" s="22"/>
      <c r="B44" s="22"/>
      <c r="C44" s="22"/>
      <c r="D44"/>
      <c r="E44"/>
      <c r="F44"/>
      <c r="G44"/>
      <c r="H44"/>
      <c r="I44"/>
      <c r="J44"/>
      <c r="K44"/>
      <c r="L44"/>
      <c r="M44"/>
      <c r="N44"/>
      <c r="O44"/>
      <c r="P44"/>
      <c r="Q44"/>
      <c r="R44"/>
      <c r="S44"/>
      <c r="T44"/>
      <c r="U44"/>
      <c r="V44"/>
      <c r="W44"/>
      <c r="X44"/>
      <c r="Y44"/>
      <c r="Z44"/>
      <c r="AA44"/>
      <c r="AB44"/>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row>
    <row r="45" spans="1:95" s="26" customFormat="1" ht="25.35" customHeight="1">
      <c r="A45" s="22"/>
      <c r="B45" s="22"/>
      <c r="C45" s="22"/>
      <c r="D45"/>
      <c r="E45"/>
      <c r="F45"/>
      <c r="G45"/>
      <c r="H45"/>
      <c r="I45"/>
      <c r="J45"/>
      <c r="K45"/>
      <c r="L45"/>
      <c r="M45"/>
      <c r="N45"/>
      <c r="O45"/>
      <c r="P45"/>
      <c r="Q45"/>
      <c r="R45"/>
      <c r="S45"/>
      <c r="T45"/>
      <c r="U45"/>
      <c r="V45"/>
      <c r="W45"/>
      <c r="X45"/>
      <c r="Y45"/>
      <c r="Z45"/>
      <c r="AA45"/>
      <c r="AB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row>
    <row r="46" spans="1:95" s="26" customFormat="1" ht="25.35" customHeight="1">
      <c r="A46" s="22"/>
      <c r="B46" s="22"/>
      <c r="C46" s="22"/>
      <c r="D46"/>
      <c r="E46"/>
      <c r="F46"/>
      <c r="G46"/>
      <c r="H46"/>
      <c r="I46"/>
      <c r="J46"/>
      <c r="K46"/>
      <c r="L46"/>
      <c r="M46"/>
      <c r="N46"/>
      <c r="O46"/>
      <c r="P46"/>
      <c r="Q46"/>
      <c r="R46"/>
      <c r="S46"/>
      <c r="T46"/>
      <c r="U46"/>
      <c r="V46"/>
      <c r="W46"/>
      <c r="X46"/>
      <c r="Y46"/>
      <c r="Z46"/>
      <c r="AA46"/>
      <c r="AB46"/>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row>
    <row r="47" spans="1:95" s="26" customFormat="1" ht="25.35" customHeight="1">
      <c r="A47" s="22"/>
      <c r="B47" s="22"/>
      <c r="C47" s="22"/>
      <c r="D47"/>
      <c r="E47"/>
      <c r="F47"/>
      <c r="G47"/>
      <c r="H47"/>
      <c r="I47"/>
      <c r="J47"/>
      <c r="K47"/>
      <c r="L47"/>
      <c r="M47"/>
      <c r="N47"/>
      <c r="O47"/>
      <c r="P47"/>
      <c r="Q47"/>
      <c r="R47"/>
      <c r="S47"/>
      <c r="T47"/>
      <c r="U47"/>
      <c r="V47"/>
      <c r="W47"/>
      <c r="X47"/>
      <c r="Y47"/>
      <c r="Z47"/>
      <c r="AA47"/>
      <c r="AB47"/>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row>
    <row r="48" spans="1:95" s="26" customFormat="1" ht="25.35" customHeight="1">
      <c r="A48" s="22"/>
      <c r="B48" s="22"/>
      <c r="C48" s="22"/>
      <c r="D48"/>
      <c r="E48"/>
      <c r="F48"/>
      <c r="G48"/>
      <c r="H48"/>
      <c r="I48"/>
      <c r="J48"/>
      <c r="K48"/>
      <c r="L48"/>
      <c r="M48"/>
      <c r="N48"/>
      <c r="O48"/>
      <c r="P48"/>
      <c r="Q48"/>
      <c r="R48"/>
      <c r="S48"/>
      <c r="T48"/>
      <c r="U48"/>
      <c r="V48"/>
      <c r="W48"/>
      <c r="X48"/>
      <c r="Y48"/>
      <c r="Z48"/>
      <c r="AA48"/>
      <c r="AB48"/>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row>
    <row r="49" spans="1:95" s="26" customFormat="1" ht="25.35" customHeight="1">
      <c r="A49" s="22"/>
      <c r="B49" s="22"/>
      <c r="C49" s="22"/>
      <c r="D49"/>
      <c r="E49"/>
      <c r="F49"/>
      <c r="G49"/>
      <c r="H49"/>
      <c r="I49"/>
      <c r="J49"/>
      <c r="K49"/>
      <c r="L49"/>
      <c r="M49"/>
      <c r="N49"/>
      <c r="O49"/>
      <c r="P49"/>
      <c r="Q49"/>
      <c r="R49"/>
      <c r="S49"/>
      <c r="T49"/>
      <c r="U49"/>
      <c r="V49"/>
      <c r="W49"/>
      <c r="X49"/>
      <c r="Y49"/>
      <c r="Z49"/>
      <c r="AA49"/>
      <c r="AB49"/>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row>
    <row r="50" spans="1:95" s="26" customFormat="1" ht="25.35" customHeight="1">
      <c r="A50" s="22"/>
      <c r="B50" s="22"/>
      <c r="C50" s="22"/>
      <c r="D50"/>
      <c r="E50"/>
      <c r="F50"/>
      <c r="G50"/>
      <c r="H50"/>
      <c r="I50"/>
      <c r="J50"/>
      <c r="K50"/>
      <c r="L50"/>
      <c r="M50"/>
      <c r="N50"/>
      <c r="O50"/>
      <c r="P50"/>
      <c r="Q50"/>
      <c r="R50"/>
      <c r="S50"/>
      <c r="T50"/>
      <c r="U50"/>
      <c r="V50"/>
      <c r="W50"/>
      <c r="X50"/>
      <c r="Y50"/>
      <c r="Z50"/>
      <c r="AA50"/>
      <c r="AB50"/>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row>
    <row r="51" spans="1:95" s="26" customFormat="1" ht="25.35" customHeight="1">
      <c r="A51" s="22"/>
      <c r="B51" s="22"/>
      <c r="C51" s="22"/>
      <c r="D51"/>
      <c r="E51"/>
      <c r="F51"/>
      <c r="G51"/>
      <c r="H51"/>
      <c r="I51"/>
      <c r="J51"/>
      <c r="K51"/>
      <c r="L51"/>
      <c r="M51"/>
      <c r="N51"/>
      <c r="O51"/>
      <c r="P51"/>
      <c r="Q51"/>
      <c r="R51"/>
      <c r="S51"/>
      <c r="T51"/>
      <c r="U51"/>
      <c r="V51"/>
      <c r="W51"/>
      <c r="X51"/>
      <c r="Y51"/>
      <c r="Z51"/>
      <c r="AA51"/>
      <c r="AB51"/>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row>
    <row r="52" spans="1:95" s="26" customFormat="1" ht="25.35" customHeight="1">
      <c r="A52" s="35"/>
      <c r="B52" s="35"/>
      <c r="C52" s="35"/>
      <c r="D52" s="36"/>
      <c r="E52" s="36"/>
      <c r="F52"/>
      <c r="G52"/>
      <c r="H52"/>
      <c r="I52"/>
      <c r="J52"/>
      <c r="K52"/>
      <c r="L52"/>
      <c r="M52"/>
      <c r="N52"/>
      <c r="O52"/>
      <c r="P52"/>
      <c r="Q52"/>
      <c r="R52"/>
      <c r="S52"/>
      <c r="T52"/>
      <c r="U52"/>
      <c r="V52"/>
      <c r="W52"/>
      <c r="X52"/>
      <c r="Y52"/>
      <c r="Z52"/>
      <c r="AA52"/>
      <c r="AB52"/>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row>
    <row r="53" spans="1:95" s="26" customFormat="1" ht="14.25" customHeight="1">
      <c r="A53" s="311" t="s">
        <v>156</v>
      </c>
      <c r="B53" s="311"/>
      <c r="C53" s="311"/>
      <c r="D53" s="311"/>
      <c r="E53" s="311"/>
      <c r="F53" s="311"/>
      <c r="G53" s="311"/>
      <c r="H53"/>
      <c r="I53"/>
      <c r="J53"/>
      <c r="K53"/>
      <c r="L53"/>
      <c r="M53"/>
      <c r="N53"/>
      <c r="O53"/>
      <c r="P53"/>
      <c r="Q53"/>
      <c r="R53"/>
      <c r="S53"/>
      <c r="T53"/>
      <c r="U53"/>
      <c r="V53"/>
      <c r="W53"/>
      <c r="X53"/>
      <c r="Y53"/>
      <c r="Z53"/>
      <c r="AA53"/>
      <c r="AB53"/>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row>
    <row r="54" spans="1:95" s="26" customFormat="1" ht="18.75" customHeight="1">
      <c r="A54" s="312"/>
      <c r="B54" s="312"/>
      <c r="C54" s="312"/>
      <c r="D54" s="312"/>
      <c r="E54" s="312"/>
      <c r="F54" s="312"/>
      <c r="G54" s="312"/>
      <c r="H54"/>
      <c r="I54"/>
      <c r="J54"/>
      <c r="K54"/>
      <c r="L54"/>
      <c r="M54"/>
      <c r="N54"/>
      <c r="O54"/>
      <c r="P54"/>
      <c r="Q54"/>
      <c r="R54"/>
      <c r="S54"/>
      <c r="T54"/>
      <c r="U54"/>
      <c r="V54"/>
      <c r="W54"/>
      <c r="X54"/>
      <c r="Y54"/>
      <c r="Z54"/>
      <c r="AA54"/>
      <c r="AB54"/>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row>
    <row r="55" spans="1:95" s="26" customFormat="1" ht="14.25" customHeight="1">
      <c r="A55" s="22"/>
      <c r="B55" s="22"/>
      <c r="C55" s="22"/>
      <c r="D55" s="27"/>
      <c r="E55" s="27"/>
      <c r="F55" s="27"/>
      <c r="G55" s="27"/>
      <c r="H55"/>
      <c r="I55"/>
      <c r="J55"/>
      <c r="K55"/>
      <c r="L55"/>
      <c r="M55"/>
      <c r="N55"/>
      <c r="O55"/>
      <c r="P55"/>
      <c r="Q55"/>
      <c r="R55"/>
      <c r="S55"/>
      <c r="T55"/>
      <c r="U55"/>
      <c r="V55"/>
      <c r="W55"/>
      <c r="X55"/>
      <c r="Y55"/>
      <c r="Z55"/>
      <c r="AA55"/>
      <c r="AB5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row>
    <row r="56" spans="1:95" s="26" customFormat="1" ht="14.25" customHeight="1">
      <c r="A56" s="310" t="s">
        <v>195</v>
      </c>
      <c r="B56" s="310"/>
      <c r="C56" s="310"/>
      <c r="D56" s="310"/>
      <c r="E56" s="310"/>
      <c r="F56" s="310"/>
      <c r="G56" s="310"/>
      <c r="H56"/>
      <c r="I56"/>
      <c r="J56"/>
      <c r="K56"/>
      <c r="L56"/>
      <c r="M56"/>
      <c r="N56"/>
      <c r="O56"/>
      <c r="P56"/>
      <c r="Q56"/>
      <c r="R56"/>
      <c r="S56"/>
      <c r="T56"/>
      <c r="U56"/>
      <c r="V56"/>
      <c r="W56"/>
      <c r="X56"/>
      <c r="Y56"/>
      <c r="Z56"/>
      <c r="AA56"/>
      <c r="AB56"/>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row>
    <row r="57" spans="1:95" s="26" customFormat="1" ht="13.9" customHeight="1">
      <c r="A57" s="310"/>
      <c r="B57" s="310"/>
      <c r="C57" s="310"/>
      <c r="D57" s="310"/>
      <c r="E57" s="310"/>
      <c r="F57" s="310"/>
      <c r="G57" s="310"/>
      <c r="H57"/>
      <c r="I57"/>
      <c r="J57"/>
      <c r="K57"/>
      <c r="L57"/>
      <c r="M57"/>
      <c r="N57"/>
      <c r="O57"/>
      <c r="P57"/>
      <c r="Q57"/>
      <c r="R57"/>
      <c r="S57"/>
      <c r="T57"/>
      <c r="U57"/>
      <c r="V57"/>
      <c r="W57"/>
      <c r="X57"/>
      <c r="Y57"/>
      <c r="Z57"/>
      <c r="AA57"/>
      <c r="AB57"/>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row>
    <row r="58" spans="1:95" s="26" customFormat="1" ht="14.25" customHeight="1">
      <c r="A58" s="310"/>
      <c r="B58" s="310"/>
      <c r="C58" s="310"/>
      <c r="D58" s="310"/>
      <c r="E58" s="310"/>
      <c r="F58" s="310"/>
      <c r="G58" s="310"/>
      <c r="H58"/>
      <c r="I58"/>
      <c r="J58"/>
      <c r="K58"/>
      <c r="L58"/>
      <c r="M58"/>
      <c r="N58"/>
      <c r="O58"/>
      <c r="P58"/>
      <c r="Q58"/>
      <c r="R58"/>
      <c r="S58"/>
      <c r="T58"/>
      <c r="U58"/>
      <c r="V58"/>
      <c r="W58"/>
      <c r="X58"/>
      <c r="Y58"/>
      <c r="Z58"/>
      <c r="AA58"/>
      <c r="AB58"/>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row>
    <row r="59" spans="1:95" s="26" customFormat="1" ht="14.25" customHeight="1">
      <c r="A59" s="310"/>
      <c r="B59" s="310"/>
      <c r="C59" s="310"/>
      <c r="D59" s="310"/>
      <c r="E59" s="310"/>
      <c r="F59" s="310"/>
      <c r="G59" s="310"/>
      <c r="H59"/>
      <c r="I59"/>
      <c r="J59"/>
      <c r="K59"/>
      <c r="L59"/>
      <c r="M59"/>
      <c r="N59"/>
      <c r="O59"/>
      <c r="P59"/>
      <c r="Q59"/>
      <c r="R59"/>
      <c r="S59"/>
      <c r="T59"/>
      <c r="U59"/>
      <c r="V59"/>
      <c r="W59"/>
      <c r="X59"/>
      <c r="Y59"/>
      <c r="Z59"/>
      <c r="AA59"/>
      <c r="AB59"/>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row>
    <row r="60" spans="1:95" s="26" customFormat="1" ht="14.25" customHeight="1">
      <c r="A60" s="310"/>
      <c r="B60" s="310"/>
      <c r="C60" s="310"/>
      <c r="D60" s="310"/>
      <c r="E60" s="310"/>
      <c r="F60" s="310"/>
      <c r="G60" s="310"/>
      <c r="H60"/>
      <c r="I60"/>
      <c r="J60"/>
      <c r="K60"/>
      <c r="L60"/>
      <c r="M60"/>
      <c r="N60"/>
      <c r="O60"/>
      <c r="P60"/>
      <c r="Q60"/>
      <c r="R60"/>
      <c r="S60"/>
      <c r="T60"/>
      <c r="U60"/>
      <c r="V60"/>
      <c r="W60"/>
      <c r="X60"/>
      <c r="Y60"/>
      <c r="Z60"/>
      <c r="AA60"/>
      <c r="AB60"/>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row>
    <row r="61" spans="1:95" s="26" customFormat="1" ht="14.25" customHeight="1">
      <c r="A61" s="310"/>
      <c r="B61" s="310"/>
      <c r="C61" s="310"/>
      <c r="D61" s="310"/>
      <c r="E61" s="310"/>
      <c r="F61" s="310"/>
      <c r="G61" s="310"/>
      <c r="H61"/>
      <c r="I61"/>
      <c r="J61"/>
      <c r="K61"/>
      <c r="L61"/>
      <c r="M61"/>
      <c r="N61"/>
      <c r="O61"/>
      <c r="P61"/>
      <c r="Q61"/>
      <c r="R61"/>
      <c r="S61"/>
      <c r="T61"/>
      <c r="U61"/>
      <c r="V61"/>
      <c r="W61"/>
      <c r="X61"/>
      <c r="Y61"/>
      <c r="Z61"/>
      <c r="AA61"/>
      <c r="AB61"/>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row>
    <row r="62" spans="1:95" s="26" customFormat="1" ht="14.25" customHeight="1" thickBot="1">
      <c r="A62" s="22"/>
      <c r="B62" s="22"/>
      <c r="C62" s="22"/>
      <c r="D62" s="27"/>
      <c r="E62" s="27"/>
      <c r="F62" s="27"/>
      <c r="G62" s="27"/>
      <c r="H62"/>
      <c r="I62"/>
      <c r="J62"/>
      <c r="K62"/>
      <c r="L62"/>
      <c r="M62"/>
      <c r="N62"/>
      <c r="O62"/>
      <c r="P62"/>
      <c r="Q62"/>
      <c r="R62"/>
      <c r="S62"/>
      <c r="T62"/>
      <c r="U62"/>
      <c r="V62"/>
      <c r="W62"/>
      <c r="X62"/>
      <c r="Y62"/>
      <c r="Z62"/>
      <c r="AA62"/>
      <c r="AB62"/>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row>
    <row r="63" spans="1:95">
      <c r="A63" s="248" t="s">
        <v>21</v>
      </c>
      <c r="B63" s="249"/>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50"/>
    </row>
    <row r="64" spans="1:95" s="7" customFormat="1" ht="130.9" customHeight="1">
      <c r="A64" s="307" t="s">
        <v>196</v>
      </c>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9"/>
      <c r="AC64" s="44"/>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row>
    <row r="65" spans="1:95" ht="85.5" customHeight="1">
      <c r="A65" s="304"/>
      <c r="B65" s="305"/>
      <c r="C65" s="305"/>
      <c r="D65" s="305"/>
      <c r="E65" s="305"/>
      <c r="F65" s="305"/>
      <c r="G65" s="305"/>
      <c r="H65" s="305"/>
      <c r="I65" s="306"/>
      <c r="J65" s="42" t="s">
        <v>79</v>
      </c>
      <c r="K65" s="42" t="s">
        <v>100</v>
      </c>
      <c r="L65" s="42" t="s">
        <v>101</v>
      </c>
      <c r="M65" s="42" t="s">
        <v>102</v>
      </c>
      <c r="N65" s="42" t="s">
        <v>80</v>
      </c>
      <c r="O65" s="43" t="s">
        <v>103</v>
      </c>
      <c r="P65" s="42" t="s">
        <v>104</v>
      </c>
      <c r="Q65" s="42" t="s">
        <v>105</v>
      </c>
      <c r="R65" s="43" t="s">
        <v>82</v>
      </c>
      <c r="S65" s="42" t="s">
        <v>106</v>
      </c>
      <c r="T65" s="42" t="s">
        <v>107</v>
      </c>
      <c r="U65" s="42" t="s">
        <v>108</v>
      </c>
      <c r="V65" s="43" t="s">
        <v>83</v>
      </c>
      <c r="W65" s="87" t="s">
        <v>109</v>
      </c>
      <c r="X65" s="84" t="s">
        <v>170</v>
      </c>
      <c r="Y65" s="90" t="s">
        <v>180</v>
      </c>
      <c r="AA65" s="44"/>
      <c r="AB65" s="113"/>
      <c r="CO65"/>
      <c r="CP65"/>
      <c r="CQ65"/>
    </row>
    <row r="66" spans="1:95">
      <c r="A66" s="109" t="s">
        <v>81</v>
      </c>
      <c r="B66" s="110"/>
      <c r="C66" s="110"/>
      <c r="D66" s="110"/>
      <c r="E66" s="110"/>
      <c r="F66" s="110"/>
      <c r="G66" s="110"/>
      <c r="H66" s="110"/>
      <c r="I66" s="110"/>
      <c r="J66" s="110"/>
      <c r="K66" s="110"/>
      <c r="L66" s="110"/>
      <c r="M66" s="110"/>
      <c r="N66" s="110"/>
      <c r="O66" s="110"/>
      <c r="P66" s="110"/>
      <c r="Q66" s="110"/>
      <c r="R66" s="110"/>
      <c r="S66" s="110"/>
      <c r="T66" s="110"/>
      <c r="U66" s="110"/>
      <c r="V66" s="110"/>
      <c r="W66" s="110"/>
      <c r="X66" s="111"/>
      <c r="Y66" s="90"/>
      <c r="AA66" s="44"/>
      <c r="AB66" s="44"/>
      <c r="CO66"/>
      <c r="CP66"/>
      <c r="CQ66"/>
    </row>
    <row r="67" spans="1:95">
      <c r="A67" s="258" t="s">
        <v>26</v>
      </c>
      <c r="B67" s="259"/>
      <c r="C67" s="259"/>
      <c r="D67" s="259"/>
      <c r="E67" s="259"/>
      <c r="F67" s="259"/>
      <c r="G67" s="259"/>
      <c r="H67" s="168">
        <f>SUM(J68:X69)</f>
        <v>0</v>
      </c>
      <c r="I67" s="168"/>
      <c r="J67" s="110"/>
      <c r="K67" s="110"/>
      <c r="L67" s="110"/>
      <c r="M67" s="110"/>
      <c r="N67" s="110"/>
      <c r="O67" s="110"/>
      <c r="P67" s="110"/>
      <c r="Q67" s="110"/>
      <c r="R67" s="110"/>
      <c r="S67" s="110"/>
      <c r="T67" s="110"/>
      <c r="U67" s="110"/>
      <c r="V67" s="110"/>
      <c r="W67" s="110"/>
      <c r="X67" s="112"/>
      <c r="Y67" s="90"/>
      <c r="AA67" s="44"/>
      <c r="AB67" s="44"/>
      <c r="CO67"/>
      <c r="CP67"/>
      <c r="CQ67"/>
    </row>
    <row r="68" spans="1:95" s="38" customFormat="1">
      <c r="A68" s="245" t="s">
        <v>65</v>
      </c>
      <c r="B68" s="246"/>
      <c r="C68" s="246"/>
      <c r="D68" s="246"/>
      <c r="E68" s="246"/>
      <c r="F68" s="246"/>
      <c r="G68" s="246"/>
      <c r="H68" s="246"/>
      <c r="I68" s="247"/>
      <c r="J68" s="98"/>
      <c r="K68" s="98"/>
      <c r="L68" s="98"/>
      <c r="M68" s="98"/>
      <c r="N68" s="99"/>
      <c r="O68" s="99"/>
      <c r="P68" s="99"/>
      <c r="Q68" s="99"/>
      <c r="R68" s="99"/>
      <c r="S68" s="99"/>
      <c r="T68" s="99"/>
      <c r="U68" s="99"/>
      <c r="V68" s="99"/>
      <c r="W68" s="99"/>
      <c r="X68" s="100"/>
      <c r="Y68" s="101"/>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row>
    <row r="69" spans="1:95" s="38" customFormat="1">
      <c r="A69" s="245" t="s">
        <v>64</v>
      </c>
      <c r="B69" s="246"/>
      <c r="C69" s="246"/>
      <c r="D69" s="246"/>
      <c r="E69" s="246"/>
      <c r="F69" s="246"/>
      <c r="G69" s="246"/>
      <c r="H69" s="246"/>
      <c r="I69" s="247"/>
      <c r="J69" s="102"/>
      <c r="K69" s="102"/>
      <c r="L69" s="102"/>
      <c r="M69" s="102"/>
      <c r="N69" s="103"/>
      <c r="O69" s="103"/>
      <c r="P69" s="103"/>
      <c r="Q69" s="103"/>
      <c r="R69" s="103"/>
      <c r="S69" s="103"/>
      <c r="T69" s="103"/>
      <c r="U69" s="103"/>
      <c r="V69" s="103"/>
      <c r="W69" s="103"/>
      <c r="X69" s="104"/>
      <c r="Y69" s="101"/>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row>
    <row r="70" spans="1:95">
      <c r="A70" s="258" t="s">
        <v>27</v>
      </c>
      <c r="B70" s="259"/>
      <c r="C70" s="259"/>
      <c r="D70" s="259"/>
      <c r="E70" s="259"/>
      <c r="F70" s="259"/>
      <c r="G70" s="259"/>
      <c r="H70" s="168">
        <f>SUM(J71:X72)</f>
        <v>0</v>
      </c>
      <c r="I70" s="168"/>
      <c r="J70" s="110"/>
      <c r="K70" s="110"/>
      <c r="L70" s="110"/>
      <c r="M70" s="110"/>
      <c r="N70" s="110"/>
      <c r="O70" s="110"/>
      <c r="P70" s="110"/>
      <c r="Q70" s="110"/>
      <c r="R70" s="110"/>
      <c r="S70" s="110"/>
      <c r="T70" s="110"/>
      <c r="U70" s="110"/>
      <c r="V70" s="110"/>
      <c r="W70" s="110"/>
      <c r="X70" s="112"/>
      <c r="Y70" s="90"/>
      <c r="AA70" s="44"/>
      <c r="AB70" s="44"/>
      <c r="CO70"/>
      <c r="CP70"/>
      <c r="CQ70"/>
    </row>
    <row r="71" spans="1:95" s="38" customFormat="1">
      <c r="A71" s="245" t="s">
        <v>66</v>
      </c>
      <c r="B71" s="246"/>
      <c r="C71" s="246"/>
      <c r="D71" s="246"/>
      <c r="E71" s="246"/>
      <c r="F71" s="246"/>
      <c r="G71" s="246"/>
      <c r="H71" s="246"/>
      <c r="I71" s="247"/>
      <c r="J71" s="102"/>
      <c r="K71" s="102"/>
      <c r="L71" s="102"/>
      <c r="M71" s="102"/>
      <c r="N71" s="103"/>
      <c r="O71" s="103"/>
      <c r="P71" s="103"/>
      <c r="Q71" s="103"/>
      <c r="R71" s="103"/>
      <c r="S71" s="103"/>
      <c r="T71" s="103"/>
      <c r="U71" s="103"/>
      <c r="V71" s="103"/>
      <c r="W71" s="103"/>
      <c r="X71" s="104"/>
      <c r="Y71" s="101"/>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row>
    <row r="72" spans="1:95" s="38" customFormat="1">
      <c r="A72" s="245" t="s">
        <v>67</v>
      </c>
      <c r="B72" s="246"/>
      <c r="C72" s="246"/>
      <c r="D72" s="246">
        <v>9999</v>
      </c>
      <c r="E72" s="246"/>
      <c r="F72" s="246"/>
      <c r="G72" s="246"/>
      <c r="H72" s="246"/>
      <c r="I72" s="247"/>
      <c r="J72" s="102"/>
      <c r="K72" s="102"/>
      <c r="L72" s="102"/>
      <c r="M72" s="102"/>
      <c r="N72" s="103"/>
      <c r="O72" s="103"/>
      <c r="P72" s="103"/>
      <c r="Q72" s="103"/>
      <c r="R72" s="103"/>
      <c r="S72" s="103"/>
      <c r="T72" s="103"/>
      <c r="U72" s="103"/>
      <c r="V72" s="103"/>
      <c r="W72" s="103"/>
      <c r="X72" s="104"/>
      <c r="Y72" s="101"/>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row>
    <row r="73" spans="1:95">
      <c r="A73" s="258" t="s">
        <v>28</v>
      </c>
      <c r="B73" s="259"/>
      <c r="C73" s="259"/>
      <c r="D73" s="259"/>
      <c r="E73" s="259"/>
      <c r="F73" s="259"/>
      <c r="G73" s="259"/>
      <c r="H73" s="168">
        <f>SUM(J74:X75)</f>
        <v>0</v>
      </c>
      <c r="I73" s="168"/>
      <c r="J73" s="110"/>
      <c r="K73" s="110"/>
      <c r="L73" s="110"/>
      <c r="M73" s="110"/>
      <c r="N73" s="110"/>
      <c r="O73" s="110"/>
      <c r="P73" s="110"/>
      <c r="Q73" s="110"/>
      <c r="R73" s="110"/>
      <c r="S73" s="110"/>
      <c r="T73" s="110"/>
      <c r="U73" s="110"/>
      <c r="V73" s="110"/>
      <c r="W73" s="110"/>
      <c r="X73" s="112"/>
      <c r="Y73" s="90"/>
      <c r="AA73" s="44"/>
      <c r="AB73" s="44"/>
      <c r="CO73"/>
      <c r="CP73"/>
      <c r="CQ73"/>
    </row>
    <row r="74" spans="1:95" s="38" customFormat="1">
      <c r="A74" s="245" t="s">
        <v>68</v>
      </c>
      <c r="B74" s="246"/>
      <c r="C74" s="246"/>
      <c r="D74" s="246"/>
      <c r="E74" s="246"/>
      <c r="F74" s="246"/>
      <c r="G74" s="246"/>
      <c r="H74" s="246"/>
      <c r="I74" s="247"/>
      <c r="J74" s="102"/>
      <c r="K74" s="102"/>
      <c r="L74" s="102"/>
      <c r="M74" s="102"/>
      <c r="N74" s="103"/>
      <c r="O74" s="103"/>
      <c r="P74" s="103"/>
      <c r="Q74" s="103"/>
      <c r="R74" s="103"/>
      <c r="S74" s="103"/>
      <c r="T74" s="103"/>
      <c r="U74" s="103"/>
      <c r="V74" s="103"/>
      <c r="W74" s="103"/>
      <c r="X74" s="104"/>
      <c r="Y74" s="101"/>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row>
    <row r="75" spans="1:95" s="38" customFormat="1">
      <c r="A75" s="245" t="s">
        <v>69</v>
      </c>
      <c r="B75" s="246"/>
      <c r="C75" s="246"/>
      <c r="D75" s="246">
        <v>9999</v>
      </c>
      <c r="E75" s="246"/>
      <c r="F75" s="246"/>
      <c r="G75" s="246"/>
      <c r="H75" s="246"/>
      <c r="I75" s="247"/>
      <c r="J75" s="102"/>
      <c r="K75" s="102"/>
      <c r="L75" s="102"/>
      <c r="M75" s="102"/>
      <c r="N75" s="103"/>
      <c r="O75" s="103"/>
      <c r="P75" s="103"/>
      <c r="Q75" s="103"/>
      <c r="R75" s="103"/>
      <c r="S75" s="103"/>
      <c r="T75" s="103"/>
      <c r="U75" s="103"/>
      <c r="V75" s="103"/>
      <c r="W75" s="103"/>
      <c r="X75" s="104"/>
      <c r="Y75" s="101"/>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row>
    <row r="76" spans="1:95">
      <c r="A76" s="258" t="s">
        <v>29</v>
      </c>
      <c r="B76" s="259"/>
      <c r="C76" s="259"/>
      <c r="D76" s="259"/>
      <c r="E76" s="259"/>
      <c r="F76" s="259"/>
      <c r="G76" s="259"/>
      <c r="H76" s="168">
        <f>SUM(J77:X78)</f>
        <v>0</v>
      </c>
      <c r="I76" s="168"/>
      <c r="J76" s="110"/>
      <c r="K76" s="110"/>
      <c r="L76" s="110"/>
      <c r="M76" s="110"/>
      <c r="N76" s="110"/>
      <c r="O76" s="110"/>
      <c r="P76" s="110"/>
      <c r="Q76" s="110"/>
      <c r="R76" s="110"/>
      <c r="S76" s="110"/>
      <c r="T76" s="110"/>
      <c r="U76" s="110"/>
      <c r="V76" s="110"/>
      <c r="W76" s="110"/>
      <c r="X76" s="112"/>
      <c r="Y76" s="90"/>
      <c r="AA76" s="44"/>
      <c r="AB76" s="44"/>
      <c r="CO76"/>
      <c r="CP76"/>
      <c r="CQ76"/>
    </row>
    <row r="77" spans="1:95" s="38" customFormat="1">
      <c r="A77" s="245" t="s">
        <v>37</v>
      </c>
      <c r="B77" s="246"/>
      <c r="C77" s="246"/>
      <c r="D77" s="246"/>
      <c r="E77" s="246"/>
      <c r="F77" s="246"/>
      <c r="G77" s="246"/>
      <c r="H77" s="246"/>
      <c r="I77" s="247"/>
      <c r="J77" s="102"/>
      <c r="K77" s="102"/>
      <c r="L77" s="102"/>
      <c r="M77" s="102"/>
      <c r="N77" s="103"/>
      <c r="O77" s="103"/>
      <c r="P77" s="103"/>
      <c r="Q77" s="103"/>
      <c r="R77" s="103"/>
      <c r="S77" s="103"/>
      <c r="T77" s="103"/>
      <c r="U77" s="103"/>
      <c r="V77" s="103"/>
      <c r="W77" s="103"/>
      <c r="X77" s="104"/>
      <c r="Y77" s="101"/>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row>
    <row r="78" spans="1:95" s="38" customFormat="1">
      <c r="A78" s="245" t="s">
        <v>70</v>
      </c>
      <c r="B78" s="246"/>
      <c r="C78" s="246"/>
      <c r="D78" s="246"/>
      <c r="E78" s="246"/>
      <c r="F78" s="246"/>
      <c r="G78" s="246"/>
      <c r="H78" s="246"/>
      <c r="I78" s="247"/>
      <c r="J78" s="102"/>
      <c r="K78" s="102"/>
      <c r="L78" s="102"/>
      <c r="M78" s="102"/>
      <c r="N78" s="103"/>
      <c r="O78" s="103"/>
      <c r="P78" s="103"/>
      <c r="Q78" s="103"/>
      <c r="R78" s="103"/>
      <c r="S78" s="103"/>
      <c r="T78" s="103"/>
      <c r="U78" s="103"/>
      <c r="V78" s="103"/>
      <c r="W78" s="103"/>
      <c r="X78" s="104"/>
      <c r="Y78" s="101"/>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row>
    <row r="79" spans="1:95" ht="14.25" customHeight="1">
      <c r="A79" s="258" t="s">
        <v>38</v>
      </c>
      <c r="B79" s="259"/>
      <c r="C79" s="259"/>
      <c r="D79" s="259"/>
      <c r="E79" s="259"/>
      <c r="F79" s="259"/>
      <c r="G79" s="259"/>
      <c r="H79" s="168">
        <v>0</v>
      </c>
      <c r="I79" s="168"/>
      <c r="J79" s="110"/>
      <c r="K79" s="110"/>
      <c r="L79" s="110"/>
      <c r="M79" s="110"/>
      <c r="N79" s="110"/>
      <c r="O79" s="110"/>
      <c r="P79" s="110"/>
      <c r="Q79" s="110"/>
      <c r="R79" s="110"/>
      <c r="S79" s="110"/>
      <c r="T79" s="110"/>
      <c r="U79" s="110"/>
      <c r="V79" s="110"/>
      <c r="W79" s="110"/>
      <c r="X79" s="112"/>
      <c r="Y79" s="90"/>
      <c r="AA79" s="44"/>
      <c r="AB79" s="44"/>
      <c r="CO79"/>
      <c r="CP79"/>
      <c r="CQ79"/>
    </row>
    <row r="80" spans="1:95" s="38" customFormat="1" ht="14.25" customHeight="1">
      <c r="A80" s="298" t="s">
        <v>71</v>
      </c>
      <c r="B80" s="299"/>
      <c r="C80" s="299"/>
      <c r="D80" s="299"/>
      <c r="E80" s="299"/>
      <c r="F80" s="299"/>
      <c r="G80" s="299"/>
      <c r="H80" s="299"/>
      <c r="I80" s="300"/>
      <c r="J80" s="102"/>
      <c r="K80" s="102"/>
      <c r="L80" s="102"/>
      <c r="M80" s="102"/>
      <c r="N80" s="103"/>
      <c r="O80" s="103"/>
      <c r="P80" s="103"/>
      <c r="Q80" s="103"/>
      <c r="R80" s="103"/>
      <c r="S80" s="103"/>
      <c r="T80" s="103"/>
      <c r="U80" s="103"/>
      <c r="V80" s="103"/>
      <c r="W80" s="103"/>
      <c r="X80" s="104"/>
      <c r="Y80" s="101"/>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row>
    <row r="81" spans="1:95" s="38" customFormat="1" ht="14.25" customHeight="1">
      <c r="A81" s="267" t="s">
        <v>84</v>
      </c>
      <c r="B81" s="268"/>
      <c r="C81" s="268"/>
      <c r="D81" s="268"/>
      <c r="E81" s="268"/>
      <c r="F81" s="268"/>
      <c r="G81" s="268"/>
      <c r="H81" s="268"/>
      <c r="I81" s="269"/>
      <c r="J81" s="102"/>
      <c r="K81" s="102"/>
      <c r="L81" s="102"/>
      <c r="M81" s="102"/>
      <c r="N81" s="103"/>
      <c r="O81" s="103"/>
      <c r="P81" s="103"/>
      <c r="Q81" s="103"/>
      <c r="R81" s="103"/>
      <c r="S81" s="103"/>
      <c r="T81" s="103"/>
      <c r="U81" s="103"/>
      <c r="V81" s="103"/>
      <c r="W81" s="103"/>
      <c r="X81" s="104"/>
      <c r="Y81" s="101"/>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row>
    <row r="82" spans="1:95">
      <c r="A82" s="258" t="s">
        <v>30</v>
      </c>
      <c r="B82" s="259"/>
      <c r="C82" s="259"/>
      <c r="D82" s="259"/>
      <c r="E82" s="259"/>
      <c r="F82" s="259"/>
      <c r="G82" s="259"/>
      <c r="H82" s="168">
        <v>0</v>
      </c>
      <c r="I82" s="168"/>
      <c r="J82" s="110"/>
      <c r="K82" s="110"/>
      <c r="L82" s="110"/>
      <c r="M82" s="110"/>
      <c r="N82" s="110"/>
      <c r="O82" s="110"/>
      <c r="P82" s="110"/>
      <c r="Q82" s="110"/>
      <c r="R82" s="110"/>
      <c r="S82" s="110"/>
      <c r="T82" s="110"/>
      <c r="U82" s="110"/>
      <c r="V82" s="110"/>
      <c r="W82" s="110"/>
      <c r="X82" s="112"/>
      <c r="Y82" s="90"/>
      <c r="AA82" s="44"/>
      <c r="AB82" s="44"/>
      <c r="CO82"/>
      <c r="CP82"/>
      <c r="CQ82"/>
    </row>
    <row r="83" spans="1:95" s="38" customFormat="1" ht="14.25" customHeight="1">
      <c r="A83" s="284" t="s">
        <v>72</v>
      </c>
      <c r="B83" s="268"/>
      <c r="C83" s="268"/>
      <c r="D83" s="268"/>
      <c r="E83" s="268"/>
      <c r="F83" s="268"/>
      <c r="G83" s="268"/>
      <c r="H83" s="268"/>
      <c r="I83" s="269"/>
      <c r="J83" s="102"/>
      <c r="K83" s="102"/>
      <c r="L83" s="102"/>
      <c r="M83" s="102"/>
      <c r="N83" s="103"/>
      <c r="O83" s="103"/>
      <c r="P83" s="103"/>
      <c r="Q83" s="103"/>
      <c r="R83" s="103"/>
      <c r="S83" s="103"/>
      <c r="T83" s="103"/>
      <c r="U83" s="103"/>
      <c r="V83" s="103"/>
      <c r="W83" s="103"/>
      <c r="X83" s="104"/>
      <c r="Y83" s="101"/>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row>
    <row r="84" spans="1:95" s="38" customFormat="1" ht="14.25" customHeight="1">
      <c r="A84" s="267" t="s">
        <v>85</v>
      </c>
      <c r="B84" s="268"/>
      <c r="C84" s="268"/>
      <c r="D84" s="268"/>
      <c r="E84" s="268"/>
      <c r="F84" s="268"/>
      <c r="G84" s="268"/>
      <c r="H84" s="268"/>
      <c r="I84" s="269"/>
      <c r="J84" s="105"/>
      <c r="K84" s="102"/>
      <c r="L84" s="102"/>
      <c r="M84" s="102"/>
      <c r="N84" s="103"/>
      <c r="O84" s="103"/>
      <c r="P84" s="103"/>
      <c r="Q84" s="103"/>
      <c r="R84" s="103"/>
      <c r="S84" s="103"/>
      <c r="T84" s="103"/>
      <c r="U84" s="103"/>
      <c r="V84" s="103"/>
      <c r="W84" s="103"/>
      <c r="X84" s="104"/>
      <c r="Y84" s="101"/>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row>
    <row r="85" spans="1:95">
      <c r="A85" s="258" t="s">
        <v>31</v>
      </c>
      <c r="B85" s="259"/>
      <c r="C85" s="259"/>
      <c r="D85" s="259"/>
      <c r="E85" s="259"/>
      <c r="F85" s="259"/>
      <c r="G85" s="259"/>
      <c r="H85" s="168">
        <v>0</v>
      </c>
      <c r="I85" s="168"/>
      <c r="J85" s="110"/>
      <c r="K85" s="110"/>
      <c r="L85" s="110"/>
      <c r="M85" s="110"/>
      <c r="N85" s="110"/>
      <c r="O85" s="110"/>
      <c r="P85" s="110"/>
      <c r="Q85" s="110"/>
      <c r="R85" s="110"/>
      <c r="S85" s="110"/>
      <c r="T85" s="110"/>
      <c r="U85" s="110"/>
      <c r="V85" s="110"/>
      <c r="W85" s="110"/>
      <c r="X85" s="112"/>
      <c r="Y85" s="90"/>
      <c r="AA85" s="44"/>
      <c r="AB85" s="44"/>
      <c r="CO85"/>
      <c r="CP85"/>
      <c r="CQ85"/>
    </row>
    <row r="86" spans="1:95" s="38" customFormat="1" ht="14.25" customHeight="1">
      <c r="A86" s="267" t="s">
        <v>74</v>
      </c>
      <c r="B86" s="268"/>
      <c r="C86" s="268"/>
      <c r="D86" s="268"/>
      <c r="E86" s="268"/>
      <c r="F86" s="268"/>
      <c r="G86" s="268"/>
      <c r="H86" s="268"/>
      <c r="I86" s="269"/>
      <c r="J86" s="102"/>
      <c r="K86" s="102"/>
      <c r="L86" s="102"/>
      <c r="M86" s="102"/>
      <c r="N86" s="103"/>
      <c r="O86" s="103"/>
      <c r="P86" s="103"/>
      <c r="Q86" s="103"/>
      <c r="R86" s="103"/>
      <c r="S86" s="103"/>
      <c r="T86" s="103"/>
      <c r="U86" s="103"/>
      <c r="V86" s="103"/>
      <c r="W86" s="103"/>
      <c r="X86" s="104"/>
      <c r="Y86" s="101"/>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row>
    <row r="87" spans="1:95" s="38" customFormat="1" ht="14.25" customHeight="1">
      <c r="A87" s="278" t="s">
        <v>73</v>
      </c>
      <c r="B87" s="279"/>
      <c r="C87" s="279"/>
      <c r="D87" s="279"/>
      <c r="E87" s="279"/>
      <c r="F87" s="279"/>
      <c r="G87" s="279"/>
      <c r="H87" s="279"/>
      <c r="I87" s="280"/>
      <c r="J87" s="102"/>
      <c r="K87" s="102"/>
      <c r="L87" s="102"/>
      <c r="M87" s="102"/>
      <c r="N87" s="103"/>
      <c r="O87" s="103"/>
      <c r="P87" s="103"/>
      <c r="Q87" s="103"/>
      <c r="R87" s="103"/>
      <c r="S87" s="103"/>
      <c r="T87" s="103"/>
      <c r="U87" s="103"/>
      <c r="V87" s="103"/>
      <c r="W87" s="103"/>
      <c r="X87" s="104"/>
      <c r="Y87" s="101"/>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row>
    <row r="88" spans="1:95">
      <c r="A88" s="1"/>
      <c r="B88" s="3"/>
      <c r="C88" s="3"/>
      <c r="D88" s="3"/>
      <c r="E88" s="3"/>
      <c r="F88" s="3"/>
      <c r="G88" s="3"/>
      <c r="H88" s="3"/>
      <c r="I88" s="3"/>
      <c r="J88" s="48">
        <f>SUM(J68:J87)</f>
        <v>0</v>
      </c>
      <c r="K88" s="48">
        <f>SUM(K68:K87)</f>
        <v>0</v>
      </c>
      <c r="L88" s="48">
        <f>SUM(L68:L87)</f>
        <v>0</v>
      </c>
      <c r="M88" s="48">
        <f t="shared" ref="M88:X88" si="0">SUM(M68:M87)</f>
        <v>0</v>
      </c>
      <c r="N88" s="48">
        <f t="shared" si="0"/>
        <v>0</v>
      </c>
      <c r="O88" s="48">
        <f t="shared" si="0"/>
        <v>0</v>
      </c>
      <c r="P88" s="48">
        <f t="shared" si="0"/>
        <v>0</v>
      </c>
      <c r="Q88" s="48">
        <f t="shared" si="0"/>
        <v>0</v>
      </c>
      <c r="R88" s="48">
        <f t="shared" si="0"/>
        <v>0</v>
      </c>
      <c r="S88" s="48">
        <f t="shared" si="0"/>
        <v>0</v>
      </c>
      <c r="T88" s="48">
        <f t="shared" si="0"/>
        <v>0</v>
      </c>
      <c r="U88" s="48">
        <f t="shared" si="0"/>
        <v>0</v>
      </c>
      <c r="V88" s="48">
        <f t="shared" si="0"/>
        <v>0</v>
      </c>
      <c r="W88" s="48">
        <f t="shared" si="0"/>
        <v>0</v>
      </c>
      <c r="X88" s="48">
        <f t="shared" si="0"/>
        <v>0</v>
      </c>
      <c r="Y88" s="48"/>
    </row>
    <row r="89" spans="1:95">
      <c r="A89" s="106" t="s">
        <v>75</v>
      </c>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row>
    <row r="90" spans="1:95">
      <c r="A90" s="1"/>
      <c r="B90" s="3"/>
      <c r="C90" s="3"/>
      <c r="D90" s="3"/>
      <c r="E90" s="3"/>
      <c r="F90" s="3"/>
      <c r="G90" s="3"/>
      <c r="H90" s="3"/>
      <c r="I90" s="3"/>
      <c r="J90" s="3"/>
      <c r="K90" s="3"/>
      <c r="L90" s="3"/>
      <c r="M90" s="3"/>
      <c r="N90" s="2"/>
      <c r="O90" s="23" t="s">
        <v>36</v>
      </c>
      <c r="P90" s="289">
        <f>SUM(J88:X88)</f>
        <v>0</v>
      </c>
      <c r="Q90" s="289"/>
      <c r="R90" s="289"/>
      <c r="S90" s="289"/>
      <c r="T90" s="289"/>
      <c r="U90" s="289"/>
      <c r="V90" s="289"/>
      <c r="W90" s="289"/>
      <c r="X90" s="289"/>
      <c r="Y90" s="289"/>
    </row>
    <row r="91" spans="1:95" ht="15.75" customHeight="1">
      <c r="A91" s="281" t="s">
        <v>93</v>
      </c>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row>
    <row r="92" spans="1:95">
      <c r="A92" s="49" t="s">
        <v>95</v>
      </c>
      <c r="B92" s="12"/>
      <c r="C92" s="12"/>
      <c r="D92" s="50"/>
      <c r="E92" s="50"/>
      <c r="F92" s="50"/>
      <c r="G92" s="50"/>
      <c r="H92" s="50"/>
      <c r="I92" s="50"/>
      <c r="J92" s="50"/>
      <c r="K92" s="50"/>
      <c r="L92" s="50"/>
      <c r="M92" s="50"/>
      <c r="N92" s="50"/>
      <c r="O92" s="51"/>
      <c r="P92" s="50"/>
      <c r="Q92" s="52"/>
      <c r="R92" s="50"/>
      <c r="S92" s="50"/>
      <c r="T92" s="50"/>
      <c r="U92" s="50"/>
      <c r="V92" s="50"/>
      <c r="W92" s="50"/>
      <c r="X92" s="50"/>
      <c r="Y92" s="104"/>
    </row>
    <row r="93" spans="1:95">
      <c r="A93" s="49"/>
      <c r="B93" s="12"/>
      <c r="C93" s="12"/>
      <c r="D93" s="50"/>
      <c r="E93" s="50"/>
      <c r="F93" s="50"/>
      <c r="G93" s="50"/>
      <c r="H93" s="50"/>
      <c r="I93" s="50"/>
      <c r="J93" s="50"/>
      <c r="K93" s="50"/>
      <c r="L93" s="50"/>
      <c r="M93" s="50"/>
      <c r="N93" s="50"/>
      <c r="O93" s="51"/>
      <c r="P93" s="50"/>
      <c r="Q93" s="53"/>
      <c r="R93" s="50"/>
      <c r="S93" s="50"/>
      <c r="T93" s="50"/>
      <c r="U93" s="50"/>
      <c r="V93" s="50"/>
      <c r="W93" s="50"/>
      <c r="X93" s="50"/>
      <c r="Y93" s="50"/>
    </row>
    <row r="94" spans="1:95">
      <c r="A94" s="281" t="s">
        <v>94</v>
      </c>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row>
    <row r="95" spans="1:95">
      <c r="A95" s="49" t="s">
        <v>96</v>
      </c>
      <c r="B95" s="12"/>
      <c r="C95" s="12"/>
      <c r="D95" s="50"/>
      <c r="E95" s="50"/>
      <c r="F95" s="50"/>
      <c r="G95" s="50"/>
      <c r="H95" s="50"/>
      <c r="I95" s="50"/>
      <c r="J95" s="50"/>
      <c r="K95" s="50"/>
      <c r="L95" s="50"/>
      <c r="M95" s="50"/>
      <c r="N95" s="50"/>
      <c r="O95" s="51"/>
      <c r="P95" s="50"/>
      <c r="Q95" s="53"/>
      <c r="R95" s="50"/>
      <c r="S95" s="50"/>
      <c r="T95" s="50"/>
      <c r="U95" s="50"/>
      <c r="V95" s="50"/>
      <c r="W95" s="50"/>
      <c r="X95" s="50"/>
      <c r="Y95" s="104"/>
      <c r="Z95" s="50"/>
      <c r="AA95" s="50"/>
    </row>
    <row r="96" spans="1:95">
      <c r="A96" s="54" t="b">
        <f>Y92&lt;&gt;0</f>
        <v>0</v>
      </c>
      <c r="B96" s="55" t="b">
        <f>P101&lt;&gt;0</f>
        <v>0</v>
      </c>
      <c r="C96" s="55" t="b">
        <f>AND($A$96,$B$96)</f>
        <v>0</v>
      </c>
      <c r="D96" s="50"/>
      <c r="E96" s="50"/>
      <c r="F96" s="50"/>
      <c r="G96" s="56" t="str">
        <f>IF(C96=TRUE,"Błąd! Dwukrotne policzono koszty pośrednie.","")</f>
        <v/>
      </c>
      <c r="H96" s="50"/>
      <c r="I96" s="50"/>
      <c r="J96" s="50"/>
      <c r="K96" s="50"/>
      <c r="L96" s="50"/>
      <c r="M96" s="50"/>
      <c r="N96" s="50"/>
      <c r="O96" s="51"/>
      <c r="P96" s="50"/>
      <c r="Q96" s="50"/>
      <c r="R96" s="50"/>
      <c r="S96" s="50"/>
      <c r="T96" s="50"/>
      <c r="U96" s="50"/>
      <c r="V96" s="50"/>
      <c r="W96" s="50"/>
      <c r="X96" s="50"/>
      <c r="Y96" s="50"/>
    </row>
    <row r="97" spans="1:95">
      <c r="A97" s="281" t="s">
        <v>97</v>
      </c>
      <c r="B97" s="282"/>
      <c r="C97" s="282"/>
      <c r="D97" s="282"/>
      <c r="E97" s="282"/>
      <c r="F97" s="282"/>
      <c r="G97" s="282"/>
      <c r="H97" s="282"/>
      <c r="I97" s="282"/>
      <c r="J97" s="282"/>
      <c r="K97" s="282"/>
      <c r="L97" s="282"/>
      <c r="M97" s="282"/>
      <c r="N97" s="282"/>
      <c r="O97" s="282"/>
      <c r="P97" s="282"/>
      <c r="Q97" s="282"/>
      <c r="R97" s="282"/>
      <c r="S97" s="282"/>
      <c r="T97" s="282"/>
      <c r="U97" s="282"/>
      <c r="V97" s="282"/>
      <c r="W97" s="282"/>
      <c r="X97" s="282"/>
      <c r="Y97" s="290"/>
    </row>
    <row r="98" spans="1:95" s="38" customFormat="1" ht="14.25" customHeight="1">
      <c r="A98" s="245" t="s">
        <v>32</v>
      </c>
      <c r="B98" s="246"/>
      <c r="C98" s="246"/>
      <c r="D98" s="246"/>
      <c r="E98" s="246"/>
      <c r="F98" s="246"/>
      <c r="G98" s="246"/>
      <c r="H98" s="246"/>
      <c r="I98" s="247"/>
      <c r="J98" s="57"/>
      <c r="K98" s="57"/>
      <c r="L98" s="57"/>
      <c r="M98" s="57"/>
      <c r="N98" s="57"/>
      <c r="O98" s="57"/>
      <c r="P98" s="57"/>
      <c r="Q98" s="58"/>
      <c r="R98" s="58"/>
      <c r="S98" s="58"/>
      <c r="T98" s="58"/>
      <c r="U98" s="58"/>
      <c r="V98" s="58"/>
      <c r="W98" s="58"/>
      <c r="X98" s="58"/>
      <c r="Y98" s="114"/>
      <c r="Z98"/>
      <c r="AA98"/>
      <c r="AB98"/>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row>
    <row r="99" spans="1:95" s="38" customFormat="1" ht="14.25" customHeight="1" thickBot="1">
      <c r="A99" s="245" t="s">
        <v>33</v>
      </c>
      <c r="B99" s="246"/>
      <c r="C99" s="246"/>
      <c r="D99" s="246"/>
      <c r="E99" s="246"/>
      <c r="F99" s="246"/>
      <c r="G99" s="246"/>
      <c r="H99" s="246"/>
      <c r="I99" s="247"/>
      <c r="J99" s="59"/>
      <c r="K99" s="59"/>
      <c r="L99" s="59"/>
      <c r="M99" s="59"/>
      <c r="N99" s="59"/>
      <c r="O99" s="59"/>
      <c r="P99" s="59"/>
      <c r="Q99" s="60"/>
      <c r="R99" s="60"/>
      <c r="S99" s="60"/>
      <c r="T99" s="60"/>
      <c r="U99" s="60"/>
      <c r="V99" s="60"/>
      <c r="W99" s="60"/>
      <c r="X99" s="60"/>
      <c r="Y99" s="59"/>
      <c r="Z99"/>
      <c r="AA99"/>
      <c r="AB99"/>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row>
    <row r="100" spans="1:95" ht="14.25" customHeight="1" thickTop="1">
      <c r="A100" s="61"/>
      <c r="B100" s="11"/>
      <c r="C100" s="13"/>
      <c r="D100" s="12"/>
      <c r="E100" s="12"/>
      <c r="F100" s="12"/>
      <c r="G100" s="12"/>
      <c r="H100" s="12"/>
      <c r="I100" s="12"/>
      <c r="J100" s="62">
        <f>SUM(J98:J99)</f>
        <v>0</v>
      </c>
      <c r="K100" s="62">
        <f t="shared" ref="K100:P100" si="1">SUM(K98:K99)</f>
        <v>0</v>
      </c>
      <c r="L100" s="62">
        <f t="shared" si="1"/>
        <v>0</v>
      </c>
      <c r="M100" s="62">
        <f t="shared" si="1"/>
        <v>0</v>
      </c>
      <c r="N100" s="62">
        <f t="shared" si="1"/>
        <v>0</v>
      </c>
      <c r="O100" s="62">
        <f t="shared" si="1"/>
        <v>0</v>
      </c>
      <c r="P100" s="62">
        <f t="shared" si="1"/>
        <v>0</v>
      </c>
      <c r="Q100" s="62">
        <f t="shared" ref="Q100:X100" si="2">SUM(Q98:Q99)</f>
        <v>0</v>
      </c>
      <c r="R100" s="62">
        <f t="shared" si="2"/>
        <v>0</v>
      </c>
      <c r="S100" s="62">
        <f t="shared" si="2"/>
        <v>0</v>
      </c>
      <c r="T100" s="62">
        <f t="shared" si="2"/>
        <v>0</v>
      </c>
      <c r="U100" s="62">
        <f t="shared" si="2"/>
        <v>0</v>
      </c>
      <c r="V100" s="62">
        <f t="shared" si="2"/>
        <v>0</v>
      </c>
      <c r="W100" s="62">
        <f>SUM(W98:W99)</f>
        <v>0</v>
      </c>
      <c r="X100" s="62">
        <f t="shared" si="2"/>
        <v>0</v>
      </c>
      <c r="Y100" s="115">
        <f>SUM(Y98:Y99)</f>
        <v>0</v>
      </c>
    </row>
    <row r="101" spans="1:95" ht="14.25" customHeight="1">
      <c r="A101" s="63"/>
      <c r="B101" s="254"/>
      <c r="C101" s="254"/>
      <c r="D101" s="64"/>
      <c r="E101" s="64"/>
      <c r="F101" s="64"/>
      <c r="G101" s="64"/>
      <c r="H101" s="64"/>
      <c r="I101" s="64"/>
      <c r="J101" s="64"/>
      <c r="K101" s="64"/>
      <c r="L101" s="64"/>
      <c r="M101" s="64"/>
      <c r="N101" s="64"/>
      <c r="O101" s="64" t="s">
        <v>204</v>
      </c>
      <c r="P101" s="291">
        <f>SUM(J100:Y100)</f>
        <v>0</v>
      </c>
      <c r="Q101" s="291"/>
      <c r="R101" s="291"/>
      <c r="S101" s="291"/>
      <c r="T101" s="291"/>
      <c r="U101" s="291"/>
      <c r="V101" s="291"/>
      <c r="W101" s="291"/>
      <c r="X101" s="291"/>
      <c r="Y101" s="292"/>
    </row>
    <row r="102" spans="1:95" ht="14.25" customHeight="1">
      <c r="A102" s="61"/>
      <c r="B102" s="65"/>
      <c r="C102" s="65"/>
      <c r="D102" s="51"/>
      <c r="E102" s="51"/>
      <c r="F102" s="51"/>
      <c r="G102" s="51"/>
      <c r="H102" s="51"/>
      <c r="I102" s="51"/>
      <c r="J102" s="51"/>
      <c r="K102" s="51"/>
      <c r="L102" s="51"/>
      <c r="M102" s="51"/>
      <c r="N102" s="51"/>
      <c r="O102" s="51"/>
      <c r="P102" s="51"/>
      <c r="Q102" s="51"/>
      <c r="R102" s="51"/>
      <c r="S102" s="51"/>
      <c r="T102" s="51"/>
      <c r="U102" s="51"/>
      <c r="V102" s="51"/>
      <c r="W102" s="51"/>
      <c r="X102" s="51"/>
      <c r="Y102" s="51"/>
    </row>
    <row r="103" spans="1:95" ht="14.25" customHeight="1" thickBot="1">
      <c r="A103" s="61"/>
      <c r="B103" s="65"/>
      <c r="C103" s="66"/>
      <c r="D103" s="11"/>
      <c r="E103" s="66" t="s">
        <v>98</v>
      </c>
      <c r="F103" s="51"/>
      <c r="G103" s="51"/>
      <c r="H103" s="51"/>
      <c r="I103" s="51"/>
      <c r="J103" s="67">
        <f t="shared" ref="J103:Y103" si="3">J88+J100</f>
        <v>0</v>
      </c>
      <c r="K103" s="67">
        <f t="shared" si="3"/>
        <v>0</v>
      </c>
      <c r="L103" s="67">
        <f t="shared" si="3"/>
        <v>0</v>
      </c>
      <c r="M103" s="67">
        <f t="shared" si="3"/>
        <v>0</v>
      </c>
      <c r="N103" s="67">
        <f t="shared" si="3"/>
        <v>0</v>
      </c>
      <c r="O103" s="67">
        <f t="shared" si="3"/>
        <v>0</v>
      </c>
      <c r="P103" s="67">
        <f t="shared" si="3"/>
        <v>0</v>
      </c>
      <c r="Q103" s="67">
        <f t="shared" si="3"/>
        <v>0</v>
      </c>
      <c r="R103" s="67">
        <f t="shared" si="3"/>
        <v>0</v>
      </c>
      <c r="S103" s="67">
        <f t="shared" si="3"/>
        <v>0</v>
      </c>
      <c r="T103" s="67">
        <f t="shared" si="3"/>
        <v>0</v>
      </c>
      <c r="U103" s="67">
        <f t="shared" si="3"/>
        <v>0</v>
      </c>
      <c r="V103" s="67">
        <f t="shared" si="3"/>
        <v>0</v>
      </c>
      <c r="W103" s="67">
        <f t="shared" si="3"/>
        <v>0</v>
      </c>
      <c r="X103" s="67">
        <f t="shared" si="3"/>
        <v>0</v>
      </c>
      <c r="Y103" s="67">
        <f t="shared" si="3"/>
        <v>0</v>
      </c>
    </row>
    <row r="104" spans="1:95" ht="36" customHeight="1" thickTop="1">
      <c r="A104" s="61"/>
      <c r="B104" s="68"/>
      <c r="C104" s="69"/>
      <c r="D104" s="69"/>
      <c r="E104" s="69"/>
      <c r="F104" s="69"/>
      <c r="G104" s="69"/>
      <c r="H104" s="69"/>
      <c r="I104" s="69"/>
      <c r="J104" s="69"/>
      <c r="K104" s="69"/>
      <c r="L104" s="69"/>
      <c r="M104" s="297" t="s">
        <v>99</v>
      </c>
      <c r="N104" s="297"/>
      <c r="O104" s="297"/>
      <c r="P104" s="293">
        <f>SUM(J103:Y103)+Y92+Y95</f>
        <v>0</v>
      </c>
      <c r="Q104" s="293"/>
      <c r="R104" s="293"/>
      <c r="S104" s="293"/>
      <c r="T104" s="293"/>
      <c r="U104" s="293"/>
      <c r="V104" s="293"/>
      <c r="W104" s="293"/>
      <c r="X104" s="293"/>
      <c r="Y104" s="294"/>
    </row>
    <row r="105" spans="1:95" ht="23.25" customHeight="1">
      <c r="A105" s="54">
        <f>ROUND(O7/1000,0)</f>
        <v>0</v>
      </c>
      <c r="B105" s="71"/>
      <c r="C105" s="69"/>
      <c r="D105" s="72"/>
      <c r="E105" s="69"/>
      <c r="F105" s="69"/>
      <c r="G105" s="11"/>
      <c r="H105" s="69"/>
      <c r="I105" s="69"/>
      <c r="J105" s="69"/>
      <c r="K105" s="69"/>
      <c r="L105" s="69"/>
      <c r="M105" s="69"/>
      <c r="N105" s="66"/>
      <c r="O105" s="11"/>
      <c r="P105" s="65"/>
      <c r="Q105" s="65"/>
      <c r="R105" s="65"/>
      <c r="S105" s="65"/>
      <c r="T105" s="65"/>
      <c r="U105" s="65"/>
      <c r="V105" s="65"/>
      <c r="W105" s="65"/>
      <c r="X105" s="65"/>
      <c r="Y105" s="65"/>
      <c r="Z105" s="65"/>
      <c r="AA105" s="65"/>
    </row>
    <row r="106" spans="1:95" ht="18" customHeight="1">
      <c r="A106" s="54"/>
      <c r="B106" s="68"/>
      <c r="C106" s="69"/>
      <c r="D106" s="69"/>
      <c r="E106" s="69"/>
      <c r="F106" s="69"/>
      <c r="G106" s="11"/>
      <c r="H106" s="69"/>
      <c r="I106" s="69"/>
      <c r="J106" s="69"/>
      <c r="K106" s="69"/>
      <c r="L106" s="69"/>
      <c r="M106" s="69"/>
      <c r="N106" s="66"/>
      <c r="O106" s="11"/>
      <c r="P106" s="65"/>
      <c r="Q106" s="65"/>
      <c r="R106" s="65"/>
      <c r="S106" s="65"/>
      <c r="T106" s="65"/>
      <c r="U106" s="65"/>
      <c r="V106" s="65"/>
      <c r="W106" s="65"/>
      <c r="X106" s="65"/>
      <c r="Y106" s="65"/>
      <c r="Z106" s="65"/>
      <c r="AA106" s="65"/>
    </row>
    <row r="107" spans="1:95" ht="18" customHeight="1">
      <c r="A107" s="281" t="s">
        <v>126</v>
      </c>
      <c r="B107" s="282"/>
      <c r="C107" s="282"/>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3"/>
    </row>
    <row r="108" spans="1:95" ht="18" customHeight="1">
      <c r="A108" s="61"/>
      <c r="B108" s="73"/>
      <c r="C108" s="295" t="s">
        <v>110</v>
      </c>
      <c r="D108" s="295"/>
      <c r="E108" s="295"/>
      <c r="F108" s="285" t="s">
        <v>111</v>
      </c>
      <c r="G108" s="285"/>
      <c r="H108" s="285"/>
      <c r="I108" s="285" t="s">
        <v>112</v>
      </c>
      <c r="J108" s="285"/>
      <c r="K108" s="285"/>
      <c r="L108" s="295" t="s">
        <v>113</v>
      </c>
      <c r="M108" s="295"/>
      <c r="N108" s="295"/>
      <c r="O108" s="301" t="s">
        <v>114</v>
      </c>
      <c r="P108" s="302"/>
      <c r="Q108" s="303"/>
      <c r="R108" s="295" t="s">
        <v>115</v>
      </c>
      <c r="S108" s="295"/>
      <c r="T108" s="295"/>
      <c r="U108" s="295" t="s">
        <v>116</v>
      </c>
      <c r="V108" s="295"/>
      <c r="W108" s="295"/>
      <c r="X108" s="295" t="s">
        <v>117</v>
      </c>
      <c r="Y108" s="295"/>
      <c r="Z108" s="295"/>
      <c r="AA108" s="73"/>
      <c r="AB108" s="70"/>
    </row>
    <row r="109" spans="1:95" ht="14.25" customHeight="1">
      <c r="A109" s="74"/>
      <c r="B109" s="11"/>
      <c r="C109" s="286" t="str">
        <f>IF(J103=0,"û","ü")</f>
        <v>û</v>
      </c>
      <c r="D109" s="287"/>
      <c r="E109" s="288"/>
      <c r="F109" s="296" t="str">
        <f>IF(SUM(K103:$AB$103)=0,"û",(IF(SUM(J$103:$K103)&lt;&gt;0,"ü","û")))</f>
        <v>û</v>
      </c>
      <c r="G109" s="296"/>
      <c r="H109" s="296"/>
      <c r="I109" s="296" t="str">
        <f>IF(SUM(L103:$AB$103)=0,"û",(IF(SUM(J$103:$L103)&lt;&gt;0,"ü","û")))</f>
        <v>û</v>
      </c>
      <c r="J109" s="296"/>
      <c r="K109" s="296"/>
      <c r="L109" s="296" t="str">
        <f>IF(SUM(M103:$AB$103)=0,"û",(IF(SUM($J$101:M103)&lt;&gt;0,"ü","û")))</f>
        <v>û</v>
      </c>
      <c r="M109" s="296"/>
      <c r="N109" s="296"/>
      <c r="O109" s="320" t="str">
        <f>IF(SUM(N103:$AB$103)=0,"û",(IF(SUM($J$101:N103)&lt;&gt;0,"ü","û")))</f>
        <v>û</v>
      </c>
      <c r="P109" s="321"/>
      <c r="Q109" s="288"/>
      <c r="R109" s="286" t="str">
        <f>IF(SUM(O103:$AB$103)=0,"û",(IF(SUM($J$101:O103)&lt;&gt;0,"ü","û")))</f>
        <v>û</v>
      </c>
      <c r="S109" s="287"/>
      <c r="T109" s="288"/>
      <c r="U109" s="286" t="str">
        <f>IF(SUM(P103:$AB$103)=0,"û",(IF(SUM($J$101:P103)&lt;&gt;0,"ü","û")))</f>
        <v>û</v>
      </c>
      <c r="V109" s="287"/>
      <c r="W109" s="288"/>
      <c r="X109" s="286" t="str">
        <f>IF(SUM(Q103:$AB$103)=0,"û",(IF(SUM($J$101:Q103)&lt;&gt;0,"ü","û")))</f>
        <v>û</v>
      </c>
      <c r="Y109" s="287"/>
      <c r="Z109" s="288"/>
      <c r="AA109" s="75"/>
      <c r="AB109" s="70"/>
    </row>
    <row r="110" spans="1:95" ht="18.75" customHeight="1">
      <c r="A110" s="61"/>
      <c r="B110" s="295" t="s">
        <v>118</v>
      </c>
      <c r="C110" s="295"/>
      <c r="D110" s="295"/>
      <c r="E110" s="295" t="s">
        <v>119</v>
      </c>
      <c r="F110" s="295"/>
      <c r="G110" s="295"/>
      <c r="H110" s="295" t="s">
        <v>120</v>
      </c>
      <c r="I110" s="295"/>
      <c r="J110" s="295"/>
      <c r="K110" s="295" t="s">
        <v>121</v>
      </c>
      <c r="L110" s="295"/>
      <c r="M110" s="295"/>
      <c r="N110" s="295" t="s">
        <v>122</v>
      </c>
      <c r="O110" s="295"/>
      <c r="P110" s="295"/>
      <c r="Q110" s="295" t="s">
        <v>123</v>
      </c>
      <c r="R110" s="295"/>
      <c r="S110" s="295"/>
      <c r="T110" s="295" t="s">
        <v>171</v>
      </c>
      <c r="U110" s="295"/>
      <c r="V110" s="295"/>
      <c r="Z110" s="73"/>
      <c r="AA110" s="73"/>
      <c r="AB110" s="85"/>
    </row>
    <row r="111" spans="1:95" ht="14.25" customHeight="1">
      <c r="A111" s="74"/>
      <c r="B111" s="286" t="str">
        <f>IF(SUM(R103:$AB$103)=0,"û",(IF(SUM($J$101:R103)&lt;&gt;0,"ü","û")))</f>
        <v>û</v>
      </c>
      <c r="C111" s="287"/>
      <c r="D111" s="288"/>
      <c r="E111" s="319" t="str">
        <f>IF(SUM(S103:$AB$103)=0,"û",(IF(SUM($J$103:S103)&lt;&gt;0,"ü","û")))</f>
        <v>û</v>
      </c>
      <c r="F111" s="319"/>
      <c r="G111" s="319"/>
      <c r="H111" s="319" t="str">
        <f>IF(SUM(T103:$AB$103)=0,"û",(IF(SUM($J$103:T103)&lt;&gt;0,"ü","û")))</f>
        <v>û</v>
      </c>
      <c r="I111" s="319"/>
      <c r="J111" s="319"/>
      <c r="K111" s="319" t="str">
        <f>IF(SUM(U103:$AB$103)=0,"û",(IF(SUM($J$103:U103)&lt;&gt;0,"ü","û")))</f>
        <v>û</v>
      </c>
      <c r="L111" s="319"/>
      <c r="M111" s="319"/>
      <c r="N111" s="319" t="str">
        <f>IF(SUM(V103:$AB$103)=0,"û",(IF(SUM($J$101:V103)&lt;&gt;0,"ü","û")))</f>
        <v>û</v>
      </c>
      <c r="O111" s="319"/>
      <c r="P111" s="319"/>
      <c r="Q111" s="286" t="str">
        <f>IF(SUM(W103:$AB$103)=0,"û",(IF(SUM($J$101:W103)&lt;&gt;0,"ü","û")))</f>
        <v>û</v>
      </c>
      <c r="R111" s="287"/>
      <c r="S111" s="288"/>
      <c r="T111" s="286" t="str">
        <f>IF(SUM(X103:$AB$103)=0,"û",(IF(SUM($J$101:X103)&lt;&gt;0,"ü","û")))</f>
        <v>û</v>
      </c>
      <c r="U111" s="287"/>
      <c r="V111" s="288"/>
      <c r="Z111" s="75"/>
      <c r="AA111" s="75"/>
      <c r="AB111" s="70"/>
    </row>
    <row r="112" spans="1:95" ht="14.25" customHeight="1">
      <c r="A112" s="74"/>
      <c r="B112" s="75"/>
      <c r="C112" s="75"/>
      <c r="D112" s="75"/>
      <c r="E112" s="76"/>
      <c r="F112" s="76"/>
      <c r="G112" s="76"/>
      <c r="H112" s="76"/>
      <c r="I112" s="76"/>
      <c r="J112" s="76"/>
      <c r="T112" s="76"/>
      <c r="U112" s="76"/>
      <c r="V112" s="76"/>
      <c r="W112" s="76"/>
      <c r="X112" s="76"/>
      <c r="Y112" s="76"/>
      <c r="Z112" s="76"/>
      <c r="AA112" s="76"/>
      <c r="AB112" s="70"/>
    </row>
    <row r="113" spans="1:95" ht="14.25" customHeight="1">
      <c r="A113" s="74"/>
      <c r="B113" s="75"/>
      <c r="C113" s="75"/>
      <c r="D113" s="75"/>
      <c r="E113" s="76"/>
      <c r="F113" s="76"/>
      <c r="G113" s="76"/>
      <c r="H113" s="76"/>
      <c r="I113" s="76"/>
      <c r="J113" s="76"/>
      <c r="T113" s="76"/>
      <c r="U113" s="76"/>
      <c r="V113" s="76"/>
      <c r="W113" s="76"/>
      <c r="X113" s="76"/>
      <c r="Y113" s="76"/>
      <c r="Z113" s="76"/>
      <c r="AA113" s="76"/>
      <c r="AB113" s="70"/>
    </row>
    <row r="114" spans="1:95" ht="14.25" customHeight="1">
      <c r="A114" s="74"/>
      <c r="B114" s="75"/>
      <c r="C114" s="75"/>
      <c r="D114" s="75"/>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0"/>
    </row>
    <row r="115" spans="1:95" ht="14.25" customHeight="1">
      <c r="A115" s="74"/>
      <c r="B115" s="75"/>
      <c r="C115" s="75"/>
      <c r="D115" s="75"/>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0"/>
    </row>
    <row r="116" spans="1:95" ht="42.75" customHeight="1">
      <c r="A116" s="74"/>
      <c r="B116" s="417" t="s">
        <v>219</v>
      </c>
      <c r="C116" s="418"/>
      <c r="D116" s="418"/>
      <c r="E116" s="418"/>
      <c r="F116" s="418"/>
      <c r="G116" s="418"/>
      <c r="H116" s="418"/>
      <c r="I116" s="418"/>
      <c r="J116" s="418"/>
      <c r="K116" s="418"/>
      <c r="L116" s="418"/>
      <c r="M116" s="418"/>
      <c r="N116" s="419"/>
      <c r="O116" s="76"/>
      <c r="P116" s="76"/>
      <c r="Q116" s="76"/>
      <c r="R116" s="76"/>
      <c r="S116" s="76"/>
      <c r="T116" s="76"/>
      <c r="U116" s="76"/>
      <c r="V116" s="76"/>
      <c r="W116" s="76"/>
      <c r="X116" s="76"/>
      <c r="Y116" s="76"/>
      <c r="Z116" s="76"/>
      <c r="AA116" s="76"/>
      <c r="AB116" s="70"/>
    </row>
    <row r="117" spans="1:95" ht="44.25" customHeight="1">
      <c r="A117" s="74"/>
      <c r="B117" s="92"/>
      <c r="C117" s="93" t="s">
        <v>186</v>
      </c>
      <c r="D117" s="94" t="s">
        <v>192</v>
      </c>
      <c r="E117" s="94" t="s">
        <v>187</v>
      </c>
      <c r="F117" s="94" t="s">
        <v>188</v>
      </c>
      <c r="G117" s="94" t="s">
        <v>189</v>
      </c>
      <c r="H117" s="94" t="s">
        <v>230</v>
      </c>
      <c r="I117" s="94" t="s">
        <v>231</v>
      </c>
      <c r="J117" s="94" t="s">
        <v>232</v>
      </c>
      <c r="K117" s="94" t="s">
        <v>233</v>
      </c>
      <c r="L117" s="94" t="s">
        <v>234</v>
      </c>
      <c r="M117" s="94" t="s">
        <v>235</v>
      </c>
      <c r="N117" s="94" t="s">
        <v>190</v>
      </c>
      <c r="O117" s="76"/>
      <c r="P117" s="76"/>
      <c r="Q117" s="76"/>
      <c r="R117" s="76"/>
      <c r="S117" s="76"/>
      <c r="T117" s="76"/>
      <c r="U117" s="76"/>
      <c r="V117" s="76"/>
      <c r="W117" s="76"/>
      <c r="X117" s="76"/>
      <c r="Y117" s="76"/>
      <c r="Z117" s="76"/>
      <c r="AA117" s="76"/>
      <c r="AB117" s="70"/>
    </row>
    <row r="118" spans="1:95" ht="73.5" customHeight="1">
      <c r="A118" s="74"/>
      <c r="B118" s="95" t="s">
        <v>191</v>
      </c>
      <c r="C118" s="96">
        <f>SUMPRODUCT((Y68:Y87="PP")*J68:X87)</f>
        <v>0</v>
      </c>
      <c r="D118" s="92">
        <f>SUMPRODUCT((Y68:Y87="P1")*J68:X87)</f>
        <v>0</v>
      </c>
      <c r="E118" s="108">
        <f>SUMPRODUCT((Y68:Y87="P2")*J68:X87)</f>
        <v>0</v>
      </c>
      <c r="F118" s="92">
        <f>SUMPRODUCT((Y68:Y87="P3")*J68:X87)</f>
        <v>0</v>
      </c>
      <c r="G118" s="92">
        <f>SUMPRODUCT((Y68:Y87="P4")*J68:X87)</f>
        <v>0</v>
      </c>
      <c r="H118" s="92">
        <f>SUMPRODUCT((Y68:Y87="P5")*J68:X87)</f>
        <v>0</v>
      </c>
      <c r="I118" s="92">
        <f>SUMPRODUCT((Y68:Y87="P6")*J68:X87)</f>
        <v>0</v>
      </c>
      <c r="J118" s="92">
        <f>SUMPRODUCT((Y68:Y87="P7")*J68:X87)</f>
        <v>0</v>
      </c>
      <c r="K118" s="92">
        <f>SUMPRODUCT((Y68:Y87="P8")*J68:X87)</f>
        <v>0</v>
      </c>
      <c r="L118" s="92">
        <f>SUMPRODUCT((Y68:Y87="P9")*J68:X87)</f>
        <v>0</v>
      </c>
      <c r="M118" s="92">
        <f>SUMPRODUCT((Y68:Y87="P10")*J68:X87)</f>
        <v>0</v>
      </c>
      <c r="N118" s="92">
        <f>SUM(C118:G118)</f>
        <v>0</v>
      </c>
      <c r="O118" s="76"/>
      <c r="P118" s="76"/>
      <c r="Q118" s="76"/>
      <c r="R118" s="76"/>
      <c r="S118" s="76"/>
      <c r="T118" s="76"/>
      <c r="U118" s="76"/>
      <c r="V118" s="76"/>
      <c r="W118" s="76"/>
      <c r="X118" s="76"/>
      <c r="Y118" s="76"/>
      <c r="Z118" s="76"/>
      <c r="AA118" s="76"/>
      <c r="AB118" s="70"/>
    </row>
    <row r="119" spans="1:95" ht="14.25" customHeight="1">
      <c r="A119" s="74"/>
      <c r="B119" s="75"/>
      <c r="C119" s="75"/>
      <c r="D119" s="75"/>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0"/>
    </row>
    <row r="120" spans="1:95" ht="14.25" customHeight="1">
      <c r="A120" s="74"/>
      <c r="B120" s="75"/>
      <c r="C120" s="75"/>
      <c r="D120" s="75"/>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0"/>
    </row>
    <row r="121" spans="1:95" ht="19.5" customHeight="1" thickBot="1">
      <c r="A121" s="77"/>
      <c r="B121" s="78"/>
      <c r="C121" s="79"/>
      <c r="D121" s="79"/>
      <c r="E121" s="79"/>
      <c r="F121" s="79"/>
      <c r="G121" s="79"/>
      <c r="H121" s="79"/>
      <c r="I121" s="79"/>
      <c r="J121" s="79"/>
      <c r="K121" s="79"/>
      <c r="L121" s="79"/>
      <c r="M121" s="79"/>
      <c r="N121" s="80"/>
      <c r="O121" s="81"/>
      <c r="P121" s="82"/>
      <c r="Q121" s="82"/>
      <c r="R121" s="82"/>
      <c r="S121" s="82"/>
      <c r="T121" s="82"/>
      <c r="U121" s="82"/>
      <c r="V121" s="82"/>
      <c r="W121" s="82"/>
      <c r="X121" s="82"/>
      <c r="Y121" s="82"/>
      <c r="Z121" s="82"/>
      <c r="AA121" s="82"/>
      <c r="AB121" s="83"/>
    </row>
    <row r="122" spans="1:95" ht="14.25" customHeight="1" thickBot="1">
      <c r="A122" s="24"/>
      <c r="B122" s="24"/>
      <c r="C122" s="25"/>
      <c r="D122" s="25"/>
      <c r="E122" s="25"/>
      <c r="F122" s="25"/>
      <c r="G122" s="25"/>
      <c r="H122" s="25"/>
      <c r="I122" s="25"/>
      <c r="J122" s="25"/>
      <c r="K122" s="25"/>
      <c r="L122" s="25"/>
      <c r="M122" s="25"/>
      <c r="N122" s="41"/>
      <c r="O122" s="2"/>
      <c r="P122" s="21"/>
      <c r="Q122" s="21"/>
      <c r="R122" s="21"/>
      <c r="S122" s="21"/>
      <c r="T122" s="21"/>
      <c r="U122" s="21"/>
      <c r="V122" s="21"/>
      <c r="W122" s="21"/>
      <c r="X122" s="21"/>
      <c r="Y122" s="21"/>
      <c r="Z122" s="21"/>
      <c r="AA122" s="21"/>
      <c r="AB122" s="21"/>
    </row>
    <row r="123" spans="1:95">
      <c r="A123" s="161" t="s">
        <v>62</v>
      </c>
      <c r="B123" s="162"/>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3"/>
    </row>
    <row r="124" spans="1:95" s="38" customFormat="1">
      <c r="A124" s="199"/>
      <c r="B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1"/>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row>
    <row r="125" spans="1:95" s="38" customFormat="1">
      <c r="A125" s="202"/>
      <c r="B125" s="203"/>
      <c r="C125" s="203"/>
      <c r="D125" s="203"/>
      <c r="E125" s="203"/>
      <c r="F125" s="203"/>
      <c r="G125" s="203"/>
      <c r="H125" s="203"/>
      <c r="I125" s="203"/>
      <c r="J125" s="203"/>
      <c r="K125" s="203"/>
      <c r="L125" s="203"/>
      <c r="M125" s="203"/>
      <c r="N125" s="203"/>
      <c r="O125" s="203"/>
      <c r="P125" s="203"/>
      <c r="Q125" s="203"/>
      <c r="R125" s="203"/>
      <c r="S125" s="203"/>
      <c r="T125" s="203"/>
      <c r="U125" s="203"/>
      <c r="V125" s="203"/>
      <c r="W125" s="203"/>
      <c r="X125" s="203"/>
      <c r="Y125" s="203"/>
      <c r="Z125" s="203"/>
      <c r="AA125" s="203"/>
      <c r="AB125" s="20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row>
    <row r="126" spans="1:95" s="38" customFormat="1">
      <c r="A126" s="202"/>
      <c r="B126" s="203"/>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3"/>
      <c r="AA126" s="203"/>
      <c r="AB126" s="20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row>
    <row r="127" spans="1:95" s="38" customFormat="1">
      <c r="A127" s="202"/>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c r="AA127" s="203"/>
      <c r="AB127" s="20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row>
    <row r="128" spans="1:95" s="38" customFormat="1">
      <c r="A128" s="202"/>
      <c r="B128" s="203"/>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c r="AA128" s="203"/>
      <c r="AB128" s="20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row>
    <row r="129" spans="1:95" s="38" customFormat="1">
      <c r="A129" s="202"/>
      <c r="B129" s="203"/>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row>
    <row r="130" spans="1:95" s="38" customFormat="1" ht="40.5" customHeight="1" thickBot="1">
      <c r="A130" s="205"/>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7"/>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row>
    <row r="131" spans="1:95" ht="14.25" customHeight="1" thickBot="1">
      <c r="A131" s="24"/>
      <c r="B131" s="24"/>
      <c r="C131" s="25"/>
      <c r="D131" s="25"/>
      <c r="E131" s="25"/>
      <c r="F131" s="25"/>
      <c r="G131" s="25"/>
      <c r="H131" s="25"/>
      <c r="I131" s="25"/>
      <c r="J131" s="25"/>
      <c r="K131" s="25"/>
      <c r="L131" s="25"/>
      <c r="M131" s="25"/>
      <c r="N131" s="41"/>
      <c r="O131" s="2"/>
      <c r="P131" s="21"/>
      <c r="Q131" s="21"/>
      <c r="R131" s="21"/>
      <c r="S131" s="21"/>
      <c r="T131" s="21"/>
      <c r="U131" s="21"/>
      <c r="V131" s="21"/>
      <c r="W131" s="21"/>
      <c r="X131" s="21"/>
      <c r="Y131" s="21"/>
      <c r="Z131" s="21"/>
      <c r="AA131" s="21"/>
      <c r="AB131" s="21"/>
    </row>
    <row r="132" spans="1:95" ht="14.25" customHeight="1">
      <c r="A132" s="161" t="s">
        <v>172</v>
      </c>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3"/>
    </row>
    <row r="133" spans="1:95" ht="14.25" customHeight="1">
      <c r="A133" s="322"/>
      <c r="B133" s="200"/>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1"/>
    </row>
    <row r="134" spans="1:95" ht="14.25" customHeight="1">
      <c r="A134" s="202"/>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c r="Z134" s="203"/>
      <c r="AA134" s="203"/>
      <c r="AB134" s="204"/>
    </row>
    <row r="135" spans="1:95" ht="14.25" customHeight="1">
      <c r="A135" s="202"/>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c r="Z135" s="203"/>
      <c r="AA135" s="203"/>
      <c r="AB135" s="204"/>
    </row>
    <row r="136" spans="1:95" s="38" customFormat="1">
      <c r="A136" s="202"/>
      <c r="B136" s="203"/>
      <c r="C136" s="203"/>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row>
    <row r="137" spans="1:95" s="38" customFormat="1">
      <c r="A137" s="202"/>
      <c r="B137" s="203"/>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c r="AB137" s="20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row>
    <row r="138" spans="1:95" s="38" customFormat="1">
      <c r="A138" s="202"/>
      <c r="B138" s="203"/>
      <c r="C138" s="203"/>
      <c r="D138" s="203"/>
      <c r="E138" s="203"/>
      <c r="F138" s="203"/>
      <c r="G138" s="203"/>
      <c r="H138" s="203"/>
      <c r="I138" s="203"/>
      <c r="J138" s="203"/>
      <c r="K138" s="203"/>
      <c r="L138" s="203"/>
      <c r="M138" s="203"/>
      <c r="N138" s="203"/>
      <c r="O138" s="203"/>
      <c r="P138" s="203"/>
      <c r="Q138" s="203"/>
      <c r="R138" s="203"/>
      <c r="S138" s="203"/>
      <c r="T138" s="203"/>
      <c r="U138" s="203"/>
      <c r="V138" s="203"/>
      <c r="W138" s="203"/>
      <c r="X138" s="203"/>
      <c r="Y138" s="203"/>
      <c r="Z138" s="203"/>
      <c r="AA138" s="203"/>
      <c r="AB138" s="20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row>
    <row r="139" spans="1:95" s="38" customFormat="1" ht="18" customHeight="1" thickBot="1">
      <c r="A139" s="205"/>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7"/>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row>
    <row r="140" spans="1:95" s="38" customFormat="1" ht="14.25" customHeight="1" thickBot="1">
      <c r="A140"/>
      <c r="B140"/>
      <c r="C140"/>
      <c r="D140"/>
      <c r="E140"/>
      <c r="F140"/>
      <c r="G140"/>
      <c r="H140"/>
      <c r="I140"/>
      <c r="J140"/>
      <c r="K140"/>
      <c r="L140"/>
      <c r="M140"/>
      <c r="N140"/>
      <c r="O140"/>
      <c r="P140"/>
      <c r="Q140"/>
      <c r="R140"/>
      <c r="S140"/>
      <c r="T140"/>
      <c r="U140"/>
      <c r="V140"/>
      <c r="W140"/>
      <c r="X140"/>
      <c r="Y140"/>
      <c r="Z140"/>
      <c r="AA140"/>
      <c r="AB140"/>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row>
    <row r="141" spans="1:95" s="38" customFormat="1" ht="14.25" customHeight="1" thickBot="1">
      <c r="A141" s="402" t="s">
        <v>173</v>
      </c>
      <c r="B141" s="403"/>
      <c r="C141" s="403"/>
      <c r="D141" s="403"/>
      <c r="E141" s="403"/>
      <c r="F141" s="403"/>
      <c r="G141" s="403"/>
      <c r="H141" s="403"/>
      <c r="I141" s="403"/>
      <c r="J141" s="403"/>
      <c r="K141" s="403"/>
      <c r="L141" s="403"/>
      <c r="M141" s="403"/>
      <c r="N141" s="403"/>
      <c r="O141" s="403"/>
      <c r="P141" s="403"/>
      <c r="Q141" s="403"/>
      <c r="R141" s="403"/>
      <c r="S141" s="403"/>
      <c r="T141" s="403"/>
      <c r="U141" s="403"/>
      <c r="V141" s="403"/>
      <c r="W141" s="403"/>
      <c r="X141" s="403"/>
      <c r="Y141" s="403"/>
      <c r="Z141" s="403"/>
      <c r="AA141" s="403"/>
      <c r="AB141" s="40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row>
    <row r="142" spans="1:95" s="38" customFormat="1" ht="17.25" customHeight="1" thickBot="1">
      <c r="A142" s="405" t="s">
        <v>243</v>
      </c>
      <c r="B142" s="406"/>
      <c r="C142" s="406"/>
      <c r="D142" s="406"/>
      <c r="E142" s="406"/>
      <c r="F142" s="406"/>
      <c r="G142" s="406"/>
      <c r="H142" s="406"/>
      <c r="I142" s="406"/>
      <c r="J142" s="406"/>
      <c r="K142" s="406"/>
      <c r="L142" s="406"/>
      <c r="M142" s="406"/>
      <c r="N142" s="406"/>
      <c r="O142" s="406"/>
      <c r="P142" s="406"/>
      <c r="Q142" s="406"/>
      <c r="R142" s="406"/>
      <c r="S142" s="406"/>
      <c r="T142" s="406"/>
      <c r="U142" s="406"/>
      <c r="V142" s="406"/>
      <c r="W142" s="406"/>
      <c r="X142" s="406"/>
      <c r="Y142" s="406"/>
      <c r="Z142" s="406"/>
      <c r="AA142" s="406"/>
      <c r="AB142" s="407"/>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row>
    <row r="143" spans="1:95" s="38" customFormat="1" ht="14.25" customHeight="1">
      <c r="A143" s="408"/>
      <c r="B143" s="409"/>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10"/>
      <c r="AC143" s="44"/>
      <c r="AD143" s="44"/>
      <c r="AE143" s="44"/>
      <c r="AF143" s="44"/>
      <c r="AG143" s="44"/>
      <c r="AH143" s="89"/>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row>
    <row r="144" spans="1:95" s="38" customFormat="1" ht="14.25" customHeight="1">
      <c r="A144" s="411"/>
      <c r="B144" s="412"/>
      <c r="C144" s="412"/>
      <c r="D144" s="412"/>
      <c r="E144" s="412"/>
      <c r="F144" s="412"/>
      <c r="G144" s="412"/>
      <c r="H144" s="412"/>
      <c r="I144" s="412"/>
      <c r="J144" s="412"/>
      <c r="K144" s="412"/>
      <c r="L144" s="412"/>
      <c r="M144" s="412"/>
      <c r="N144" s="412"/>
      <c r="O144" s="412"/>
      <c r="P144" s="412"/>
      <c r="Q144" s="412"/>
      <c r="R144" s="412"/>
      <c r="S144" s="412"/>
      <c r="T144" s="412"/>
      <c r="U144" s="412"/>
      <c r="V144" s="412"/>
      <c r="W144" s="412"/>
      <c r="X144" s="412"/>
      <c r="Y144" s="412"/>
      <c r="Z144" s="412"/>
      <c r="AA144" s="412"/>
      <c r="AB144" s="413"/>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row>
    <row r="145" spans="1:95" s="38" customFormat="1" ht="14.25" customHeight="1">
      <c r="A145" s="411"/>
      <c r="B145" s="412"/>
      <c r="C145" s="412"/>
      <c r="D145" s="412"/>
      <c r="E145" s="412"/>
      <c r="F145" s="412"/>
      <c r="G145" s="412"/>
      <c r="H145" s="412"/>
      <c r="I145" s="412"/>
      <c r="J145" s="412"/>
      <c r="K145" s="412"/>
      <c r="L145" s="412"/>
      <c r="M145" s="412"/>
      <c r="N145" s="412"/>
      <c r="O145" s="412"/>
      <c r="P145" s="412"/>
      <c r="Q145" s="412"/>
      <c r="R145" s="412"/>
      <c r="S145" s="412"/>
      <c r="T145" s="412"/>
      <c r="U145" s="412"/>
      <c r="V145" s="412"/>
      <c r="W145" s="412"/>
      <c r="X145" s="412"/>
      <c r="Y145" s="412"/>
      <c r="Z145" s="412"/>
      <c r="AA145" s="412"/>
      <c r="AB145" s="413"/>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row>
    <row r="146" spans="1:95" s="38" customFormat="1" ht="14.25" customHeight="1">
      <c r="A146" s="411"/>
      <c r="B146" s="412"/>
      <c r="C146" s="412"/>
      <c r="D146" s="412"/>
      <c r="E146" s="412"/>
      <c r="F146" s="412"/>
      <c r="G146" s="412"/>
      <c r="H146" s="412"/>
      <c r="I146" s="412"/>
      <c r="J146" s="412"/>
      <c r="K146" s="412"/>
      <c r="L146" s="412"/>
      <c r="M146" s="412"/>
      <c r="N146" s="412"/>
      <c r="O146" s="412"/>
      <c r="P146" s="412"/>
      <c r="Q146" s="412"/>
      <c r="R146" s="412"/>
      <c r="S146" s="412"/>
      <c r="T146" s="412"/>
      <c r="U146" s="412"/>
      <c r="V146" s="412"/>
      <c r="W146" s="412"/>
      <c r="X146" s="412"/>
      <c r="Y146" s="412"/>
      <c r="Z146" s="412"/>
      <c r="AA146" s="412"/>
      <c r="AB146" s="413"/>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row>
    <row r="147" spans="1:95" s="38" customFormat="1" ht="14.25" customHeight="1">
      <c r="A147" s="411"/>
      <c r="B147" s="412"/>
      <c r="C147" s="412"/>
      <c r="D147" s="412"/>
      <c r="E147" s="412"/>
      <c r="F147" s="412"/>
      <c r="G147" s="412"/>
      <c r="H147" s="412"/>
      <c r="I147" s="412"/>
      <c r="J147" s="412"/>
      <c r="K147" s="412"/>
      <c r="L147" s="412"/>
      <c r="M147" s="412"/>
      <c r="N147" s="412"/>
      <c r="O147" s="412"/>
      <c r="P147" s="412"/>
      <c r="Q147" s="412"/>
      <c r="R147" s="412"/>
      <c r="S147" s="412"/>
      <c r="T147" s="412"/>
      <c r="U147" s="412"/>
      <c r="V147" s="412"/>
      <c r="W147" s="412"/>
      <c r="X147" s="412"/>
      <c r="Y147" s="412"/>
      <c r="Z147" s="412"/>
      <c r="AA147" s="412"/>
      <c r="AB147" s="413"/>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row>
    <row r="148" spans="1:95" s="38" customFormat="1" ht="14.25" customHeight="1">
      <c r="A148" s="411"/>
      <c r="B148" s="412"/>
      <c r="C148" s="412"/>
      <c r="D148" s="412"/>
      <c r="E148" s="412"/>
      <c r="F148" s="412"/>
      <c r="G148" s="412"/>
      <c r="H148" s="412"/>
      <c r="I148" s="412"/>
      <c r="J148" s="412"/>
      <c r="K148" s="412"/>
      <c r="L148" s="412"/>
      <c r="M148" s="412"/>
      <c r="N148" s="412"/>
      <c r="O148" s="412"/>
      <c r="P148" s="412"/>
      <c r="Q148" s="412"/>
      <c r="R148" s="412"/>
      <c r="S148" s="412"/>
      <c r="T148" s="412"/>
      <c r="U148" s="412"/>
      <c r="V148" s="412"/>
      <c r="W148" s="412"/>
      <c r="X148" s="412"/>
      <c r="Y148" s="412"/>
      <c r="Z148" s="412"/>
      <c r="AA148" s="412"/>
      <c r="AB148" s="413"/>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row>
    <row r="149" spans="1:95" s="38" customFormat="1" ht="14.25" customHeight="1" thickBot="1">
      <c r="A149" s="414"/>
      <c r="B149" s="415"/>
      <c r="C149" s="415"/>
      <c r="D149" s="415"/>
      <c r="E149" s="415"/>
      <c r="F149" s="415"/>
      <c r="G149" s="415"/>
      <c r="H149" s="415"/>
      <c r="I149" s="415"/>
      <c r="J149" s="415"/>
      <c r="K149" s="415"/>
      <c r="L149" s="415"/>
      <c r="M149" s="415"/>
      <c r="N149" s="415"/>
      <c r="O149" s="415"/>
      <c r="P149" s="415"/>
      <c r="Q149" s="415"/>
      <c r="R149" s="415"/>
      <c r="S149" s="415"/>
      <c r="T149" s="415"/>
      <c r="U149" s="415"/>
      <c r="V149" s="415"/>
      <c r="W149" s="415"/>
      <c r="X149" s="415"/>
      <c r="Y149" s="415"/>
      <c r="Z149" s="415"/>
      <c r="AA149" s="415"/>
      <c r="AB149" s="416"/>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row>
    <row r="150" spans="1:95" s="38" customFormat="1" ht="14.25" customHeight="1" thickBot="1">
      <c r="A150"/>
      <c r="B150"/>
      <c r="C150"/>
      <c r="D150"/>
      <c r="E150"/>
      <c r="F150"/>
      <c r="G150"/>
      <c r="H150"/>
      <c r="I150"/>
      <c r="J150"/>
      <c r="K150"/>
      <c r="L150"/>
      <c r="M150"/>
      <c r="N150"/>
      <c r="O150"/>
      <c r="P150"/>
      <c r="Q150"/>
      <c r="R150"/>
      <c r="S150"/>
      <c r="T150"/>
      <c r="U150"/>
      <c r="V150"/>
      <c r="W150"/>
      <c r="X150"/>
      <c r="Y150"/>
      <c r="Z150"/>
      <c r="AA150"/>
      <c r="AB150"/>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row>
    <row r="151" spans="1:95" s="38" customFormat="1" ht="14.25" customHeight="1">
      <c r="A151" s="161" t="s">
        <v>56</v>
      </c>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3"/>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row>
    <row r="152" spans="1:95" s="38" customFormat="1" ht="14.25" customHeight="1">
      <c r="A152" s="199"/>
      <c r="B152" s="200"/>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1"/>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row>
    <row r="153" spans="1:95" s="38" customFormat="1" ht="14.25" customHeight="1">
      <c r="A153" s="202"/>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row>
    <row r="154" spans="1:95" s="38" customFormat="1">
      <c r="A154" s="202"/>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row>
    <row r="155" spans="1:95" s="38" customFormat="1">
      <c r="A155" s="202"/>
      <c r="B155" s="203"/>
      <c r="C155" s="203"/>
      <c r="D155" s="203"/>
      <c r="E155" s="203"/>
      <c r="F155" s="203"/>
      <c r="G155" s="203"/>
      <c r="H155" s="203"/>
      <c r="I155" s="203"/>
      <c r="J155" s="203"/>
      <c r="K155" s="203"/>
      <c r="L155" s="203"/>
      <c r="M155" s="203"/>
      <c r="N155" s="203"/>
      <c r="O155" s="203"/>
      <c r="P155" s="203"/>
      <c r="Q155" s="203"/>
      <c r="R155" s="203"/>
      <c r="S155" s="203"/>
      <c r="T155" s="203"/>
      <c r="U155" s="203"/>
      <c r="V155" s="203"/>
      <c r="W155" s="203"/>
      <c r="X155" s="203"/>
      <c r="Y155" s="203"/>
      <c r="Z155" s="203"/>
      <c r="AA155" s="203"/>
      <c r="AB155" s="20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row>
    <row r="156" spans="1:95" s="38" customFormat="1">
      <c r="A156" s="202"/>
      <c r="B156" s="203"/>
      <c r="C156" s="203"/>
      <c r="D156" s="203"/>
      <c r="E156" s="203"/>
      <c r="F156" s="203"/>
      <c r="G156" s="203"/>
      <c r="H156" s="203"/>
      <c r="I156" s="203"/>
      <c r="J156" s="203"/>
      <c r="K156" s="203"/>
      <c r="L156" s="203"/>
      <c r="M156" s="203"/>
      <c r="N156" s="203"/>
      <c r="O156" s="203"/>
      <c r="P156" s="203"/>
      <c r="Q156" s="203"/>
      <c r="R156" s="203"/>
      <c r="S156" s="203"/>
      <c r="T156" s="203"/>
      <c r="U156" s="203"/>
      <c r="V156" s="203"/>
      <c r="W156" s="203"/>
      <c r="X156" s="203"/>
      <c r="Y156" s="203"/>
      <c r="Z156" s="203"/>
      <c r="AA156" s="203"/>
      <c r="AB156" s="20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row>
    <row r="157" spans="1:95" s="38" customFormat="1">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row>
    <row r="158" spans="1:95" s="38" customFormat="1" ht="15" thickBot="1">
      <c r="A158" s="205"/>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7"/>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row>
    <row r="159" spans="1:95" s="38" customFormat="1" ht="15" thickBot="1">
      <c r="A159"/>
      <c r="B159"/>
      <c r="C159"/>
      <c r="D159"/>
      <c r="E159"/>
      <c r="F159"/>
      <c r="G159"/>
      <c r="H159"/>
      <c r="I159"/>
      <c r="J159"/>
      <c r="K159"/>
      <c r="L159"/>
      <c r="M159"/>
      <c r="N159"/>
      <c r="O159"/>
      <c r="P159"/>
      <c r="Q159"/>
      <c r="R159"/>
      <c r="S159"/>
      <c r="T159"/>
      <c r="U159"/>
      <c r="V159"/>
      <c r="W159"/>
      <c r="X159"/>
      <c r="Y159"/>
      <c r="Z159"/>
      <c r="AA159"/>
      <c r="AB159"/>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row>
    <row r="160" spans="1:95" s="38" customFormat="1" ht="15" thickBot="1">
      <c r="A160" s="399" t="s">
        <v>127</v>
      </c>
      <c r="B160" s="400"/>
      <c r="C160" s="400"/>
      <c r="D160" s="400"/>
      <c r="E160" s="400"/>
      <c r="F160" s="400"/>
      <c r="G160" s="400"/>
      <c r="H160" s="400"/>
      <c r="I160" s="400"/>
      <c r="J160" s="400"/>
      <c r="K160" s="400"/>
      <c r="L160" s="400"/>
      <c r="M160" s="400"/>
      <c r="N160" s="400"/>
      <c r="O160" s="400"/>
      <c r="P160" s="400"/>
      <c r="Q160" s="400"/>
      <c r="R160" s="400"/>
      <c r="S160" s="400"/>
      <c r="T160" s="400"/>
      <c r="U160" s="400"/>
      <c r="V160" s="400"/>
      <c r="W160" s="400"/>
      <c r="X160" s="400"/>
      <c r="Y160" s="400"/>
      <c r="Z160" s="400"/>
      <c r="AA160" s="400"/>
      <c r="AB160" s="401"/>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row>
    <row r="161" spans="1:95" s="38" customFormat="1" ht="14.25" customHeight="1" thickBot="1">
      <c r="A161" s="420" t="s">
        <v>163</v>
      </c>
      <c r="B161" s="421"/>
      <c r="C161" s="421"/>
      <c r="D161" s="421"/>
      <c r="E161" s="421"/>
      <c r="F161" s="421"/>
      <c r="G161" s="421"/>
      <c r="H161" s="421"/>
      <c r="I161" s="421"/>
      <c r="J161" s="421"/>
      <c r="K161" s="421"/>
      <c r="L161" s="421"/>
      <c r="M161" s="421"/>
      <c r="N161" s="421"/>
      <c r="O161" s="421"/>
      <c r="P161" s="421"/>
      <c r="Q161" s="421"/>
      <c r="R161" s="421"/>
      <c r="S161" s="421"/>
      <c r="T161" s="421"/>
      <c r="U161" s="421"/>
      <c r="V161" s="421"/>
      <c r="W161" s="421"/>
      <c r="X161" s="421"/>
      <c r="Y161" s="421"/>
      <c r="Z161" s="421"/>
      <c r="AA161" s="421"/>
      <c r="AB161" s="422"/>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row>
    <row r="162" spans="1:95" s="38" customFormat="1">
      <c r="A162" s="323"/>
      <c r="B162" s="324"/>
      <c r="C162" s="324"/>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5"/>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row>
    <row r="163" spans="1:95" s="38" customFormat="1">
      <c r="A163" s="326"/>
      <c r="B163" s="327"/>
      <c r="C163" s="327"/>
      <c r="D163" s="327"/>
      <c r="E163" s="327"/>
      <c r="F163" s="327"/>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8"/>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row>
    <row r="164" spans="1:95" s="38" customFormat="1">
      <c r="A164" s="326"/>
      <c r="B164" s="327"/>
      <c r="C164" s="327"/>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8"/>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row>
    <row r="165" spans="1:95" s="38" customFormat="1">
      <c r="A165" s="326"/>
      <c r="B165" s="327"/>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8"/>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row>
    <row r="166" spans="1:95" s="38" customFormat="1">
      <c r="A166" s="326"/>
      <c r="B166" s="327"/>
      <c r="C166" s="327"/>
      <c r="D166" s="327"/>
      <c r="E166" s="327"/>
      <c r="F166" s="327"/>
      <c r="G166" s="327"/>
      <c r="H166" s="327"/>
      <c r="I166" s="327"/>
      <c r="J166" s="327"/>
      <c r="K166" s="327"/>
      <c r="L166" s="327"/>
      <c r="M166" s="327"/>
      <c r="N166" s="327"/>
      <c r="O166" s="327"/>
      <c r="P166" s="327"/>
      <c r="Q166" s="327"/>
      <c r="R166" s="327"/>
      <c r="S166" s="327"/>
      <c r="T166" s="327"/>
      <c r="U166" s="327"/>
      <c r="V166" s="327"/>
      <c r="W166" s="327"/>
      <c r="X166" s="327"/>
      <c r="Y166" s="327"/>
      <c r="Z166" s="327"/>
      <c r="AA166" s="327"/>
      <c r="AB166" s="328"/>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row>
    <row r="167" spans="1:95" s="38" customFormat="1">
      <c r="A167" s="326"/>
      <c r="B167" s="327"/>
      <c r="C167" s="327"/>
      <c r="D167" s="327"/>
      <c r="E167" s="327"/>
      <c r="F167" s="327"/>
      <c r="G167" s="327"/>
      <c r="H167" s="327"/>
      <c r="I167" s="327"/>
      <c r="J167" s="327"/>
      <c r="K167" s="327"/>
      <c r="L167" s="327"/>
      <c r="M167" s="327"/>
      <c r="N167" s="327"/>
      <c r="O167" s="327"/>
      <c r="P167" s="327"/>
      <c r="Q167" s="327"/>
      <c r="R167" s="327"/>
      <c r="S167" s="327"/>
      <c r="T167" s="327"/>
      <c r="U167" s="327"/>
      <c r="V167" s="327"/>
      <c r="W167" s="327"/>
      <c r="X167" s="327"/>
      <c r="Y167" s="327"/>
      <c r="Z167" s="327"/>
      <c r="AA167" s="327"/>
      <c r="AB167" s="328"/>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row>
    <row r="168" spans="1:95" s="38" customFormat="1">
      <c r="A168" s="326"/>
      <c r="B168" s="327"/>
      <c r="C168" s="327"/>
      <c r="D168" s="327"/>
      <c r="E168" s="327"/>
      <c r="F168" s="327"/>
      <c r="G168" s="327"/>
      <c r="H168" s="327"/>
      <c r="I168" s="327"/>
      <c r="J168" s="327"/>
      <c r="K168" s="327"/>
      <c r="L168" s="327"/>
      <c r="M168" s="327"/>
      <c r="N168" s="327"/>
      <c r="O168" s="327"/>
      <c r="P168" s="327"/>
      <c r="Q168" s="327"/>
      <c r="R168" s="327"/>
      <c r="S168" s="327"/>
      <c r="T168" s="327"/>
      <c r="U168" s="327"/>
      <c r="V168" s="327"/>
      <c r="W168" s="327"/>
      <c r="X168" s="327"/>
      <c r="Y168" s="327"/>
      <c r="Z168" s="327"/>
      <c r="AA168" s="327"/>
      <c r="AB168" s="328"/>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row>
    <row r="169" spans="1:95" s="38" customFormat="1">
      <c r="A169" s="326"/>
      <c r="B169" s="327"/>
      <c r="C169" s="327"/>
      <c r="D169" s="327"/>
      <c r="E169" s="327"/>
      <c r="F169" s="327"/>
      <c r="G169" s="327"/>
      <c r="H169" s="327"/>
      <c r="I169" s="327"/>
      <c r="J169" s="327"/>
      <c r="K169" s="327"/>
      <c r="L169" s="327"/>
      <c r="M169" s="327"/>
      <c r="N169" s="327"/>
      <c r="O169" s="327"/>
      <c r="P169" s="327"/>
      <c r="Q169" s="327"/>
      <c r="R169" s="327"/>
      <c r="S169" s="327"/>
      <c r="T169" s="327"/>
      <c r="U169" s="327"/>
      <c r="V169" s="327"/>
      <c r="W169" s="327"/>
      <c r="X169" s="327"/>
      <c r="Y169" s="327"/>
      <c r="Z169" s="327"/>
      <c r="AA169" s="327"/>
      <c r="AB169" s="328"/>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row>
    <row r="170" spans="1:95" s="38" customFormat="1" ht="15" thickBot="1">
      <c r="A170" s="329"/>
      <c r="B170" s="330"/>
      <c r="C170" s="330"/>
      <c r="D170" s="330"/>
      <c r="E170" s="330"/>
      <c r="F170" s="330"/>
      <c r="G170" s="330"/>
      <c r="H170" s="330"/>
      <c r="I170" s="330"/>
      <c r="J170" s="330"/>
      <c r="K170" s="330"/>
      <c r="L170" s="330"/>
      <c r="M170" s="330"/>
      <c r="N170" s="330"/>
      <c r="O170" s="330"/>
      <c r="P170" s="330"/>
      <c r="Q170" s="330"/>
      <c r="R170" s="330"/>
      <c r="S170" s="330"/>
      <c r="T170" s="330"/>
      <c r="U170" s="330"/>
      <c r="V170" s="330"/>
      <c r="W170" s="330"/>
      <c r="X170" s="330"/>
      <c r="Y170" s="330"/>
      <c r="Z170" s="330"/>
      <c r="AA170" s="330"/>
      <c r="AB170" s="331"/>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row>
    <row r="171" spans="1:95" s="38" customFormat="1" ht="15" thickBot="1">
      <c r="A171" s="332" t="s">
        <v>165</v>
      </c>
      <c r="B171" s="335"/>
      <c r="C171" s="335"/>
      <c r="D171" s="335"/>
      <c r="E171" s="335"/>
      <c r="F171" s="335"/>
      <c r="G171" s="335"/>
      <c r="H171" s="335"/>
      <c r="I171" s="335"/>
      <c r="J171" s="335"/>
      <c r="K171" s="335"/>
      <c r="L171" s="335"/>
      <c r="M171" s="335"/>
      <c r="N171" s="335"/>
      <c r="O171" s="335"/>
      <c r="P171" s="335"/>
      <c r="Q171" s="335"/>
      <c r="R171" s="335"/>
      <c r="S171" s="335"/>
      <c r="T171" s="335"/>
      <c r="U171" s="335"/>
      <c r="V171" s="335"/>
      <c r="W171" s="335"/>
      <c r="X171" s="335"/>
      <c r="Y171" s="335"/>
      <c r="Z171" s="335"/>
      <c r="AA171" s="335"/>
      <c r="AB171" s="336"/>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row>
    <row r="172" spans="1:95" s="38" customFormat="1">
      <c r="A172" s="337"/>
      <c r="B172" s="338"/>
      <c r="C172" s="338"/>
      <c r="D172" s="338"/>
      <c r="E172" s="338"/>
      <c r="F172" s="338"/>
      <c r="G172" s="338"/>
      <c r="H172" s="338"/>
      <c r="I172" s="338"/>
      <c r="J172" s="338"/>
      <c r="K172" s="338"/>
      <c r="L172" s="338"/>
      <c r="M172" s="338"/>
      <c r="N172" s="338"/>
      <c r="O172" s="338"/>
      <c r="P172" s="338"/>
      <c r="Q172" s="338"/>
      <c r="R172" s="338"/>
      <c r="S172" s="338"/>
      <c r="T172" s="338"/>
      <c r="U172" s="338"/>
      <c r="V172" s="338"/>
      <c r="W172" s="338"/>
      <c r="X172" s="338"/>
      <c r="Y172" s="338"/>
      <c r="Z172" s="338"/>
      <c r="AA172" s="338"/>
      <c r="AB172" s="339"/>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row>
    <row r="173" spans="1:95" s="38" customFormat="1">
      <c r="A173" s="343"/>
      <c r="B173" s="344"/>
      <c r="C173" s="344"/>
      <c r="D173" s="344"/>
      <c r="E173" s="344"/>
      <c r="F173" s="344"/>
      <c r="G173" s="344"/>
      <c r="H173" s="344"/>
      <c r="I173" s="344"/>
      <c r="J173" s="344"/>
      <c r="K173" s="344"/>
      <c r="L173" s="344"/>
      <c r="M173" s="344"/>
      <c r="N173" s="344"/>
      <c r="O173" s="344"/>
      <c r="P173" s="344"/>
      <c r="Q173" s="344"/>
      <c r="R173" s="344"/>
      <c r="S173" s="344"/>
      <c r="T173" s="344"/>
      <c r="U173" s="344"/>
      <c r="V173" s="344"/>
      <c r="W173" s="344"/>
      <c r="X173" s="344"/>
      <c r="Y173" s="344"/>
      <c r="Z173" s="344"/>
      <c r="AA173" s="344"/>
      <c r="AB173" s="345"/>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row>
    <row r="174" spans="1:95" s="38" customFormat="1" ht="15" thickBot="1">
      <c r="A174" s="340"/>
      <c r="B174" s="341"/>
      <c r="C174" s="341"/>
      <c r="D174" s="341"/>
      <c r="E174" s="341"/>
      <c r="F174" s="341"/>
      <c r="G174" s="341"/>
      <c r="H174" s="341"/>
      <c r="I174" s="341"/>
      <c r="J174" s="341"/>
      <c r="K174" s="341"/>
      <c r="L174" s="341"/>
      <c r="M174" s="341"/>
      <c r="N174" s="341"/>
      <c r="O174" s="341"/>
      <c r="P174" s="341"/>
      <c r="Q174" s="341"/>
      <c r="R174" s="341"/>
      <c r="S174" s="341"/>
      <c r="T174" s="341"/>
      <c r="U174" s="341"/>
      <c r="V174" s="341"/>
      <c r="W174" s="341"/>
      <c r="X174" s="341"/>
      <c r="Y174" s="341"/>
      <c r="Z174" s="341"/>
      <c r="AA174" s="341"/>
      <c r="AB174" s="342"/>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row>
    <row r="175" spans="1:95" s="38" customFormat="1" ht="15" thickBot="1">
      <c r="A175" s="332" t="s">
        <v>164</v>
      </c>
      <c r="B175" s="333"/>
      <c r="C175" s="333"/>
      <c r="D175" s="333"/>
      <c r="E175" s="333"/>
      <c r="F175" s="333"/>
      <c r="G175" s="333"/>
      <c r="H175" s="333"/>
      <c r="I175" s="333"/>
      <c r="J175" s="333"/>
      <c r="K175" s="333"/>
      <c r="L175" s="333"/>
      <c r="M175" s="333"/>
      <c r="N175" s="333"/>
      <c r="O175" s="333"/>
      <c r="P175" s="333"/>
      <c r="Q175" s="333"/>
      <c r="R175" s="333"/>
      <c r="S175" s="333"/>
      <c r="T175" s="333"/>
      <c r="U175" s="333"/>
      <c r="V175" s="333"/>
      <c r="W175" s="333"/>
      <c r="X175" s="333"/>
      <c r="Y175" s="333"/>
      <c r="Z175" s="333"/>
      <c r="AA175" s="333"/>
      <c r="AB175" s="33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row>
    <row r="176" spans="1:95" s="38" customFormat="1">
      <c r="A176" s="337"/>
      <c r="B176" s="338"/>
      <c r="C176" s="338"/>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c r="AA176" s="338"/>
      <c r="AB176" s="339"/>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row>
    <row r="177" spans="1:95" s="38" customFormat="1">
      <c r="A177" s="343"/>
      <c r="B177" s="344"/>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5"/>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row>
    <row r="178" spans="1:95" s="38" customFormat="1">
      <c r="A178" s="343"/>
      <c r="B178" s="344"/>
      <c r="C178" s="344"/>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5"/>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row>
    <row r="179" spans="1:95" s="38" customFormat="1">
      <c r="A179" s="343"/>
      <c r="B179" s="344"/>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5"/>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row>
    <row r="180" spans="1:95" s="38" customFormat="1" ht="15" thickBot="1">
      <c r="A180" s="340"/>
      <c r="B180" s="341"/>
      <c r="C180" s="341"/>
      <c r="D180" s="341"/>
      <c r="E180" s="341"/>
      <c r="F180" s="341"/>
      <c r="G180" s="341"/>
      <c r="H180" s="341"/>
      <c r="I180" s="341"/>
      <c r="J180" s="341"/>
      <c r="K180" s="341"/>
      <c r="L180" s="341"/>
      <c r="M180" s="341"/>
      <c r="N180" s="341"/>
      <c r="O180" s="341"/>
      <c r="P180" s="341"/>
      <c r="Q180" s="341"/>
      <c r="R180" s="341"/>
      <c r="S180" s="341"/>
      <c r="T180" s="341"/>
      <c r="U180" s="341"/>
      <c r="V180" s="341"/>
      <c r="W180" s="341"/>
      <c r="X180" s="341"/>
      <c r="Y180" s="341"/>
      <c r="Z180" s="341"/>
      <c r="AA180" s="341"/>
      <c r="AB180" s="342"/>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row>
    <row r="181" spans="1:95" s="38" customFormat="1" ht="15" thickBot="1">
      <c r="A181" s="332" t="s">
        <v>166</v>
      </c>
      <c r="B181" s="333"/>
      <c r="C181" s="333"/>
      <c r="D181" s="333"/>
      <c r="E181" s="333"/>
      <c r="F181" s="333"/>
      <c r="G181" s="333"/>
      <c r="H181" s="333"/>
      <c r="I181" s="333"/>
      <c r="J181" s="333"/>
      <c r="K181" s="333"/>
      <c r="L181" s="333"/>
      <c r="M181" s="333"/>
      <c r="N181" s="333"/>
      <c r="O181" s="333"/>
      <c r="P181" s="333"/>
      <c r="Q181" s="333"/>
      <c r="R181" s="333"/>
      <c r="S181" s="333"/>
      <c r="T181" s="333"/>
      <c r="U181" s="333"/>
      <c r="V181" s="333"/>
      <c r="W181" s="333"/>
      <c r="X181" s="333"/>
      <c r="Y181" s="333"/>
      <c r="Z181" s="333"/>
      <c r="AA181" s="333"/>
      <c r="AB181" s="33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row>
    <row r="182" spans="1:95" s="38" customFormat="1">
      <c r="A182" s="337"/>
      <c r="B182" s="338"/>
      <c r="C182" s="338"/>
      <c r="D182" s="338"/>
      <c r="E182" s="338"/>
      <c r="F182" s="338"/>
      <c r="G182" s="338"/>
      <c r="H182" s="338"/>
      <c r="I182" s="338"/>
      <c r="J182" s="338"/>
      <c r="K182" s="338"/>
      <c r="L182" s="338"/>
      <c r="M182" s="338"/>
      <c r="N182" s="338"/>
      <c r="O182" s="338"/>
      <c r="P182" s="338"/>
      <c r="Q182" s="338"/>
      <c r="R182" s="338"/>
      <c r="S182" s="338"/>
      <c r="T182" s="338"/>
      <c r="U182" s="338"/>
      <c r="V182" s="338"/>
      <c r="W182" s="338"/>
      <c r="X182" s="338"/>
      <c r="Y182" s="338"/>
      <c r="Z182" s="338"/>
      <c r="AA182" s="338"/>
      <c r="AB182" s="339"/>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row>
    <row r="183" spans="1:95" s="38" customFormat="1">
      <c r="A183" s="343"/>
      <c r="B183" s="344"/>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5"/>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row>
    <row r="184" spans="1:95" s="38" customFormat="1">
      <c r="A184" s="343"/>
      <c r="B184" s="344"/>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c r="AB184" s="345"/>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row>
    <row r="185" spans="1:95" s="38" customFormat="1">
      <c r="A185" s="343"/>
      <c r="B185" s="344"/>
      <c r="C185" s="344"/>
      <c r="D185" s="344"/>
      <c r="E185" s="344"/>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5"/>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row>
    <row r="186" spans="1:95" s="26" customFormat="1">
      <c r="A186" s="343"/>
      <c r="B186" s="344"/>
      <c r="C186" s="344"/>
      <c r="D186" s="344"/>
      <c r="E186" s="344"/>
      <c r="F186" s="344"/>
      <c r="G186" s="344"/>
      <c r="H186" s="344"/>
      <c r="I186" s="344"/>
      <c r="J186" s="344"/>
      <c r="K186" s="344"/>
      <c r="L186" s="344"/>
      <c r="M186" s="344"/>
      <c r="N186" s="344"/>
      <c r="O186" s="344"/>
      <c r="P186" s="344"/>
      <c r="Q186" s="344"/>
      <c r="R186" s="344"/>
      <c r="S186" s="344"/>
      <c r="T186" s="344"/>
      <c r="U186" s="344"/>
      <c r="V186" s="344"/>
      <c r="W186" s="344"/>
      <c r="X186" s="344"/>
      <c r="Y186" s="344"/>
      <c r="Z186" s="344"/>
      <c r="AA186" s="344"/>
      <c r="AB186" s="3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5"/>
      <c r="BY186" s="45"/>
      <c r="BZ186" s="45"/>
      <c r="CA186" s="45"/>
      <c r="CB186" s="45"/>
      <c r="CC186" s="45"/>
      <c r="CD186" s="45"/>
      <c r="CE186" s="45"/>
      <c r="CF186" s="45"/>
      <c r="CG186" s="45"/>
      <c r="CH186" s="45"/>
      <c r="CI186" s="45"/>
      <c r="CJ186" s="45"/>
      <c r="CK186" s="45"/>
      <c r="CL186" s="45"/>
      <c r="CM186" s="45"/>
      <c r="CN186" s="45"/>
      <c r="CO186" s="45"/>
      <c r="CP186" s="45"/>
      <c r="CQ186" s="45"/>
    </row>
    <row r="187" spans="1:95">
      <c r="A187" s="343"/>
      <c r="B187" s="344"/>
      <c r="C187" s="344"/>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344"/>
      <c r="Z187" s="344"/>
      <c r="AA187" s="344"/>
      <c r="AB187" s="345"/>
    </row>
    <row r="188" spans="1:95">
      <c r="A188" s="343"/>
      <c r="B188" s="344"/>
      <c r="C188" s="344"/>
      <c r="D188" s="344"/>
      <c r="E188" s="344"/>
      <c r="F188" s="344"/>
      <c r="G188" s="344"/>
      <c r="H188" s="344"/>
      <c r="I188" s="344"/>
      <c r="J188" s="344"/>
      <c r="K188" s="344"/>
      <c r="L188" s="344"/>
      <c r="M188" s="344"/>
      <c r="N188" s="344"/>
      <c r="O188" s="344"/>
      <c r="P188" s="344"/>
      <c r="Q188" s="344"/>
      <c r="R188" s="344"/>
      <c r="S188" s="344"/>
      <c r="T188" s="344"/>
      <c r="U188" s="344"/>
      <c r="V188" s="344"/>
      <c r="W188" s="344"/>
      <c r="X188" s="344"/>
      <c r="Y188" s="344"/>
      <c r="Z188" s="344"/>
      <c r="AA188" s="344"/>
      <c r="AB188" s="345"/>
    </row>
    <row r="189" spans="1:95" s="38" customFormat="1" ht="15" customHeight="1" thickBot="1">
      <c r="A189" s="340"/>
      <c r="B189" s="341"/>
      <c r="C189" s="341"/>
      <c r="D189" s="341"/>
      <c r="E189" s="341"/>
      <c r="F189" s="341"/>
      <c r="G189" s="341"/>
      <c r="H189" s="341"/>
      <c r="I189" s="341"/>
      <c r="J189" s="341"/>
      <c r="K189" s="341"/>
      <c r="L189" s="341"/>
      <c r="M189" s="341"/>
      <c r="N189" s="341"/>
      <c r="O189" s="341"/>
      <c r="P189" s="341"/>
      <c r="Q189" s="341"/>
      <c r="R189" s="341"/>
      <c r="S189" s="341"/>
      <c r="T189" s="341"/>
      <c r="U189" s="341"/>
      <c r="V189" s="341"/>
      <c r="W189" s="341"/>
      <c r="X189" s="341"/>
      <c r="Y189" s="341"/>
      <c r="Z189" s="341"/>
      <c r="AA189" s="341"/>
      <c r="AB189" s="342"/>
      <c r="AC189" s="44"/>
      <c r="AD189" s="44"/>
      <c r="AE189" s="44"/>
      <c r="AF189" s="44"/>
      <c r="AG189" s="44"/>
      <c r="AH189" s="44"/>
      <c r="AI189" s="44"/>
      <c r="AJ189" s="44"/>
      <c r="AK189" s="44"/>
      <c r="AL189" s="44"/>
      <c r="AM189" s="44"/>
      <c r="AN189" s="44"/>
      <c r="AO189" s="44"/>
      <c r="AP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row>
    <row r="190" spans="1:95" s="38" customFormat="1" ht="15" customHeight="1" thickBot="1">
      <c r="A190" s="332" t="s">
        <v>194</v>
      </c>
      <c r="B190" s="335"/>
      <c r="C190" s="335"/>
      <c r="D190" s="335"/>
      <c r="E190" s="335"/>
      <c r="F190" s="335"/>
      <c r="G190" s="335"/>
      <c r="H190" s="335"/>
      <c r="I190" s="335"/>
      <c r="J190" s="335"/>
      <c r="K190" s="335"/>
      <c r="L190" s="335"/>
      <c r="M190" s="335"/>
      <c r="N190" s="335"/>
      <c r="O190" s="335"/>
      <c r="P190" s="335"/>
      <c r="Q190" s="335"/>
      <c r="R190" s="335"/>
      <c r="S190" s="335"/>
      <c r="T190" s="335"/>
      <c r="U190" s="335"/>
      <c r="V190" s="335"/>
      <c r="W190" s="335"/>
      <c r="X190" s="335"/>
      <c r="Y190" s="335"/>
      <c r="Z190" s="335"/>
      <c r="AA190" s="335"/>
      <c r="AB190" s="336"/>
      <c r="AC190" s="44"/>
      <c r="AD190" s="44"/>
      <c r="AE190" s="44"/>
      <c r="AF190" s="44"/>
      <c r="AG190" s="44"/>
      <c r="AH190" s="44"/>
      <c r="AI190" s="44"/>
      <c r="AJ190" s="44"/>
      <c r="AK190" s="44"/>
      <c r="AL190" s="44"/>
      <c r="AM190" s="44"/>
      <c r="AN190" s="44"/>
      <c r="AO190" s="44"/>
      <c r="AP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row>
    <row r="191" spans="1:95" s="38" customFormat="1" ht="13.5" customHeight="1">
      <c r="A191" s="337"/>
      <c r="B191" s="338"/>
      <c r="C191" s="338"/>
      <c r="D191" s="338"/>
      <c r="E191" s="338"/>
      <c r="F191" s="338"/>
      <c r="G191" s="338"/>
      <c r="H191" s="338"/>
      <c r="I191" s="338"/>
      <c r="J191" s="338"/>
      <c r="K191" s="338"/>
      <c r="L191" s="338"/>
      <c r="M191" s="338"/>
      <c r="N191" s="338"/>
      <c r="O191" s="338"/>
      <c r="P191" s="338"/>
      <c r="Q191" s="338"/>
      <c r="R191" s="338"/>
      <c r="S191" s="338"/>
      <c r="T191" s="338"/>
      <c r="U191" s="338"/>
      <c r="V191" s="338"/>
      <c r="W191" s="338"/>
      <c r="X191" s="338"/>
      <c r="Y191" s="338"/>
      <c r="Z191" s="338"/>
      <c r="AA191" s="338"/>
      <c r="AB191" s="339"/>
      <c r="AC191" s="44"/>
      <c r="AD191" s="44"/>
      <c r="AE191" s="44"/>
      <c r="AF191" s="44"/>
      <c r="AG191" s="44"/>
      <c r="AH191" s="44"/>
      <c r="AI191" s="44"/>
      <c r="AJ191" s="44"/>
      <c r="AK191" s="44"/>
      <c r="AL191" s="44"/>
      <c r="AM191" s="44"/>
      <c r="AN191" s="44"/>
      <c r="AO191" s="44"/>
      <c r="AP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row>
    <row r="192" spans="1:95">
      <c r="A192" s="343"/>
      <c r="B192" s="344"/>
      <c r="C192" s="344"/>
      <c r="D192" s="344"/>
      <c r="E192" s="344"/>
      <c r="F192" s="344"/>
      <c r="G192" s="344"/>
      <c r="H192" s="344"/>
      <c r="I192" s="344"/>
      <c r="J192" s="344"/>
      <c r="K192" s="344"/>
      <c r="L192" s="344"/>
      <c r="M192" s="344"/>
      <c r="N192" s="344"/>
      <c r="O192" s="344"/>
      <c r="P192" s="344"/>
      <c r="Q192" s="344"/>
      <c r="R192" s="344"/>
      <c r="S192" s="344"/>
      <c r="T192" s="344"/>
      <c r="U192" s="344"/>
      <c r="V192" s="344"/>
      <c r="W192" s="344"/>
      <c r="X192" s="344"/>
      <c r="Y192" s="344"/>
      <c r="Z192" s="344"/>
      <c r="AA192" s="344"/>
      <c r="AB192" s="345"/>
    </row>
    <row r="193" spans="1:95" s="38" customFormat="1" ht="14.25" customHeight="1">
      <c r="A193" s="343"/>
      <c r="B193" s="344"/>
      <c r="C193" s="344"/>
      <c r="D193" s="344"/>
      <c r="E193" s="344"/>
      <c r="F193" s="344"/>
      <c r="G193" s="344"/>
      <c r="H193" s="344"/>
      <c r="I193" s="344"/>
      <c r="J193" s="344"/>
      <c r="K193" s="344"/>
      <c r="L193" s="344"/>
      <c r="M193" s="344"/>
      <c r="N193" s="344"/>
      <c r="O193" s="344"/>
      <c r="P193" s="344"/>
      <c r="Q193" s="344"/>
      <c r="R193" s="344"/>
      <c r="S193" s="344"/>
      <c r="T193" s="344"/>
      <c r="U193" s="344"/>
      <c r="V193" s="344"/>
      <c r="W193" s="344"/>
      <c r="X193" s="344"/>
      <c r="Y193" s="344"/>
      <c r="Z193" s="344"/>
      <c r="AA193" s="344"/>
      <c r="AB193" s="345"/>
      <c r="AC193" s="44"/>
      <c r="AD193" s="44"/>
      <c r="AE193" s="44"/>
      <c r="AF193" s="44"/>
      <c r="AG193" s="44"/>
      <c r="AH193" s="44"/>
      <c r="AI193" s="44"/>
      <c r="AJ193" s="44"/>
      <c r="AK193" s="44"/>
      <c r="AL193" s="44"/>
      <c r="AM193" s="44"/>
      <c r="AN193" s="44"/>
      <c r="AO193" s="44"/>
      <c r="AP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row>
    <row r="194" spans="1:95" s="38" customFormat="1" ht="24.75" customHeight="1" thickBot="1">
      <c r="A194" s="340"/>
      <c r="B194" s="341"/>
      <c r="C194" s="341"/>
      <c r="D194" s="341"/>
      <c r="E194" s="341"/>
      <c r="F194" s="341"/>
      <c r="G194" s="341"/>
      <c r="H194" s="341"/>
      <c r="I194" s="341"/>
      <c r="J194" s="341"/>
      <c r="K194" s="341"/>
      <c r="L194" s="341"/>
      <c r="M194" s="341"/>
      <c r="N194" s="341"/>
      <c r="O194" s="341"/>
      <c r="P194" s="341"/>
      <c r="Q194" s="341"/>
      <c r="R194" s="341"/>
      <c r="S194" s="341"/>
      <c r="T194" s="341"/>
      <c r="U194" s="341"/>
      <c r="V194" s="341"/>
      <c r="W194" s="341"/>
      <c r="X194" s="341"/>
      <c r="Y194" s="341"/>
      <c r="Z194" s="341"/>
      <c r="AA194" s="341"/>
      <c r="AB194" s="342"/>
      <c r="AC194" s="44"/>
      <c r="AD194" s="44"/>
      <c r="AE194" s="44"/>
      <c r="AF194" s="44"/>
      <c r="AG194" s="44"/>
      <c r="AH194" s="44"/>
      <c r="AI194" s="44"/>
      <c r="AJ194" s="44"/>
      <c r="AK194" s="44"/>
      <c r="AL194" s="44"/>
      <c r="AM194" s="44"/>
      <c r="AN194" s="44"/>
      <c r="AO194" s="44"/>
      <c r="AP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row>
    <row r="195" spans="1:95" s="38" customFormat="1" ht="14.25" customHeight="1" thickBot="1">
      <c r="A195" s="332" t="s">
        <v>167</v>
      </c>
      <c r="B195" s="335"/>
      <c r="C195" s="335"/>
      <c r="D195" s="335"/>
      <c r="E195" s="335"/>
      <c r="F195" s="335"/>
      <c r="G195" s="335"/>
      <c r="H195" s="335"/>
      <c r="I195" s="335"/>
      <c r="J195" s="335"/>
      <c r="K195" s="335"/>
      <c r="L195" s="335"/>
      <c r="M195" s="335"/>
      <c r="N195" s="335"/>
      <c r="O195" s="335"/>
      <c r="P195" s="335"/>
      <c r="Q195" s="335"/>
      <c r="R195" s="335"/>
      <c r="S195" s="335"/>
      <c r="T195" s="335"/>
      <c r="U195" s="335"/>
      <c r="V195" s="335"/>
      <c r="W195" s="335"/>
      <c r="X195" s="335"/>
      <c r="Y195" s="335"/>
      <c r="Z195" s="335"/>
      <c r="AA195" s="335"/>
      <c r="AB195" s="336"/>
      <c r="AC195" s="44"/>
      <c r="AD195" s="44"/>
      <c r="AE195" s="44"/>
      <c r="AF195" s="44"/>
      <c r="AG195" s="44"/>
      <c r="AH195" s="44"/>
      <c r="AI195" s="44"/>
      <c r="AJ195" s="44"/>
      <c r="AK195" s="44"/>
      <c r="AL195" s="44"/>
      <c r="AM195" s="44"/>
      <c r="AN195" s="44"/>
      <c r="AO195" s="44"/>
      <c r="AP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c r="CD195" s="44"/>
      <c r="CE195" s="44"/>
      <c r="CF195" s="44"/>
      <c r="CG195" s="44"/>
      <c r="CH195" s="44"/>
      <c r="CI195" s="44"/>
      <c r="CJ195" s="44"/>
      <c r="CK195" s="44"/>
      <c r="CL195" s="44"/>
      <c r="CM195" s="44"/>
      <c r="CN195" s="44"/>
      <c r="CO195" s="44"/>
      <c r="CP195" s="44"/>
      <c r="CQ195" s="44"/>
    </row>
    <row r="196" spans="1:95" s="26" customFormat="1">
      <c r="A196" s="337"/>
      <c r="B196" s="338"/>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338"/>
      <c r="Z196" s="338"/>
      <c r="AA196" s="338"/>
      <c r="AB196" s="339"/>
      <c r="AC196" s="45"/>
      <c r="AD196" s="45"/>
      <c r="AE196" s="45"/>
      <c r="AF196" s="45"/>
      <c r="AG196" s="45"/>
      <c r="AH196" s="45"/>
      <c r="AI196" s="45"/>
      <c r="AJ196" s="45"/>
      <c r="AK196" s="45"/>
      <c r="AL196" s="45"/>
      <c r="AM196" s="45"/>
      <c r="AN196" s="45"/>
      <c r="AO196" s="45"/>
      <c r="AP196" s="45"/>
      <c r="BE196" s="45"/>
      <c r="BF196" s="45"/>
      <c r="BG196" s="45"/>
      <c r="BH196" s="45"/>
      <c r="BI196" s="45"/>
      <c r="BJ196" s="45"/>
      <c r="BK196" s="45"/>
      <c r="BL196" s="45"/>
      <c r="BM196" s="45"/>
      <c r="BN196" s="45"/>
      <c r="BO196" s="45"/>
      <c r="BP196" s="45"/>
      <c r="BQ196" s="45"/>
      <c r="BR196" s="45"/>
      <c r="BS196" s="45"/>
      <c r="BT196" s="45"/>
      <c r="BU196" s="45"/>
      <c r="BV196" s="45"/>
      <c r="BW196" s="45"/>
      <c r="BX196" s="45"/>
      <c r="BY196" s="45"/>
      <c r="BZ196" s="45"/>
      <c r="CA196" s="45"/>
      <c r="CB196" s="45"/>
      <c r="CC196" s="45"/>
      <c r="CD196" s="45"/>
      <c r="CE196" s="45"/>
      <c r="CF196" s="45"/>
      <c r="CG196" s="45"/>
      <c r="CH196" s="45"/>
      <c r="CI196" s="45"/>
      <c r="CJ196" s="45"/>
      <c r="CK196" s="45"/>
      <c r="CL196" s="45"/>
      <c r="CM196" s="45"/>
      <c r="CN196" s="45"/>
      <c r="CO196" s="45"/>
      <c r="CP196" s="45"/>
      <c r="CQ196" s="45"/>
    </row>
    <row r="197" spans="1:95" ht="15.75" customHeight="1">
      <c r="A197" s="343"/>
      <c r="B197" s="344"/>
      <c r="C197" s="344"/>
      <c r="D197" s="344"/>
      <c r="E197" s="344"/>
      <c r="F197" s="344"/>
      <c r="G197" s="344"/>
      <c r="H197" s="344"/>
      <c r="I197" s="344"/>
      <c r="J197" s="344"/>
      <c r="K197" s="344"/>
      <c r="L197" s="344"/>
      <c r="M197" s="344"/>
      <c r="N197" s="344"/>
      <c r="O197" s="344"/>
      <c r="P197" s="344"/>
      <c r="Q197" s="344"/>
      <c r="R197" s="344"/>
      <c r="S197" s="344"/>
      <c r="T197" s="344"/>
      <c r="U197" s="344"/>
      <c r="V197" s="344"/>
      <c r="W197" s="344"/>
      <c r="X197" s="344"/>
      <c r="Y197" s="344"/>
      <c r="Z197" s="344"/>
      <c r="AA197" s="344"/>
      <c r="AB197" s="345"/>
    </row>
    <row r="198" spans="1:95" ht="32.25" customHeight="1" thickBot="1">
      <c r="A198" s="340"/>
      <c r="B198" s="341"/>
      <c r="C198" s="341"/>
      <c r="D198" s="341"/>
      <c r="E198" s="341"/>
      <c r="F198" s="341"/>
      <c r="G198" s="341"/>
      <c r="H198" s="341"/>
      <c r="I198" s="341"/>
      <c r="J198" s="341"/>
      <c r="K198" s="341"/>
      <c r="L198" s="341"/>
      <c r="M198" s="341"/>
      <c r="N198" s="341"/>
      <c r="O198" s="341"/>
      <c r="P198" s="341"/>
      <c r="Q198" s="341"/>
      <c r="R198" s="341"/>
      <c r="S198" s="341"/>
      <c r="T198" s="341"/>
      <c r="U198" s="341"/>
      <c r="V198" s="341"/>
      <c r="W198" s="341"/>
      <c r="X198" s="341"/>
      <c r="Y198" s="341"/>
      <c r="Z198" s="341"/>
      <c r="AA198" s="341"/>
      <c r="AB198" s="342"/>
    </row>
    <row r="199" spans="1:95" ht="15.75" customHeight="1" thickBot="1">
      <c r="A199" s="332" t="s">
        <v>168</v>
      </c>
      <c r="B199" s="335"/>
      <c r="C199" s="335"/>
      <c r="D199" s="335"/>
      <c r="E199" s="335"/>
      <c r="F199" s="335"/>
      <c r="G199" s="335"/>
      <c r="H199" s="335"/>
      <c r="I199" s="335"/>
      <c r="J199" s="335"/>
      <c r="K199" s="335"/>
      <c r="L199" s="335"/>
      <c r="M199" s="335"/>
      <c r="N199" s="335"/>
      <c r="O199" s="335"/>
      <c r="P199" s="335"/>
      <c r="Q199" s="335"/>
      <c r="R199" s="335"/>
      <c r="S199" s="335"/>
      <c r="T199" s="335"/>
      <c r="U199" s="335"/>
      <c r="V199" s="335"/>
      <c r="W199" s="335"/>
      <c r="X199" s="335"/>
      <c r="Y199" s="335"/>
      <c r="Z199" s="335"/>
      <c r="AA199" s="335"/>
      <c r="AB199" s="336"/>
    </row>
    <row r="200" spans="1:95" s="38" customFormat="1" ht="15.75" customHeight="1">
      <c r="A200" s="337"/>
      <c r="B200" s="338"/>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9"/>
      <c r="AC200" s="44"/>
      <c r="AD200" s="44"/>
      <c r="AE200" s="44"/>
      <c r="AF200" s="44"/>
      <c r="AG200" s="44"/>
      <c r="AH200" s="44"/>
      <c r="AI200" s="44"/>
      <c r="AJ200" s="44"/>
      <c r="AK200" s="44"/>
      <c r="AL200" s="44"/>
      <c r="AM200" s="44"/>
      <c r="AN200" s="44"/>
      <c r="AO200" s="44"/>
      <c r="AP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row>
    <row r="201" spans="1:95" ht="53.25" customHeight="1" thickBot="1">
      <c r="A201" s="340"/>
      <c r="B201" s="341"/>
      <c r="C201" s="341"/>
      <c r="D201" s="341"/>
      <c r="E201" s="341"/>
      <c r="F201" s="341"/>
      <c r="G201" s="341"/>
      <c r="H201" s="341"/>
      <c r="I201" s="341"/>
      <c r="J201" s="341"/>
      <c r="K201" s="341"/>
      <c r="L201" s="341"/>
      <c r="M201" s="341"/>
      <c r="N201" s="341"/>
      <c r="O201" s="341"/>
      <c r="P201" s="341"/>
      <c r="Q201" s="341"/>
      <c r="R201" s="341"/>
      <c r="S201" s="341"/>
      <c r="T201" s="341"/>
      <c r="U201" s="341"/>
      <c r="V201" s="341"/>
      <c r="W201" s="341"/>
      <c r="X201" s="341"/>
      <c r="Y201" s="341"/>
      <c r="Z201" s="341"/>
      <c r="AA201" s="341"/>
      <c r="AB201" s="342"/>
    </row>
    <row r="202" spans="1:95" s="38" customFormat="1" ht="14.25" customHeight="1" thickBo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44"/>
      <c r="AD202" s="44"/>
      <c r="AE202" s="44"/>
      <c r="AF202" s="44"/>
      <c r="AG202" s="44"/>
      <c r="AH202" s="44"/>
      <c r="AI202" s="44"/>
      <c r="AJ202" s="44"/>
      <c r="AK202" s="44"/>
      <c r="AL202" s="44"/>
      <c r="AM202" s="44"/>
      <c r="AN202" s="44"/>
      <c r="AO202" s="44"/>
      <c r="AP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row>
    <row r="203" spans="1:95" s="38" customFormat="1" ht="14.25" customHeight="1">
      <c r="A203" s="125" t="s">
        <v>244</v>
      </c>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7"/>
      <c r="AC203" s="44"/>
      <c r="AD203" s="44"/>
      <c r="AE203" s="44"/>
      <c r="AF203" s="44"/>
      <c r="AG203" s="44"/>
      <c r="AH203" s="44"/>
      <c r="AI203" s="44"/>
      <c r="AJ203" s="44"/>
      <c r="AK203" s="44"/>
      <c r="AL203" s="44"/>
      <c r="AM203" s="44"/>
      <c r="AN203" s="44"/>
      <c r="AO203" s="44"/>
      <c r="AP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row>
    <row r="204" spans="1:95" s="38" customFormat="1" ht="14.25" customHeight="1">
      <c r="A204" s="154" t="s">
        <v>175</v>
      </c>
      <c r="B204" s="155"/>
      <c r="C204" s="155"/>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6"/>
      <c r="AC204" s="44"/>
      <c r="AD204" s="44"/>
      <c r="AE204" s="44"/>
      <c r="AF204" s="44"/>
      <c r="AG204" s="44"/>
      <c r="AH204" s="44"/>
      <c r="AI204" s="44"/>
      <c r="AJ204" s="44"/>
      <c r="AK204" s="44"/>
      <c r="AL204" s="44"/>
      <c r="AM204" s="44"/>
      <c r="AN204" s="44"/>
      <c r="AO204" s="44"/>
      <c r="AP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row>
    <row r="205" spans="1:95" s="38" customFormat="1" ht="14.25" customHeight="1">
      <c r="A205" s="157" t="s">
        <v>245</v>
      </c>
      <c r="B205" s="129"/>
      <c r="C205" s="129"/>
      <c r="D205" s="129"/>
      <c r="E205" s="129"/>
      <c r="F205" s="129"/>
      <c r="G205" s="129"/>
      <c r="H205" s="129"/>
      <c r="I205" s="129"/>
      <c r="J205" s="130"/>
      <c r="K205" s="137" t="s">
        <v>46</v>
      </c>
      <c r="L205" s="137"/>
      <c r="M205" s="137"/>
      <c r="N205" s="137"/>
      <c r="O205" s="137"/>
      <c r="P205" s="138"/>
      <c r="Q205" s="128" t="s">
        <v>43</v>
      </c>
      <c r="R205" s="129"/>
      <c r="S205" s="130"/>
      <c r="T205" s="128" t="s">
        <v>44</v>
      </c>
      <c r="U205" s="129"/>
      <c r="V205" s="130"/>
      <c r="W205" s="129" t="s">
        <v>45</v>
      </c>
      <c r="X205" s="129"/>
      <c r="Y205" s="129"/>
      <c r="Z205" s="129"/>
      <c r="AA205" s="129"/>
      <c r="AB205" s="158"/>
      <c r="AC205" s="44"/>
      <c r="AD205" s="44"/>
      <c r="AE205" s="44"/>
      <c r="AF205" s="44"/>
      <c r="AG205" s="44"/>
      <c r="AH205" s="44"/>
      <c r="AI205" s="44"/>
      <c r="AJ205" s="44"/>
      <c r="AK205" s="44"/>
      <c r="AL205" s="44"/>
      <c r="AM205" s="44"/>
      <c r="AN205" s="44"/>
      <c r="AO205" s="44"/>
      <c r="AP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row>
    <row r="206" spans="1:95" s="38" customFormat="1" ht="42.75" customHeight="1">
      <c r="A206" s="122" t="s">
        <v>220</v>
      </c>
      <c r="B206" s="123"/>
      <c r="C206" s="123"/>
      <c r="D206" s="123"/>
      <c r="E206" s="123"/>
      <c r="F206" s="123"/>
      <c r="G206" s="123"/>
      <c r="H206" s="123"/>
      <c r="I206" s="123"/>
      <c r="J206" s="124"/>
      <c r="K206" s="423" t="s">
        <v>225</v>
      </c>
      <c r="L206" s="424"/>
      <c r="M206" s="424"/>
      <c r="N206" s="424"/>
      <c r="O206" s="424"/>
      <c r="P206" s="425"/>
      <c r="Q206" s="131"/>
      <c r="R206" s="132"/>
      <c r="S206" s="133"/>
      <c r="T206" s="131"/>
      <c r="U206" s="132"/>
      <c r="V206" s="133"/>
      <c r="W206" s="131"/>
      <c r="X206" s="132"/>
      <c r="Y206" s="132"/>
      <c r="Z206" s="132"/>
      <c r="AA206" s="132"/>
      <c r="AB206" s="153"/>
      <c r="AC206" s="44"/>
      <c r="AD206" s="44"/>
      <c r="AE206" s="44"/>
      <c r="AF206" s="44"/>
      <c r="AG206" s="44"/>
      <c r="AH206" s="44"/>
      <c r="AI206" s="44"/>
      <c r="AJ206" s="44"/>
      <c r="AK206" s="44"/>
      <c r="AL206" s="44"/>
      <c r="AM206" s="44"/>
      <c r="AN206" s="44"/>
      <c r="AO206" s="44"/>
      <c r="AP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row>
    <row r="207" spans="1:95" s="38" customFormat="1" ht="42.75" customHeight="1">
      <c r="A207" s="122" t="s">
        <v>220</v>
      </c>
      <c r="B207" s="123"/>
      <c r="C207" s="123"/>
      <c r="D207" s="123"/>
      <c r="E207" s="123"/>
      <c r="F207" s="123"/>
      <c r="G207" s="123"/>
      <c r="H207" s="123"/>
      <c r="I207" s="123"/>
      <c r="J207" s="124"/>
      <c r="K207" s="423" t="s">
        <v>224</v>
      </c>
      <c r="L207" s="424"/>
      <c r="M207" s="424"/>
      <c r="N207" s="424"/>
      <c r="O207" s="424"/>
      <c r="P207" s="425"/>
      <c r="Q207" s="131"/>
      <c r="R207" s="132"/>
      <c r="S207" s="133"/>
      <c r="T207" s="131"/>
      <c r="U207" s="132"/>
      <c r="V207" s="133"/>
      <c r="W207" s="131"/>
      <c r="X207" s="132"/>
      <c r="Y207" s="132"/>
      <c r="Z207" s="132"/>
      <c r="AA207" s="132"/>
      <c r="AB207" s="153"/>
      <c r="AC207" s="44"/>
      <c r="AD207" s="44"/>
      <c r="AE207" s="44"/>
      <c r="AF207" s="44"/>
      <c r="AG207" s="44"/>
      <c r="AH207" s="44"/>
      <c r="AI207" s="44"/>
      <c r="AJ207" s="44"/>
      <c r="AK207" s="44"/>
      <c r="AL207" s="44"/>
      <c r="AM207" s="44"/>
      <c r="AN207" s="44"/>
      <c r="AO207" s="44"/>
      <c r="AP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row>
    <row r="208" spans="1:95" s="38" customFormat="1" ht="42.75" customHeight="1">
      <c r="A208" s="122" t="s">
        <v>220</v>
      </c>
      <c r="B208" s="123"/>
      <c r="C208" s="123"/>
      <c r="D208" s="123"/>
      <c r="E208" s="123"/>
      <c r="F208" s="123"/>
      <c r="G208" s="123"/>
      <c r="H208" s="123"/>
      <c r="I208" s="123"/>
      <c r="J208" s="124"/>
      <c r="K208" s="423" t="s">
        <v>222</v>
      </c>
      <c r="L208" s="424"/>
      <c r="M208" s="424"/>
      <c r="N208" s="424"/>
      <c r="O208" s="424"/>
      <c r="P208" s="425"/>
      <c r="Q208" s="131"/>
      <c r="R208" s="132"/>
      <c r="S208" s="133"/>
      <c r="T208" s="131"/>
      <c r="U208" s="132"/>
      <c r="V208" s="133"/>
      <c r="W208" s="131"/>
      <c r="X208" s="132"/>
      <c r="Y208" s="132"/>
      <c r="Z208" s="132"/>
      <c r="AA208" s="132"/>
      <c r="AB208" s="153"/>
      <c r="AC208" s="44"/>
      <c r="AD208" s="44"/>
      <c r="AE208" s="44"/>
      <c r="AF208" s="44"/>
      <c r="AG208" s="44"/>
      <c r="AH208" s="44"/>
      <c r="AI208" s="44"/>
      <c r="AJ208" s="44"/>
      <c r="AK208" s="44"/>
      <c r="AL208" s="44"/>
      <c r="AM208" s="44"/>
      <c r="AN208" s="44"/>
      <c r="AO208" s="44"/>
      <c r="AP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row>
    <row r="209" spans="1:95" s="38" customFormat="1" ht="42.75" customHeight="1" thickBot="1">
      <c r="A209" s="141" t="s">
        <v>221</v>
      </c>
      <c r="B209" s="142"/>
      <c r="C209" s="142"/>
      <c r="D209" s="142"/>
      <c r="E209" s="142"/>
      <c r="F209" s="142"/>
      <c r="G209" s="142"/>
      <c r="H209" s="142"/>
      <c r="I209" s="142"/>
      <c r="J209" s="143"/>
      <c r="K209" s="396" t="s">
        <v>223</v>
      </c>
      <c r="L209" s="397"/>
      <c r="M209" s="397"/>
      <c r="N209" s="397"/>
      <c r="O209" s="397"/>
      <c r="P209" s="398"/>
      <c r="Q209" s="134"/>
      <c r="R209" s="135"/>
      <c r="S209" s="136"/>
      <c r="T209" s="134"/>
      <c r="U209" s="135"/>
      <c r="V209" s="136"/>
      <c r="W209" s="134"/>
      <c r="X209" s="135"/>
      <c r="Y209" s="135"/>
      <c r="Z209" s="135"/>
      <c r="AA209" s="135"/>
      <c r="AB209" s="395"/>
      <c r="AC209" s="44"/>
      <c r="AD209" s="44"/>
      <c r="AE209" s="44"/>
      <c r="AF209" s="44"/>
      <c r="AG209" s="44"/>
      <c r="AH209" s="44"/>
      <c r="AI209" s="44"/>
      <c r="AJ209" s="44"/>
      <c r="AK209" s="44"/>
      <c r="AL209" s="44"/>
      <c r="AM209" s="44"/>
      <c r="AN209" s="44"/>
      <c r="AO209" s="44"/>
      <c r="AP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row>
    <row r="210" spans="1:95" s="38" customFormat="1" ht="16.5" customHeight="1" thickBot="1">
      <c r="A210"/>
      <c r="B210"/>
      <c r="C210"/>
      <c r="D210"/>
      <c r="E210"/>
      <c r="F210"/>
      <c r="G210"/>
      <c r="H210"/>
      <c r="I210"/>
      <c r="J210"/>
      <c r="K210"/>
      <c r="L210"/>
      <c r="M210"/>
      <c r="N210"/>
      <c r="O210"/>
      <c r="P210"/>
      <c r="Q210"/>
      <c r="R210"/>
      <c r="S210"/>
      <c r="T210"/>
      <c r="U210"/>
      <c r="V210"/>
      <c r="W210"/>
      <c r="X210"/>
      <c r="Y210"/>
      <c r="Z210"/>
      <c r="AA210"/>
      <c r="AB210"/>
      <c r="AC210" s="44"/>
      <c r="AD210" s="44"/>
      <c r="AE210" s="44"/>
      <c r="AF210" s="44"/>
      <c r="AG210" s="44"/>
      <c r="AH210" s="44"/>
      <c r="AI210" s="44"/>
      <c r="AJ210" s="44"/>
      <c r="AK210" s="44"/>
      <c r="AL210" s="44"/>
      <c r="AM210" s="44"/>
      <c r="AN210" s="44"/>
      <c r="AO210" s="44"/>
      <c r="AP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row>
    <row r="211" spans="1:95" s="38" customFormat="1" ht="16.5" customHeight="1">
      <c r="A211" s="125" t="s">
        <v>177</v>
      </c>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7"/>
      <c r="AC211" s="44"/>
      <c r="AD211" s="44"/>
      <c r="AE211" s="44"/>
      <c r="AF211" s="44"/>
      <c r="AG211" s="44"/>
      <c r="AH211" s="44"/>
      <c r="AI211" s="44"/>
      <c r="AJ211" s="44"/>
      <c r="AK211" s="44"/>
      <c r="AL211" s="44"/>
      <c r="AM211" s="44"/>
      <c r="AN211" s="44"/>
      <c r="AO211" s="44"/>
      <c r="AP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row>
    <row r="212" spans="1:95" s="38" customFormat="1" ht="16.5" customHeight="1">
      <c r="A212" s="154" t="s">
        <v>176</v>
      </c>
      <c r="B212" s="155"/>
      <c r="C212" s="155"/>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6"/>
      <c r="AC212" s="44"/>
      <c r="AD212" s="44"/>
      <c r="AE212" s="44"/>
      <c r="AF212" s="44"/>
      <c r="AG212" s="44"/>
      <c r="AH212" s="44"/>
      <c r="AI212" s="44"/>
      <c r="AJ212" s="44"/>
      <c r="AK212" s="44"/>
      <c r="AL212" s="44"/>
      <c r="AM212" s="44"/>
      <c r="AN212" s="44"/>
      <c r="AO212" s="44"/>
      <c r="AP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row>
    <row r="213" spans="1:95" s="38" customFormat="1" ht="16.5" customHeight="1">
      <c r="A213" s="157" t="s">
        <v>245</v>
      </c>
      <c r="B213" s="129"/>
      <c r="C213" s="129"/>
      <c r="D213" s="129"/>
      <c r="E213" s="129"/>
      <c r="F213" s="129"/>
      <c r="G213" s="129"/>
      <c r="H213" s="129"/>
      <c r="I213" s="129"/>
      <c r="J213" s="130"/>
      <c r="K213" s="137" t="s">
        <v>205</v>
      </c>
      <c r="L213" s="137"/>
      <c r="M213" s="137"/>
      <c r="N213" s="137"/>
      <c r="O213" s="137"/>
      <c r="P213" s="138"/>
      <c r="Q213" s="128" t="s">
        <v>206</v>
      </c>
      <c r="R213" s="129"/>
      <c r="S213" s="129"/>
      <c r="T213" s="128" t="s">
        <v>207</v>
      </c>
      <c r="U213" s="129"/>
      <c r="V213" s="130"/>
      <c r="W213" s="129" t="s">
        <v>208</v>
      </c>
      <c r="X213" s="129"/>
      <c r="Y213" s="129"/>
      <c r="Z213" s="129"/>
      <c r="AA213" s="129"/>
      <c r="AB213" s="158"/>
      <c r="AC213" s="44"/>
      <c r="AD213" s="44"/>
      <c r="AE213" s="44"/>
      <c r="AF213" s="44"/>
      <c r="AG213" s="44"/>
      <c r="AH213" s="44"/>
      <c r="AI213" s="44"/>
      <c r="AJ213" s="44"/>
      <c r="AK213" s="44"/>
      <c r="AL213" s="44"/>
      <c r="AM213" s="44"/>
      <c r="AN213" s="44"/>
      <c r="AO213" s="44"/>
      <c r="AP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row>
    <row r="214" spans="1:95" s="38" customFormat="1" ht="42.75" customHeight="1">
      <c r="A214" s="122" t="s">
        <v>226</v>
      </c>
      <c r="B214" s="123"/>
      <c r="C214" s="123"/>
      <c r="D214" s="123"/>
      <c r="E214" s="123"/>
      <c r="F214" s="123"/>
      <c r="G214" s="123"/>
      <c r="H214" s="123"/>
      <c r="I214" s="123"/>
      <c r="J214" s="124"/>
      <c r="K214" s="139" t="s">
        <v>227</v>
      </c>
      <c r="L214" s="139"/>
      <c r="M214" s="139"/>
      <c r="N214" s="139"/>
      <c r="O214" s="139"/>
      <c r="P214" s="140"/>
      <c r="Q214" s="131"/>
      <c r="R214" s="132"/>
      <c r="S214" s="133"/>
      <c r="T214" s="131"/>
      <c r="U214" s="132"/>
      <c r="V214" s="133"/>
      <c r="W214" s="131"/>
      <c r="X214" s="132"/>
      <c r="Y214" s="132"/>
      <c r="Z214" s="132"/>
      <c r="AA214" s="132"/>
      <c r="AB214" s="153"/>
      <c r="AC214" s="44"/>
      <c r="AD214" s="44"/>
      <c r="AE214" s="44"/>
      <c r="AF214" s="44"/>
      <c r="AG214" s="44"/>
      <c r="AH214" s="44"/>
      <c r="AI214" s="44"/>
      <c r="AJ214" s="44"/>
      <c r="AK214" s="44"/>
      <c r="AL214" s="44"/>
      <c r="AM214" s="44"/>
      <c r="AN214" s="44"/>
      <c r="AO214" s="44"/>
      <c r="AP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row>
    <row r="215" spans="1:95" s="38" customFormat="1" ht="42.75" customHeight="1" thickBot="1">
      <c r="A215" s="141" t="s">
        <v>226</v>
      </c>
      <c r="B215" s="142"/>
      <c r="C215" s="142"/>
      <c r="D215" s="142"/>
      <c r="E215" s="142"/>
      <c r="F215" s="142"/>
      <c r="G215" s="142"/>
      <c r="H215" s="142"/>
      <c r="I215" s="142"/>
      <c r="J215" s="143"/>
      <c r="K215" s="144" t="s">
        <v>228</v>
      </c>
      <c r="L215" s="145"/>
      <c r="M215" s="145"/>
      <c r="N215" s="145"/>
      <c r="O215" s="145"/>
      <c r="P215" s="146"/>
      <c r="Q215" s="134"/>
      <c r="R215" s="135"/>
      <c r="S215" s="136"/>
      <c r="T215" s="134"/>
      <c r="U215" s="135"/>
      <c r="V215" s="136"/>
      <c r="W215" s="134"/>
      <c r="X215" s="135"/>
      <c r="Y215" s="135"/>
      <c r="Z215" s="135"/>
      <c r="AA215" s="135"/>
      <c r="AB215" s="395"/>
      <c r="AC215" s="44"/>
      <c r="AD215" s="44"/>
      <c r="AE215" s="44"/>
      <c r="AF215" s="44"/>
      <c r="AG215" s="44"/>
      <c r="AH215" s="44"/>
      <c r="AI215" s="44"/>
      <c r="AJ215" s="44"/>
      <c r="AK215" s="44"/>
      <c r="AL215" s="44"/>
      <c r="AM215" s="44"/>
      <c r="AN215" s="44"/>
      <c r="AO215" s="44"/>
      <c r="AP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row>
    <row r="216" spans="1:95" s="38" customFormat="1" ht="16.5" customHeight="1" thickBot="1">
      <c r="A216"/>
      <c r="B216"/>
      <c r="C216"/>
      <c r="D216"/>
      <c r="E216"/>
      <c r="F216"/>
      <c r="G216"/>
      <c r="H216"/>
      <c r="I216"/>
      <c r="J216"/>
      <c r="K216"/>
      <c r="L216"/>
      <c r="M216"/>
      <c r="N216"/>
      <c r="O216"/>
      <c r="P216"/>
      <c r="Q216"/>
      <c r="R216"/>
      <c r="S216"/>
      <c r="T216"/>
      <c r="U216"/>
      <c r="V216"/>
      <c r="W216"/>
      <c r="X216"/>
      <c r="Y216"/>
      <c r="Z216"/>
      <c r="AA216"/>
      <c r="AB216"/>
      <c r="AC216" s="44"/>
      <c r="AD216" s="44"/>
      <c r="AE216" s="44"/>
      <c r="AF216" s="44"/>
      <c r="AG216" s="44"/>
      <c r="AH216" s="44"/>
      <c r="AI216" s="44"/>
      <c r="AJ216" s="44"/>
      <c r="AK216" s="44"/>
      <c r="AL216" s="44"/>
      <c r="AM216" s="44"/>
      <c r="AN216" s="44"/>
      <c r="AO216" s="44"/>
      <c r="AP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row>
    <row r="217" spans="1:95" s="38" customFormat="1" ht="15.75" customHeight="1">
      <c r="A217" s="125" t="s">
        <v>178</v>
      </c>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7"/>
      <c r="AC217" s="44"/>
      <c r="AD217" s="44"/>
      <c r="AE217" s="44"/>
      <c r="AF217" s="44"/>
      <c r="AG217" s="44"/>
      <c r="AH217" s="44"/>
      <c r="AI217" s="44"/>
      <c r="AJ217" s="44"/>
      <c r="AK217" s="44"/>
      <c r="AL217" s="44"/>
      <c r="AM217" s="44"/>
      <c r="AN217" s="44"/>
      <c r="AO217" s="44"/>
      <c r="AP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row>
    <row r="218" spans="1:95" s="38" customFormat="1" ht="14.25" customHeight="1">
      <c r="A218" s="157" t="s">
        <v>209</v>
      </c>
      <c r="B218" s="129"/>
      <c r="C218" s="129"/>
      <c r="D218" s="129"/>
      <c r="E218" s="129"/>
      <c r="F218" s="129"/>
      <c r="G218" s="129"/>
      <c r="H218" s="129"/>
      <c r="I218" s="129"/>
      <c r="J218" s="130"/>
      <c r="K218" s="128" t="s">
        <v>210</v>
      </c>
      <c r="L218" s="129"/>
      <c r="M218" s="129"/>
      <c r="N218" s="129"/>
      <c r="O218" s="129"/>
      <c r="P218" s="130"/>
      <c r="Q218" s="128" t="s">
        <v>174</v>
      </c>
      <c r="R218" s="129"/>
      <c r="S218" s="129"/>
      <c r="T218" s="129"/>
      <c r="U218" s="129"/>
      <c r="V218" s="130"/>
      <c r="W218" s="129" t="s">
        <v>211</v>
      </c>
      <c r="X218" s="129"/>
      <c r="Y218" s="129"/>
      <c r="Z218" s="129"/>
      <c r="AA218" s="129"/>
      <c r="AB218" s="158"/>
      <c r="AC218" s="44"/>
      <c r="AD218" s="44"/>
      <c r="AE218" s="44"/>
      <c r="AF218" s="44"/>
      <c r="AG218" s="44"/>
      <c r="AH218" s="44"/>
      <c r="AI218" s="44"/>
      <c r="AJ218" s="44"/>
      <c r="AK218" s="44"/>
      <c r="AL218" s="44"/>
      <c r="AM218" s="44"/>
      <c r="AN218" s="44"/>
      <c r="AO218" s="44"/>
      <c r="AP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row>
    <row r="219" spans="1:95" s="38" customFormat="1" ht="42.75" customHeight="1">
      <c r="A219" s="116"/>
      <c r="B219" s="117"/>
      <c r="C219" s="117"/>
      <c r="D219" s="117"/>
      <c r="E219" s="117"/>
      <c r="F219" s="117"/>
      <c r="G219" s="117"/>
      <c r="H219" s="117"/>
      <c r="I219" s="117"/>
      <c r="J219" s="118"/>
      <c r="K219" s="116"/>
      <c r="L219" s="117"/>
      <c r="M219" s="117"/>
      <c r="N219" s="117"/>
      <c r="O219" s="117"/>
      <c r="P219" s="118"/>
      <c r="Q219" s="116"/>
      <c r="R219" s="117"/>
      <c r="S219" s="117"/>
      <c r="T219" s="117"/>
      <c r="U219" s="117"/>
      <c r="V219" s="118"/>
      <c r="W219" s="116"/>
      <c r="X219" s="117"/>
      <c r="Y219" s="117"/>
      <c r="Z219" s="117"/>
      <c r="AA219" s="117"/>
      <c r="AB219" s="159"/>
      <c r="AC219" s="44"/>
      <c r="AD219" s="44"/>
      <c r="AE219" s="44"/>
      <c r="AF219" s="44"/>
      <c r="AG219" s="44"/>
      <c r="AH219" s="44"/>
      <c r="AI219" s="44"/>
      <c r="AJ219" s="44"/>
      <c r="AK219" s="44"/>
      <c r="AL219" s="44"/>
      <c r="AM219" s="44"/>
      <c r="AN219" s="44"/>
      <c r="AO219" s="44"/>
      <c r="AP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row>
    <row r="220" spans="1:95" s="38" customFormat="1" ht="42.75" customHeight="1">
      <c r="A220" s="116"/>
      <c r="B220" s="117"/>
      <c r="C220" s="117"/>
      <c r="D220" s="117"/>
      <c r="E220" s="117"/>
      <c r="F220" s="117"/>
      <c r="G220" s="117"/>
      <c r="H220" s="117"/>
      <c r="I220" s="117"/>
      <c r="J220" s="118"/>
      <c r="K220" s="116"/>
      <c r="L220" s="117"/>
      <c r="M220" s="117"/>
      <c r="N220" s="117"/>
      <c r="O220" s="117"/>
      <c r="P220" s="118"/>
      <c r="Q220" s="116"/>
      <c r="R220" s="117"/>
      <c r="S220" s="117"/>
      <c r="T220" s="117"/>
      <c r="U220" s="117"/>
      <c r="V220" s="118"/>
      <c r="W220" s="116"/>
      <c r="X220" s="117"/>
      <c r="Y220" s="117"/>
      <c r="Z220" s="117"/>
      <c r="AA220" s="117"/>
      <c r="AB220" s="159"/>
      <c r="AC220" s="44"/>
      <c r="AD220" s="44"/>
      <c r="AE220" s="44"/>
      <c r="AF220" s="44"/>
      <c r="AG220" s="44"/>
      <c r="AH220" s="44"/>
      <c r="AI220" s="44"/>
      <c r="AJ220" s="44"/>
      <c r="AK220" s="44"/>
      <c r="AL220" s="44"/>
      <c r="AM220" s="44"/>
      <c r="AN220" s="44"/>
      <c r="AO220" s="44"/>
      <c r="AP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row>
    <row r="221" spans="1:95" s="38" customFormat="1" ht="42.75" customHeight="1">
      <c r="A221" s="116"/>
      <c r="B221" s="117"/>
      <c r="C221" s="117"/>
      <c r="D221" s="117"/>
      <c r="E221" s="117"/>
      <c r="F221" s="117"/>
      <c r="G221" s="117"/>
      <c r="H221" s="117"/>
      <c r="I221" s="117"/>
      <c r="J221" s="118"/>
      <c r="K221" s="116"/>
      <c r="L221" s="117"/>
      <c r="M221" s="117"/>
      <c r="N221" s="117"/>
      <c r="O221" s="117"/>
      <c r="P221" s="118"/>
      <c r="Q221" s="116"/>
      <c r="R221" s="117"/>
      <c r="S221" s="117"/>
      <c r="T221" s="117"/>
      <c r="U221" s="117"/>
      <c r="V221" s="118"/>
      <c r="W221" s="116"/>
      <c r="X221" s="117"/>
      <c r="Y221" s="117"/>
      <c r="Z221" s="117"/>
      <c r="AA221" s="117"/>
      <c r="AB221" s="159"/>
      <c r="AC221" s="44"/>
      <c r="AD221" s="44"/>
      <c r="AE221" s="44"/>
      <c r="AF221" s="44"/>
      <c r="AG221" s="44"/>
      <c r="AH221" s="44"/>
      <c r="AI221" s="44"/>
      <c r="AJ221" s="44"/>
      <c r="AK221" s="44"/>
      <c r="AL221" s="44"/>
      <c r="AM221" s="44"/>
      <c r="AN221" s="44"/>
      <c r="AO221" s="44"/>
      <c r="AP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row>
    <row r="222" spans="1:95" s="38" customFormat="1" ht="42.75" customHeight="1" thickBot="1">
      <c r="A222" s="119"/>
      <c r="B222" s="120"/>
      <c r="C222" s="120"/>
      <c r="D222" s="120"/>
      <c r="E222" s="120"/>
      <c r="F222" s="120"/>
      <c r="G222" s="120"/>
      <c r="H222" s="120"/>
      <c r="I222" s="120"/>
      <c r="J222" s="121"/>
      <c r="K222" s="119"/>
      <c r="L222" s="120"/>
      <c r="M222" s="120"/>
      <c r="N222" s="120"/>
      <c r="O222" s="120"/>
      <c r="P222" s="121"/>
      <c r="Q222" s="119"/>
      <c r="R222" s="120"/>
      <c r="S222" s="120"/>
      <c r="T222" s="120"/>
      <c r="U222" s="120"/>
      <c r="V222" s="121"/>
      <c r="W222" s="119"/>
      <c r="X222" s="120"/>
      <c r="Y222" s="120"/>
      <c r="Z222" s="120"/>
      <c r="AA222" s="120"/>
      <c r="AB222" s="160"/>
      <c r="AC222" s="44"/>
      <c r="AD222" s="44"/>
      <c r="AE222" s="44"/>
      <c r="AF222" s="44"/>
      <c r="AG222" s="44"/>
      <c r="AH222" s="44"/>
      <c r="AI222" s="44"/>
      <c r="AJ222" s="44"/>
      <c r="AK222" s="44"/>
      <c r="AL222" s="44"/>
      <c r="AM222" s="44"/>
      <c r="AN222" s="44"/>
      <c r="AO222" s="44"/>
      <c r="AP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row>
    <row r="223" spans="1:95" s="38" customFormat="1" ht="14.25" customHeight="1">
      <c r="A223" s="28"/>
      <c r="B223" s="28"/>
      <c r="C223" s="28"/>
      <c r="D223" s="28"/>
      <c r="E223" s="28"/>
      <c r="F223" s="28"/>
      <c r="G223" s="28"/>
      <c r="H223" s="28"/>
      <c r="I223" s="29"/>
      <c r="J223" s="29"/>
      <c r="K223" s="29"/>
      <c r="L223" s="29"/>
      <c r="M223" s="28"/>
      <c r="N223" s="28"/>
      <c r="O223" s="28"/>
      <c r="P223" s="28"/>
      <c r="Q223" s="28"/>
      <c r="R223" s="28"/>
      <c r="S223" s="28"/>
      <c r="T223" s="28"/>
      <c r="U223" s="28"/>
      <c r="V223" s="28"/>
      <c r="W223" s="28"/>
      <c r="X223" s="28"/>
      <c r="Y223" s="28"/>
      <c r="Z223" s="28"/>
      <c r="AA223" s="28"/>
      <c r="AB223" s="28"/>
      <c r="AC223" s="44"/>
      <c r="AD223" s="44"/>
      <c r="AE223" s="44"/>
      <c r="AF223" s="44"/>
      <c r="AG223" s="44"/>
      <c r="AH223" s="44"/>
      <c r="AI223" s="44"/>
      <c r="AJ223" s="44"/>
      <c r="AK223" s="44"/>
      <c r="AL223" s="44"/>
      <c r="AM223" s="44"/>
      <c r="AN223" s="44"/>
      <c r="AO223" s="44"/>
      <c r="AP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row>
    <row r="224" spans="1:95" s="38" customFormat="1" ht="14.25" customHeight="1" thickBot="1">
      <c r="A224" s="28"/>
      <c r="B224" s="28"/>
      <c r="C224" s="28"/>
      <c r="D224" s="28"/>
      <c r="E224" s="28"/>
      <c r="F224" s="28"/>
      <c r="G224" s="28"/>
      <c r="H224" s="28"/>
      <c r="I224" s="29"/>
      <c r="J224" s="29"/>
      <c r="K224" s="29"/>
      <c r="L224" s="29"/>
      <c r="M224" s="28"/>
      <c r="N224" s="28"/>
      <c r="O224" s="28"/>
      <c r="P224" s="28"/>
      <c r="Q224" s="28"/>
      <c r="R224" s="28"/>
      <c r="S224" s="28"/>
      <c r="T224" s="28"/>
      <c r="U224" s="28"/>
      <c r="V224" s="28"/>
      <c r="W224" s="28"/>
      <c r="X224" s="28"/>
      <c r="Y224" s="28"/>
      <c r="Z224" s="28"/>
      <c r="AA224" s="28"/>
      <c r="AB224" s="28"/>
      <c r="AC224" s="44"/>
      <c r="AD224" s="44"/>
      <c r="AE224" s="44"/>
      <c r="AF224" s="44"/>
      <c r="AG224" s="44"/>
      <c r="AH224" s="44"/>
      <c r="AI224" s="44"/>
      <c r="AJ224" s="44"/>
      <c r="AK224" s="44"/>
      <c r="AL224" s="44"/>
      <c r="AM224" s="44"/>
      <c r="AN224" s="44"/>
      <c r="AO224" s="44"/>
      <c r="AP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c r="CO224" s="44"/>
      <c r="CP224" s="44"/>
      <c r="CQ224" s="44"/>
    </row>
    <row r="225" spans="1:95" s="38" customFormat="1" ht="14.25" customHeight="1">
      <c r="A225" s="161" t="s">
        <v>129</v>
      </c>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3"/>
      <c r="AC225" s="44"/>
      <c r="AD225" s="44"/>
      <c r="AE225" s="44"/>
      <c r="AF225" s="44"/>
      <c r="AG225" s="44"/>
      <c r="AH225" s="44"/>
      <c r="AI225" s="44"/>
      <c r="AJ225" s="44"/>
      <c r="AK225" s="44"/>
      <c r="AL225" s="44"/>
      <c r="AM225" s="44"/>
      <c r="AN225" s="44"/>
      <c r="AO225" s="44"/>
      <c r="AP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c r="CO225" s="44"/>
      <c r="CP225" s="44"/>
      <c r="CQ225" s="44"/>
    </row>
    <row r="226" spans="1:95" ht="14.25" customHeight="1">
      <c r="A226" s="346" t="s">
        <v>130</v>
      </c>
      <c r="B226" s="148"/>
      <c r="C226" s="148"/>
      <c r="D226" s="148"/>
      <c r="E226" s="148"/>
      <c r="F226" s="148"/>
      <c r="G226" s="148"/>
      <c r="H226" s="148"/>
      <c r="I226" s="347"/>
      <c r="J226" s="147" t="s">
        <v>134</v>
      </c>
      <c r="K226" s="148"/>
      <c r="L226" s="347"/>
      <c r="M226" s="147" t="s">
        <v>39</v>
      </c>
      <c r="N226" s="148"/>
      <c r="O226" s="347"/>
      <c r="P226" s="147" t="s">
        <v>135</v>
      </c>
      <c r="Q226" s="148"/>
      <c r="R226" s="347"/>
      <c r="S226" s="164" t="s">
        <v>136</v>
      </c>
      <c r="T226" s="165"/>
      <c r="U226" s="165"/>
      <c r="V226" s="166"/>
      <c r="W226" s="147" t="s">
        <v>141</v>
      </c>
      <c r="X226" s="148"/>
      <c r="Y226" s="148"/>
      <c r="Z226" s="148"/>
      <c r="AA226" s="148"/>
      <c r="AB226" s="149"/>
      <c r="AQ226" s="39"/>
    </row>
    <row r="227" spans="1:95" ht="42.75" customHeight="1">
      <c r="A227" s="122"/>
      <c r="B227" s="123"/>
      <c r="C227" s="123"/>
      <c r="D227" s="123"/>
      <c r="E227" s="123"/>
      <c r="F227" s="123"/>
      <c r="G227" s="123"/>
      <c r="H227" s="123"/>
      <c r="I227" s="124"/>
      <c r="J227" s="354">
        <v>3</v>
      </c>
      <c r="K227" s="355"/>
      <c r="L227" s="356"/>
      <c r="M227" s="373">
        <v>2</v>
      </c>
      <c r="N227" s="374"/>
      <c r="O227" s="375"/>
      <c r="P227" s="382">
        <f t="shared" ref="P227:P232" si="4">SQRT(J227*M227)</f>
        <v>2.4494897427831779</v>
      </c>
      <c r="Q227" s="383"/>
      <c r="R227" s="384"/>
      <c r="S227" s="150"/>
      <c r="T227" s="151"/>
      <c r="U227" s="151"/>
      <c r="V227" s="167"/>
      <c r="W227" s="150"/>
      <c r="X227" s="151"/>
      <c r="Y227" s="151"/>
      <c r="Z227" s="151"/>
      <c r="AA227" s="151"/>
      <c r="AB227" s="152"/>
      <c r="AQ227" s="39"/>
    </row>
    <row r="228" spans="1:95" s="38" customFormat="1" ht="42.75" customHeight="1">
      <c r="A228" s="122"/>
      <c r="B228" s="123"/>
      <c r="C228" s="123"/>
      <c r="D228" s="123"/>
      <c r="E228" s="123"/>
      <c r="F228" s="123"/>
      <c r="G228" s="123"/>
      <c r="H228" s="123"/>
      <c r="I228" s="124"/>
      <c r="J228" s="354"/>
      <c r="K228" s="355"/>
      <c r="L228" s="356"/>
      <c r="M228" s="373"/>
      <c r="N228" s="374"/>
      <c r="O228" s="375"/>
      <c r="P228" s="379">
        <f t="shared" si="4"/>
        <v>0</v>
      </c>
      <c r="Q228" s="380"/>
      <c r="R228" s="381"/>
      <c r="S228" s="150"/>
      <c r="T228" s="151"/>
      <c r="U228" s="151"/>
      <c r="V228" s="167"/>
      <c r="W228" s="150"/>
      <c r="X228" s="151"/>
      <c r="Y228" s="151"/>
      <c r="Z228" s="151"/>
      <c r="AA228" s="151"/>
      <c r="AB228" s="152"/>
      <c r="AC228" s="44"/>
      <c r="AD228" s="44"/>
      <c r="AE228" s="44"/>
      <c r="AF228" s="44"/>
      <c r="AG228" s="44"/>
      <c r="AH228" s="44"/>
      <c r="AI228" s="44"/>
      <c r="AJ228" s="44"/>
      <c r="AK228" s="44"/>
      <c r="AL228" s="44"/>
      <c r="AM228" s="44"/>
      <c r="AN228" s="44"/>
      <c r="AO228" s="44"/>
      <c r="AP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row>
    <row r="229" spans="1:95" s="38" customFormat="1" ht="42.75" customHeight="1">
      <c r="A229" s="122"/>
      <c r="B229" s="123"/>
      <c r="C229" s="123"/>
      <c r="D229" s="123"/>
      <c r="E229" s="123"/>
      <c r="F229" s="123"/>
      <c r="G229" s="123"/>
      <c r="H229" s="123"/>
      <c r="I229" s="124"/>
      <c r="J229" s="354"/>
      <c r="K229" s="355"/>
      <c r="L229" s="356"/>
      <c r="M229" s="373"/>
      <c r="N229" s="374"/>
      <c r="O229" s="375"/>
      <c r="P229" s="379">
        <f t="shared" si="4"/>
        <v>0</v>
      </c>
      <c r="Q229" s="380"/>
      <c r="R229" s="381"/>
      <c r="S229" s="150"/>
      <c r="T229" s="151"/>
      <c r="U229" s="151"/>
      <c r="V229" s="167"/>
      <c r="W229" s="150"/>
      <c r="X229" s="151"/>
      <c r="Y229" s="151"/>
      <c r="Z229" s="151"/>
      <c r="AA229" s="151"/>
      <c r="AB229" s="152"/>
      <c r="AC229" s="44"/>
      <c r="AD229" s="44"/>
      <c r="AE229" s="44"/>
      <c r="AF229" s="44"/>
      <c r="AG229" s="44"/>
      <c r="AH229" s="44"/>
      <c r="AI229" s="44"/>
      <c r="AJ229" s="44"/>
      <c r="AK229" s="44"/>
      <c r="AL229" s="44"/>
      <c r="AM229" s="44"/>
      <c r="AN229" s="44"/>
      <c r="AO229" s="44"/>
      <c r="AP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c r="CD229" s="44"/>
      <c r="CE229" s="44"/>
      <c r="CF229" s="44"/>
      <c r="CG229" s="44"/>
      <c r="CH229" s="44"/>
      <c r="CI229" s="44"/>
      <c r="CJ229" s="44"/>
      <c r="CK229" s="44"/>
      <c r="CL229" s="44"/>
      <c r="CM229" s="44"/>
      <c r="CN229" s="44"/>
      <c r="CO229" s="44"/>
      <c r="CP229" s="44"/>
      <c r="CQ229" s="44"/>
    </row>
    <row r="230" spans="1:95" s="38" customFormat="1" ht="42.75" customHeight="1">
      <c r="A230" s="122"/>
      <c r="B230" s="123"/>
      <c r="C230" s="123"/>
      <c r="D230" s="123"/>
      <c r="E230" s="123"/>
      <c r="F230" s="123"/>
      <c r="G230" s="123"/>
      <c r="H230" s="123"/>
      <c r="I230" s="124"/>
      <c r="J230" s="354"/>
      <c r="K230" s="355"/>
      <c r="L230" s="356"/>
      <c r="M230" s="373"/>
      <c r="N230" s="374"/>
      <c r="O230" s="375"/>
      <c r="P230" s="379">
        <f t="shared" si="4"/>
        <v>0</v>
      </c>
      <c r="Q230" s="380"/>
      <c r="R230" s="381"/>
      <c r="S230" s="150"/>
      <c r="T230" s="151"/>
      <c r="U230" s="151"/>
      <c r="V230" s="167"/>
      <c r="W230" s="150"/>
      <c r="X230" s="151"/>
      <c r="Y230" s="151"/>
      <c r="Z230" s="151"/>
      <c r="AA230" s="151"/>
      <c r="AB230" s="152"/>
      <c r="AC230" s="44"/>
      <c r="AD230" s="44"/>
      <c r="AE230" s="44"/>
      <c r="AF230" s="44"/>
      <c r="AG230" s="44"/>
      <c r="AH230" s="44"/>
      <c r="AI230" s="44"/>
      <c r="AJ230" s="44"/>
      <c r="AK230" s="44"/>
      <c r="AL230" s="44"/>
      <c r="AM230" s="44"/>
      <c r="AN230" s="44"/>
      <c r="AO230" s="44"/>
      <c r="AP230" s="44"/>
      <c r="AQ230" s="39"/>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row>
    <row r="231" spans="1:95" s="38" customFormat="1" ht="42.75" customHeight="1">
      <c r="A231" s="122"/>
      <c r="B231" s="123"/>
      <c r="C231" s="123"/>
      <c r="D231" s="123"/>
      <c r="E231" s="123"/>
      <c r="F231" s="123"/>
      <c r="G231" s="123"/>
      <c r="H231" s="123"/>
      <c r="I231" s="124"/>
      <c r="J231" s="354"/>
      <c r="K231" s="355"/>
      <c r="L231" s="356"/>
      <c r="M231" s="373"/>
      <c r="N231" s="374"/>
      <c r="O231" s="375"/>
      <c r="P231" s="379">
        <f t="shared" si="4"/>
        <v>0</v>
      </c>
      <c r="Q231" s="380"/>
      <c r="R231" s="381"/>
      <c r="S231" s="150"/>
      <c r="T231" s="151"/>
      <c r="U231" s="151"/>
      <c r="V231" s="167"/>
      <c r="W231" s="150"/>
      <c r="X231" s="151"/>
      <c r="Y231" s="151"/>
      <c r="Z231" s="151"/>
      <c r="AA231" s="151"/>
      <c r="AB231" s="152"/>
      <c r="AC231" s="44"/>
      <c r="AD231" s="44"/>
      <c r="AE231" s="44"/>
      <c r="AF231" s="44"/>
      <c r="AG231" s="44"/>
      <c r="AH231" s="44"/>
      <c r="AI231" s="44"/>
      <c r="AJ231" s="44"/>
      <c r="AK231" s="44"/>
      <c r="AL231" s="44"/>
      <c r="AM231" s="44"/>
      <c r="AN231" s="44"/>
      <c r="AO231" s="44"/>
      <c r="AP231" s="44"/>
      <c r="AQ231" s="39"/>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row>
    <row r="232" spans="1:95" s="38" customFormat="1" ht="42.75" customHeight="1" thickBot="1">
      <c r="A232" s="141"/>
      <c r="B232" s="142"/>
      <c r="C232" s="142"/>
      <c r="D232" s="142"/>
      <c r="E232" s="142"/>
      <c r="F232" s="142"/>
      <c r="G232" s="142"/>
      <c r="H232" s="142"/>
      <c r="I232" s="143"/>
      <c r="J232" s="370"/>
      <c r="K232" s="371"/>
      <c r="L232" s="372"/>
      <c r="M232" s="376"/>
      <c r="N232" s="377"/>
      <c r="O232" s="378"/>
      <c r="P232" s="351">
        <f t="shared" si="4"/>
        <v>0</v>
      </c>
      <c r="Q232" s="352"/>
      <c r="R232" s="353"/>
      <c r="S232" s="348"/>
      <c r="T232" s="349"/>
      <c r="U232" s="349"/>
      <c r="V232" s="350"/>
      <c r="W232" s="348"/>
      <c r="X232" s="349"/>
      <c r="Y232" s="349"/>
      <c r="Z232" s="349"/>
      <c r="AA232" s="349"/>
      <c r="AB232" s="357"/>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c r="CO232" s="44"/>
      <c r="CP232" s="44"/>
      <c r="CQ232" s="44"/>
    </row>
    <row r="233" spans="1:95" s="38" customFormat="1" ht="15.75" customHeight="1" thickBot="1">
      <c r="A233"/>
      <c r="B233"/>
      <c r="C233"/>
      <c r="D233"/>
      <c r="E233"/>
      <c r="F233"/>
      <c r="G233"/>
      <c r="H233"/>
      <c r="I233"/>
      <c r="J233"/>
      <c r="K233"/>
      <c r="L233"/>
      <c r="M233"/>
      <c r="N233"/>
      <c r="O233"/>
      <c r="P233"/>
      <c r="Q233"/>
      <c r="R233"/>
      <c r="S233"/>
      <c r="T233"/>
      <c r="U233"/>
      <c r="V233"/>
      <c r="W233"/>
      <c r="X233"/>
      <c r="Y233"/>
      <c r="Z233"/>
      <c r="AA233"/>
      <c r="AB233"/>
      <c r="AC233" s="44"/>
      <c r="AD233" s="44"/>
      <c r="AE233" s="44"/>
      <c r="AF233" s="44"/>
      <c r="AG233" s="44"/>
      <c r="AH233" s="44"/>
      <c r="AI233" s="44"/>
      <c r="AJ233" s="44"/>
      <c r="AK233" s="44"/>
      <c r="AL233" s="44"/>
      <c r="AM233" s="44"/>
      <c r="AN233" s="44"/>
      <c r="AO233" s="44"/>
      <c r="AP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c r="CO233" s="44"/>
      <c r="CP233" s="44"/>
      <c r="CQ233" s="44"/>
    </row>
    <row r="234" spans="1:95" ht="14.25" customHeight="1">
      <c r="A234" s="161" t="s">
        <v>142</v>
      </c>
      <c r="B234" s="162"/>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c r="AA234" s="162"/>
      <c r="AB234" s="163"/>
    </row>
    <row r="235" spans="1:95">
      <c r="A235" s="199"/>
      <c r="B235" s="200"/>
      <c r="C235" s="200"/>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1"/>
    </row>
    <row r="236" spans="1:95" ht="13.9" customHeight="1">
      <c r="A236" s="202"/>
      <c r="B236" s="203"/>
      <c r="C236" s="203"/>
      <c r="D236" s="203"/>
      <c r="E236" s="203"/>
      <c r="F236" s="203"/>
      <c r="G236" s="203"/>
      <c r="H236" s="203"/>
      <c r="I236" s="203"/>
      <c r="J236" s="203"/>
      <c r="K236" s="203"/>
      <c r="L236" s="203"/>
      <c r="M236" s="203"/>
      <c r="N236" s="203"/>
      <c r="O236" s="203"/>
      <c r="P236" s="203"/>
      <c r="Q236" s="203"/>
      <c r="R236" s="203"/>
      <c r="S236" s="203"/>
      <c r="T236" s="203"/>
      <c r="U236" s="203"/>
      <c r="V236" s="203"/>
      <c r="W236" s="203"/>
      <c r="X236" s="203"/>
      <c r="Y236" s="203"/>
      <c r="Z236" s="203"/>
      <c r="AA236" s="203"/>
      <c r="AB236" s="204"/>
    </row>
    <row r="237" spans="1:95" ht="13.9" customHeight="1">
      <c r="A237" s="202"/>
      <c r="B237" s="203"/>
      <c r="C237" s="203"/>
      <c r="D237" s="203"/>
      <c r="E237" s="203"/>
      <c r="F237" s="203"/>
      <c r="G237" s="203"/>
      <c r="H237" s="203"/>
      <c r="I237" s="203"/>
      <c r="J237" s="203"/>
      <c r="K237" s="203"/>
      <c r="L237" s="203"/>
      <c r="M237" s="203"/>
      <c r="N237" s="203"/>
      <c r="O237" s="203"/>
      <c r="P237" s="203"/>
      <c r="Q237" s="203"/>
      <c r="R237" s="203"/>
      <c r="S237" s="203"/>
      <c r="T237" s="203"/>
      <c r="U237" s="203"/>
      <c r="V237" s="203"/>
      <c r="W237" s="203"/>
      <c r="X237" s="203"/>
      <c r="Y237" s="203"/>
      <c r="Z237" s="203"/>
      <c r="AA237" s="203"/>
      <c r="AB237" s="204"/>
    </row>
    <row r="238" spans="1:95" ht="13.9" customHeight="1">
      <c r="A238" s="202"/>
      <c r="B238" s="203"/>
      <c r="C238" s="203"/>
      <c r="D238" s="203"/>
      <c r="E238" s="203"/>
      <c r="F238" s="203"/>
      <c r="G238" s="203"/>
      <c r="H238" s="203"/>
      <c r="I238" s="203"/>
      <c r="J238" s="203"/>
      <c r="K238" s="203"/>
      <c r="L238" s="203"/>
      <c r="M238" s="203"/>
      <c r="N238" s="203"/>
      <c r="O238" s="203"/>
      <c r="P238" s="203"/>
      <c r="Q238" s="203"/>
      <c r="R238" s="203"/>
      <c r="S238" s="203"/>
      <c r="T238" s="203"/>
      <c r="U238" s="203"/>
      <c r="V238" s="203"/>
      <c r="W238" s="203"/>
      <c r="X238" s="203"/>
      <c r="Y238" s="203"/>
      <c r="Z238" s="203"/>
      <c r="AA238" s="203"/>
      <c r="AB238" s="204"/>
    </row>
    <row r="239" spans="1:95" ht="13.9" customHeight="1">
      <c r="A239" s="202"/>
      <c r="B239" s="203"/>
      <c r="C239" s="203"/>
      <c r="D239" s="203"/>
      <c r="E239" s="203"/>
      <c r="F239" s="203"/>
      <c r="G239" s="203"/>
      <c r="H239" s="203"/>
      <c r="I239" s="203"/>
      <c r="J239" s="203"/>
      <c r="K239" s="203"/>
      <c r="L239" s="203"/>
      <c r="M239" s="203"/>
      <c r="N239" s="203"/>
      <c r="O239" s="203"/>
      <c r="P239" s="203"/>
      <c r="Q239" s="203"/>
      <c r="R239" s="203"/>
      <c r="S239" s="203"/>
      <c r="T239" s="203"/>
      <c r="U239" s="203"/>
      <c r="V239" s="203"/>
      <c r="W239" s="203"/>
      <c r="X239" s="203"/>
      <c r="Y239" s="203"/>
      <c r="Z239" s="203"/>
      <c r="AA239" s="203"/>
      <c r="AB239" s="204"/>
    </row>
    <row r="240" spans="1:95" ht="23.25" customHeight="1">
      <c r="A240" s="202"/>
      <c r="B240" s="203"/>
      <c r="C240" s="203"/>
      <c r="D240" s="203"/>
      <c r="E240" s="203"/>
      <c r="F240" s="203"/>
      <c r="G240" s="203"/>
      <c r="H240" s="203"/>
      <c r="I240" s="203"/>
      <c r="J240" s="203"/>
      <c r="K240" s="203"/>
      <c r="L240" s="203"/>
      <c r="M240" s="203"/>
      <c r="N240" s="203"/>
      <c r="O240" s="203"/>
      <c r="P240" s="203"/>
      <c r="Q240" s="203"/>
      <c r="R240" s="203"/>
      <c r="S240" s="203"/>
      <c r="T240" s="203"/>
      <c r="U240" s="203"/>
      <c r="V240" s="203"/>
      <c r="W240" s="203"/>
      <c r="X240" s="203"/>
      <c r="Y240" s="203"/>
      <c r="Z240" s="203"/>
      <c r="AA240" s="203"/>
      <c r="AB240" s="204"/>
    </row>
    <row r="241" spans="1:95" ht="22.5" customHeight="1" thickBot="1">
      <c r="A241" s="205"/>
      <c r="B241" s="206"/>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c r="Y241" s="206"/>
      <c r="Z241" s="206"/>
      <c r="AA241" s="206"/>
      <c r="AB241" s="207"/>
    </row>
    <row r="242" spans="1:95" ht="14.25" customHeight="1" thickBot="1"/>
    <row r="243" spans="1:95" ht="14.25" customHeight="1">
      <c r="A243" s="161" t="s">
        <v>169</v>
      </c>
      <c r="B243" s="162"/>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3"/>
    </row>
    <row r="244" spans="1:95" ht="71.650000000000006" customHeight="1">
      <c r="A244" s="388" t="s">
        <v>60</v>
      </c>
      <c r="B244" s="389"/>
      <c r="C244" s="389"/>
      <c r="D244" s="390"/>
      <c r="E244" s="313"/>
      <c r="F244" s="314"/>
      <c r="G244" s="314"/>
      <c r="H244" s="314"/>
      <c r="I244" s="314"/>
      <c r="J244" s="314"/>
      <c r="K244" s="314"/>
      <c r="L244" s="314"/>
      <c r="M244" s="314"/>
      <c r="N244" s="314"/>
      <c r="O244" s="314"/>
      <c r="P244" s="314"/>
      <c r="Q244" s="314"/>
      <c r="R244" s="314"/>
      <c r="S244" s="314"/>
      <c r="T244" s="314"/>
      <c r="U244" s="314"/>
      <c r="V244" s="314"/>
      <c r="W244" s="314"/>
      <c r="X244" s="314"/>
      <c r="Y244" s="314"/>
      <c r="Z244" s="314"/>
      <c r="AA244" s="314"/>
      <c r="AB244" s="315"/>
    </row>
    <row r="245" spans="1:95" ht="57.2" customHeight="1">
      <c r="A245" s="388" t="s">
        <v>57</v>
      </c>
      <c r="B245" s="389"/>
      <c r="C245" s="389"/>
      <c r="D245" s="390"/>
      <c r="E245" s="313"/>
      <c r="F245" s="314"/>
      <c r="G245" s="314"/>
      <c r="H245" s="314"/>
      <c r="I245" s="314"/>
      <c r="J245" s="314"/>
      <c r="K245" s="314"/>
      <c r="L245" s="314"/>
      <c r="M245" s="314"/>
      <c r="N245" s="314"/>
      <c r="O245" s="314"/>
      <c r="P245" s="314"/>
      <c r="Q245" s="314"/>
      <c r="R245" s="314"/>
      <c r="S245" s="314"/>
      <c r="T245" s="314"/>
      <c r="U245" s="314"/>
      <c r="V245" s="314"/>
      <c r="W245" s="314"/>
      <c r="X245" s="314"/>
      <c r="Y245" s="314"/>
      <c r="Z245" s="314"/>
      <c r="AA245" s="314"/>
      <c r="AB245" s="315"/>
    </row>
    <row r="246" spans="1:95" s="38" customFormat="1" ht="57.2" customHeight="1">
      <c r="A246" s="388" t="s">
        <v>59</v>
      </c>
      <c r="B246" s="389"/>
      <c r="C246" s="389"/>
      <c r="D246" s="390"/>
      <c r="E246" s="313"/>
      <c r="F246" s="314"/>
      <c r="G246" s="314"/>
      <c r="H246" s="314"/>
      <c r="I246" s="314"/>
      <c r="J246" s="314"/>
      <c r="K246" s="314"/>
      <c r="L246" s="314"/>
      <c r="M246" s="314"/>
      <c r="N246" s="314"/>
      <c r="O246" s="314"/>
      <c r="P246" s="314"/>
      <c r="Q246" s="314"/>
      <c r="R246" s="314"/>
      <c r="S246" s="314"/>
      <c r="T246" s="314"/>
      <c r="U246" s="314"/>
      <c r="V246" s="314"/>
      <c r="W246" s="314"/>
      <c r="X246" s="314"/>
      <c r="Y246" s="314"/>
      <c r="Z246" s="314"/>
      <c r="AA246" s="314"/>
      <c r="AB246" s="315"/>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c r="CO246" s="44"/>
      <c r="CP246" s="44"/>
      <c r="CQ246" s="44"/>
    </row>
    <row r="247" spans="1:95" s="38" customFormat="1" ht="57.2" customHeight="1">
      <c r="A247" s="388" t="s">
        <v>61</v>
      </c>
      <c r="B247" s="389"/>
      <c r="C247" s="389"/>
      <c r="D247" s="390"/>
      <c r="E247" s="313"/>
      <c r="F247" s="314"/>
      <c r="G247" s="314"/>
      <c r="H247" s="314"/>
      <c r="I247" s="314"/>
      <c r="J247" s="314"/>
      <c r="K247" s="314"/>
      <c r="L247" s="314"/>
      <c r="M247" s="314"/>
      <c r="N247" s="314"/>
      <c r="O247" s="314"/>
      <c r="P247" s="314"/>
      <c r="Q247" s="314"/>
      <c r="R247" s="314"/>
      <c r="S247" s="314"/>
      <c r="T247" s="314"/>
      <c r="U247" s="314"/>
      <c r="V247" s="314"/>
      <c r="W247" s="314"/>
      <c r="X247" s="314"/>
      <c r="Y247" s="314"/>
      <c r="Z247" s="314"/>
      <c r="AA247" s="314"/>
      <c r="AB247" s="315"/>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row>
    <row r="248" spans="1:95" s="38" customFormat="1" ht="57.2" customHeight="1">
      <c r="A248" s="388" t="s">
        <v>47</v>
      </c>
      <c r="B248" s="389"/>
      <c r="C248" s="389"/>
      <c r="D248" s="390"/>
      <c r="E248" s="313"/>
      <c r="F248" s="314"/>
      <c r="G248" s="314"/>
      <c r="H248" s="314"/>
      <c r="I248" s="314"/>
      <c r="J248" s="314"/>
      <c r="K248" s="314"/>
      <c r="L248" s="314"/>
      <c r="M248" s="314"/>
      <c r="N248" s="314"/>
      <c r="O248" s="314"/>
      <c r="P248" s="314"/>
      <c r="Q248" s="314"/>
      <c r="R248" s="314"/>
      <c r="S248" s="314"/>
      <c r="T248" s="314"/>
      <c r="U248" s="314"/>
      <c r="V248" s="314"/>
      <c r="W248" s="314"/>
      <c r="X248" s="314"/>
      <c r="Y248" s="314"/>
      <c r="Z248" s="314"/>
      <c r="AA248" s="314"/>
      <c r="AB248" s="315"/>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row>
    <row r="249" spans="1:95" s="38" customFormat="1" ht="57.2" customHeight="1" thickBot="1">
      <c r="A249" s="316" t="s">
        <v>49</v>
      </c>
      <c r="B249" s="317"/>
      <c r="C249" s="317"/>
      <c r="D249" s="318"/>
      <c r="E249" s="144"/>
      <c r="F249" s="145"/>
      <c r="G249" s="145"/>
      <c r="H249" s="145"/>
      <c r="I249" s="145"/>
      <c r="J249" s="145"/>
      <c r="K249" s="145"/>
      <c r="L249" s="145"/>
      <c r="M249" s="145"/>
      <c r="N249" s="145"/>
      <c r="O249" s="145"/>
      <c r="P249" s="145"/>
      <c r="Q249" s="145"/>
      <c r="R249" s="145"/>
      <c r="S249" s="145"/>
      <c r="T249" s="145"/>
      <c r="U249" s="145"/>
      <c r="V249" s="145"/>
      <c r="W249" s="145"/>
      <c r="X249" s="145"/>
      <c r="Y249" s="145"/>
      <c r="Z249" s="145"/>
      <c r="AA249" s="145"/>
      <c r="AB249" s="39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row>
    <row r="250" spans="1:95" s="38" customFormat="1" ht="14.25" customHeight="1">
      <c r="A250"/>
      <c r="B250"/>
      <c r="C250"/>
      <c r="D250"/>
      <c r="E250"/>
      <c r="F250"/>
      <c r="G250"/>
      <c r="H250"/>
      <c r="I250"/>
      <c r="J250"/>
      <c r="K250"/>
      <c r="L250"/>
      <c r="M250"/>
      <c r="N250"/>
      <c r="O250"/>
      <c r="P250"/>
      <c r="Q250"/>
      <c r="R250"/>
      <c r="S250"/>
      <c r="T250"/>
      <c r="U250"/>
      <c r="V250"/>
      <c r="W250"/>
      <c r="X250"/>
      <c r="Y250"/>
      <c r="Z250"/>
      <c r="AA250"/>
      <c r="AB250"/>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c r="BZ250" s="44"/>
      <c r="CA250" s="44"/>
      <c r="CB250" s="44"/>
      <c r="CC250" s="44"/>
      <c r="CD250" s="44"/>
      <c r="CE250" s="44"/>
      <c r="CF250" s="44"/>
      <c r="CG250" s="44"/>
      <c r="CH250" s="44"/>
      <c r="CI250" s="44"/>
      <c r="CJ250" s="44"/>
      <c r="CK250" s="44"/>
      <c r="CL250" s="44"/>
      <c r="CM250" s="44"/>
      <c r="CN250" s="44"/>
      <c r="CO250" s="44"/>
      <c r="CP250" s="44"/>
      <c r="CQ250" s="44"/>
    </row>
    <row r="251" spans="1:95" s="38" customFormat="1" ht="15" customHeight="1">
      <c r="A251" s="391" t="s">
        <v>143</v>
      </c>
      <c r="B251" s="392"/>
      <c r="C251" s="392"/>
      <c r="D251" s="392"/>
      <c r="E251" s="392"/>
      <c r="F251" s="392"/>
      <c r="G251" s="392"/>
      <c r="H251" s="392"/>
      <c r="I251" s="392"/>
      <c r="J251" s="392"/>
      <c r="K251" s="392"/>
      <c r="L251" s="392"/>
      <c r="M251" s="392"/>
      <c r="N251" s="392"/>
      <c r="O251" s="392"/>
      <c r="P251" s="392"/>
      <c r="Q251" s="392"/>
      <c r="R251" s="392"/>
      <c r="S251" s="392"/>
      <c r="T251" s="392"/>
      <c r="U251" s="392"/>
      <c r="V251" s="392"/>
      <c r="W251" s="392"/>
      <c r="X251" s="392"/>
      <c r="Y251" s="392"/>
      <c r="Z251" s="392"/>
      <c r="AA251" s="392"/>
      <c r="AB251" s="393"/>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row>
    <row r="252" spans="1:95" s="38" customFormat="1" ht="57.2" customHeight="1">
      <c r="A252" s="388" t="s">
        <v>48</v>
      </c>
      <c r="B252" s="389"/>
      <c r="C252" s="389"/>
      <c r="D252" s="390"/>
      <c r="E252" s="313"/>
      <c r="F252" s="314"/>
      <c r="G252" s="314"/>
      <c r="H252" s="314"/>
      <c r="I252" s="314"/>
      <c r="J252" s="314"/>
      <c r="K252" s="314"/>
      <c r="L252" s="314"/>
      <c r="M252" s="314"/>
      <c r="N252" s="314"/>
      <c r="O252" s="314"/>
      <c r="P252" s="314"/>
      <c r="Q252" s="314"/>
      <c r="R252" s="314"/>
      <c r="S252" s="314"/>
      <c r="T252" s="314"/>
      <c r="U252" s="314"/>
      <c r="V252" s="314"/>
      <c r="W252" s="314"/>
      <c r="X252" s="314"/>
      <c r="Y252" s="314"/>
      <c r="Z252" s="314"/>
      <c r="AA252" s="314"/>
      <c r="AB252" s="315"/>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row>
    <row r="253" spans="1:95" s="38" customFormat="1" ht="200.25" customHeight="1">
      <c r="A253" s="388" t="s">
        <v>193</v>
      </c>
      <c r="B253" s="389"/>
      <c r="C253" s="389"/>
      <c r="D253" s="390"/>
      <c r="E253" s="313"/>
      <c r="F253" s="314"/>
      <c r="G253" s="314"/>
      <c r="H253" s="314"/>
      <c r="I253" s="314"/>
      <c r="J253" s="314"/>
      <c r="K253" s="314"/>
      <c r="L253" s="314"/>
      <c r="M253" s="314"/>
      <c r="N253" s="314"/>
      <c r="O253" s="314"/>
      <c r="P253" s="314"/>
      <c r="Q253" s="314"/>
      <c r="R253" s="314"/>
      <c r="S253" s="314"/>
      <c r="T253" s="314"/>
      <c r="U253" s="314"/>
      <c r="V253" s="314"/>
      <c r="W253" s="314"/>
      <c r="X253" s="314"/>
      <c r="Y253" s="314"/>
      <c r="Z253" s="314"/>
      <c r="AA253" s="314"/>
      <c r="AB253" s="315"/>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row>
    <row r="254" spans="1:95" s="38" customFormat="1" ht="57.2" customHeight="1" thickBot="1">
      <c r="A254" s="316" t="s">
        <v>58</v>
      </c>
      <c r="B254" s="317"/>
      <c r="C254" s="317"/>
      <c r="D254" s="318"/>
      <c r="E254" s="144"/>
      <c r="F254" s="145"/>
      <c r="G254" s="145"/>
      <c r="H254" s="145"/>
      <c r="I254" s="145"/>
      <c r="J254" s="145"/>
      <c r="K254" s="145"/>
      <c r="L254" s="145"/>
      <c r="M254" s="145"/>
      <c r="N254" s="145"/>
      <c r="O254" s="145"/>
      <c r="P254" s="145"/>
      <c r="Q254" s="145"/>
      <c r="R254" s="145"/>
      <c r="S254" s="145"/>
      <c r="T254" s="145"/>
      <c r="U254" s="145"/>
      <c r="V254" s="145"/>
      <c r="W254" s="145"/>
      <c r="X254" s="145"/>
      <c r="Y254" s="145"/>
      <c r="Z254" s="145"/>
      <c r="AA254" s="145"/>
      <c r="AB254" s="39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row>
    <row r="255" spans="1:95" s="38" customFormat="1" ht="15" thickBot="1">
      <c r="A255"/>
      <c r="B255"/>
      <c r="C255"/>
      <c r="D255"/>
      <c r="E255"/>
      <c r="F255"/>
      <c r="G255"/>
      <c r="H255"/>
      <c r="I255"/>
      <c r="J255"/>
      <c r="K255"/>
      <c r="L255"/>
      <c r="M255"/>
      <c r="N255"/>
      <c r="O255"/>
      <c r="P255"/>
      <c r="Q255"/>
      <c r="R255"/>
      <c r="S255"/>
      <c r="T255"/>
      <c r="U255"/>
      <c r="V255"/>
      <c r="W255"/>
      <c r="X255"/>
      <c r="Y255"/>
      <c r="Z255"/>
      <c r="AA255"/>
      <c r="AB255"/>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row>
    <row r="256" spans="1:95" s="38" customFormat="1" ht="14.25" customHeight="1">
      <c r="A256" s="385" t="s">
        <v>157</v>
      </c>
      <c r="B256" s="386"/>
      <c r="C256" s="386"/>
      <c r="D256" s="386"/>
      <c r="E256" s="386"/>
      <c r="F256" s="386"/>
      <c r="G256" s="386"/>
      <c r="H256" s="386"/>
      <c r="I256" s="386"/>
      <c r="J256" s="386"/>
      <c r="K256" s="386"/>
      <c r="L256" s="386"/>
      <c r="M256" s="386"/>
      <c r="N256" s="386"/>
      <c r="O256" s="386"/>
      <c r="P256" s="386"/>
      <c r="Q256" s="386"/>
      <c r="R256" s="386"/>
      <c r="S256" s="386"/>
      <c r="T256" s="386"/>
      <c r="U256" s="386"/>
      <c r="V256" s="386"/>
      <c r="W256" s="386"/>
      <c r="X256" s="386"/>
      <c r="Y256" s="386"/>
      <c r="Z256" s="386"/>
      <c r="AA256" s="386"/>
      <c r="AB256" s="387"/>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row>
    <row r="257" spans="1:95" s="38" customForma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60"/>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row>
    <row r="258" spans="1:95" s="38" customForma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60"/>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row>
    <row r="259" spans="1:95" s="38" customForma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60"/>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row>
    <row r="260" spans="1:95" s="38" customForma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60"/>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row>
    <row r="261" spans="1:95" s="38" customForma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60"/>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row>
    <row r="262" spans="1:95" s="38" customFormat="1">
      <c r="A262" s="358"/>
      <c r="B262" s="359"/>
      <c r="C262" s="359"/>
      <c r="D262" s="359"/>
      <c r="E262" s="359"/>
      <c r="F262" s="359"/>
      <c r="G262" s="359"/>
      <c r="H262" s="359"/>
      <c r="I262" s="359"/>
      <c r="J262" s="359"/>
      <c r="K262" s="359"/>
      <c r="L262" s="359"/>
      <c r="M262" s="359"/>
      <c r="N262" s="359"/>
      <c r="O262" s="359"/>
      <c r="P262" s="359"/>
      <c r="Q262" s="359"/>
      <c r="R262" s="359"/>
      <c r="S262" s="359"/>
      <c r="T262" s="359"/>
      <c r="U262" s="359"/>
      <c r="V262" s="359"/>
      <c r="W262" s="359"/>
      <c r="X262" s="359"/>
      <c r="Y262" s="359"/>
      <c r="Z262" s="359"/>
      <c r="AA262" s="359"/>
      <c r="AB262" s="360"/>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row>
    <row r="263" spans="1:95" s="38" customFormat="1" ht="15" thickBot="1">
      <c r="A263" s="361"/>
      <c r="B263" s="362"/>
      <c r="C263" s="362"/>
      <c r="D263" s="362"/>
      <c r="E263" s="362"/>
      <c r="F263" s="362"/>
      <c r="G263" s="362"/>
      <c r="H263" s="362"/>
      <c r="I263" s="362"/>
      <c r="J263" s="362"/>
      <c r="K263" s="362"/>
      <c r="L263" s="362"/>
      <c r="M263" s="362"/>
      <c r="N263" s="362"/>
      <c r="O263" s="362"/>
      <c r="P263" s="362"/>
      <c r="Q263" s="362"/>
      <c r="R263" s="362"/>
      <c r="S263" s="362"/>
      <c r="T263" s="362"/>
      <c r="U263" s="362"/>
      <c r="V263" s="362"/>
      <c r="W263" s="362"/>
      <c r="X263" s="362"/>
      <c r="Y263" s="362"/>
      <c r="Z263" s="362"/>
      <c r="AA263" s="362"/>
      <c r="AB263" s="363"/>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row>
    <row r="264" spans="1:95" s="38" customFormat="1" ht="14.25" customHeight="1" thickBot="1">
      <c r="A264"/>
      <c r="B264"/>
      <c r="C264"/>
      <c r="D264"/>
      <c r="E264"/>
      <c r="F264"/>
      <c r="G264"/>
      <c r="H264"/>
      <c r="I264"/>
      <c r="J264"/>
      <c r="K264"/>
      <c r="L264"/>
      <c r="M264"/>
      <c r="N264"/>
      <c r="O264"/>
      <c r="P264"/>
      <c r="Q264"/>
      <c r="R264"/>
      <c r="S264"/>
      <c r="T264"/>
      <c r="U264"/>
      <c r="V264"/>
      <c r="W264"/>
      <c r="X264"/>
      <c r="Y264"/>
      <c r="Z264"/>
      <c r="AA264"/>
      <c r="AB26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row>
    <row r="265" spans="1:95" ht="14.25" customHeight="1">
      <c r="A265" s="161" t="s">
        <v>55</v>
      </c>
      <c r="B265" s="162"/>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3"/>
    </row>
    <row r="266" spans="1:95" ht="14.25" customHeight="1">
      <c r="A266" s="358"/>
      <c r="B266" s="359"/>
      <c r="C266" s="359"/>
      <c r="D266" s="359"/>
      <c r="E266" s="359"/>
      <c r="F266" s="359"/>
      <c r="G266" s="359"/>
      <c r="H266" s="359"/>
      <c r="I266" s="359"/>
      <c r="J266" s="359"/>
      <c r="K266" s="359"/>
      <c r="L266" s="359"/>
      <c r="M266" s="359"/>
      <c r="N266" s="359"/>
      <c r="O266" s="359"/>
      <c r="P266" s="359"/>
      <c r="Q266" s="359"/>
      <c r="R266" s="359"/>
      <c r="S266" s="359"/>
      <c r="T266" s="359"/>
      <c r="U266" s="359"/>
      <c r="V266" s="359"/>
      <c r="W266" s="359"/>
      <c r="X266" s="359"/>
      <c r="Y266" s="359"/>
      <c r="Z266" s="359"/>
      <c r="AA266" s="359"/>
      <c r="AB266" s="360"/>
    </row>
    <row r="267" spans="1:95" ht="14.25" customHeight="1">
      <c r="A267" s="358"/>
      <c r="B267" s="359"/>
      <c r="C267" s="359"/>
      <c r="D267" s="359"/>
      <c r="E267" s="359"/>
      <c r="F267" s="359"/>
      <c r="G267" s="359"/>
      <c r="H267" s="359"/>
      <c r="I267" s="359"/>
      <c r="J267" s="359"/>
      <c r="K267" s="359"/>
      <c r="L267" s="359"/>
      <c r="M267" s="359"/>
      <c r="N267" s="359"/>
      <c r="O267" s="359"/>
      <c r="P267" s="359"/>
      <c r="Q267" s="359"/>
      <c r="R267" s="359"/>
      <c r="S267" s="359"/>
      <c r="T267" s="359"/>
      <c r="U267" s="359"/>
      <c r="V267" s="359"/>
      <c r="W267" s="359"/>
      <c r="X267" s="359"/>
      <c r="Y267" s="359"/>
      <c r="Z267" s="359"/>
      <c r="AA267" s="359"/>
      <c r="AB267" s="360"/>
    </row>
    <row r="268" spans="1:95" ht="14.25" customHeight="1">
      <c r="A268" s="358"/>
      <c r="B268" s="359"/>
      <c r="C268" s="359"/>
      <c r="D268" s="359"/>
      <c r="E268" s="359"/>
      <c r="F268" s="359"/>
      <c r="G268" s="359"/>
      <c r="H268" s="359"/>
      <c r="I268" s="359"/>
      <c r="J268" s="359"/>
      <c r="K268" s="359"/>
      <c r="L268" s="359"/>
      <c r="M268" s="359"/>
      <c r="N268" s="359"/>
      <c r="O268" s="359"/>
      <c r="P268" s="359"/>
      <c r="Q268" s="359"/>
      <c r="R268" s="359"/>
      <c r="S268" s="359"/>
      <c r="T268" s="359"/>
      <c r="U268" s="359"/>
      <c r="V268" s="359"/>
      <c r="W268" s="359"/>
      <c r="X268" s="359"/>
      <c r="Y268" s="359"/>
      <c r="Z268" s="359"/>
      <c r="AA268" s="359"/>
      <c r="AB268" s="360"/>
    </row>
    <row r="269" spans="1:95" ht="14.25" customHeight="1">
      <c r="A269" s="358"/>
      <c r="B269" s="359"/>
      <c r="C269" s="359"/>
      <c r="D269" s="359"/>
      <c r="E269" s="359"/>
      <c r="F269" s="359"/>
      <c r="G269" s="359"/>
      <c r="H269" s="359"/>
      <c r="I269" s="359"/>
      <c r="J269" s="359"/>
      <c r="K269" s="359"/>
      <c r="L269" s="359"/>
      <c r="M269" s="359"/>
      <c r="N269" s="359"/>
      <c r="O269" s="359"/>
      <c r="P269" s="359"/>
      <c r="Q269" s="359"/>
      <c r="R269" s="359"/>
      <c r="S269" s="359"/>
      <c r="T269" s="359"/>
      <c r="U269" s="359"/>
      <c r="V269" s="359"/>
      <c r="W269" s="359"/>
      <c r="X269" s="359"/>
      <c r="Y269" s="359"/>
      <c r="Z269" s="359"/>
      <c r="AA269" s="359"/>
      <c r="AB269" s="360"/>
    </row>
    <row r="270" spans="1:95" ht="14.25" customHeight="1">
      <c r="A270" s="358"/>
      <c r="B270" s="359"/>
      <c r="C270" s="359"/>
      <c r="D270" s="359"/>
      <c r="E270" s="359"/>
      <c r="F270" s="359"/>
      <c r="G270" s="359"/>
      <c r="H270" s="359"/>
      <c r="I270" s="359"/>
      <c r="J270" s="359"/>
      <c r="K270" s="359"/>
      <c r="L270" s="359"/>
      <c r="M270" s="359"/>
      <c r="N270" s="359"/>
      <c r="O270" s="359"/>
      <c r="P270" s="359"/>
      <c r="Q270" s="359"/>
      <c r="R270" s="359"/>
      <c r="S270" s="359"/>
      <c r="T270" s="359"/>
      <c r="U270" s="359"/>
      <c r="V270" s="359"/>
      <c r="W270" s="359"/>
      <c r="X270" s="359"/>
      <c r="Y270" s="359"/>
      <c r="Z270" s="359"/>
      <c r="AA270" s="359"/>
      <c r="AB270" s="360"/>
    </row>
    <row r="271" spans="1:95" ht="14.25" customHeight="1">
      <c r="A271" s="358"/>
      <c r="B271" s="359"/>
      <c r="C271" s="359"/>
      <c r="D271" s="359"/>
      <c r="E271" s="359"/>
      <c r="F271" s="359"/>
      <c r="G271" s="359"/>
      <c r="H271" s="359"/>
      <c r="I271" s="359"/>
      <c r="J271" s="359"/>
      <c r="K271" s="359"/>
      <c r="L271" s="359"/>
      <c r="M271" s="359"/>
      <c r="N271" s="359"/>
      <c r="O271" s="359"/>
      <c r="P271" s="359"/>
      <c r="Q271" s="359"/>
      <c r="R271" s="359"/>
      <c r="S271" s="359"/>
      <c r="T271" s="359"/>
      <c r="U271" s="359"/>
      <c r="V271" s="359"/>
      <c r="W271" s="359"/>
      <c r="X271" s="359"/>
      <c r="Y271" s="359"/>
      <c r="Z271" s="359"/>
      <c r="AA271" s="359"/>
      <c r="AB271" s="360"/>
    </row>
    <row r="272" spans="1:95" ht="14.25" customHeight="1" thickBot="1">
      <c r="A272" s="361"/>
      <c r="B272" s="362"/>
      <c r="C272" s="362"/>
      <c r="D272" s="362"/>
      <c r="E272" s="362"/>
      <c r="F272" s="362"/>
      <c r="G272" s="362"/>
      <c r="H272" s="362"/>
      <c r="I272" s="362"/>
      <c r="J272" s="362"/>
      <c r="K272" s="362"/>
      <c r="L272" s="362"/>
      <c r="M272" s="362"/>
      <c r="N272" s="362"/>
      <c r="O272" s="362"/>
      <c r="P272" s="362"/>
      <c r="Q272" s="362"/>
      <c r="R272" s="362"/>
      <c r="S272" s="362"/>
      <c r="T272" s="362"/>
      <c r="U272" s="362"/>
      <c r="V272" s="362"/>
      <c r="W272" s="362"/>
      <c r="X272" s="362"/>
      <c r="Y272" s="362"/>
      <c r="Z272" s="362"/>
      <c r="AA272" s="362"/>
      <c r="AB272" s="363"/>
    </row>
    <row r="273" spans="1:28" ht="15" thickBo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row>
    <row r="274" spans="1:28">
      <c r="A274" s="364" t="s">
        <v>144</v>
      </c>
      <c r="B274" s="365"/>
      <c r="C274" s="365"/>
      <c r="D274" s="365"/>
      <c r="E274" s="365"/>
      <c r="F274" s="365"/>
      <c r="G274" s="365"/>
      <c r="H274" s="365"/>
      <c r="I274" s="365"/>
      <c r="J274" s="365"/>
      <c r="K274" s="365"/>
      <c r="L274" s="365"/>
      <c r="M274" s="365"/>
      <c r="N274" s="365"/>
      <c r="O274" s="365"/>
      <c r="P274" s="365"/>
      <c r="Q274" s="365"/>
      <c r="R274" s="365"/>
      <c r="S274" s="365"/>
      <c r="T274" s="365"/>
      <c r="U274" s="365"/>
      <c r="V274" s="365"/>
      <c r="W274" s="365"/>
      <c r="X274" s="365"/>
      <c r="Y274" s="365"/>
      <c r="Z274" s="365"/>
      <c r="AA274" s="365"/>
      <c r="AB274" s="366"/>
    </row>
    <row r="275" spans="1:28" ht="138" customHeight="1" thickBot="1">
      <c r="A275" s="367" t="s">
        <v>145</v>
      </c>
      <c r="B275" s="368"/>
      <c r="C275" s="368"/>
      <c r="D275" s="368"/>
      <c r="E275" s="368"/>
      <c r="F275" s="368"/>
      <c r="G275" s="368"/>
      <c r="H275" s="368"/>
      <c r="I275" s="368"/>
      <c r="J275" s="368"/>
      <c r="K275" s="368"/>
      <c r="L275" s="368"/>
      <c r="M275" s="368"/>
      <c r="N275" s="368"/>
      <c r="O275" s="368"/>
      <c r="P275" s="368"/>
      <c r="Q275" s="368"/>
      <c r="R275" s="368"/>
      <c r="S275" s="368"/>
      <c r="T275" s="368"/>
      <c r="U275" s="368"/>
      <c r="V275" s="368"/>
      <c r="W275" s="368"/>
      <c r="X275" s="368"/>
      <c r="Y275" s="368"/>
      <c r="Z275" s="368"/>
      <c r="AA275" s="368"/>
      <c r="AB275" s="369"/>
    </row>
    <row r="276" spans="1:28" ht="14.25" customHeight="1"/>
    <row r="277" spans="1:28" ht="29.25" customHeight="1" thickBot="1"/>
    <row r="278" spans="1:28" ht="15" customHeight="1" thickBot="1">
      <c r="N278" s="88"/>
    </row>
    <row r="279" spans="1:28" ht="30" customHeight="1"/>
    <row r="287" spans="1:28">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row>
    <row r="288" spans="1:28">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row>
    <row r="289" spans="1:28">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row>
    <row r="290" spans="1:28">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row>
    <row r="291" spans="1:28">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row>
    <row r="292" spans="1:28">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row>
    <row r="293" spans="1:28">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row>
    <row r="294" spans="1:28">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row>
    <row r="295" spans="1:28">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row>
    <row r="296" spans="1:28">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row>
    <row r="297" spans="1:28">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row>
    <row r="298" spans="1:28">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row>
    <row r="299" spans="1:28">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row>
    <row r="300" spans="1:28">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row>
    <row r="301" spans="1:28">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row>
    <row r="302" spans="1:28">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row>
    <row r="303" spans="1:28">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row>
    <row r="304" spans="1:28">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row>
    <row r="305" spans="1:28">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row>
    <row r="306" spans="1:28">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row>
    <row r="307" spans="1:28">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row>
    <row r="308" spans="1:28">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row>
    <row r="309" spans="1:28">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row>
    <row r="310" spans="1:28">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row>
    <row r="311" spans="1:28">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row>
  </sheetData>
  <sheetProtection formatRows="0" insertRows="0" deleteRows="0" selectLockedCells="1" autoFilter="0"/>
  <protectedRanges>
    <protectedRange sqref="A202:AB205 BE192:IV192 AC234:AP235 BE196:IV199 AC186:IV188 A244:D263 A229:A232 A266:A268 A270:A272 A123:IV123 A151:AB151 A132:AB132 A264:AB265 A242:AB243 AR226:AR228 A233:AB234 A223:AB226 AS226:IV227 AC226:AP227 AC201:AP201 BE234:IV235 BE201:IV201 AR230:AR231 AC243:IV245 AC196:AP199 AC192:AP192 A217:AB218" name="Zakres1" securityDescriptor="O:WDG:WDD:(A;;CC;;;S-1-5-21-480371831-3888077893-712087280-7777)"/>
    <protectedRange sqref="A211:AB213" name="Zakres1_2" securityDescriptor="O:WDG:WDD:(A;;CC;;;S-1-5-21-480371831-3888077893-712087280-7777)"/>
  </protectedRanges>
  <dataConsolidate/>
  <mergeCells count="303">
    <mergeCell ref="A171:AB171"/>
    <mergeCell ref="A161:AB161"/>
    <mergeCell ref="A207:J207"/>
    <mergeCell ref="A209:J209"/>
    <mergeCell ref="T206:V206"/>
    <mergeCell ref="W206:AB206"/>
    <mergeCell ref="W205:AB205"/>
    <mergeCell ref="T205:V205"/>
    <mergeCell ref="W207:AB207"/>
    <mergeCell ref="A208:J208"/>
    <mergeCell ref="K208:P208"/>
    <mergeCell ref="Q208:S208"/>
    <mergeCell ref="T208:V208"/>
    <mergeCell ref="K206:P206"/>
    <mergeCell ref="Q206:S206"/>
    <mergeCell ref="K207:P207"/>
    <mergeCell ref="A132:AB132"/>
    <mergeCell ref="F108:H108"/>
    <mergeCell ref="A98:I98"/>
    <mergeCell ref="A124:AB130"/>
    <mergeCell ref="A160:AB160"/>
    <mergeCell ref="E111:G111"/>
    <mergeCell ref="T111:V111"/>
    <mergeCell ref="A141:AB141"/>
    <mergeCell ref="X108:Z108"/>
    <mergeCell ref="A151:AB151"/>
    <mergeCell ref="A152:AB158"/>
    <mergeCell ref="B111:D111"/>
    <mergeCell ref="A123:AB123"/>
    <mergeCell ref="Q111:S111"/>
    <mergeCell ref="A142:AB142"/>
    <mergeCell ref="A143:AB149"/>
    <mergeCell ref="B116:N116"/>
    <mergeCell ref="A211:AB211"/>
    <mergeCell ref="A213:J213"/>
    <mergeCell ref="A212:AB212"/>
    <mergeCell ref="T209:V209"/>
    <mergeCell ref="W209:AB209"/>
    <mergeCell ref="W215:AB215"/>
    <mergeCell ref="A172:AB174"/>
    <mergeCell ref="A205:J205"/>
    <mergeCell ref="A206:J206"/>
    <mergeCell ref="K205:P205"/>
    <mergeCell ref="A203:AB203"/>
    <mergeCell ref="A182:AB189"/>
    <mergeCell ref="A176:AB180"/>
    <mergeCell ref="T207:V207"/>
    <mergeCell ref="K209:P209"/>
    <mergeCell ref="Q209:S209"/>
    <mergeCell ref="A235:AB241"/>
    <mergeCell ref="A256:AB256"/>
    <mergeCell ref="A257:AB257"/>
    <mergeCell ref="A258:AB258"/>
    <mergeCell ref="A259:AB259"/>
    <mergeCell ref="A260:AB260"/>
    <mergeCell ref="A261:AB261"/>
    <mergeCell ref="A244:D244"/>
    <mergeCell ref="E244:AB244"/>
    <mergeCell ref="E246:AB246"/>
    <mergeCell ref="A247:D247"/>
    <mergeCell ref="A246:D246"/>
    <mergeCell ref="E247:AB247"/>
    <mergeCell ref="E245:AB245"/>
    <mergeCell ref="A245:D245"/>
    <mergeCell ref="A253:D253"/>
    <mergeCell ref="E253:AB253"/>
    <mergeCell ref="A252:D252"/>
    <mergeCell ref="A251:AB251"/>
    <mergeCell ref="E248:AB248"/>
    <mergeCell ref="A249:D249"/>
    <mergeCell ref="E249:AB249"/>
    <mergeCell ref="A248:D248"/>
    <mergeCell ref="E254:AB254"/>
    <mergeCell ref="J232:L232"/>
    <mergeCell ref="M227:O227"/>
    <mergeCell ref="M228:O228"/>
    <mergeCell ref="M229:O229"/>
    <mergeCell ref="M230:O230"/>
    <mergeCell ref="M231:O231"/>
    <mergeCell ref="M232:O232"/>
    <mergeCell ref="P230:R230"/>
    <mergeCell ref="P231:R231"/>
    <mergeCell ref="P227:R227"/>
    <mergeCell ref="P229:R229"/>
    <mergeCell ref="J227:L227"/>
    <mergeCell ref="J228:L228"/>
    <mergeCell ref="P228:R228"/>
    <mergeCell ref="A262:AB262"/>
    <mergeCell ref="A263:AB263"/>
    <mergeCell ref="A274:AB274"/>
    <mergeCell ref="A268:AB268"/>
    <mergeCell ref="A266:AB266"/>
    <mergeCell ref="A272:AB272"/>
    <mergeCell ref="A265:AB265"/>
    <mergeCell ref="A275:AB275"/>
    <mergeCell ref="A267:AB267"/>
    <mergeCell ref="A271:AB271"/>
    <mergeCell ref="A270:AB270"/>
    <mergeCell ref="A269:AB269"/>
    <mergeCell ref="A229:I229"/>
    <mergeCell ref="A230:I230"/>
    <mergeCell ref="A243:AB243"/>
    <mergeCell ref="A234:AB234"/>
    <mergeCell ref="A226:I226"/>
    <mergeCell ref="A227:I227"/>
    <mergeCell ref="A228:I228"/>
    <mergeCell ref="J226:L226"/>
    <mergeCell ref="P226:R226"/>
    <mergeCell ref="S232:V232"/>
    <mergeCell ref="S231:V231"/>
    <mergeCell ref="S230:V230"/>
    <mergeCell ref="S229:V229"/>
    <mergeCell ref="P232:R232"/>
    <mergeCell ref="J231:L231"/>
    <mergeCell ref="J230:L230"/>
    <mergeCell ref="J229:L229"/>
    <mergeCell ref="A232:I232"/>
    <mergeCell ref="A231:I231"/>
    <mergeCell ref="W229:AB229"/>
    <mergeCell ref="M226:O226"/>
    <mergeCell ref="W230:AB230"/>
    <mergeCell ref="W231:AB231"/>
    <mergeCell ref="W232:AB232"/>
    <mergeCell ref="E252:AB252"/>
    <mergeCell ref="A254:D254"/>
    <mergeCell ref="H111:J111"/>
    <mergeCell ref="K111:M111"/>
    <mergeCell ref="A69:I69"/>
    <mergeCell ref="T110:V110"/>
    <mergeCell ref="C108:E108"/>
    <mergeCell ref="I109:K109"/>
    <mergeCell ref="N111:P111"/>
    <mergeCell ref="Q205:S205"/>
    <mergeCell ref="Q207:S207"/>
    <mergeCell ref="O109:Q109"/>
    <mergeCell ref="E110:G110"/>
    <mergeCell ref="A133:AB139"/>
    <mergeCell ref="A162:AB170"/>
    <mergeCell ref="A175:AB175"/>
    <mergeCell ref="A181:AB181"/>
    <mergeCell ref="A190:AB190"/>
    <mergeCell ref="A195:AB195"/>
    <mergeCell ref="A199:AB199"/>
    <mergeCell ref="A200:AB201"/>
    <mergeCell ref="A196:AB198"/>
    <mergeCell ref="A191:AB194"/>
    <mergeCell ref="L108:N108"/>
    <mergeCell ref="H70:I70"/>
    <mergeCell ref="A65:I65"/>
    <mergeCell ref="A64:AB64"/>
    <mergeCell ref="A56:G61"/>
    <mergeCell ref="A53:G54"/>
    <mergeCell ref="D35:AB35"/>
    <mergeCell ref="A37:C37"/>
    <mergeCell ref="D37:AB37"/>
    <mergeCell ref="A38:C38"/>
    <mergeCell ref="D38:AB38"/>
    <mergeCell ref="A39:C39"/>
    <mergeCell ref="D39:AB39"/>
    <mergeCell ref="A40:C40"/>
    <mergeCell ref="A67:G67"/>
    <mergeCell ref="A72:I72"/>
    <mergeCell ref="A71:I71"/>
    <mergeCell ref="H110:J110"/>
    <mergeCell ref="C109:E109"/>
    <mergeCell ref="R109:T109"/>
    <mergeCell ref="U109:W109"/>
    <mergeCell ref="L109:N109"/>
    <mergeCell ref="B110:D110"/>
    <mergeCell ref="U108:W108"/>
    <mergeCell ref="M104:O104"/>
    <mergeCell ref="A79:G79"/>
    <mergeCell ref="A81:I81"/>
    <mergeCell ref="A80:I80"/>
    <mergeCell ref="A82:G82"/>
    <mergeCell ref="A78:I78"/>
    <mergeCell ref="H82:I82"/>
    <mergeCell ref="Q110:S110"/>
    <mergeCell ref="N110:P110"/>
    <mergeCell ref="A75:I75"/>
    <mergeCell ref="O108:Q108"/>
    <mergeCell ref="F109:H109"/>
    <mergeCell ref="R108:T108"/>
    <mergeCell ref="K110:M110"/>
    <mergeCell ref="A86:I86"/>
    <mergeCell ref="A87:I87"/>
    <mergeCell ref="H79:I79"/>
    <mergeCell ref="A107:AB107"/>
    <mergeCell ref="A85:G85"/>
    <mergeCell ref="A83:I83"/>
    <mergeCell ref="H85:I85"/>
    <mergeCell ref="I108:K108"/>
    <mergeCell ref="A99:I99"/>
    <mergeCell ref="X109:Z109"/>
    <mergeCell ref="P90:Y90"/>
    <mergeCell ref="A91:Y91"/>
    <mergeCell ref="A94:Y94"/>
    <mergeCell ref="A97:Y97"/>
    <mergeCell ref="P101:Y101"/>
    <mergeCell ref="P104:Y104"/>
    <mergeCell ref="F10:G10"/>
    <mergeCell ref="A74:I74"/>
    <mergeCell ref="A63:AB63"/>
    <mergeCell ref="D34:AB34"/>
    <mergeCell ref="K31:M31"/>
    <mergeCell ref="B101:C101"/>
    <mergeCell ref="D26:J26"/>
    <mergeCell ref="A27:C27"/>
    <mergeCell ref="A73:G73"/>
    <mergeCell ref="A77:I77"/>
    <mergeCell ref="A24:AB24"/>
    <mergeCell ref="K28:L28"/>
    <mergeCell ref="A28:C28"/>
    <mergeCell ref="D28:F28"/>
    <mergeCell ref="H28:J28"/>
    <mergeCell ref="A84:I84"/>
    <mergeCell ref="A76:G76"/>
    <mergeCell ref="F11:G11"/>
    <mergeCell ref="P10:AB10"/>
    <mergeCell ref="D12:J12"/>
    <mergeCell ref="A70:G70"/>
    <mergeCell ref="A68:I68"/>
    <mergeCell ref="D27:AB27"/>
    <mergeCell ref="A26:C26"/>
    <mergeCell ref="A1:AB1"/>
    <mergeCell ref="D4:AB4"/>
    <mergeCell ref="C3:AB3"/>
    <mergeCell ref="F5:AB5"/>
    <mergeCell ref="F6:H6"/>
    <mergeCell ref="F7:H7"/>
    <mergeCell ref="C2:AB2"/>
    <mergeCell ref="A2:B2"/>
    <mergeCell ref="O6:AB6"/>
    <mergeCell ref="O7:AB7"/>
    <mergeCell ref="F8:H8"/>
    <mergeCell ref="P9:AB9"/>
    <mergeCell ref="A15:AB15"/>
    <mergeCell ref="H73:I73"/>
    <mergeCell ref="H76:I76"/>
    <mergeCell ref="A35:C35"/>
    <mergeCell ref="H67:I67"/>
    <mergeCell ref="M28:AB28"/>
    <mergeCell ref="O31:Q31"/>
    <mergeCell ref="R31:T31"/>
    <mergeCell ref="U31:AB31"/>
    <mergeCell ref="A36:C36"/>
    <mergeCell ref="D36:AB36"/>
    <mergeCell ref="D25:AB25"/>
    <mergeCell ref="A25:C25"/>
    <mergeCell ref="D30:AB30"/>
    <mergeCell ref="A41:C41"/>
    <mergeCell ref="D41:AB41"/>
    <mergeCell ref="A16:AB22"/>
    <mergeCell ref="A32:AB32"/>
    <mergeCell ref="A33:C33"/>
    <mergeCell ref="D33:AB33"/>
    <mergeCell ref="A34:C34"/>
    <mergeCell ref="D29:AB29"/>
    <mergeCell ref="D40:AB40"/>
    <mergeCell ref="B31:I31"/>
    <mergeCell ref="W226:AB226"/>
    <mergeCell ref="W227:AB227"/>
    <mergeCell ref="W228:AB228"/>
    <mergeCell ref="W208:AB208"/>
    <mergeCell ref="A204:AB204"/>
    <mergeCell ref="A218:J218"/>
    <mergeCell ref="Q218:V218"/>
    <mergeCell ref="Q219:V219"/>
    <mergeCell ref="W213:AB213"/>
    <mergeCell ref="Q222:V222"/>
    <mergeCell ref="A219:J219"/>
    <mergeCell ref="A220:J220"/>
    <mergeCell ref="A221:J221"/>
    <mergeCell ref="A222:J222"/>
    <mergeCell ref="W218:AB218"/>
    <mergeCell ref="W219:AB219"/>
    <mergeCell ref="W220:AB220"/>
    <mergeCell ref="W221:AB221"/>
    <mergeCell ref="W222:AB222"/>
    <mergeCell ref="A225:AB225"/>
    <mergeCell ref="S226:V226"/>
    <mergeCell ref="S227:V227"/>
    <mergeCell ref="S228:V228"/>
    <mergeCell ref="W214:AB214"/>
    <mergeCell ref="K221:P221"/>
    <mergeCell ref="K222:P222"/>
    <mergeCell ref="A214:J214"/>
    <mergeCell ref="Q220:V220"/>
    <mergeCell ref="A217:AB217"/>
    <mergeCell ref="K218:P218"/>
    <mergeCell ref="K219:P219"/>
    <mergeCell ref="K220:P220"/>
    <mergeCell ref="Q213:S213"/>
    <mergeCell ref="Q214:S214"/>
    <mergeCell ref="Q215:S215"/>
    <mergeCell ref="T213:V213"/>
    <mergeCell ref="T214:V214"/>
    <mergeCell ref="K213:P213"/>
    <mergeCell ref="Q221:V221"/>
    <mergeCell ref="T215:V215"/>
    <mergeCell ref="K214:P214"/>
    <mergeCell ref="A215:J215"/>
    <mergeCell ref="K215:P215"/>
  </mergeCells>
  <phoneticPr fontId="15" type="noConversion"/>
  <conditionalFormatting sqref="Y95 Y92">
    <cfRule type="cellIs" dxfId="2" priority="1" stopIfTrue="1" operator="greaterThan">
      <formula>$P$90*0.2</formula>
    </cfRule>
  </conditionalFormatting>
  <conditionalFormatting sqref="F11:G11">
    <cfRule type="cellIs" dxfId="1" priority="2" stopIfTrue="1" operator="notBetween">
      <formula>170000</formula>
      <formula>2000000</formula>
    </cfRule>
  </conditionalFormatting>
  <conditionalFormatting sqref="N9">
    <cfRule type="cellIs" dxfId="0" priority="3" stopIfTrue="1" operator="greaterThan">
      <formula>0.85</formula>
    </cfRule>
  </conditionalFormatting>
  <dataValidations xWindow="784" yWindow="811" count="44">
    <dataValidation operator="lessThanOrEqual" allowBlank="1" showErrorMessage="1" errorTitle="Uwaga!" error="Za duża liczba znaków (max. 1000)." prompt="Proszę przedstawić plan informacji i promocji projektu (max. 1000 znaków)." sqref="A266 A267:AB268 A270:AB272"/>
    <dataValidation type="whole" operator="lessThanOrEqual" allowBlank="1" showInputMessage="1" showErrorMessage="1" error="Proszę wprowadzić wartość całkowitą, najbliższą wartości pełnych tysięcy złotych." sqref="D69:I69 H68:I68 D81:I81 P90 X86:X88 D98:Y99 D86:W87 J68:X69 D71:X72 D83:X84 D77:X78 D74:X75 J80:X81 D88:M90 Y88:Y89 N89:X89 N88:W88">
      <formula1>1000000</formula1>
    </dataValidation>
    <dataValidation operator="lessThanOrEqual" allowBlank="1" showInputMessage="1" showErrorMessage="1" error="Proszę wprowadzić wartość całkowitą, najbliższą wartości pełnych tysięcy złotych." sqref="O90 N105:N107 N131 N121:N122 O101:O102 M104 O92:O93 O95:O96"/>
    <dataValidation type="textLength" operator="lessThanOrEqual" allowBlank="1" showInputMessage="1" showErrorMessage="1" error="Za dużo znaków (max. 100)." prompt="Proszę wpisać nazwę beneficjenta (max. 100 znaków)." sqref="K26:L26">
      <formula1>100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D55:G55 D62:G62">
      <formula1>100</formula1>
    </dataValidation>
    <dataValidation operator="equal" error="Numer powinien mieć 10 cyfr." prompt="Proszę podać 10 cyfrowy numer (wyłącznie cyfry)." sqref="G28"/>
    <dataValidation type="textLength" operator="lessThan" allowBlank="1" showInputMessage="1" showErrorMessage="1" error="Wprowadzono za długi numer." prompt="Proszę podać numer." sqref="H28:J28">
      <formula1>20</formula1>
    </dataValidation>
    <dataValidation type="whole" operator="greaterThanOrEqual" allowBlank="1" showInputMessage="1" showErrorMessage="1" sqref="F11:G11">
      <formula1>170000</formula1>
    </dataValidation>
    <dataValidation type="textLength" operator="lessThanOrEqual" allowBlank="1" showInputMessage="1" showErrorMessage="1" error="Max. 60 signes!" prompt="e-mail address of the contact person." sqref="B31:I31">
      <formula1>60</formula1>
    </dataValidation>
    <dataValidation type="date" allowBlank="1" showInputMessage="1" showErrorMessage="1" error="Project starting date between 12.09.2019 and 30.04.2024" prompt="Please use the date format YYYY-MM-DD" sqref="F6:H6">
      <formula1>43720</formula1>
      <formula2>45412</formula2>
    </dataValidation>
    <dataValidation type="textLength" operator="equal" allowBlank="1" showInputMessage="1" showErrorMessage="1" error="10 figues number (only digits)" prompt="10 figues number (only digits)" sqref="D28:F28">
      <formula1>10</formula1>
    </dataValidation>
    <dataValidation type="textLength" operator="lessThanOrEqual" allowBlank="1" showInputMessage="1" showErrorMessage="1" error="Max. 1000 signes!" prompt="Please describe info-promo schedule of the project (maximum 1000 signs)._x000a_Additional info in the comment." sqref="A235:AB241">
      <formula1>1000</formula1>
    </dataValidation>
    <dataValidation type="textLength" operator="lessThanOrEqual" allowBlank="1" showInputMessage="1" showErrorMessage="1" error="Max. 1000 signes!" prompt="Maximum 1000 signes._x000a_Additional information in the comment." sqref="A152:AB158">
      <formula1>1000</formula1>
    </dataValidation>
    <dataValidation type="textLength" operator="lessThanOrEqual" allowBlank="1" showInputMessage="1" showErrorMessage="1" prompt="Proszę wprowadzić opis (max. 300 znaków)." sqref="E255:AB255">
      <formula1>300</formula1>
    </dataValidation>
    <dataValidation type="textLength" operator="lessThanOrEqual" allowBlank="1" showInputMessage="1" showErrorMessage="1" errorTitle="Uwaga!" error="Za duża liczba znaków (max. 1000)." prompt="Proszę przedstawić streszczenie projektu (max. 4000 znaków)." sqref="A202:AB202">
      <formula1>4000</formula1>
    </dataValidation>
    <dataValidation type="textLength" operator="lessThanOrEqual" allowBlank="1" showInputMessage="1" showErrorMessage="1" error="Max. 1000 signes!" prompt="Maximum 1000 signes._x000a_Additional information in the comment." sqref="A124:AB130">
      <formula1>1000</formula1>
    </dataValidation>
    <dataValidation type="textLength" operator="lessThanOrEqual" allowBlank="1" showInputMessage="1" showErrorMessage="1" error="Max. 1000 signes!" prompt="Maximum 1000 signes._x000a_Additional information in the comment." sqref="A133:AB139">
      <formula1>1000</formula1>
    </dataValidation>
    <dataValidation type="textLength" operator="lessThanOrEqual" allowBlank="1" showInputMessage="1" showErrorMessage="1" error="Max. 1000 signes!" prompt="Summary of the project (max. 1000 signes)." sqref="A16:AB22">
      <formula1>1000</formula1>
    </dataValidation>
    <dataValidation type="textLength" operator="lessThanOrEqual" allowBlank="1" showInputMessage="1" showErrorMessage="1" error="Max 300 signes!" prompt="Project title (max. 300 signes)" sqref="C2:AB2">
      <formula1>300</formula1>
    </dataValidation>
    <dataValidation type="textLength" operator="lessThanOrEqual" allowBlank="1" showInputMessage="1" showErrorMessage="1" error="Max. 100 signes!" prompt="Applicant's address (max. 100 signes)." sqref="D27:AB27">
      <formula1>100</formula1>
    </dataValidation>
    <dataValidation type="textLength" operator="lessThan" allowBlank="1" showInputMessage="1" showErrorMessage="1" error="Max. 60 signes!" prompt="Person authorised to sign the project." sqref="D29:AB29">
      <formula1>60</formula1>
    </dataValidation>
    <dataValidation type="textLength" operator="lessThan" allowBlank="1" showInputMessage="1" showErrorMessage="1" error="Max. 60 signes!" prompt="Name, surname and contact data of the contact person." sqref="D30:AB30">
      <formula1>60</formula1>
    </dataValidation>
    <dataValidation allowBlank="1" showInputMessage="1" showErrorMessage="1" prompt="website address" sqref="U31:AB31"/>
    <dataValidation type="textLength" operator="lessThanOrEqual" allowBlank="1" showInputMessage="1" showErrorMessage="1" error="Max. 2000 signes!" prompt="Maximum 2000 signes._x000a_Additional information in the comment." sqref="A172:AB174">
      <formula1>2000</formula1>
    </dataValidation>
    <dataValidation type="textLength" operator="lessThanOrEqual" allowBlank="1" showInputMessage="1" showErrorMessage="1" error="Max. 2000 signes!" prompt="Maximum 2000 signes._x000a_Additional information in the comment." sqref="A162:AB170">
      <formula1>2000</formula1>
    </dataValidation>
    <dataValidation type="textLength" operator="lessThanOrEqual" allowBlank="1" showInputMessage="1" showErrorMessage="1" error="Max. 2000 signes!" prompt="Maximum 2000 signes._x000a_Additional information in the comment." sqref="A176:AB180">
      <formula1>2000</formula1>
    </dataValidation>
    <dataValidation type="textLength" operator="lessThanOrEqual" allowBlank="1" showInputMessage="1" showErrorMessage="1" error="Max. 2000 signes!" prompt="Maximum 2000 signes._x000a_Additional information in the comment." sqref="A182:AB189">
      <formula1>2000</formula1>
    </dataValidation>
    <dataValidation type="textLength" operator="lessThanOrEqual" allowBlank="1" showInputMessage="1" showErrorMessage="1" error="Max. 2000 signes!" prompt="Maximum 2000 signes._x000a_Additional information in the comment." sqref="A191:AB194">
      <formula1>2000</formula1>
    </dataValidation>
    <dataValidation type="textLength" operator="lessThanOrEqual" allowBlank="1" showInputMessage="1" showErrorMessage="1" error="Max. 2000 signes!" prompt="Maximum 2000 signes._x000a_Additional information in the comment." sqref="A196:AB198">
      <formula1>2000</formula1>
    </dataValidation>
    <dataValidation type="textLength" operator="lessThanOrEqual" allowBlank="1" showInputMessage="1" showErrorMessage="1" error="Max. 2000 signes!" prompt="Maximum 2000 signes._x000a_Additional information in the comment." sqref="A200:AB201">
      <formula1>2000</formula1>
    </dataValidation>
    <dataValidation type="textLength" operator="lessThanOrEqual" allowBlank="1" showErrorMessage="1" errorTitle="Uwaga!" error="Za duża liczba znaków (max. 1000)." prompt="Proszę przedstawić streszczenie projektu (max. 4000 znaków). _x000a_UWAGA! Dodatkowe uwagi w komentarzu." sqref="A161:AB161 A171:AB171 A175:AB175 A181:AB181 A190:AB190 A195:AB195 A199:AB199">
      <formula1>4000</formula1>
    </dataValidation>
    <dataValidation allowBlank="1" showErrorMessage="1" prompt="Proszę przedstawić opis partnera (max. 1000 znaków). _x000a_UWAGA! Dodatkowe uwagi w komentarzu." sqref="A142:AB142"/>
    <dataValidation type="textLength" operator="lessThanOrEqual" allowBlank="1" showInputMessage="1" showErrorMessage="1" error="Max. 100 signes!" prompt="Name of the applicant (max. 100 signes)." sqref="D25:AB25">
      <formula1>100</formula1>
    </dataValidation>
    <dataValidation type="textLength" operator="lessThanOrEqual" allowBlank="1" showInputMessage="1" showErrorMessage="1" error="Max. 100 signes!" prompt="Applicant (max. 100 signes)" sqref="C3:AB3">
      <formula1>100</formula1>
    </dataValidation>
    <dataValidation type="date" allowBlank="1" showInputMessage="1" showErrorMessage="1" error="Project end date between 12.09.2019 and 30.04.2024" prompt="Please use a date format YYYY-MM-DD" sqref="O6:AB6">
      <formula1>43720</formula1>
      <formula2>45412</formula2>
    </dataValidation>
    <dataValidation type="textLength" operator="lessThanOrEqual" allowBlank="1" showInputMessage="1" showErrorMessage="1" error="Max. 9 figures!" prompt="Please provide a number without initial zeros." sqref="M28:AB28">
      <formula1>9</formula1>
    </dataValidation>
    <dataValidation type="textLength" operator="lessThanOrEqual" allowBlank="1" showInputMessage="1" showErrorMessage="1" prompt="Fax number" sqref="K31:M31">
      <formula1>20</formula1>
    </dataValidation>
    <dataValidation type="textLength" operator="lessThanOrEqual" allowBlank="1" showInputMessage="1" showErrorMessage="1" prompt="Phone number" sqref="O31:Q31">
      <formula1>20</formula1>
    </dataValidation>
    <dataValidation type="textLength" operator="lessThanOrEqual" allowBlank="1" showInputMessage="1" showErrorMessage="1" error="Max. 100 signes!" prompt="Name of the partner (max. 100 signes)._x000a_Please attach letter of intent or partnership agreement." sqref="D33:AB33 D36:AB36 D39:AB39">
      <formula1>100</formula1>
    </dataValidation>
    <dataValidation type="textLength" operator="lessThanOrEqual" allowBlank="1" showInputMessage="1" showErrorMessage="1" error="Max. 100 signes!" prompt="Partner's address (max. 100 signes)._x000a_Please attach letter of intet or partnership agreement." sqref="D34:AB34 D37:AB37 D40:AB40">
      <formula1>100</formula1>
    </dataValidation>
    <dataValidation allowBlank="1" showInputMessage="1" showErrorMessage="1" prompt="Name, surname and contact data of entitled contact person. " sqref="D35:AB35 D38:AB38 D41:AB41"/>
    <dataValidation allowBlank="1" showInputMessage="1" showErrorMessage="1" error="Max. 1000 signes!" prompt="Maximum 1000 signes._x000a_Additional information in the comment." sqref="A143:AB149"/>
    <dataValidation type="list" allowBlank="1" showInputMessage="1" prompt="Please choose from the list" sqref="A206:J209">
      <formula1>Kategorie</formula1>
    </dataValidation>
    <dataValidation type="textLength" operator="lessThanOrEqual" allowBlank="1" showInputMessage="1" showErrorMessage="1" error="Max. 300 signes!" prompt="Maximum 300 signes" sqref="E244:AB249 E252:AB254">
      <formula1>300</formula1>
    </dataValidation>
  </dataValidations>
  <pageMargins left="0.70866141732283472" right="0.70866141732283472" top="0.74803149606299213" bottom="0.74803149606299213" header="0.31496062992125984" footer="0.31496062992125984"/>
  <pageSetup paperSize="9" scale="36" fitToHeight="0" orientation="portrait" r:id="rId1"/>
  <headerFooter>
    <oddHeader>&amp;LProject Implementation Plan&amp;CNorwegian Financial Mechanism 2014–2021
“Internal Affairs” Programme&amp;R&amp;D</oddHeader>
    <oddFooter>&amp;L&amp;C&amp;R</oddFooter>
  </headerFooter>
  <rowBreaks count="4" manualBreakCount="4">
    <brk id="62" max="27" man="1"/>
    <brk id="121" max="27" man="1"/>
    <brk id="202" max="27" man="1"/>
    <brk id="242" max="27" man="1"/>
  </rowBreaks>
  <ignoredErrors>
    <ignoredError sqref="P227:P232" unlockedFormula="1"/>
  </ignoredErrors>
  <drawing r:id="rId2"/>
  <legacyDrawing r:id="rId3"/>
  <extLst>
    <ext xmlns:x14="http://schemas.microsoft.com/office/spreadsheetml/2009/9/main" uri="{CCE6A557-97BC-4b89-ADB6-D9C93CAAB3DF}">
      <x14:dataValidations xmlns:xm="http://schemas.microsoft.com/office/excel/2006/main" xWindow="784" yWindow="811" count="10">
        <x14:dataValidation type="list" allowBlank="1" showInputMessage="1" showErrorMessage="1" prompt="Please choose from the list">
          <x14:formula1>
            <xm:f>Arkusz1!$A$19:$D$19</xm:f>
          </x14:formula1>
          <xm:sqref>S227:V232</xm:sqref>
        </x14:dataValidation>
        <x14:dataValidation type="list" allowBlank="1" showInputMessage="1" showErrorMessage="1" prompt="Proszę wybrać z listy rozwijanej.">
          <x14:formula1>
            <xm:f>Arkusz1!$T$1:$V$1</xm:f>
          </x14:formula1>
          <xm:sqref>D13</xm:sqref>
        </x14:dataValidation>
        <x14:dataValidation type="list" allowBlank="1" showInputMessage="1" showErrorMessage="1" prompt="Proszę wybrać z listy rozwijanej.">
          <x14:formula1>
            <xm:f>Arkusz1!$T$1:$W$1</xm:f>
          </x14:formula1>
          <xm:sqref>D12:J12</xm:sqref>
        </x14:dataValidation>
        <x14:dataValidation type="list" operator="lessThanOrEqual" allowBlank="1" showInputMessage="1" showErrorMessage="1" error="Choose from the list" prompt="Choose from the list">
          <x14:formula1>
            <xm:f>Arkusz1!$T$3:$V$3</xm:f>
          </x14:formula1>
          <xm:sqref>D26:J26</xm:sqref>
        </x14:dataValidation>
        <x14:dataValidation type="list" allowBlank="1" showInputMessage="1" prompt="Please choose from the list">
          <x14:formula1>
            <xm:f>OFFSET(Arkusz1!$B$24,MATCH(A209,Kategoria,0),0,COUNTIF(Kategoria,A209),1)</xm:f>
          </x14:formula1>
          <xm:sqref>K209:P209</xm:sqref>
        </x14:dataValidation>
        <x14:dataValidation type="list" allowBlank="1" showInputMessage="1" showErrorMessage="1">
          <x14:formula1>
            <xm:f>Arkusz1!$A$42:$A$52</xm:f>
          </x14:formula1>
          <xm:sqref>Y86:Y87 Y68:Y69 Y71:Y72 Y74:Y75 Y77:Y78 Y80:Y81 Y83:Y84</xm:sqref>
        </x14:dataValidation>
        <x14:dataValidation type="list" allowBlank="1" showInputMessage="1" prompt="Please choose from the list">
          <x14:formula1>
            <xm:f>OFFSET(Arkusz1!$B$24,MATCH(A206,Kategoria,0),0,COUNTIF(Kategoria,A206),1)</xm:f>
          </x14:formula1>
          <xm:sqref>K206:P208</xm:sqref>
        </x14:dataValidation>
        <x14:dataValidation type="list" allowBlank="1" prompt="Proszę wybrać z listy rozwijanej lub wprowadzić ręcznie.">
          <x14:formula1>
            <xm:f>Arkusz1!$A$33</xm:f>
          </x14:formula1>
          <xm:sqref>A214:J215</xm:sqref>
        </x14:dataValidation>
        <x14:dataValidation type="list" allowBlank="1" showInputMessage="1" prompt="Proszę wybrać z listy rozwijanej lub wprowadzić ręcznie.">
          <x14:formula1>
            <xm:f>Arkusz1!$B$33:$B$34</xm:f>
          </x14:formula1>
          <xm:sqref>K214:P215</xm:sqref>
        </x14:dataValidation>
        <x14:dataValidation type="list" allowBlank="1" showInputMessage="1" showErrorMessage="1" prompt="Please choose from the list">
          <x14:formula1>
            <xm:f>Arkusz1!$A$17:$D$17</xm:f>
          </x14:formula1>
          <xm:sqref>J227:O232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A19" workbookViewId="0">
      <selection activeCell="A35" sqref="A35:B36"/>
    </sheetView>
  </sheetViews>
  <sheetFormatPr defaultRowHeight="14.25"/>
  <cols>
    <col min="1" max="1" width="25.75" customWidth="1"/>
  </cols>
  <sheetData>
    <row r="1" spans="1:23">
      <c r="A1" s="39" t="s">
        <v>86</v>
      </c>
      <c r="B1" s="39" t="s">
        <v>212</v>
      </c>
      <c r="C1" s="39" t="s">
        <v>213</v>
      </c>
      <c r="D1" s="39" t="s">
        <v>87</v>
      </c>
      <c r="E1" s="39" t="s">
        <v>88</v>
      </c>
      <c r="F1" s="39" t="s">
        <v>89</v>
      </c>
      <c r="G1" s="39" t="s">
        <v>90</v>
      </c>
      <c r="H1" s="39" t="s">
        <v>91</v>
      </c>
      <c r="I1" s="39" t="s">
        <v>92</v>
      </c>
      <c r="J1" s="39" t="s">
        <v>214</v>
      </c>
      <c r="K1" s="44"/>
      <c r="L1" s="44"/>
      <c r="M1" s="44"/>
      <c r="N1" s="44"/>
      <c r="T1" s="39" t="s">
        <v>215</v>
      </c>
      <c r="U1" s="39" t="s">
        <v>63</v>
      </c>
      <c r="V1" s="39" t="s">
        <v>76</v>
      </c>
      <c r="W1" s="39" t="s">
        <v>78</v>
      </c>
    </row>
    <row r="2" spans="1:23">
      <c r="A2" s="39" t="s">
        <v>50</v>
      </c>
      <c r="B2" s="39" t="s">
        <v>51</v>
      </c>
      <c r="C2" s="39" t="s">
        <v>53</v>
      </c>
      <c r="D2" s="39" t="s">
        <v>52</v>
      </c>
      <c r="E2" s="39"/>
      <c r="F2" s="44"/>
      <c r="G2" s="44"/>
      <c r="H2" s="44"/>
      <c r="I2" s="44"/>
      <c r="J2" s="44"/>
      <c r="K2" s="44"/>
      <c r="L2" s="44"/>
      <c r="M2" s="44"/>
      <c r="N2" s="44"/>
    </row>
    <row r="3" spans="1:23">
      <c r="A3" s="44"/>
      <c r="B3" s="44"/>
      <c r="C3" s="44"/>
      <c r="D3" s="44"/>
      <c r="E3" s="44"/>
      <c r="F3" s="44"/>
      <c r="G3" s="44"/>
      <c r="H3" s="44"/>
      <c r="I3" s="44"/>
      <c r="J3" s="44"/>
      <c r="K3" s="44"/>
      <c r="L3" s="44"/>
      <c r="M3" s="44"/>
      <c r="N3" s="44"/>
      <c r="T3" s="39" t="s">
        <v>216</v>
      </c>
      <c r="U3" s="39" t="s">
        <v>35</v>
      </c>
      <c r="V3" s="39" t="s">
        <v>34</v>
      </c>
    </row>
    <row r="4" spans="1:23">
      <c r="A4" s="44"/>
      <c r="B4" s="44"/>
      <c r="C4" s="44"/>
      <c r="D4" s="44"/>
      <c r="E4" s="44"/>
      <c r="F4" s="44"/>
      <c r="G4" s="44"/>
      <c r="H4" s="44"/>
      <c r="I4" s="44"/>
      <c r="J4" s="44"/>
      <c r="K4" s="44"/>
      <c r="L4" s="44"/>
      <c r="M4" s="44"/>
      <c r="N4" s="44"/>
    </row>
    <row r="5" spans="1:23">
      <c r="A5" s="44"/>
      <c r="B5" s="44"/>
      <c r="C5" s="44"/>
      <c r="D5" s="44"/>
      <c r="E5" s="44"/>
      <c r="F5" s="44"/>
      <c r="G5" s="44"/>
      <c r="H5" s="44"/>
      <c r="I5" s="44"/>
      <c r="J5" s="44"/>
      <c r="K5" s="44"/>
      <c r="L5" s="44"/>
      <c r="M5" s="44"/>
      <c r="N5" s="44"/>
    </row>
    <row r="6" spans="1:23">
      <c r="A6" s="44"/>
      <c r="B6" s="44"/>
      <c r="C6" s="44"/>
      <c r="D6" s="44"/>
      <c r="E6" s="44"/>
      <c r="F6" s="44"/>
      <c r="G6" s="44"/>
      <c r="H6" s="44"/>
      <c r="I6" s="44"/>
      <c r="J6" s="44"/>
      <c r="K6" s="44"/>
      <c r="L6" s="44"/>
      <c r="M6" s="44"/>
      <c r="N6" s="44"/>
    </row>
    <row r="7" spans="1:23">
      <c r="A7" s="44"/>
      <c r="B7" s="44"/>
      <c r="C7" s="44"/>
      <c r="D7" s="44"/>
      <c r="E7" s="44"/>
      <c r="F7" s="44"/>
      <c r="G7" s="44"/>
      <c r="H7" s="44"/>
      <c r="I7" s="44"/>
      <c r="J7" s="44"/>
      <c r="K7" s="44"/>
      <c r="L7" s="44"/>
      <c r="M7" s="44"/>
      <c r="N7" s="44"/>
    </row>
    <row r="8" spans="1:23">
      <c r="A8" s="45"/>
      <c r="B8" s="45"/>
      <c r="C8" s="45"/>
      <c r="D8" s="45"/>
      <c r="E8" s="45"/>
      <c r="F8" s="45"/>
      <c r="G8" s="45"/>
      <c r="H8" s="45"/>
      <c r="I8" s="45"/>
      <c r="J8" s="45"/>
      <c r="K8" s="45"/>
      <c r="L8" s="45"/>
      <c r="M8" s="45"/>
      <c r="N8" s="45"/>
    </row>
    <row r="9" spans="1:23">
      <c r="A9" s="44" t="s">
        <v>128</v>
      </c>
      <c r="B9" s="44"/>
      <c r="C9" s="44"/>
      <c r="D9" s="44" t="s">
        <v>77</v>
      </c>
      <c r="E9" s="44"/>
      <c r="F9" s="44"/>
      <c r="G9" s="44"/>
      <c r="H9" s="44"/>
      <c r="I9" s="44"/>
      <c r="J9" s="44"/>
      <c r="K9" s="44"/>
      <c r="L9" s="44"/>
      <c r="M9" s="44"/>
      <c r="N9" s="44"/>
    </row>
    <row r="10" spans="1:23">
      <c r="A10" s="44"/>
      <c r="B10" s="44"/>
      <c r="C10" s="44"/>
      <c r="D10" s="44"/>
      <c r="E10" s="44"/>
      <c r="F10" s="44"/>
      <c r="G10" s="44"/>
      <c r="H10" s="44"/>
      <c r="I10" s="44"/>
      <c r="J10" s="44"/>
      <c r="K10" s="44"/>
      <c r="L10" s="44"/>
      <c r="M10" s="44"/>
      <c r="N10" s="44"/>
    </row>
    <row r="11" spans="1:23">
      <c r="A11" s="44"/>
      <c r="B11" s="44"/>
      <c r="C11" s="44"/>
      <c r="D11" s="44"/>
      <c r="E11" s="44"/>
      <c r="F11" s="44"/>
      <c r="G11" s="44"/>
      <c r="H11" s="44"/>
      <c r="I11" s="44"/>
      <c r="J11" s="44"/>
      <c r="K11" s="44"/>
      <c r="L11" s="44"/>
      <c r="M11" s="44"/>
      <c r="N11" s="44"/>
    </row>
    <row r="12" spans="1:23">
      <c r="A12" s="44"/>
      <c r="B12" s="39" t="s">
        <v>40</v>
      </c>
      <c r="C12" s="39" t="s">
        <v>41</v>
      </c>
      <c r="D12" s="39" t="s">
        <v>42</v>
      </c>
      <c r="E12" s="44"/>
      <c r="F12" s="44"/>
      <c r="G12" s="44"/>
      <c r="H12" s="44"/>
      <c r="I12" s="44"/>
      <c r="J12" s="44"/>
      <c r="K12" s="44"/>
      <c r="L12" s="44"/>
      <c r="M12" s="44"/>
      <c r="N12" s="44"/>
    </row>
    <row r="13" spans="1:23">
      <c r="A13" s="44"/>
      <c r="B13" s="44"/>
      <c r="C13" s="44"/>
      <c r="D13" s="44"/>
      <c r="E13" s="44"/>
      <c r="F13" s="44"/>
      <c r="G13" s="44"/>
      <c r="H13" s="44"/>
      <c r="I13" s="44"/>
      <c r="J13" s="44"/>
      <c r="K13" s="44"/>
      <c r="L13" s="44"/>
      <c r="M13" s="44"/>
      <c r="N13" s="44"/>
    </row>
    <row r="14" spans="1:23">
      <c r="A14" s="44"/>
      <c r="B14" s="44"/>
      <c r="C14" s="44"/>
      <c r="D14" s="44"/>
      <c r="E14" s="44"/>
      <c r="F14" s="44"/>
      <c r="G14" s="44"/>
      <c r="H14" s="44"/>
      <c r="I14" s="44"/>
      <c r="J14" s="44"/>
      <c r="K14" s="44"/>
      <c r="L14" s="44"/>
      <c r="M14" s="44"/>
      <c r="N14" s="44"/>
    </row>
    <row r="15" spans="1:23">
      <c r="A15" s="44"/>
      <c r="B15" s="44"/>
      <c r="C15" s="44"/>
      <c r="D15" s="44"/>
      <c r="E15" s="44"/>
      <c r="F15" s="44"/>
      <c r="G15" s="44"/>
      <c r="H15" s="44"/>
      <c r="I15" s="44"/>
      <c r="J15" s="44"/>
      <c r="K15" s="44"/>
      <c r="L15" s="44"/>
      <c r="M15" s="44"/>
      <c r="N15" s="44"/>
    </row>
    <row r="16" spans="1:23">
      <c r="A16" s="44" t="s">
        <v>131</v>
      </c>
      <c r="B16" s="44" t="s">
        <v>132</v>
      </c>
      <c r="C16" s="44" t="s">
        <v>133</v>
      </c>
      <c r="D16" s="44"/>
      <c r="E16" s="44"/>
      <c r="F16" s="44"/>
      <c r="G16" s="44"/>
      <c r="H16" s="44"/>
      <c r="I16" s="44"/>
      <c r="J16" s="44"/>
      <c r="K16" s="44"/>
      <c r="L16" s="44"/>
      <c r="M16" s="44"/>
      <c r="N16" s="44"/>
    </row>
    <row r="17" spans="1:14">
      <c r="A17" s="44">
        <v>1</v>
      </c>
      <c r="B17" s="44">
        <v>2</v>
      </c>
      <c r="C17" s="44">
        <v>3</v>
      </c>
      <c r="D17" s="44">
        <v>4</v>
      </c>
      <c r="E17" s="44"/>
      <c r="F17" s="44"/>
      <c r="G17" s="44"/>
      <c r="H17" s="44"/>
      <c r="I17" s="44"/>
      <c r="J17" s="44"/>
      <c r="K17" s="44"/>
      <c r="L17" s="44"/>
      <c r="M17" s="44"/>
      <c r="N17" s="44"/>
    </row>
    <row r="18" spans="1:14">
      <c r="A18" s="44"/>
      <c r="B18" s="44"/>
      <c r="C18" s="44"/>
      <c r="D18" s="44"/>
      <c r="E18" s="44"/>
      <c r="F18" s="44"/>
      <c r="G18" s="44"/>
      <c r="H18" s="44"/>
      <c r="I18" s="44"/>
      <c r="J18" s="44"/>
      <c r="K18" s="44"/>
      <c r="L18" s="44"/>
      <c r="M18" s="44"/>
      <c r="N18" s="44"/>
    </row>
    <row r="19" spans="1:14">
      <c r="A19" s="44" t="s">
        <v>137</v>
      </c>
      <c r="B19" s="44" t="s">
        <v>138</v>
      </c>
      <c r="C19" s="44" t="s">
        <v>139</v>
      </c>
      <c r="D19" s="44" t="s">
        <v>140</v>
      </c>
      <c r="E19" s="44"/>
      <c r="F19" s="44"/>
      <c r="G19" s="44"/>
      <c r="H19" s="44"/>
      <c r="I19" s="44"/>
      <c r="J19" s="44"/>
      <c r="K19" s="44"/>
      <c r="L19" s="44"/>
      <c r="M19" s="44"/>
      <c r="N19" s="44"/>
    </row>
    <row r="20" spans="1:14">
      <c r="A20" s="44"/>
      <c r="B20" s="44"/>
      <c r="C20" s="44"/>
      <c r="D20" s="44"/>
      <c r="E20" s="44"/>
      <c r="F20" s="44"/>
      <c r="G20" s="44"/>
      <c r="H20" s="44"/>
      <c r="I20" s="44"/>
      <c r="J20" s="44"/>
      <c r="K20" s="44"/>
      <c r="L20" s="44"/>
      <c r="M20" s="44"/>
      <c r="N20" s="44"/>
    </row>
    <row r="21" spans="1:14">
      <c r="A21" s="44" t="s">
        <v>146</v>
      </c>
      <c r="B21" s="44" t="s">
        <v>147</v>
      </c>
      <c r="C21" s="44" t="s">
        <v>148</v>
      </c>
      <c r="D21" s="44" t="s">
        <v>149</v>
      </c>
      <c r="E21" s="44" t="s">
        <v>150</v>
      </c>
      <c r="F21" s="44" t="s">
        <v>151</v>
      </c>
      <c r="G21" s="44"/>
      <c r="H21" s="44"/>
      <c r="I21" s="44"/>
      <c r="J21" s="44"/>
      <c r="K21" s="44"/>
      <c r="L21" s="44"/>
      <c r="M21" s="44"/>
      <c r="N21" s="44"/>
    </row>
    <row r="22" spans="1:14">
      <c r="A22" s="44"/>
      <c r="B22" s="44"/>
      <c r="C22" s="44"/>
      <c r="D22" s="44"/>
      <c r="E22" s="44"/>
      <c r="F22" s="44"/>
      <c r="G22" s="44"/>
      <c r="H22" s="44"/>
      <c r="I22" s="44"/>
      <c r="J22" s="44"/>
      <c r="K22" s="44"/>
      <c r="L22" s="44"/>
      <c r="M22" s="44"/>
      <c r="N22" s="44"/>
    </row>
    <row r="23" spans="1:14">
      <c r="A23" s="44"/>
      <c r="B23" s="44"/>
      <c r="C23" s="44"/>
      <c r="D23" s="44"/>
      <c r="E23" s="44"/>
      <c r="F23" s="44"/>
      <c r="G23" s="44"/>
      <c r="H23" s="44"/>
      <c r="I23" s="44"/>
      <c r="J23" s="44"/>
      <c r="K23" s="44"/>
      <c r="L23" s="44"/>
      <c r="M23" s="44"/>
      <c r="N23" s="44"/>
    </row>
    <row r="24" spans="1:14">
      <c r="A24" s="38" t="s">
        <v>152</v>
      </c>
      <c r="B24" s="38" t="s">
        <v>153</v>
      </c>
      <c r="C24" s="44"/>
      <c r="D24" s="44"/>
      <c r="E24" s="44"/>
      <c r="F24" s="44"/>
      <c r="G24" s="44"/>
      <c r="H24" s="44"/>
      <c r="I24" s="44"/>
      <c r="J24" s="44"/>
      <c r="K24" s="44"/>
      <c r="L24" s="44"/>
      <c r="M24" s="44"/>
      <c r="N24" s="44" t="s">
        <v>154</v>
      </c>
    </row>
    <row r="25" spans="1:14">
      <c r="A25" s="39" t="s">
        <v>220</v>
      </c>
      <c r="B25" s="44" t="s">
        <v>225</v>
      </c>
      <c r="C25" s="44"/>
      <c r="D25" s="44"/>
      <c r="E25" s="44"/>
      <c r="F25" s="44"/>
      <c r="G25" s="44"/>
      <c r="H25" s="44"/>
      <c r="I25" s="44"/>
      <c r="J25" s="44"/>
      <c r="K25" s="44"/>
      <c r="L25" s="44"/>
      <c r="M25" s="44"/>
      <c r="N25" s="39" t="s">
        <v>220</v>
      </c>
    </row>
    <row r="26" spans="1:14">
      <c r="A26" s="39" t="s">
        <v>220</v>
      </c>
      <c r="B26" s="44" t="s">
        <v>224</v>
      </c>
      <c r="C26" s="44"/>
      <c r="D26" s="44"/>
      <c r="E26" s="44"/>
      <c r="F26" s="44"/>
      <c r="G26" s="44"/>
      <c r="H26" s="44"/>
      <c r="I26" s="44"/>
      <c r="J26" s="44"/>
      <c r="K26" s="44"/>
      <c r="L26" s="44"/>
      <c r="M26" s="44"/>
      <c r="N26" s="39" t="s">
        <v>221</v>
      </c>
    </row>
    <row r="27" spans="1:14">
      <c r="A27" s="39" t="s">
        <v>220</v>
      </c>
      <c r="B27" s="44" t="s">
        <v>222</v>
      </c>
      <c r="C27" s="44"/>
      <c r="D27" s="44"/>
      <c r="E27" s="44"/>
      <c r="F27" s="44"/>
      <c r="G27" s="44"/>
      <c r="H27" s="44"/>
      <c r="I27" s="44"/>
      <c r="J27" s="44"/>
      <c r="K27" s="44"/>
      <c r="L27" s="44"/>
      <c r="M27" s="44"/>
    </row>
    <row r="28" spans="1:14">
      <c r="A28" s="39" t="s">
        <v>221</v>
      </c>
      <c r="B28" s="44" t="s">
        <v>223</v>
      </c>
      <c r="H28" s="44"/>
      <c r="I28" s="44"/>
      <c r="J28" s="44"/>
      <c r="K28" s="44"/>
      <c r="L28" s="44"/>
      <c r="M28" s="44"/>
      <c r="N28" s="44"/>
    </row>
    <row r="29" spans="1:14">
      <c r="H29" s="44"/>
      <c r="I29" s="44"/>
      <c r="J29" s="44"/>
      <c r="K29" s="44"/>
      <c r="L29" s="44"/>
      <c r="M29" s="44"/>
      <c r="N29" s="44"/>
    </row>
    <row r="32" spans="1:14">
      <c r="A32" s="39" t="s">
        <v>217</v>
      </c>
      <c r="B32" s="44" t="s">
        <v>218</v>
      </c>
      <c r="C32" s="44"/>
      <c r="D32" s="44"/>
      <c r="E32" s="44"/>
      <c r="F32" s="44"/>
      <c r="G32" s="44"/>
      <c r="H32" s="44"/>
      <c r="I32" s="44"/>
      <c r="J32" s="44"/>
      <c r="K32" s="44"/>
      <c r="L32" s="44"/>
      <c r="M32" s="44"/>
      <c r="N32" s="44" t="s">
        <v>155</v>
      </c>
    </row>
    <row r="33" spans="1:14">
      <c r="A33" s="39" t="s">
        <v>226</v>
      </c>
      <c r="B33" s="44" t="s">
        <v>227</v>
      </c>
      <c r="C33" s="44"/>
      <c r="D33" s="44"/>
      <c r="E33" s="44"/>
      <c r="F33" s="44"/>
      <c r="G33" s="44"/>
      <c r="H33" s="44"/>
      <c r="I33" s="44"/>
      <c r="J33" s="44"/>
      <c r="K33" s="44"/>
      <c r="L33" s="44"/>
      <c r="M33" s="44"/>
      <c r="N33" s="39" t="s">
        <v>226</v>
      </c>
    </row>
    <row r="34" spans="1:14">
      <c r="A34" s="39" t="s">
        <v>226</v>
      </c>
      <c r="B34" s="44" t="s">
        <v>228</v>
      </c>
      <c r="C34" s="44"/>
      <c r="D34" s="44"/>
      <c r="E34" s="44"/>
      <c r="F34" s="44"/>
      <c r="G34" s="44"/>
      <c r="H34" s="44"/>
      <c r="I34" s="44"/>
      <c r="J34" s="44"/>
      <c r="K34" s="44"/>
      <c r="L34" s="44"/>
      <c r="M34" s="44"/>
    </row>
    <row r="35" spans="1:14">
      <c r="A35" s="39"/>
      <c r="B35" s="44"/>
      <c r="C35" s="44"/>
      <c r="D35" s="44"/>
      <c r="E35" s="44"/>
      <c r="F35" s="44"/>
      <c r="G35" s="44"/>
      <c r="H35" s="44"/>
      <c r="I35" s="44"/>
      <c r="J35" s="44"/>
      <c r="K35" s="44"/>
      <c r="L35" s="44"/>
      <c r="M35" s="44"/>
      <c r="N35" s="44"/>
    </row>
    <row r="36" spans="1:14">
      <c r="A36" s="39"/>
      <c r="B36" s="44"/>
      <c r="C36" s="44"/>
      <c r="D36" s="44"/>
      <c r="E36" s="44"/>
      <c r="F36" s="44"/>
      <c r="G36" s="44"/>
      <c r="H36" s="44"/>
      <c r="I36" s="44"/>
      <c r="J36" s="44"/>
      <c r="K36" s="44"/>
      <c r="L36" s="44"/>
      <c r="M36" s="44"/>
      <c r="N36" s="44"/>
    </row>
    <row r="37" spans="1:14">
      <c r="L37" s="44"/>
      <c r="M37" s="44"/>
      <c r="N37" s="44"/>
    </row>
    <row r="38" spans="1:14">
      <c r="L38" s="44"/>
      <c r="M38" s="44"/>
      <c r="N38" s="44"/>
    </row>
    <row r="39" spans="1:14">
      <c r="L39" s="44"/>
      <c r="M39" s="44"/>
      <c r="N39" s="44"/>
    </row>
    <row r="40" spans="1:14">
      <c r="A40" s="426" t="s">
        <v>181</v>
      </c>
      <c r="B40" s="426"/>
    </row>
    <row r="41" spans="1:14">
      <c r="A41" s="44"/>
      <c r="B41" s="44"/>
    </row>
    <row r="42" spans="1:14">
      <c r="A42" s="91" t="s">
        <v>236</v>
      </c>
      <c r="B42" s="44"/>
    </row>
    <row r="43" spans="1:14">
      <c r="A43" s="91" t="s">
        <v>182</v>
      </c>
      <c r="B43" s="44"/>
    </row>
    <row r="44" spans="1:14">
      <c r="A44" s="91" t="s">
        <v>183</v>
      </c>
      <c r="B44" s="44"/>
    </row>
    <row r="45" spans="1:14">
      <c r="A45" s="91" t="s">
        <v>184</v>
      </c>
      <c r="B45" s="44"/>
    </row>
    <row r="46" spans="1:14">
      <c r="A46" s="91" t="s">
        <v>185</v>
      </c>
      <c r="B46" s="44"/>
    </row>
    <row r="47" spans="1:14" ht="15">
      <c r="A47" s="91" t="s">
        <v>237</v>
      </c>
    </row>
    <row r="48" spans="1:14" ht="15">
      <c r="A48" s="91" t="s">
        <v>238</v>
      </c>
    </row>
    <row r="49" spans="1:1" ht="15">
      <c r="A49" s="91" t="s">
        <v>239</v>
      </c>
    </row>
    <row r="50" spans="1:1" ht="15">
      <c r="A50" s="91" t="s">
        <v>240</v>
      </c>
    </row>
    <row r="51" spans="1:1" ht="15">
      <c r="A51" s="91" t="s">
        <v>241</v>
      </c>
    </row>
    <row r="52" spans="1:1" ht="15">
      <c r="A52" s="91" t="s">
        <v>242</v>
      </c>
    </row>
  </sheetData>
  <protectedRanges>
    <protectedRange sqref="A13:N13 A4:N4 A8:N11" name="Zakres1" securityDescriptor="O:WDG:WDD:(A;;CC;;;S-1-5-21-480371831-3888077893-712087280-7777)"/>
    <protectedRange sqref="L33:M34" name="Zakres1_1" securityDescriptor="O:WDG:WDD:(A;;CC;;;S-1-5-21-480371831-3888077893-712087280-7777)"/>
    <protectedRange sqref="B25" name="Zakres1_5" securityDescriptor="O:WDG:WDD:(A;;CC;;;S-1-5-21-480371831-3888077893-712087280-7777)"/>
    <protectedRange sqref="B26" name="Zakres1_6" securityDescriptor="O:WDG:WDD:(A;;CC;;;S-1-5-21-480371831-3888077893-712087280-7777)"/>
    <protectedRange sqref="B27" name="Zakres1_5_1" securityDescriptor="O:WDG:WDD:(A;;CC;;;S-1-5-21-480371831-3888077893-712087280-7777)"/>
    <protectedRange sqref="B28" name="Zakres1_5_2" securityDescriptor="O:WDG:WDD:(A;;CC;;;S-1-5-21-480371831-3888077893-712087280-7777)"/>
  </protectedRanges>
  <mergeCells count="1">
    <mergeCell ref="A40:B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5</vt:i4>
      </vt:variant>
    </vt:vector>
  </HeadingPairs>
  <TitlesOfParts>
    <vt:vector size="7" baseType="lpstr">
      <vt:lpstr>Application form</vt:lpstr>
      <vt:lpstr>Arkusz1</vt:lpstr>
      <vt:lpstr>FWD</vt:lpstr>
      <vt:lpstr>Kategoria</vt:lpstr>
      <vt:lpstr>Kategorie</vt:lpstr>
      <vt:lpstr>KatFWD</vt:lpstr>
      <vt:lpstr>'Application form'!Obszar_wydruku</vt:lpstr>
    </vt:vector>
  </TitlesOfParts>
  <Company>Departament Współpracy Międzynarodowej i Funduszy Europejskich MSW</Company>
  <LinksUpToDate>false</LinksUpToDate>
  <SharedDoc>false</SharedDoc>
  <HyperlinkBase>http://fundusze.msw.gov.pl/</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Wdrażania Projektu</dc:title>
  <dc:subject>Norweski Mechanizm Finansowy 2009-2014</dc:subject>
  <dc:creator>Grzegorz Assbury</dc:creator>
  <cp:lastModifiedBy>Małgorzata Karska</cp:lastModifiedBy>
  <cp:lastPrinted>2019-05-13T10:58:27Z</cp:lastPrinted>
  <dcterms:created xsi:type="dcterms:W3CDTF">2013-05-10T09:07:01Z</dcterms:created>
  <dcterms:modified xsi:type="dcterms:W3CDTF">2020-05-04T09:09:18Z</dcterms:modified>
</cp:coreProperties>
</file>