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50" windowHeight="8550" tabRatio="728" firstSheet="4" activeTab="11"/>
  </bookViews>
  <sheets>
    <sheet name="RRW-2 Nakłady" sheetId="1" r:id="rId1"/>
    <sheet name="RRW-2 Stan" sheetId="2" r:id="rId2"/>
    <sheet name="Objaśnienie" sheetId="3" r:id="rId3"/>
    <sheet name="Stacje uzdat." sheetId="4" r:id="rId4"/>
    <sheet name="Wodociąg" sheetId="5" r:id="rId5"/>
    <sheet name="Moder.stacji uzdat." sheetId="6" r:id="rId6"/>
    <sheet name="Kanalizacja" sheetId="7" r:id="rId7"/>
    <sheet name="Zbiorcze oczyszcz." sheetId="8" r:id="rId8"/>
    <sheet name="Moder.oczyszcz." sheetId="9" r:id="rId9"/>
    <sheet name="Indywid.oczyszczal." sheetId="10" r:id="rId10"/>
    <sheet name="Wysypiska" sheetId="11" r:id="rId11"/>
    <sheet name="Budynki" sheetId="12" r:id="rId12"/>
    <sheet name="Sołectwa" sheetId="13" r:id="rId13"/>
    <sheet name="Czas na spraw." sheetId="14" r:id="rId14"/>
  </sheets>
  <definedNames/>
  <calcPr fullCalcOnLoad="1"/>
</workbook>
</file>

<file path=xl/sharedStrings.xml><?xml version="1.0" encoding="utf-8"?>
<sst xmlns="http://schemas.openxmlformats.org/spreadsheetml/2006/main" count="918" uniqueCount="337">
  <si>
    <t xml:space="preserve">– Art. 57. Kto wbrew obowiązkowi odmawia wykonania obowiązku statystycznego albo udzielenia informacji w </t>
  </si>
  <si>
    <t>spisie powszechnym lub innym badaniu statystycznym, podlega grzywnie.</t>
  </si>
  <si>
    <t xml:space="preserve"> grzywny.</t>
  </si>
  <si>
    <t>Ścieżka oraz terminy przekazywania sprawozdania RRW-2:</t>
  </si>
  <si>
    <t xml:space="preserve">Informacje publiczne → Inne → Formularze sprawozdawcze do badań statystycznych → </t>
  </si>
  <si>
    <t>Tabela. Informacje o przekazywanych danych</t>
  </si>
  <si>
    <t>– Art. 58. Kto wbrew obowiązkowi przekazuje dane statystyczne po upływie oznaczonego terminu, podlega karze</t>
  </si>
  <si>
    <t>Nazwa i adres jednostki sprawozdawczej</t>
  </si>
  <si>
    <t>RRW - 2</t>
  </si>
  <si>
    <t>(stan w dniu 31 grudnia)</t>
  </si>
  <si>
    <t>Ogółem</t>
  </si>
  <si>
    <t>Ze środków:</t>
  </si>
  <si>
    <t>Wyszczególnienie</t>
  </si>
  <si>
    <t>(suma</t>
  </si>
  <si>
    <t>miesz-</t>
  </si>
  <si>
    <t>innych*</t>
  </si>
  <si>
    <t>kańców</t>
  </si>
  <si>
    <t>Oddanych do</t>
  </si>
  <si>
    <t>eksploatacji w roku</t>
  </si>
  <si>
    <t>miary</t>
  </si>
  <si>
    <t>sprawozdawczym</t>
  </si>
  <si>
    <t>szt.</t>
  </si>
  <si>
    <t>km</t>
  </si>
  <si>
    <t>x</t>
  </si>
  <si>
    <t>wodociągową</t>
  </si>
  <si>
    <t>zbiorczą sieć</t>
  </si>
  <si>
    <t>kanalizacyjną</t>
  </si>
  <si>
    <t>Stawki opłat</t>
  </si>
  <si>
    <t>która sporządziła sprawozdanie)</t>
  </si>
  <si>
    <t>(miejscowość, data)</t>
  </si>
  <si>
    <t>Lp.</t>
  </si>
  <si>
    <t>Nazwa gminy</t>
  </si>
  <si>
    <t>Nazwa powiatu</t>
  </si>
  <si>
    <t>( tys. zł)</t>
  </si>
  <si>
    <t>Województwo</t>
  </si>
  <si>
    <t>powiat</t>
  </si>
  <si>
    <t>wodocią-</t>
  </si>
  <si>
    <t>Liczba</t>
  </si>
  <si>
    <t>min</t>
  </si>
  <si>
    <t>max</t>
  </si>
  <si>
    <t>Razem</t>
  </si>
  <si>
    <t>Wskaźnik</t>
  </si>
  <si>
    <t xml:space="preserve">eksploatacji w roku </t>
  </si>
  <si>
    <t>zwodocią-</t>
  </si>
  <si>
    <t>gowania</t>
  </si>
  <si>
    <t>kanaliza-</t>
  </si>
  <si>
    <t>gową</t>
  </si>
  <si>
    <t>cyjną</t>
  </si>
  <si>
    <t>w zakresie wodociągów</t>
  </si>
  <si>
    <t>Indywidualne wiejskie oczyszczalnie ścieków</t>
  </si>
  <si>
    <t>z realizacji inwestycji</t>
  </si>
  <si>
    <t>(imię, nazwisko i numer telefonu osoby,</t>
  </si>
  <si>
    <t xml:space="preserve">   Adresat:*</t>
  </si>
  <si>
    <t xml:space="preserve">   Wysłać zgodnie z objaśnieniem</t>
  </si>
  <si>
    <t xml:space="preserve">    Numer identyfikacyjny - Regon</t>
  </si>
  <si>
    <t>i sanitacji wsi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</si>
  <si>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</si>
  <si>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</si>
  <si>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</si>
  <si>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</si>
  <si>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</si>
  <si>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</si>
  <si>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</si>
  <si>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</si>
  <si>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</si>
  <si>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RRW-2   sprawozdanie z realizacji inwestycji</t>
  </si>
  <si>
    <r>
      <t>RRW-2</t>
    </r>
    <r>
      <rPr>
        <sz val="16"/>
        <rFont val="Arial CE"/>
        <family val="2"/>
      </rPr>
      <t xml:space="preserve"> </t>
    </r>
    <r>
      <rPr>
        <sz val="14"/>
        <rFont val="Arial CE"/>
        <family val="2"/>
      </rPr>
      <t xml:space="preserve">  sprawozdanie z realizacji inwestycji</t>
    </r>
  </si>
  <si>
    <r>
      <t>RRW-2</t>
    </r>
    <r>
      <rPr>
        <sz val="16"/>
        <rFont val="Arial CE"/>
        <family val="2"/>
      </rPr>
      <t xml:space="preserve">  sprawozdanie z realizacji inwestycji</t>
    </r>
  </si>
  <si>
    <r>
      <t>RRW-2</t>
    </r>
    <r>
      <rPr>
        <sz val="16"/>
        <rFont val="Arial CE"/>
        <family val="2"/>
      </rPr>
      <t xml:space="preserve">  sprawozdanie z realizacji inwestycji  </t>
    </r>
  </si>
  <si>
    <r>
      <t>RRW-2</t>
    </r>
    <r>
      <rPr>
        <sz val="16"/>
        <rFont val="Arial CE"/>
        <family val="2"/>
      </rPr>
      <t xml:space="preserve">  sprawozdanie z realizacji inwestycji </t>
    </r>
  </si>
  <si>
    <t>wodo-</t>
  </si>
  <si>
    <t>ciągową</t>
  </si>
  <si>
    <t xml:space="preserve">Oddanych do </t>
  </si>
  <si>
    <t>stan na</t>
  </si>
  <si>
    <t>(pieczątka imienna i podpis osoby</t>
  </si>
  <si>
    <t>eksploatacji</t>
  </si>
  <si>
    <t>wody</t>
  </si>
  <si>
    <t>uzdatniania</t>
  </si>
  <si>
    <t>stacje</t>
  </si>
  <si>
    <t>Unii Euro-</t>
  </si>
  <si>
    <t>pejskiej</t>
  </si>
  <si>
    <t>sołectw</t>
  </si>
  <si>
    <t>Sprawozdanie</t>
  </si>
  <si>
    <t>Sołectwa</t>
  </si>
  <si>
    <t>Wyposażenie sołectw w sieć wodociagową i kanalizacyjną</t>
  </si>
  <si>
    <t>Budynki mieszkalne</t>
  </si>
  <si>
    <t>wodociągowej</t>
  </si>
  <si>
    <t>kanalizacyjnej</t>
  </si>
  <si>
    <t>Budynki mieszkalne podłączone do sieci wodociagowej i kanalizacyjnej</t>
  </si>
  <si>
    <t>budynków</t>
  </si>
  <si>
    <t>cyjnej</t>
  </si>
  <si>
    <t>skanali-</t>
  </si>
  <si>
    <t>zowania</t>
  </si>
  <si>
    <t>wybudo-</t>
  </si>
  <si>
    <t>wane</t>
  </si>
  <si>
    <t>ciądowej</t>
  </si>
  <si>
    <t>Oddane do ekspoatacji</t>
  </si>
  <si>
    <t>(wyliczony z danych</t>
  </si>
  <si>
    <t>w województwie)</t>
  </si>
  <si>
    <t xml:space="preserve">podłączone do </t>
  </si>
  <si>
    <t>zbiorczej sieci</t>
  </si>
  <si>
    <t>Szacunkowy czas na wykonanie sprawozdania</t>
  </si>
  <si>
    <t>na</t>
  </si>
  <si>
    <t>przygotowanie</t>
  </si>
  <si>
    <t>danych</t>
  </si>
  <si>
    <t>wypełnienie</t>
  </si>
  <si>
    <t>formularza</t>
  </si>
  <si>
    <t xml:space="preserve">w zakresie wodociągów </t>
  </si>
  <si>
    <t>Nowe stacje uzdatniania wody</t>
  </si>
  <si>
    <t>Modernizacja stacji uzdatniania wody</t>
  </si>
  <si>
    <t>Sieć wodociągowa</t>
  </si>
  <si>
    <t>za wodę (brutto)</t>
  </si>
  <si>
    <t>za ścieki (brutto)</t>
  </si>
  <si>
    <t>(brutto)</t>
  </si>
  <si>
    <t>Modernizacja zbiorczych oczyszczalni ścieków</t>
  </si>
  <si>
    <r>
      <t>Zaopatrzenie wsi w wodę (</t>
    </r>
    <r>
      <rPr>
        <u val="single"/>
        <sz val="14"/>
        <rFont val="Arial CE"/>
        <family val="0"/>
      </rPr>
      <t>sieć i przyłącza</t>
    </r>
    <r>
      <rPr>
        <b/>
        <u val="single"/>
        <sz val="14"/>
        <rFont val="Arial CE"/>
        <family val="0"/>
      </rPr>
      <t>)</t>
    </r>
  </si>
  <si>
    <r>
      <t xml:space="preserve"> Zbiorcza kanalizacja wiejska (</t>
    </r>
    <r>
      <rPr>
        <b/>
        <u val="single"/>
        <sz val="12"/>
        <rFont val="Arial CE"/>
        <family val="0"/>
      </rPr>
      <t>sieć i przyłącza</t>
    </r>
    <r>
      <rPr>
        <b/>
        <u val="single"/>
        <sz val="14"/>
        <rFont val="Arial CE"/>
        <family val="0"/>
      </rPr>
      <t>)</t>
    </r>
  </si>
  <si>
    <t>Sołectwa posiadające</t>
  </si>
  <si>
    <t>częściowo</t>
  </si>
  <si>
    <t>zwodo-</t>
  </si>
  <si>
    <t>ciągowane</t>
  </si>
  <si>
    <t>skanalizo-</t>
  </si>
  <si>
    <t>Ministerstwo Rolnictwa i Rozwoju Wsi  00-930 Warszawa, ul. Wspólna 30</t>
  </si>
  <si>
    <t>Nakłady inwestycyjne (zapłacone) oraz stan i efekty rzeczowe</t>
  </si>
  <si>
    <t>(stan na 31.XII.2020 r.)</t>
  </si>
  <si>
    <r>
      <t xml:space="preserve"> w zakresie wodociągów i sanitacji wsi</t>
    </r>
    <r>
      <rPr>
        <b/>
        <sz val="16"/>
        <rFont val="Arial CE"/>
        <family val="0"/>
      </rPr>
      <t xml:space="preserve"> w roku 2020</t>
    </r>
  </si>
  <si>
    <r>
      <t xml:space="preserve"> w zakresie wodociągów i sanitacji wsi </t>
    </r>
    <r>
      <rPr>
        <b/>
        <sz val="16"/>
        <rFont val="Arial CE"/>
        <family val="2"/>
      </rPr>
      <t>w roku 2020</t>
    </r>
  </si>
  <si>
    <t>w roku 2020</t>
  </si>
  <si>
    <t>Zmodernizowane</t>
  </si>
  <si>
    <t>oczyszczalnie</t>
  </si>
  <si>
    <t>ścieków</t>
  </si>
  <si>
    <r>
      <t xml:space="preserve">w zakresie wodociągów i sanitacji wsi </t>
    </r>
    <r>
      <rPr>
        <b/>
        <sz val="16"/>
        <rFont val="Arial CE"/>
        <family val="2"/>
      </rPr>
      <t>w roku 2020</t>
    </r>
  </si>
  <si>
    <r>
      <t xml:space="preserve"> w zakresie</t>
    </r>
    <r>
      <rPr>
        <b/>
        <sz val="16"/>
        <rFont val="Arial CE"/>
        <family val="2"/>
      </rPr>
      <t xml:space="preserve"> </t>
    </r>
    <r>
      <rPr>
        <sz val="16"/>
        <rFont val="Arial CE"/>
        <family val="2"/>
      </rPr>
      <t>wodociągów i sanitacji</t>
    </r>
    <r>
      <rPr>
        <b/>
        <sz val="16"/>
        <rFont val="Arial CE"/>
        <family val="2"/>
      </rPr>
      <t xml:space="preserve"> </t>
    </r>
    <r>
      <rPr>
        <sz val="16"/>
        <rFont val="Arial CE"/>
        <family val="2"/>
      </rPr>
      <t xml:space="preserve">wsi </t>
    </r>
    <r>
      <rPr>
        <b/>
        <sz val="16"/>
        <rFont val="Arial CE"/>
        <family val="2"/>
      </rPr>
      <t>w roku 2020</t>
    </r>
  </si>
  <si>
    <r>
      <t>w zakresie wodociągów i sanitacji wsi</t>
    </r>
    <r>
      <rPr>
        <b/>
        <sz val="16"/>
        <rFont val="Arial CE"/>
        <family val="0"/>
      </rPr>
      <t xml:space="preserve"> w roku 2020</t>
    </r>
  </si>
  <si>
    <t>w roku 2020 (sprawozdawczym)</t>
  </si>
  <si>
    <t>Sołectwa posiadające zbiorczą sieć</t>
  </si>
  <si>
    <t>Zaopatrzenie wsi w wodę (sieć i przyłącza)</t>
  </si>
  <si>
    <r>
      <t>zł/m</t>
    </r>
    <r>
      <rPr>
        <vertAlign val="superscript"/>
        <sz val="9"/>
        <rFont val="Arial CE"/>
        <family val="0"/>
      </rPr>
      <t>3</t>
    </r>
  </si>
  <si>
    <t>Oddane do</t>
  </si>
  <si>
    <t>Sieć kanalizacyjna</t>
  </si>
  <si>
    <t>Zbiorcze oczyszczalnie ścieków</t>
  </si>
  <si>
    <t>Szacunkowy czas</t>
  </si>
  <si>
    <t>(min.)</t>
  </si>
  <si>
    <t>(km)</t>
  </si>
  <si>
    <t>(szt.)</t>
  </si>
  <si>
    <t>(%)</t>
  </si>
  <si>
    <t>Zorganizowane wysypiska odpadów komunalnych</t>
  </si>
  <si>
    <t>Stacje uzdatniania wody</t>
  </si>
  <si>
    <t>budżetu</t>
  </si>
  <si>
    <t>państwa</t>
  </si>
  <si>
    <t>samo-</t>
  </si>
  <si>
    <t>rządów</t>
  </si>
  <si>
    <t>dotacja</t>
  </si>
  <si>
    <t>pożyczka</t>
  </si>
  <si>
    <t>ochrony środowiska*</t>
  </si>
  <si>
    <t>w roku</t>
  </si>
  <si>
    <t>Zorganizowane wysypiska (składowiska)</t>
  </si>
  <si>
    <t>odpadów komunalnych</t>
  </si>
  <si>
    <t>Zmodernizowane stacje uzdatniania wody</t>
  </si>
  <si>
    <t>Zbiorcza sieć kanalizacji sanitarnej*</t>
  </si>
  <si>
    <t>Indywidualne wiejskie oczyszczalnie ścieków*</t>
  </si>
  <si>
    <t>ha</t>
  </si>
  <si>
    <r>
      <t>Dział 2. Stan i efekty rzeczowe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>(z dwoma znakami po przecinku)</t>
    </r>
  </si>
  <si>
    <t>Kanalizacja wiejska (zbiorcza)</t>
  </si>
  <si>
    <t>Nowe oczyszczalnie ścieków (zbiorcze)</t>
  </si>
  <si>
    <t>Modernizacja oczyszczalni ścieków (zbiorcze)</t>
  </si>
  <si>
    <t>Zbiorcza sieć wodociągowa*</t>
  </si>
  <si>
    <t>przepustowość*</t>
  </si>
  <si>
    <r>
      <t>m</t>
    </r>
    <r>
      <rPr>
        <vertAlign val="superscript"/>
        <sz val="9"/>
        <rFont val="Arial CE"/>
        <family val="0"/>
      </rPr>
      <t>3</t>
    </r>
    <r>
      <rPr>
        <sz val="9"/>
        <rFont val="Arial CE"/>
        <family val="0"/>
      </rPr>
      <t>/dobę</t>
    </r>
  </si>
  <si>
    <t xml:space="preserve">Zorganizowane wysypiska (składowiska) </t>
  </si>
  <si>
    <t>Budynki mieszkalne*</t>
  </si>
  <si>
    <t>Oczyszczalnie</t>
  </si>
  <si>
    <t>ścieków (zbiorcze)</t>
  </si>
  <si>
    <t>ilość obiektów</t>
  </si>
  <si>
    <t>min.</t>
  </si>
  <si>
    <t>maks.</t>
  </si>
  <si>
    <t>Zmodernizowane oczyszczalnie</t>
  </si>
  <si>
    <t>Przepustowość</t>
  </si>
  <si>
    <t>(m3/dobę)</t>
  </si>
  <si>
    <t>Powierzchnia</t>
  </si>
  <si>
    <t>* Patrz objaśnienia</t>
  </si>
  <si>
    <t xml:space="preserve"> działającej w imieniu sprawozdawcy)**</t>
  </si>
  <si>
    <t>Różnica</t>
  </si>
  <si>
    <t>2020 r.</t>
  </si>
  <si>
    <t>Ogółem stan</t>
  </si>
  <si>
    <t>w 2020 r.</t>
  </si>
  <si>
    <t>(szt)</t>
  </si>
  <si>
    <t>wg GUS</t>
  </si>
  <si>
    <t>(uwaga)</t>
  </si>
  <si>
    <t>Wyjaśnienie</t>
  </si>
  <si>
    <t>Różnice w stanach ilościowych</t>
  </si>
  <si>
    <t>Suma:
Przyrost w</t>
  </si>
  <si>
    <t>Nazwa jednostki partycypującej</t>
  </si>
  <si>
    <t>w budowie przedsięwzięcia</t>
  </si>
  <si>
    <t>*Stan w</t>
  </si>
  <si>
    <t>2009 r.</t>
  </si>
  <si>
    <t xml:space="preserve">Ogółem </t>
  </si>
  <si>
    <t>stan w</t>
  </si>
  <si>
    <t>wg RRW</t>
  </si>
  <si>
    <t>2019 r.</t>
  </si>
  <si>
    <r>
      <t xml:space="preserve">Ze środków </t>
    </r>
    <r>
      <rPr>
        <i/>
        <sz val="10"/>
        <rFont val="Arial CE"/>
        <family val="2"/>
      </rPr>
      <t>(w tys. zł)</t>
    </r>
  </si>
  <si>
    <r>
      <t>(dotyczy kolumny</t>
    </r>
    <r>
      <rPr>
        <i/>
        <sz val="10"/>
        <rFont val="Arial CE"/>
        <family val="2"/>
      </rPr>
      <t xml:space="preserve"> innych</t>
    </r>
    <r>
      <rPr>
        <sz val="10"/>
        <rFont val="Arial CE"/>
        <family val="2"/>
      </rPr>
      <t>)</t>
    </r>
  </si>
  <si>
    <t>zdawczym</t>
  </si>
  <si>
    <t>sprawo-</t>
  </si>
  <si>
    <t xml:space="preserve">Oddana do
eksploatacji </t>
  </si>
  <si>
    <t>/ Przyrost</t>
  </si>
  <si>
    <t>31 grud.</t>
  </si>
  <si>
    <t>stan</t>
  </si>
  <si>
    <t>wg</t>
  </si>
  <si>
    <t>RRW-2</t>
  </si>
  <si>
    <t>Przyrost</t>
  </si>
  <si>
    <t>+ Stan w</t>
  </si>
  <si>
    <r>
      <t xml:space="preserve">Ze środków </t>
    </r>
    <r>
      <rPr>
        <i/>
        <sz val="10"/>
        <rFont val="Arial CE"/>
        <family val="0"/>
      </rPr>
      <t>(w tys. zł)</t>
    </r>
  </si>
  <si>
    <t>Wykonanie zadań w 2020 roku</t>
  </si>
  <si>
    <t xml:space="preserve">Oddane do
eksploatacji </t>
  </si>
  <si>
    <t>Stacje uzdat. wody</t>
  </si>
  <si>
    <t>31 grud. 2020 r.</t>
  </si>
  <si>
    <t>Ilość</t>
  </si>
  <si>
    <t>obiektów</t>
  </si>
  <si>
    <t>Przepu-</t>
  </si>
  <si>
    <t>stowość</t>
  </si>
  <si>
    <t>Ilośc</t>
  </si>
  <si>
    <t>Suma:</t>
  </si>
  <si>
    <t>Liczba obiektów</t>
  </si>
  <si>
    <t>Ind. oczysz. ścieków</t>
  </si>
  <si>
    <t>Powie-</t>
  </si>
  <si>
    <t>rzchnia</t>
  </si>
  <si>
    <r>
      <t>(zł /m</t>
    </r>
    <r>
      <rPr>
        <i/>
        <vertAlign val="superscript"/>
        <sz val="10"/>
        <rFont val="Arial CE"/>
        <family val="2"/>
      </rPr>
      <t>3</t>
    </r>
    <r>
      <rPr>
        <i/>
        <sz val="10"/>
        <rFont val="Arial CE"/>
        <family val="2"/>
      </rPr>
      <t>)</t>
    </r>
  </si>
  <si>
    <r>
      <t>(zł/m</t>
    </r>
    <r>
      <rPr>
        <i/>
        <vertAlign val="superscript"/>
        <sz val="10"/>
        <rFont val="Arial CE"/>
        <family val="2"/>
      </rPr>
      <t>3</t>
    </r>
    <r>
      <rPr>
        <i/>
        <sz val="10"/>
        <rFont val="Arial CE"/>
        <family val="2"/>
      </rPr>
      <t>)</t>
    </r>
  </si>
  <si>
    <t>mieszk.</t>
  </si>
  <si>
    <r>
      <rPr>
        <sz val="10"/>
        <rFont val="Arial CE"/>
        <family val="2"/>
      </rPr>
      <t>Sołectwa</t>
    </r>
    <r>
      <rPr>
        <b/>
        <sz val="10"/>
        <rFont val="Arial CE"/>
        <family val="2"/>
      </rPr>
      <t xml:space="preserve"> </t>
    </r>
  </si>
  <si>
    <t>* Stan w 2009 r. wg GUS "Rocznik statystyczny województw 2010" (tab. na str. 90 i 92)</t>
  </si>
  <si>
    <r>
      <rPr>
        <b/>
        <sz val="10"/>
        <rFont val="Arial CE"/>
        <family val="0"/>
      </rPr>
      <t>Uwaga - różnicę</t>
    </r>
    <r>
      <rPr>
        <sz val="10"/>
        <rFont val="Arial CE"/>
        <family val="2"/>
      </rPr>
      <t xml:space="preserve"> w sołectwach posiadających zbiorczą sieć wodociągową/kanalizacyjną wyjaśniamy jeśli są na </t>
    </r>
    <r>
      <rPr>
        <b/>
        <u val="single"/>
        <sz val="10"/>
        <rFont val="Arial CE"/>
        <family val="0"/>
      </rPr>
      <t>minusie</t>
    </r>
  </si>
  <si>
    <t>za wodę</t>
  </si>
  <si>
    <t>za ścieki</t>
  </si>
  <si>
    <t>Wysokość opłat</t>
  </si>
  <si>
    <t>stawki</t>
  </si>
  <si>
    <t>.</t>
  </si>
  <si>
    <t>Budynki mieszklane</t>
  </si>
  <si>
    <t>Budynki mieszklane podłaczone do zbiorczej sieci</t>
  </si>
  <si>
    <t>Oddane</t>
  </si>
  <si>
    <t xml:space="preserve">    Termin przekazania:</t>
  </si>
  <si>
    <t xml:space="preserve">    zgodnie z PBSSP 2020 r.</t>
  </si>
  <si>
    <r>
      <t>Dział 1. Nakłady na środki trwałe (zapłacone) w roku sprawozdawczym -</t>
    </r>
    <r>
      <rPr>
        <sz val="10"/>
        <rFont val="Arial CE"/>
        <family val="2"/>
      </rPr>
      <t xml:space="preserve"> w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tys. zł  (z jednym znakiem po przecinku)</t>
    </r>
  </si>
  <si>
    <t>kol. 2-8)</t>
  </si>
  <si>
    <t>podłączone do zbiorczej 
sieci</t>
  </si>
  <si>
    <r>
      <rPr>
        <b/>
        <sz val="9"/>
        <rFont val="Arial CE"/>
        <family val="0"/>
      </rPr>
      <t xml:space="preserve">z tego: </t>
    </r>
    <r>
      <rPr>
        <sz val="9"/>
        <rFont val="Arial CE"/>
        <family val="0"/>
      </rPr>
      <t>częściowo po-</t>
    </r>
  </si>
  <si>
    <t>siadające zbiorczą sieć*</t>
  </si>
  <si>
    <t>Jednostka</t>
  </si>
  <si>
    <t>Proszę podać szacunkowy czas (w minutach) przeznaczony na przygotowanie danych dla potrzeb wypełnienia formularza</t>
  </si>
  <si>
    <t>Proszę podać szacunkowy czas (w minutach) przeznaczony na wypełnienie formularza</t>
  </si>
  <si>
    <t>** Wymóg opatrzenia pieczęcią dotyczy wyłacznie sprawozdania wnoszonego w postaci papierowej.</t>
  </si>
  <si>
    <t>Wysypiska odpadów komunalnych</t>
  </si>
  <si>
    <r>
      <t xml:space="preserve">stan </t>
    </r>
    <r>
      <rPr>
        <b/>
        <sz val="10"/>
        <rFont val="Arial CE"/>
        <family val="2"/>
      </rPr>
      <t>wg</t>
    </r>
  </si>
  <si>
    <t>Nakłady inwestycyjne (zapłacone), stan i efekty rzeczowe oraz</t>
  </si>
  <si>
    <t>różnice w stanach ilościowych między stanem RRW-2 z 2020 roku,</t>
  </si>
  <si>
    <t xml:space="preserve">a sumą przyrostu w 2020 r i stanu z RRW-2 w 2019 roku </t>
  </si>
  <si>
    <t>i sanitacji wsi w roku 2020</t>
  </si>
  <si>
    <t>31 XII 2020 r.</t>
  </si>
  <si>
    <t>posiadających zbiorczą sieć wodociągową/kanalizacyjną,</t>
  </si>
  <si>
    <t>marszałkowskie,</t>
  </si>
  <si>
    <t xml:space="preserve">Informacje dotyczące sprawozdania RRW-2, o które pytają gminy z rozporządzenia Rady Ministrów w sprawie </t>
  </si>
  <si>
    <t>programu badań statystycznych statystyki publicznej na dany rok:</t>
  </si>
  <si>
    <t>– CZĘŚC I. INFORMACJE O BADANIACH:</t>
  </si>
  <si>
    <t>1.01. STAN I OCHRONA ŚRODOWISKA</t>
  </si>
  <si>
    <t>1.01.12 (009) Ekonomiczne aspekty ochrony środowiska,</t>
  </si>
  <si>
    <t>– CZĘŚC II. INFORMACJE O PRZEKAZYWANYCH DANYCH:</t>
  </si>
  <si>
    <t>Zestaw danych Ministerstwa Rolnictwa i Rozwoju Wsi – symbol badania 1.01.12 (znajdują się tu m. in. informacje jaki</t>
  </si>
  <si>
    <t>podmiot przekazuje dane (kol. 1.3) w jakim terminie (kol. 1.5) oraz miejsce przekazania danych (kol. 1.6).</t>
  </si>
  <si>
    <t>Przypomiany o przepisach karnych wynikających z ustawy o statystyce publicznej:</t>
  </si>
  <si>
    <t xml:space="preserve">– Art. 56. 1. Kto wbrew obowiązkowi przekazuje dane statystyczne niezgodne ze stanem faktycznym, podlega </t>
  </si>
  <si>
    <t>grzywnie, karze ograniczenia wolności albo pozbawienia wolności do lat 2.</t>
  </si>
  <si>
    <t>Informacja dotycząca wypełniania formularzy:</t>
  </si>
  <si>
    <t>1) kolorem szarym oznaczono pola, w których nadane są formuły i nie należy ich wypełniać, zmieniać,</t>
  </si>
  <si>
    <t>2) wszystkie pola na formularzach muszą być wypełnione – nie należy zostawiać pustych pól,</t>
  </si>
  <si>
    <t xml:space="preserve">3) środki z funduszu ochrony środowiska i gospodarki wodnej powinny być wpisane w kol. 5 (dotacja) </t>
  </si>
  <si>
    <t xml:space="preserve">lub kol. 6 (pożyczka), a nie w kol. 8 (innych). W kol. 8 wymieniamy jednostki partycypujące w przedsięwzięciu – </t>
  </si>
  <si>
    <t>przedsiębiorstwo komunalne, zakład komunalny, itp.,</t>
  </si>
  <si>
    <t>5) środki samorządowe nie są środkami z budżetu państwa,</t>
  </si>
  <si>
    <t>6) podajemy nakłady inwestycyjne poniesione w danym roku,</t>
  </si>
  <si>
    <t>7) efekty rzeczowe należy wykazać po przekazaniu do użytkowania danej sieci/obiektu/modernizacji obiektu,</t>
  </si>
  <si>
    <t xml:space="preserve">8) należy wykazać sieci, obiekty tylko z terenów wiejskich obsługujących budynki mieszkalne, </t>
  </si>
  <si>
    <t>mieszkalno-inwentarskie lub mieszkalno-gospodarskie. Jeśli gmina jest miejsko-wiejska wyodrębniamy część wiejską,</t>
  </si>
  <si>
    <t>9) przebudowa, wymiana, modernizacja sieci nie powoduje przyrostu kilometrów wykazanej sieci,</t>
  </si>
  <si>
    <t>10) przyłącze wodociągowe/kanalizacyjne nie jest siecią,</t>
  </si>
  <si>
    <t xml:space="preserve">11) należy uwzględniać przyłącza do budynków mieszkalnych – należy uwzględniać koszty przyłączy </t>
  </si>
  <si>
    <t>wodociągowych/kanalizacyjnych poniesionych przez mieszkańców,</t>
  </si>
  <si>
    <t>12) jeżeli w danym roku przybyło np. indywidualnych wiejskich oczyszczalni ścieków, przyłączy wodociągowych</t>
  </si>
  <si>
    <t xml:space="preserve"> lub kanalizacyjnych, wykonanych przez samych mieszkańców, ale nieznane są ich koszty, to gmina sama powinna</t>
  </si>
  <si>
    <t xml:space="preserve"> je wyliczyć na podstawie średniego w danym rejonie kosztu inwestycji i wstawić do kol. 4 (mieszkańców),</t>
  </si>
  <si>
    <t>13) indywidualnymi oczyszczalniami ścieków są urządzenia do oczyszczania ścieków bytowo-gospodarczych</t>
  </si>
  <si>
    <t xml:space="preserve"> nieodprowadzanych do zbiorczej sieci kanalizacyjnej, budowane dla jednego (kilku) gospodarstwa domowego,</t>
  </si>
  <si>
    <t xml:space="preserve">14) jeśli oczyszczalnia ścieków obsługuje wyłącznie obiekty użyteczności publicznej, wówczas nie należy jej </t>
  </si>
  <si>
    <t>wykazywać,</t>
  </si>
  <si>
    <t xml:space="preserve">15) należy wykazywać budynki mieszkalne, mieszkalno-inwentarskie lub mieszkalno-gospodarskie bez względu </t>
  </si>
  <si>
    <t>na formę własności, natomiast nie należy wykazywać budynków użyteczności publicznej,</t>
  </si>
  <si>
    <t xml:space="preserve">16) jeśli w danym budynku jest kilka mieszkań, ilość przyłączonych budynków wynosi 1, a nie tyle ile liczba mieszkań, </t>
  </si>
  <si>
    <t xml:space="preserve">17) budynków mieszkalnych ogółem nie może być mniej niż budynków mieszkalnych podłączonych do zbiorczej </t>
  </si>
  <si>
    <t>sieci wodociągowej/kanalizacyjnej,</t>
  </si>
  <si>
    <t xml:space="preserve">19) sołectw ogółem nie może być mniej niż sołectw posiadających zbiorczą sieć wodociągową/kanalizacyjną, </t>
  </si>
  <si>
    <t xml:space="preserve">20) sołectw posiadających zbiorczą sieć wodociągową/kanalizacyjną nie może być mniej niż sołectw częściowo </t>
  </si>
  <si>
    <t>21) jeśli w gminie/sołectwie są wykazane budynki podłączone do zbiorczej sieci wodociągowej/</t>
  </si>
  <si>
    <t>kanalizacyjnej, musi być podana stawka opłat za wodę/ścieki,</t>
  </si>
  <si>
    <t xml:space="preserve">22) jeżeli sołectwo nie posiada zbiorczej sieci wodociągowej/kanalizacyjnej, wówczas liczba budynków </t>
  </si>
  <si>
    <t xml:space="preserve">podłączonych do sieci wodociągowej/kanalizacyjnej wynosi 0, a stawka za wodę/ścieki wynosi X. </t>
  </si>
  <si>
    <t>23) jeśli sołectwo nie posiada zbiorczej sieci kanalizacyjnej, budynki nie są podłączone do sieci, a wywóz ścieków</t>
  </si>
  <si>
    <t xml:space="preserve"> jest realizowany przez gminę wozem asenizacyjnym, wówczas liczba sołectw podłączonych do sieci kanalizacyjnej</t>
  </si>
  <si>
    <t>0, liczba podłączonych budynków wynosi 0 natomiast należy podać stawkę wywozu 1 m3 ścieków,</t>
  </si>
  <si>
    <t xml:space="preserve">24) jeśli w gminie stawka opłat za wodę/ścieki nie jest zróżnicowana, to powinna być podana jako minimalna </t>
  </si>
  <si>
    <t>i maksymalna. Błędem jest podawanie zerowej stawki minimalnej. Stawkę należy podawać z dopłatami – jeśli takie są,</t>
  </si>
  <si>
    <t xml:space="preserve">za rok ubiegły były podawane inne dane niż w przekazanym przez urzędy marszałkowskie sprawozdaniach w </t>
  </si>
  <si>
    <t xml:space="preserve">roku ubiegłym – dane te muszą być tożsame. Jeśli gmina przekaże poprawione sprawozdanie po tym jak urząd </t>
  </si>
  <si>
    <t xml:space="preserve">marszałkowski przekaże je w ustawowym terminie do MRiMR, urząd marszałkowski powinien wykonać korektę </t>
  </si>
  <si>
    <t xml:space="preserve">całego sprawozdania i ponownie przekazać do MRiRW. Jeśli gmina nie przekaże poprawionego sprawozdania do </t>
  </si>
  <si>
    <t xml:space="preserve">urzędu marszałkowskiego, wówczas w sprawozdaniu za kolejny rok należy bazować na danych jakie gmina </t>
  </si>
  <si>
    <t xml:space="preserve">przekazała urzędowi marszałkowskiemu w roku ubiegłym, jednocześnie wyjaśniając powstałą różnicę. Główny </t>
  </si>
  <si>
    <t xml:space="preserve">Urząd Statystyczny publikuje dane we wrześniu, dlatego prosimy urzędy marszałkowskie, aby przekazywać korekty </t>
  </si>
  <si>
    <t xml:space="preserve">najdalej do 14 sierpnia.  </t>
  </si>
  <si>
    <t>Inne informacje:</t>
  </si>
  <si>
    <t>– Urzędy Gmin przekazują sprawozdanie Urzędom Marszałkowskim w terminie do końca stycznia.</t>
  </si>
  <si>
    <t>Gminy nie przekazują do Ministerstwa Rolnictwa i Rozwoju Wsi oryginału sprawozdania, jak również</t>
  </si>
  <si>
    <t xml:space="preserve">nie przekazują sprawozdania "Do wiadomości", </t>
  </si>
  <si>
    <t>– Urzędy Marszałkowskie przekazują sprawozdanie Ministerstwu Rolnictwa i Rozowju Wsi w terminie do końca</t>
  </si>
  <si>
    <t xml:space="preserve">marca. </t>
  </si>
  <si>
    <t xml:space="preserve">4) kredyt zaciągnięty przez gminę zaliczamy do środków samorządowych, </t>
  </si>
  <si>
    <t>6) należy podawać nakłady inwestycyjne poniesione w danym roku,</t>
  </si>
  <si>
    <t>Formularze są zamieszczone na stronie Ministerstwa Rolnictwa i Rozwoju Wsi:</t>
  </si>
  <si>
    <t>Wzór formularza RRW-2 za rok 2020 .</t>
  </si>
  <si>
    <t xml:space="preserve">25) szacunkowy czas na wykonanie sprawozdania obejmuje razem czas poświęcony przez gminy i urzędy </t>
  </si>
  <si>
    <t xml:space="preserve">26) w dotychczasowych formularzach różnicowych zdarzało się, że w pierwszej kolumnie dot. stanu wg RRW-2 </t>
  </si>
  <si>
    <t>gdy wartość jest inna niż 0)</t>
  </si>
  <si>
    <t>Różnica*</t>
  </si>
  <si>
    <r>
      <t xml:space="preserve">(dotyczy kolumny </t>
    </r>
    <r>
      <rPr>
        <i/>
        <sz val="10"/>
        <rFont val="Arial CE"/>
        <family val="0"/>
      </rPr>
      <t>Różnica</t>
    </r>
    <r>
      <rPr>
        <sz val="10"/>
        <rFont val="Arial CE"/>
        <family val="2"/>
      </rPr>
      <t>,</t>
    </r>
  </si>
  <si>
    <t>18) jeśli wskaźnik zwodociągowania/skanalizowania sołectwa wynosi poniżej 90%, wówczas to sołectwo należy</t>
  </si>
  <si>
    <t>Nakłady inwestycyjne (zapłacone) oraz stan i efekty rzeczowe oraz</t>
  </si>
  <si>
    <t>Urząd Marszałkowski</t>
  </si>
  <si>
    <t>wykazać jako sołectwo częściowo zwodociągowane/skanalizowane,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</si>
</sst>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\ _z_ł_-;\-* #,##0.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0.0"/>
    <numFmt numFmtId="170" formatCode="_-* #,##0.0000\ _z_ł_-;\-* #,##0.0000\ _z_ł_-;_-* &quot;-&quot;??\ _z_ł_-;_-@_-"/>
    <numFmt numFmtId="171" formatCode="_-* #,##0.00000\ _z_ł_-;\-* #,##0.00000\ _z_ł_-;_-* &quot;-&quot;??\ _z_ł_-;_-@_-"/>
    <numFmt numFmtId="172" formatCode="#,##0.0"/>
    <numFmt numFmtId="173" formatCode="0.0000"/>
    <numFmt numFmtId="174" formatCode="0.000"/>
    <numFmt numFmtId="175" formatCode="0.0000000"/>
    <numFmt numFmtId="176" formatCode="0.000000"/>
    <numFmt numFmtId="177" formatCode="0.00000"/>
    <numFmt numFmtId="178" formatCode="0.0\ \ "/>
    <numFmt numFmtId="179" formatCode="#,##0.0\_\z_ł"/>
    <numFmt numFmtId="180" formatCode="_-* #,##0.0\ _z_ł_-"/>
    <numFmt numFmtId="181" formatCode="_-* #,##0.0\ _z"/>
    <numFmt numFmtId="182" formatCode="_-* #,##0.0\ _ _ "/>
    <numFmt numFmtId="183" formatCode="_-* #,##0.0\ _z_l\ "/>
    <numFmt numFmtId="184" formatCode="_-* #,##0.0\ _z_l\-\ "/>
    <numFmt numFmtId="185" formatCode="_-* #,##0.0\ _z_l_o\ "/>
    <numFmt numFmtId="186" formatCode="_-* #,##0.0\ _z_l_-\ "/>
    <numFmt numFmtId="187" formatCode="_-* #,##0.0\ _z_ł_-\ "/>
    <numFmt numFmtId="188" formatCode="_-* #,##0.0\ _z_ł\ "/>
    <numFmt numFmtId="189" formatCode="_-* #,##0.0\ _z\ "/>
    <numFmt numFmtId="190" formatCode="_-* #,##0.0\ _-\ "/>
    <numFmt numFmtId="191" formatCode="_-* #,##0.0\ _'\ "/>
    <numFmt numFmtId="192" formatCode="_-* #,##0.0\ _.\ "/>
    <numFmt numFmtId="193" formatCode="_-#,##0.0\ "/>
    <numFmt numFmtId="194" formatCode="_-#,##0\ "/>
    <numFmt numFmtId="195" formatCode="&quot;Tak&quot;;&quot;Tak&quot;;&quot;Nie&quot;"/>
    <numFmt numFmtId="196" formatCode="&quot;Prawda&quot;;&quot;Prawda&quot;;&quot;Fałsz&quot;"/>
    <numFmt numFmtId="197" formatCode="&quot;Włączone&quot;;&quot;Włączone&quot;;&quot;Wyłączone&quot;"/>
    <numFmt numFmtId="198" formatCode="[$€-2]\ #,##0.00_);[Red]\([$€-2]\ #,##0.00\)"/>
  </numFmts>
  <fonts count="5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i/>
      <sz val="8"/>
      <name val="Arial CE"/>
      <family val="0"/>
    </font>
    <font>
      <sz val="9"/>
      <name val="Arial CE"/>
      <family val="2"/>
    </font>
    <font>
      <sz val="16"/>
      <name val="Arial CE"/>
      <family val="2"/>
    </font>
    <font>
      <b/>
      <sz val="16"/>
      <name val="Arial CE"/>
      <family val="2"/>
    </font>
    <font>
      <sz val="15"/>
      <name val="Arial CE"/>
      <family val="2"/>
    </font>
    <font>
      <i/>
      <sz val="9"/>
      <name val="Arial CE"/>
      <family val="2"/>
    </font>
    <font>
      <sz val="14"/>
      <name val="Arial CE"/>
      <family val="2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6"/>
      <name val="Arial CE"/>
      <family val="2"/>
    </font>
    <font>
      <b/>
      <u val="single"/>
      <sz val="14"/>
      <name val="Arial CE"/>
      <family val="0"/>
    </font>
    <font>
      <b/>
      <u val="single"/>
      <sz val="12"/>
      <name val="Arial CE"/>
      <family val="0"/>
    </font>
    <font>
      <u val="single"/>
      <sz val="14"/>
      <name val="Arial CE"/>
      <family val="0"/>
    </font>
    <font>
      <vertAlign val="superscript"/>
      <sz val="9"/>
      <name val="Arial CE"/>
      <family val="0"/>
    </font>
    <font>
      <i/>
      <vertAlign val="superscript"/>
      <sz val="10"/>
      <name val="Arial CE"/>
      <family val="2"/>
    </font>
    <font>
      <b/>
      <u val="single"/>
      <sz val="10"/>
      <name val="Arial CE"/>
      <family val="0"/>
    </font>
    <font>
      <sz val="10"/>
      <color indexed="17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ashed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/>
      <top style="thin"/>
      <bottom style="medium"/>
    </border>
    <border>
      <left style="thick"/>
      <right style="thin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ck"/>
      <top style="thin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2" fontId="0" fillId="0" borderId="13" xfId="0" applyNumberFormat="1" applyFont="1" applyBorder="1" applyAlignment="1">
      <alignment horizontal="right" vertical="center"/>
    </xf>
    <xf numFmtId="172" fontId="0" fillId="0" borderId="13" xfId="42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172" fontId="0" fillId="0" borderId="12" xfId="0" applyNumberFormat="1" applyFont="1" applyBorder="1" applyAlignment="1">
      <alignment horizontal="right" vertical="center"/>
    </xf>
    <xf numFmtId="172" fontId="0" fillId="0" borderId="12" xfId="42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3" fontId="0" fillId="0" borderId="15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Continuous"/>
    </xf>
    <xf numFmtId="3" fontId="0" fillId="0" borderId="16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12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172" fontId="0" fillId="0" borderId="17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12" fillId="0" borderId="25" xfId="0" applyFont="1" applyBorder="1" applyAlignment="1">
      <alignment horizontal="right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12" fillId="0" borderId="28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6" fillId="0" borderId="30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4" fontId="6" fillId="0" borderId="12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4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/>
    </xf>
    <xf numFmtId="4" fontId="6" fillId="0" borderId="34" xfId="0" applyNumberFormat="1" applyFont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36" xfId="0" applyFont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 horizontal="center"/>
    </xf>
    <xf numFmtId="0" fontId="6" fillId="0" borderId="37" xfId="0" applyFont="1" applyFill="1" applyBorder="1" applyAlignment="1">
      <alignment/>
    </xf>
    <xf numFmtId="4" fontId="6" fillId="0" borderId="12" xfId="0" applyNumberFormat="1" applyFont="1" applyBorder="1" applyAlignment="1">
      <alignment horizontal="center"/>
    </xf>
    <xf numFmtId="0" fontId="6" fillId="0" borderId="38" xfId="0" applyFont="1" applyBorder="1" applyAlignment="1">
      <alignment/>
    </xf>
    <xf numFmtId="0" fontId="12" fillId="0" borderId="39" xfId="0" applyFont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3" fontId="6" fillId="0" borderId="12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41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right" vertical="center"/>
    </xf>
    <xf numFmtId="172" fontId="0" fillId="0" borderId="0" xfId="42" applyNumberFormat="1" applyFont="1" applyBorder="1" applyAlignment="1">
      <alignment horizontal="right" vertical="center"/>
    </xf>
    <xf numFmtId="172" fontId="0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72" fontId="0" fillId="0" borderId="0" xfId="0" applyNumberFormat="1" applyBorder="1" applyAlignment="1">
      <alignment/>
    </xf>
    <xf numFmtId="172" fontId="0" fillId="0" borderId="0" xfId="0" applyNumberFormat="1" applyBorder="1" applyAlignment="1">
      <alignment vertical="center"/>
    </xf>
    <xf numFmtId="172" fontId="1" fillId="0" borderId="0" xfId="0" applyNumberFormat="1" applyFont="1" applyBorder="1" applyAlignment="1">
      <alignment horizontal="center"/>
    </xf>
    <xf numFmtId="0" fontId="6" fillId="0" borderId="4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6" fillId="0" borderId="20" xfId="0" applyFont="1" applyFill="1" applyBorder="1" applyAlignment="1">
      <alignment/>
    </xf>
    <xf numFmtId="0" fontId="12" fillId="0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43" xfId="0" applyFont="1" applyBorder="1" applyAlignment="1">
      <alignment/>
    </xf>
    <xf numFmtId="3" fontId="6" fillId="0" borderId="43" xfId="0" applyNumberFormat="1" applyFont="1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172" fontId="1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2" fontId="4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72" fontId="1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4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45" xfId="0" applyFont="1" applyBorder="1" applyAlignment="1">
      <alignment horizontal="center"/>
    </xf>
    <xf numFmtId="0" fontId="6" fillId="0" borderId="30" xfId="0" applyFont="1" applyFill="1" applyBorder="1" applyAlignment="1">
      <alignment wrapText="1"/>
    </xf>
    <xf numFmtId="0" fontId="6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Continuous"/>
    </xf>
    <xf numFmtId="3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35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6" fillId="0" borderId="48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3" fontId="6" fillId="0" borderId="45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3" fontId="6" fillId="0" borderId="50" xfId="0" applyNumberFormat="1" applyFont="1" applyBorder="1" applyAlignment="1">
      <alignment horizontal="right" vertical="center"/>
    </xf>
    <xf numFmtId="3" fontId="6" fillId="0" borderId="51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/>
    </xf>
    <xf numFmtId="4" fontId="0" fillId="0" borderId="13" xfId="0" applyNumberFormat="1" applyBorder="1" applyAlignment="1">
      <alignment/>
    </xf>
    <xf numFmtId="172" fontId="6" fillId="0" borderId="52" xfId="0" applyNumberFormat="1" applyFont="1" applyBorder="1" applyAlignment="1">
      <alignment horizontal="left" vertical="center" wrapText="1"/>
    </xf>
    <xf numFmtId="172" fontId="6" fillId="0" borderId="53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4" fontId="1" fillId="0" borderId="13" xfId="0" applyNumberFormat="1" applyFont="1" applyBorder="1" applyAlignment="1">
      <alignment horizontal="center"/>
    </xf>
    <xf numFmtId="0" fontId="0" fillId="0" borderId="0" xfId="0" applyFill="1" applyAlignment="1">
      <alignment/>
    </xf>
    <xf numFmtId="172" fontId="6" fillId="0" borderId="54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Continuous" vertical="center"/>
    </xf>
    <xf numFmtId="0" fontId="0" fillId="0" borderId="53" xfId="0" applyFont="1" applyBorder="1" applyAlignment="1">
      <alignment horizontal="centerContinuous" vertical="center"/>
    </xf>
    <xf numFmtId="0" fontId="0" fillId="0" borderId="11" xfId="0" applyFont="1" applyBorder="1" applyAlignment="1">
      <alignment vertical="center"/>
    </xf>
    <xf numFmtId="0" fontId="0" fillId="0" borderId="5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5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2" fontId="0" fillId="0" borderId="56" xfId="42" applyNumberFormat="1" applyFont="1" applyBorder="1" applyAlignment="1">
      <alignment horizontal="right" vertical="center"/>
    </xf>
    <xf numFmtId="172" fontId="0" fillId="0" borderId="56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Continuous" vertical="center"/>
    </xf>
    <xf numFmtId="0" fontId="0" fillId="0" borderId="36" xfId="0" applyFont="1" applyBorder="1" applyAlignment="1">
      <alignment horizontal="centerContinuous" vertical="center"/>
    </xf>
    <xf numFmtId="0" fontId="0" fillId="0" borderId="57" xfId="0" applyFont="1" applyBorder="1" applyAlignment="1">
      <alignment horizontal="centerContinuous" vertical="center"/>
    </xf>
    <xf numFmtId="0" fontId="0" fillId="0" borderId="58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172" fontId="6" fillId="0" borderId="54" xfId="0" applyNumberFormat="1" applyFont="1" applyBorder="1" applyAlignment="1">
      <alignment horizontal="right" vertical="center"/>
    </xf>
    <xf numFmtId="172" fontId="6" fillId="0" borderId="53" xfId="0" applyNumberFormat="1" applyFont="1" applyBorder="1" applyAlignment="1">
      <alignment horizontal="right" vertical="center"/>
    </xf>
    <xf numFmtId="0" fontId="0" fillId="0" borderId="59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0" fillId="0" borderId="60" xfId="0" applyFont="1" applyBorder="1" applyAlignment="1">
      <alignment horizontal="centerContinuous" vertical="center"/>
    </xf>
    <xf numFmtId="0" fontId="1" fillId="0" borderId="36" xfId="0" applyFont="1" applyBorder="1" applyAlignment="1">
      <alignment horizontal="centerContinuous" vertical="center"/>
    </xf>
    <xf numFmtId="0" fontId="0" fillId="0" borderId="59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172" fontId="0" fillId="0" borderId="20" xfId="0" applyNumberFormat="1" applyFont="1" applyBorder="1" applyAlignment="1">
      <alignment vertical="center"/>
    </xf>
    <xf numFmtId="172" fontId="0" fillId="0" borderId="64" xfId="0" applyNumberFormat="1" applyFont="1" applyBorder="1" applyAlignment="1">
      <alignment vertical="center"/>
    </xf>
    <xf numFmtId="172" fontId="0" fillId="0" borderId="63" xfId="0" applyNumberFormat="1" applyFont="1" applyBorder="1" applyAlignment="1">
      <alignment vertical="center"/>
    </xf>
    <xf numFmtId="172" fontId="0" fillId="0" borderId="65" xfId="0" applyNumberFormat="1" applyFont="1" applyBorder="1" applyAlignment="1">
      <alignment vertical="center"/>
    </xf>
    <xf numFmtId="4" fontId="0" fillId="0" borderId="66" xfId="0" applyNumberFormat="1" applyFont="1" applyBorder="1" applyAlignment="1">
      <alignment horizontal="center" vertical="center"/>
    </xf>
    <xf numFmtId="4" fontId="0" fillId="0" borderId="63" xfId="0" applyNumberFormat="1" applyFont="1" applyBorder="1" applyAlignment="1">
      <alignment vertical="center"/>
    </xf>
    <xf numFmtId="4" fontId="0" fillId="0" borderId="64" xfId="0" applyNumberFormat="1" applyFont="1" applyBorder="1" applyAlignment="1">
      <alignment horizontal="center" vertical="center"/>
    </xf>
    <xf numFmtId="4" fontId="0" fillId="0" borderId="64" xfId="0" applyNumberFormat="1" applyFont="1" applyBorder="1" applyAlignment="1">
      <alignment vertical="center"/>
    </xf>
    <xf numFmtId="4" fontId="0" fillId="0" borderId="67" xfId="0" applyNumberFormat="1" applyFont="1" applyBorder="1" applyAlignment="1">
      <alignment horizontal="right" vertical="center"/>
    </xf>
    <xf numFmtId="4" fontId="0" fillId="0" borderId="56" xfId="0" applyNumberFormat="1" applyFont="1" applyBorder="1" applyAlignment="1">
      <alignment vertical="center"/>
    </xf>
    <xf numFmtId="4" fontId="0" fillId="0" borderId="18" xfId="0" applyNumberFormat="1" applyFont="1" applyBorder="1" applyAlignment="1">
      <alignment horizontal="right" vertical="center"/>
    </xf>
    <xf numFmtId="172" fontId="0" fillId="0" borderId="12" xfId="0" applyNumberFormat="1" applyFont="1" applyBorder="1" applyAlignment="1">
      <alignment vertical="center"/>
    </xf>
    <xf numFmtId="172" fontId="0" fillId="0" borderId="17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4" fontId="0" fillId="0" borderId="68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4" fontId="0" fillId="0" borderId="55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0" fillId="0" borderId="60" xfId="0" applyNumberFormat="1" applyFont="1" applyBorder="1" applyAlignment="1">
      <alignment vertical="center"/>
    </xf>
    <xf numFmtId="172" fontId="0" fillId="0" borderId="11" xfId="0" applyNumberFormat="1" applyFont="1" applyBorder="1" applyAlignment="1">
      <alignment vertical="center"/>
    </xf>
    <xf numFmtId="172" fontId="0" fillId="0" borderId="13" xfId="0" applyNumberFormat="1" applyFont="1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66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172" fontId="6" fillId="0" borderId="54" xfId="0" applyNumberFormat="1" applyFont="1" applyBorder="1" applyAlignment="1">
      <alignment vertical="center"/>
    </xf>
    <xf numFmtId="3" fontId="0" fillId="0" borderId="55" xfId="0" applyNumberFormat="1" applyFont="1" applyBorder="1" applyAlignment="1">
      <alignment vertical="center"/>
    </xf>
    <xf numFmtId="172" fontId="6" fillId="0" borderId="53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60" xfId="0" applyNumberFormat="1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6" fillId="0" borderId="6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3" fontId="0" fillId="0" borderId="66" xfId="0" applyNumberFormat="1" applyFont="1" applyBorder="1" applyAlignment="1">
      <alignment vertical="center"/>
    </xf>
    <xf numFmtId="4" fontId="0" fillId="0" borderId="66" xfId="0" applyNumberFormat="1" applyFont="1" applyBorder="1" applyAlignment="1">
      <alignment vertical="center"/>
    </xf>
    <xf numFmtId="172" fontId="0" fillId="0" borderId="13" xfId="42" applyNumberFormat="1" applyFont="1" applyBorder="1" applyAlignment="1">
      <alignment vertical="center"/>
    </xf>
    <xf numFmtId="172" fontId="0" fillId="0" borderId="12" xfId="42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4" fillId="0" borderId="63" xfId="0" applyFont="1" applyBorder="1" applyAlignment="1">
      <alignment vertical="center"/>
    </xf>
    <xf numFmtId="172" fontId="4" fillId="0" borderId="63" xfId="0" applyNumberFormat="1" applyFont="1" applyBorder="1" applyAlignment="1">
      <alignment vertical="center"/>
    </xf>
    <xf numFmtId="0" fontId="12" fillId="0" borderId="69" xfId="0" applyFont="1" applyBorder="1" applyAlignment="1">
      <alignment vertical="center"/>
    </xf>
    <xf numFmtId="172" fontId="4" fillId="0" borderId="65" xfId="0" applyNumberFormat="1" applyFont="1" applyBorder="1" applyAlignment="1">
      <alignment vertical="center"/>
    </xf>
    <xf numFmtId="4" fontId="4" fillId="0" borderId="66" xfId="0" applyNumberFormat="1" applyFont="1" applyBorder="1" applyAlignment="1">
      <alignment horizontal="center" vertical="center"/>
    </xf>
    <xf numFmtId="4" fontId="0" fillId="0" borderId="62" xfId="0" applyNumberFormat="1" applyBorder="1" applyAlignment="1">
      <alignment vertical="center"/>
    </xf>
    <xf numFmtId="4" fontId="4" fillId="0" borderId="64" xfId="0" applyNumberFormat="1" applyFont="1" applyBorder="1" applyAlignment="1">
      <alignment horizontal="center" vertical="center"/>
    </xf>
    <xf numFmtId="4" fontId="4" fillId="0" borderId="64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72" fontId="0" fillId="0" borderId="13" xfId="42" applyNumberFormat="1" applyFont="1" applyBorder="1" applyAlignment="1">
      <alignment horizontal="right" vertical="center"/>
    </xf>
    <xf numFmtId="172" fontId="0" fillId="0" borderId="13" xfId="0" applyNumberFormat="1" applyFont="1" applyBorder="1" applyAlignment="1">
      <alignment horizontal="right" vertical="center"/>
    </xf>
    <xf numFmtId="172" fontId="6" fillId="0" borderId="54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4" fontId="0" fillId="0" borderId="7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172" fontId="0" fillId="0" borderId="12" xfId="42" applyNumberFormat="1" applyFont="1" applyBorder="1" applyAlignment="1">
      <alignment horizontal="right" vertical="center"/>
    </xf>
    <xf numFmtId="172" fontId="0" fillId="0" borderId="12" xfId="0" applyNumberFormat="1" applyFont="1" applyBorder="1" applyAlignment="1">
      <alignment horizontal="right" vertical="center"/>
    </xf>
    <xf numFmtId="172" fontId="0" fillId="0" borderId="17" xfId="0" applyNumberFormat="1" applyFont="1" applyBorder="1" applyAlignment="1">
      <alignment horizontal="right" vertical="center"/>
    </xf>
    <xf numFmtId="172" fontId="6" fillId="0" borderId="53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4" fontId="0" fillId="0" borderId="72" xfId="0" applyNumberFormat="1" applyFont="1" applyBorder="1" applyAlignment="1">
      <alignment vertical="center"/>
    </xf>
    <xf numFmtId="4" fontId="0" fillId="0" borderId="57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2" fontId="0" fillId="0" borderId="11" xfId="0" applyNumberFormat="1" applyFont="1" applyBorder="1" applyAlignment="1">
      <alignment vertical="center"/>
    </xf>
    <xf numFmtId="172" fontId="0" fillId="0" borderId="13" xfId="0" applyNumberFormat="1" applyFont="1" applyBorder="1" applyAlignment="1">
      <alignment vertical="center"/>
    </xf>
    <xf numFmtId="172" fontId="6" fillId="0" borderId="54" xfId="0" applyNumberFormat="1" applyFon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4" fontId="0" fillId="0" borderId="55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72" fontId="0" fillId="0" borderId="12" xfId="0" applyNumberFormat="1" applyFont="1" applyBorder="1" applyAlignment="1">
      <alignment vertical="center"/>
    </xf>
    <xf numFmtId="172" fontId="0" fillId="0" borderId="17" xfId="0" applyNumberFormat="1" applyFont="1" applyBorder="1" applyAlignment="1">
      <alignment vertical="center"/>
    </xf>
    <xf numFmtId="172" fontId="6" fillId="0" borderId="53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0" fillId="0" borderId="60" xfId="0" applyNumberFormat="1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Continuous" vertical="center" wrapText="1"/>
    </xf>
    <xf numFmtId="0" fontId="0" fillId="0" borderId="36" xfId="0" applyFont="1" applyFill="1" applyBorder="1" applyAlignment="1">
      <alignment horizontal="centerContinuous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172" fontId="0" fillId="0" borderId="54" xfId="0" applyNumberFormat="1" applyFont="1" applyBorder="1" applyAlignment="1">
      <alignment vertical="center"/>
    </xf>
    <xf numFmtId="3" fontId="0" fillId="0" borderId="67" xfId="0" applyNumberFormat="1" applyFont="1" applyBorder="1" applyAlignment="1">
      <alignment vertical="center"/>
    </xf>
    <xf numFmtId="2" fontId="0" fillId="0" borderId="16" xfId="0" applyNumberFormat="1" applyFont="1" applyBorder="1" applyAlignment="1">
      <alignment vertical="center"/>
    </xf>
    <xf numFmtId="2" fontId="0" fillId="0" borderId="52" xfId="0" applyNumberFormat="1" applyFont="1" applyBorder="1" applyAlignment="1">
      <alignment horizontal="right" vertical="center"/>
    </xf>
    <xf numFmtId="4" fontId="0" fillId="0" borderId="62" xfId="0" applyNumberFormat="1" applyFont="1" applyBorder="1" applyAlignment="1">
      <alignment horizontal="right" vertical="center"/>
    </xf>
    <xf numFmtId="2" fontId="0" fillId="0" borderId="17" xfId="0" applyNumberFormat="1" applyFont="1" applyBorder="1" applyAlignment="1">
      <alignment horizontal="right" vertical="center"/>
    </xf>
    <xf numFmtId="4" fontId="0" fillId="0" borderId="57" xfId="0" applyNumberFormat="1" applyFont="1" applyBorder="1" applyAlignment="1">
      <alignment horizontal="right" vertical="center"/>
    </xf>
    <xf numFmtId="172" fontId="6" fillId="0" borderId="52" xfId="0" applyNumberFormat="1" applyFont="1" applyBorder="1" applyAlignment="1">
      <alignment horizontal="right" vertical="center"/>
    </xf>
    <xf numFmtId="2" fontId="0" fillId="0" borderId="73" xfId="0" applyNumberFormat="1" applyFont="1" applyBorder="1" applyAlignment="1">
      <alignment horizontal="right" vertical="center"/>
    </xf>
    <xf numFmtId="2" fontId="0" fillId="0" borderId="74" xfId="0" applyNumberFormat="1" applyFont="1" applyBorder="1" applyAlignment="1">
      <alignment horizontal="right" vertical="center"/>
    </xf>
    <xf numFmtId="3" fontId="0" fillId="0" borderId="75" xfId="0" applyNumberFormat="1" applyFont="1" applyBorder="1" applyAlignment="1">
      <alignment vertical="center"/>
    </xf>
    <xf numFmtId="2" fontId="0" fillId="0" borderId="76" xfId="0" applyNumberFormat="1" applyFont="1" applyBorder="1" applyAlignment="1">
      <alignment vertical="center"/>
    </xf>
    <xf numFmtId="3" fontId="0" fillId="0" borderId="76" xfId="0" applyNumberFormat="1" applyFont="1" applyBorder="1" applyAlignment="1">
      <alignment vertical="center"/>
    </xf>
    <xf numFmtId="2" fontId="0" fillId="0" borderId="12" xfId="0" applyNumberFormat="1" applyFont="1" applyBorder="1" applyAlignment="1">
      <alignment vertical="center"/>
    </xf>
    <xf numFmtId="2" fontId="0" fillId="0" borderId="17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172" fontId="6" fillId="0" borderId="52" xfId="0" applyNumberFormat="1" applyFont="1" applyBorder="1" applyAlignment="1">
      <alignment vertical="center"/>
    </xf>
    <xf numFmtId="2" fontId="0" fillId="0" borderId="73" xfId="0" applyNumberFormat="1" applyFont="1" applyBorder="1" applyAlignment="1">
      <alignment vertical="center"/>
    </xf>
    <xf numFmtId="172" fontId="6" fillId="0" borderId="77" xfId="0" applyNumberFormat="1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0" fillId="0" borderId="78" xfId="0" applyFont="1" applyBorder="1" applyAlignment="1">
      <alignment horizontal="centerContinuous" vertical="center"/>
    </xf>
    <xf numFmtId="0" fontId="0" fillId="0" borderId="79" xfId="0" applyFont="1" applyBorder="1" applyAlignment="1">
      <alignment horizontal="centerContinuous" vertical="center"/>
    </xf>
    <xf numFmtId="0" fontId="0" fillId="0" borderId="70" xfId="0" applyFont="1" applyBorder="1" applyAlignment="1">
      <alignment horizontal="centerContinuous" vertical="center"/>
    </xf>
    <xf numFmtId="0" fontId="0" fillId="0" borderId="55" xfId="0" applyFont="1" applyBorder="1" applyAlignment="1">
      <alignment horizontal="centerContinuous" vertical="center"/>
    </xf>
    <xf numFmtId="0" fontId="0" fillId="0" borderId="62" xfId="0" applyFont="1" applyBorder="1" applyAlignment="1">
      <alignment horizontal="centerContinuous" vertical="center"/>
    </xf>
    <xf numFmtId="0" fontId="0" fillId="0" borderId="80" xfId="0" applyFont="1" applyBorder="1" applyAlignment="1">
      <alignment horizontal="centerContinuous" vertical="center"/>
    </xf>
    <xf numFmtId="0" fontId="0" fillId="0" borderId="71" xfId="0" applyFont="1" applyBorder="1" applyAlignment="1">
      <alignment horizontal="centerContinuous" vertical="center"/>
    </xf>
    <xf numFmtId="0" fontId="0" fillId="0" borderId="61" xfId="0" applyFont="1" applyBorder="1" applyAlignment="1">
      <alignment horizontal="centerContinuous" vertical="center"/>
    </xf>
    <xf numFmtId="0" fontId="0" fillId="0" borderId="81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82" xfId="0" applyFont="1" applyBorder="1" applyAlignment="1">
      <alignment horizontal="centerContinuous" vertical="center"/>
    </xf>
    <xf numFmtId="0" fontId="0" fillId="0" borderId="56" xfId="0" applyFont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0" fillId="0" borderId="62" xfId="0" applyFont="1" applyFill="1" applyBorder="1" applyAlignment="1">
      <alignment horizontal="center" vertical="center"/>
    </xf>
    <xf numFmtId="3" fontId="0" fillId="0" borderId="64" xfId="0" applyNumberFormat="1" applyFont="1" applyBorder="1" applyAlignment="1">
      <alignment horizontal="center" vertical="center"/>
    </xf>
    <xf numFmtId="2" fontId="0" fillId="0" borderId="56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3" fontId="0" fillId="0" borderId="57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/>
    </xf>
    <xf numFmtId="4" fontId="6" fillId="0" borderId="84" xfId="0" applyNumberFormat="1" applyFont="1" applyBorder="1" applyAlignment="1">
      <alignment/>
    </xf>
    <xf numFmtId="0" fontId="0" fillId="0" borderId="76" xfId="0" applyFont="1" applyBorder="1" applyAlignment="1">
      <alignment vertical="center"/>
    </xf>
    <xf numFmtId="4" fontId="0" fillId="0" borderId="62" xfId="0" applyNumberFormat="1" applyFont="1" applyBorder="1" applyAlignment="1">
      <alignment vertical="center"/>
    </xf>
    <xf numFmtId="3" fontId="0" fillId="0" borderId="62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right" vertical="center"/>
    </xf>
    <xf numFmtId="0" fontId="2" fillId="0" borderId="5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33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1" fillId="0" borderId="36" xfId="0" applyFont="1" applyFill="1" applyBorder="1" applyAlignment="1">
      <alignment horizontal="centerContinuous" vertical="center"/>
    </xf>
    <xf numFmtId="0" fontId="0" fillId="0" borderId="37" xfId="0" applyFont="1" applyFill="1" applyBorder="1" applyAlignment="1">
      <alignment horizontal="centerContinuous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right" vertical="center"/>
    </xf>
    <xf numFmtId="4" fontId="0" fillId="0" borderId="22" xfId="0" applyNumberFormat="1" applyFont="1" applyBorder="1" applyAlignment="1">
      <alignment vertical="center"/>
    </xf>
    <xf numFmtId="4" fontId="0" fillId="0" borderId="37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23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Continuous" vertical="center"/>
    </xf>
    <xf numFmtId="0" fontId="1" fillId="0" borderId="69" xfId="0" applyFont="1" applyBorder="1" applyAlignment="1">
      <alignment horizontal="centerContinuous" vertical="center"/>
    </xf>
    <xf numFmtId="0" fontId="0" fillId="0" borderId="69" xfId="0" applyFont="1" applyBorder="1" applyAlignment="1">
      <alignment horizontal="centerContinuous" vertical="center"/>
    </xf>
    <xf numFmtId="0" fontId="0" fillId="0" borderId="59" xfId="0" applyFont="1" applyBorder="1" applyAlignment="1">
      <alignment horizontal="centerContinuous" vertical="center"/>
    </xf>
    <xf numFmtId="0" fontId="0" fillId="0" borderId="86" xfId="0" applyFont="1" applyBorder="1" applyAlignment="1">
      <alignment horizontal="centerContinuous" vertical="center"/>
    </xf>
    <xf numFmtId="0" fontId="0" fillId="0" borderId="35" xfId="0" applyFont="1" applyBorder="1" applyAlignment="1">
      <alignment horizontal="centerContinuous" vertical="center"/>
    </xf>
    <xf numFmtId="0" fontId="0" fillId="0" borderId="58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86" xfId="0" applyFont="1" applyFill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Continuous" vertical="center"/>
    </xf>
    <xf numFmtId="0" fontId="0" fillId="0" borderId="83" xfId="0" applyFont="1" applyBorder="1" applyAlignment="1">
      <alignment horizontal="centerContinuous" vertical="center"/>
    </xf>
    <xf numFmtId="0" fontId="0" fillId="0" borderId="67" xfId="0" applyFont="1" applyBorder="1" applyAlignment="1">
      <alignment horizontal="centerContinuous" vertical="center"/>
    </xf>
    <xf numFmtId="0" fontId="1" fillId="0" borderId="56" xfId="0" applyFont="1" applyBorder="1" applyAlignment="1">
      <alignment horizontal="centerContinuous" vertical="center"/>
    </xf>
    <xf numFmtId="0" fontId="0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Continuous" vertical="center"/>
    </xf>
    <xf numFmtId="0" fontId="1" fillId="0" borderId="61" xfId="0" applyFont="1" applyBorder="1" applyAlignment="1">
      <alignment horizontal="centerContinuous" vertical="center"/>
    </xf>
    <xf numFmtId="0" fontId="0" fillId="0" borderId="22" xfId="0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23" xfId="0" applyFont="1" applyBorder="1" applyAlignment="1">
      <alignment horizontal="centerContinuous" vertical="center"/>
    </xf>
    <xf numFmtId="0" fontId="0" fillId="0" borderId="5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2" xfId="0" applyBorder="1" applyAlignment="1">
      <alignment horizontal="centerContinuous" vertical="center"/>
    </xf>
    <xf numFmtId="0" fontId="0" fillId="0" borderId="87" xfId="0" applyFont="1" applyBorder="1" applyAlignment="1">
      <alignment horizontal="centerContinuous" vertical="center"/>
    </xf>
    <xf numFmtId="0" fontId="2" fillId="0" borderId="18" xfId="0" applyFont="1" applyBorder="1" applyAlignment="1">
      <alignment vertical="center"/>
    </xf>
    <xf numFmtId="0" fontId="0" fillId="0" borderId="10" xfId="0" applyFont="1" applyBorder="1" applyAlignment="1">
      <alignment horizontal="centerContinuous" vertical="center"/>
    </xf>
    <xf numFmtId="0" fontId="0" fillId="0" borderId="47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87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9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3" fontId="0" fillId="0" borderId="63" xfId="0" applyNumberFormat="1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69" xfId="0" applyBorder="1" applyAlignment="1">
      <alignment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vertical="center"/>
    </xf>
    <xf numFmtId="3" fontId="0" fillId="0" borderId="64" xfId="0" applyNumberFormat="1" applyFont="1" applyBorder="1" applyAlignment="1">
      <alignment vertical="center"/>
    </xf>
    <xf numFmtId="3" fontId="0" fillId="0" borderId="89" xfId="0" applyNumberFormat="1" applyFont="1" applyBorder="1" applyAlignment="1">
      <alignment vertical="center"/>
    </xf>
    <xf numFmtId="3" fontId="0" fillId="0" borderId="63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30" xfId="0" applyNumberFormat="1" applyFont="1" applyBorder="1" applyAlignment="1">
      <alignment vertical="center"/>
    </xf>
    <xf numFmtId="3" fontId="0" fillId="0" borderId="35" xfId="0" applyNumberFormat="1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horizontal="right" vertical="center"/>
    </xf>
    <xf numFmtId="4" fontId="0" fillId="0" borderId="31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3" fontId="0" fillId="0" borderId="49" xfId="0" applyNumberFormat="1" applyFont="1" applyBorder="1" applyAlignment="1">
      <alignment vertical="center"/>
    </xf>
    <xf numFmtId="3" fontId="0" fillId="0" borderId="73" xfId="0" applyNumberFormat="1" applyFont="1" applyBorder="1" applyAlignment="1">
      <alignment vertical="center"/>
    </xf>
    <xf numFmtId="4" fontId="0" fillId="0" borderId="73" xfId="0" applyNumberFormat="1" applyFont="1" applyBorder="1" applyAlignment="1">
      <alignment vertical="center"/>
    </xf>
    <xf numFmtId="4" fontId="0" fillId="0" borderId="39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3" fontId="0" fillId="0" borderId="6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23" xfId="0" applyNumberFormat="1" applyFont="1" applyBorder="1" applyAlignment="1">
      <alignment vertical="center"/>
    </xf>
    <xf numFmtId="0" fontId="1" fillId="0" borderId="0" xfId="0" applyFont="1" applyAlignment="1">
      <alignment horizontal="centerContinuous" vertical="center"/>
    </xf>
    <xf numFmtId="4" fontId="0" fillId="0" borderId="90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4" fontId="0" fillId="0" borderId="91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57" xfId="0" applyNumberFormat="1" applyFont="1" applyBorder="1" applyAlignment="1">
      <alignment horizontal="right" vertical="center"/>
    </xf>
    <xf numFmtId="3" fontId="0" fillId="0" borderId="70" xfId="0" applyNumberFormat="1" applyFont="1" applyBorder="1" applyAlignment="1">
      <alignment vertical="center"/>
    </xf>
    <xf numFmtId="3" fontId="0" fillId="0" borderId="71" xfId="0" applyNumberFormat="1" applyFont="1" applyBorder="1" applyAlignment="1">
      <alignment vertical="center"/>
    </xf>
    <xf numFmtId="4" fontId="0" fillId="0" borderId="57" xfId="0" applyNumberFormat="1" applyFont="1" applyBorder="1" applyAlignment="1">
      <alignment vertical="center"/>
    </xf>
    <xf numFmtId="172" fontId="6" fillId="0" borderId="12" xfId="0" applyNumberFormat="1" applyFont="1" applyBorder="1" applyAlignment="1">
      <alignment horizontal="right" vertical="center"/>
    </xf>
    <xf numFmtId="172" fontId="6" fillId="0" borderId="17" xfId="0" applyNumberFormat="1" applyFont="1" applyBorder="1" applyAlignment="1">
      <alignment horizontal="right" vertical="center"/>
    </xf>
    <xf numFmtId="172" fontId="6" fillId="0" borderId="13" xfId="0" applyNumberFormat="1" applyFont="1" applyBorder="1" applyAlignment="1">
      <alignment horizontal="right" vertical="center"/>
    </xf>
    <xf numFmtId="3" fontId="1" fillId="33" borderId="92" xfId="0" applyNumberFormat="1" applyFont="1" applyFill="1" applyBorder="1" applyAlignment="1">
      <alignment horizontal="center" vertical="center"/>
    </xf>
    <xf numFmtId="4" fontId="1" fillId="33" borderId="39" xfId="0" applyNumberFormat="1" applyFont="1" applyFill="1" applyBorder="1" applyAlignment="1">
      <alignment horizontal="center" vertical="center"/>
    </xf>
    <xf numFmtId="3" fontId="1" fillId="33" borderId="39" xfId="0" applyNumberFormat="1" applyFont="1" applyFill="1" applyBorder="1" applyAlignment="1">
      <alignment horizontal="center" vertical="center"/>
    </xf>
    <xf numFmtId="4" fontId="1" fillId="33" borderId="73" xfId="0" applyNumberFormat="1" applyFont="1" applyFill="1" applyBorder="1" applyAlignment="1">
      <alignment horizontal="center" vertical="center"/>
    </xf>
    <xf numFmtId="3" fontId="1" fillId="33" borderId="59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3" fontId="1" fillId="33" borderId="61" xfId="0" applyNumberFormat="1" applyFont="1" applyFill="1" applyBorder="1" applyAlignment="1">
      <alignment horizontal="center" vertical="center"/>
    </xf>
    <xf numFmtId="4" fontId="1" fillId="33" borderId="35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61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172" fontId="1" fillId="33" borderId="61" xfId="0" applyNumberFormat="1" applyFont="1" applyFill="1" applyBorder="1" applyAlignment="1">
      <alignment horizontal="center" vertical="center"/>
    </xf>
    <xf numFmtId="172" fontId="1" fillId="33" borderId="88" xfId="0" applyNumberFormat="1" applyFont="1" applyFill="1" applyBorder="1" applyAlignment="1">
      <alignment horizontal="center" vertical="center"/>
    </xf>
    <xf numFmtId="3" fontId="1" fillId="33" borderId="93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3" fontId="1" fillId="33" borderId="14" xfId="0" applyNumberFormat="1" applyFont="1" applyFill="1" applyBorder="1" applyAlignment="1">
      <alignment horizontal="center" vertical="center"/>
    </xf>
    <xf numFmtId="2" fontId="1" fillId="33" borderId="88" xfId="0" applyNumberFormat="1" applyFont="1" applyFill="1" applyBorder="1" applyAlignment="1">
      <alignment horizontal="center" vertical="center"/>
    </xf>
    <xf numFmtId="3" fontId="1" fillId="33" borderId="88" xfId="0" applyNumberFormat="1" applyFont="1" applyFill="1" applyBorder="1" applyAlignment="1">
      <alignment horizontal="center" vertical="center"/>
    </xf>
    <xf numFmtId="4" fontId="1" fillId="33" borderId="28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3" borderId="88" xfId="0" applyNumberFormat="1" applyFont="1" applyFill="1" applyBorder="1" applyAlignment="1">
      <alignment horizontal="center" vertical="center"/>
    </xf>
    <xf numFmtId="172" fontId="1" fillId="33" borderId="14" xfId="0" applyNumberFormat="1" applyFont="1" applyFill="1" applyBorder="1" applyAlignment="1">
      <alignment horizontal="center" vertical="center"/>
    </xf>
    <xf numFmtId="172" fontId="1" fillId="33" borderId="88" xfId="0" applyNumberFormat="1" applyFont="1" applyFill="1" applyBorder="1" applyAlignment="1">
      <alignment horizontal="center" vertical="center"/>
    </xf>
    <xf numFmtId="3" fontId="1" fillId="33" borderId="93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3" fontId="1" fillId="33" borderId="14" xfId="0" applyNumberFormat="1" applyFont="1" applyFill="1" applyBorder="1" applyAlignment="1">
      <alignment horizontal="center" vertical="center"/>
    </xf>
    <xf numFmtId="2" fontId="1" fillId="33" borderId="88" xfId="0" applyNumberFormat="1" applyFont="1" applyFill="1" applyBorder="1" applyAlignment="1">
      <alignment horizontal="center" vertical="center"/>
    </xf>
    <xf numFmtId="3" fontId="1" fillId="33" borderId="94" xfId="0" applyNumberFormat="1" applyFont="1" applyFill="1" applyBorder="1" applyAlignment="1">
      <alignment horizontal="center" vertical="center"/>
    </xf>
    <xf numFmtId="3" fontId="1" fillId="33" borderId="88" xfId="0" applyNumberFormat="1" applyFont="1" applyFill="1" applyBorder="1" applyAlignment="1">
      <alignment horizontal="center" vertical="center"/>
    </xf>
    <xf numFmtId="4" fontId="1" fillId="33" borderId="25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3" borderId="88" xfId="0" applyNumberFormat="1" applyFont="1" applyFill="1" applyBorder="1" applyAlignment="1">
      <alignment horizontal="center" vertical="center"/>
    </xf>
    <xf numFmtId="172" fontId="1" fillId="33" borderId="13" xfId="0" applyNumberFormat="1" applyFont="1" applyFill="1" applyBorder="1" applyAlignment="1">
      <alignment horizontal="right" vertical="center"/>
    </xf>
    <xf numFmtId="172" fontId="1" fillId="33" borderId="17" xfId="0" applyNumberFormat="1" applyFont="1" applyFill="1" applyBorder="1" applyAlignment="1">
      <alignment horizontal="right" vertical="center"/>
    </xf>
    <xf numFmtId="3" fontId="0" fillId="33" borderId="11" xfId="0" applyNumberFormat="1" applyFont="1" applyFill="1" applyBorder="1" applyAlignment="1">
      <alignment horizontal="right" vertical="center"/>
    </xf>
    <xf numFmtId="3" fontId="1" fillId="33" borderId="56" xfId="0" applyNumberFormat="1" applyFont="1" applyFill="1" applyBorder="1" applyAlignment="1">
      <alignment horizontal="right" vertical="center"/>
    </xf>
    <xf numFmtId="3" fontId="0" fillId="33" borderId="12" xfId="0" applyNumberFormat="1" applyFont="1" applyFill="1" applyBorder="1" applyAlignment="1">
      <alignment horizontal="right" vertical="center"/>
    </xf>
    <xf numFmtId="3" fontId="0" fillId="33" borderId="39" xfId="0" applyNumberFormat="1" applyFont="1" applyFill="1" applyBorder="1" applyAlignment="1">
      <alignment horizontal="right" vertical="center"/>
    </xf>
    <xf numFmtId="3" fontId="0" fillId="33" borderId="16" xfId="0" applyNumberFormat="1" applyFont="1" applyFill="1" applyBorder="1" applyAlignment="1">
      <alignment horizontal="right" vertical="center"/>
    </xf>
    <xf numFmtId="3" fontId="1" fillId="33" borderId="17" xfId="0" applyNumberFormat="1" applyFont="1" applyFill="1" applyBorder="1" applyAlignment="1">
      <alignment horizontal="right" vertical="center"/>
    </xf>
    <xf numFmtId="4" fontId="0" fillId="33" borderId="11" xfId="0" applyNumberFormat="1" applyFont="1" applyFill="1" applyBorder="1" applyAlignment="1">
      <alignment horizontal="right" vertical="center"/>
    </xf>
    <xf numFmtId="4" fontId="1" fillId="33" borderId="56" xfId="0" applyNumberFormat="1" applyFont="1" applyFill="1" applyBorder="1" applyAlignment="1">
      <alignment horizontal="right" vertical="center"/>
    </xf>
    <xf numFmtId="4" fontId="0" fillId="33" borderId="12" xfId="0" applyNumberFormat="1" applyFont="1" applyFill="1" applyBorder="1" applyAlignment="1">
      <alignment horizontal="right" vertical="center"/>
    </xf>
    <xf numFmtId="4" fontId="1" fillId="33" borderId="17" xfId="0" applyNumberFormat="1" applyFont="1" applyFill="1" applyBorder="1" applyAlignment="1">
      <alignment horizontal="right" vertical="center"/>
    </xf>
    <xf numFmtId="4" fontId="0" fillId="33" borderId="16" xfId="0" applyNumberFormat="1" applyFont="1" applyFill="1" applyBorder="1" applyAlignment="1">
      <alignment horizontal="right" vertical="center"/>
    </xf>
    <xf numFmtId="172" fontId="1" fillId="33" borderId="95" xfId="0" applyNumberFormat="1" applyFont="1" applyFill="1" applyBorder="1" applyAlignment="1">
      <alignment horizontal="center" vertical="center"/>
    </xf>
    <xf numFmtId="172" fontId="12" fillId="33" borderId="96" xfId="0" applyNumberFormat="1" applyFont="1" applyFill="1" applyBorder="1" applyAlignment="1">
      <alignment horizontal="center" vertical="center"/>
    </xf>
    <xf numFmtId="172" fontId="1" fillId="33" borderId="39" xfId="0" applyNumberFormat="1" applyFont="1" applyFill="1" applyBorder="1" applyAlignment="1">
      <alignment horizontal="center" vertical="center"/>
    </xf>
    <xf numFmtId="172" fontId="1" fillId="33" borderId="97" xfId="0" applyNumberFormat="1" applyFont="1" applyFill="1" applyBorder="1" applyAlignment="1">
      <alignment horizontal="center" vertical="center"/>
    </xf>
    <xf numFmtId="172" fontId="1" fillId="33" borderId="38" xfId="0" applyNumberFormat="1" applyFont="1" applyFill="1" applyBorder="1" applyAlignment="1">
      <alignment horizontal="center" vertical="center"/>
    </xf>
    <xf numFmtId="172" fontId="1" fillId="33" borderId="58" xfId="0" applyNumberFormat="1" applyFont="1" applyFill="1" applyBorder="1" applyAlignment="1">
      <alignment horizontal="center" vertical="center"/>
    </xf>
    <xf numFmtId="4" fontId="1" fillId="33" borderId="59" xfId="0" applyNumberFormat="1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vertical="center"/>
    </xf>
    <xf numFmtId="172" fontId="1" fillId="33" borderId="26" xfId="0" applyNumberFormat="1" applyFont="1" applyFill="1" applyBorder="1" applyAlignment="1">
      <alignment horizontal="center" vertical="center"/>
    </xf>
    <xf numFmtId="172" fontId="1" fillId="33" borderId="14" xfId="0" applyNumberFormat="1" applyFont="1" applyFill="1" applyBorder="1" applyAlignment="1">
      <alignment horizontal="center" vertical="center"/>
    </xf>
    <xf numFmtId="172" fontId="12" fillId="33" borderId="96" xfId="0" applyNumberFormat="1" applyFont="1" applyFill="1" applyBorder="1" applyAlignment="1">
      <alignment horizontal="left" vertical="center" wrapText="1"/>
    </xf>
    <xf numFmtId="4" fontId="1" fillId="33" borderId="93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 wrapText="1"/>
    </xf>
    <xf numFmtId="4" fontId="1" fillId="33" borderId="94" xfId="0" applyNumberFormat="1" applyFont="1" applyFill="1" applyBorder="1" applyAlignment="1">
      <alignment horizontal="center" vertical="center"/>
    </xf>
    <xf numFmtId="172" fontId="1" fillId="33" borderId="69" xfId="0" applyNumberFormat="1" applyFont="1" applyFill="1" applyBorder="1" applyAlignment="1">
      <alignment vertical="center"/>
    </xf>
    <xf numFmtId="172" fontId="1" fillId="33" borderId="36" xfId="0" applyNumberFormat="1" applyFont="1" applyFill="1" applyBorder="1" applyAlignment="1">
      <alignment vertical="center"/>
    </xf>
    <xf numFmtId="172" fontId="1" fillId="33" borderId="12" xfId="0" applyNumberFormat="1" applyFont="1" applyFill="1" applyBorder="1" applyAlignment="1">
      <alignment vertical="center"/>
    </xf>
    <xf numFmtId="4" fontId="1" fillId="33" borderId="16" xfId="0" applyNumberFormat="1" applyFont="1" applyFill="1" applyBorder="1" applyAlignment="1">
      <alignment horizontal="right" vertical="center"/>
    </xf>
    <xf numFmtId="4" fontId="1" fillId="33" borderId="12" xfId="0" applyNumberFormat="1" applyFont="1" applyFill="1" applyBorder="1" applyAlignment="1">
      <alignment horizontal="right" vertical="center"/>
    </xf>
    <xf numFmtId="172" fontId="1" fillId="33" borderId="10" xfId="0" applyNumberFormat="1" applyFont="1" applyFill="1" applyBorder="1" applyAlignment="1">
      <alignment horizontal="center" vertical="center"/>
    </xf>
    <xf numFmtId="172" fontId="1" fillId="33" borderId="61" xfId="0" applyNumberFormat="1" applyFont="1" applyFill="1" applyBorder="1" applyAlignment="1">
      <alignment horizontal="center" vertical="center"/>
    </xf>
    <xf numFmtId="172" fontId="1" fillId="33" borderId="58" xfId="0" applyNumberFormat="1" applyFont="1" applyFill="1" applyBorder="1" applyAlignment="1">
      <alignment horizontal="center" vertical="center"/>
    </xf>
    <xf numFmtId="3" fontId="1" fillId="33" borderId="59" xfId="0" applyNumberFormat="1" applyFont="1" applyFill="1" applyBorder="1" applyAlignment="1">
      <alignment horizontal="center" vertical="center"/>
    </xf>
    <xf numFmtId="3" fontId="1" fillId="33" borderId="39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3" fontId="1" fillId="33" borderId="94" xfId="0" applyNumberFormat="1" applyFont="1" applyFill="1" applyBorder="1" applyAlignment="1">
      <alignment horizontal="center" vertical="center"/>
    </xf>
    <xf numFmtId="172" fontId="1" fillId="33" borderId="13" xfId="0" applyNumberFormat="1" applyFont="1" applyFill="1" applyBorder="1" applyAlignment="1">
      <alignment vertical="center"/>
    </xf>
    <xf numFmtId="172" fontId="1" fillId="33" borderId="17" xfId="0" applyNumberFormat="1" applyFont="1" applyFill="1" applyBorder="1" applyAlignment="1">
      <alignment vertical="center"/>
    </xf>
    <xf numFmtId="3" fontId="0" fillId="33" borderId="11" xfId="0" applyNumberFormat="1" applyFont="1" applyFill="1" applyBorder="1" applyAlignment="1">
      <alignment vertical="center"/>
    </xf>
    <xf numFmtId="3" fontId="1" fillId="33" borderId="16" xfId="0" applyNumberFormat="1" applyFont="1" applyFill="1" applyBorder="1" applyAlignment="1">
      <alignment vertical="center"/>
    </xf>
    <xf numFmtId="3" fontId="0" fillId="33" borderId="12" xfId="0" applyNumberFormat="1" applyFont="1" applyFill="1" applyBorder="1" applyAlignment="1">
      <alignment vertical="center"/>
    </xf>
    <xf numFmtId="3" fontId="1" fillId="33" borderId="12" xfId="0" applyNumberFormat="1" applyFont="1" applyFill="1" applyBorder="1" applyAlignment="1">
      <alignment vertical="center"/>
    </xf>
    <xf numFmtId="3" fontId="0" fillId="33" borderId="16" xfId="0" applyNumberFormat="1" applyFont="1" applyFill="1" applyBorder="1" applyAlignment="1">
      <alignment vertical="center"/>
    </xf>
    <xf numFmtId="172" fontId="0" fillId="33" borderId="11" xfId="0" applyNumberFormat="1" applyFont="1" applyFill="1" applyBorder="1" applyAlignment="1">
      <alignment vertical="center"/>
    </xf>
    <xf numFmtId="172" fontId="0" fillId="33" borderId="12" xfId="0" applyNumberFormat="1" applyFont="1" applyFill="1" applyBorder="1" applyAlignment="1">
      <alignment vertical="center"/>
    </xf>
    <xf numFmtId="172" fontId="0" fillId="33" borderId="0" xfId="0" applyNumberFormat="1" applyFont="1" applyFill="1" applyAlignment="1">
      <alignment vertical="center"/>
    </xf>
    <xf numFmtId="172" fontId="0" fillId="33" borderId="36" xfId="0" applyNumberFormat="1" applyFont="1" applyFill="1" applyBorder="1" applyAlignment="1">
      <alignment vertical="center"/>
    </xf>
    <xf numFmtId="172" fontId="1" fillId="33" borderId="13" xfId="0" applyNumberFormat="1" applyFont="1" applyFill="1" applyBorder="1" applyAlignment="1">
      <alignment horizontal="right" vertical="center"/>
    </xf>
    <xf numFmtId="172" fontId="1" fillId="33" borderId="17" xfId="0" applyNumberFormat="1" applyFont="1" applyFill="1" applyBorder="1" applyAlignment="1">
      <alignment horizontal="right" vertical="center"/>
    </xf>
    <xf numFmtId="4" fontId="1" fillId="33" borderId="59" xfId="0" applyNumberFormat="1" applyFont="1" applyFill="1" applyBorder="1" applyAlignment="1">
      <alignment horizontal="center" vertical="center"/>
    </xf>
    <xf numFmtId="4" fontId="1" fillId="33" borderId="97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0" fontId="0" fillId="33" borderId="39" xfId="0" applyFill="1" applyBorder="1" applyAlignment="1">
      <alignment vertical="center"/>
    </xf>
    <xf numFmtId="172" fontId="12" fillId="33" borderId="96" xfId="0" applyNumberFormat="1" applyFont="1" applyFill="1" applyBorder="1" applyAlignment="1">
      <alignment horizontal="center" vertical="center"/>
    </xf>
    <xf numFmtId="4" fontId="1" fillId="33" borderId="93" xfId="0" applyNumberFormat="1" applyFont="1" applyFill="1" applyBorder="1" applyAlignment="1">
      <alignment horizontal="center" vertical="center"/>
    </xf>
    <xf numFmtId="4" fontId="1" fillId="33" borderId="27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 wrapText="1"/>
    </xf>
    <xf numFmtId="4" fontId="1" fillId="33" borderId="94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4" fontId="0" fillId="33" borderId="11" xfId="0" applyNumberFormat="1" applyFont="1" applyFill="1" applyBorder="1" applyAlignment="1">
      <alignment horizontal="right" vertical="center"/>
    </xf>
    <xf numFmtId="4" fontId="1" fillId="33" borderId="16" xfId="0" applyNumberFormat="1" applyFont="1" applyFill="1" applyBorder="1" applyAlignment="1">
      <alignment horizontal="right" vertical="center"/>
    </xf>
    <xf numFmtId="4" fontId="0" fillId="33" borderId="12" xfId="0" applyNumberFormat="1" applyFont="1" applyFill="1" applyBorder="1" applyAlignment="1">
      <alignment horizontal="right" vertical="center"/>
    </xf>
    <xf numFmtId="4" fontId="1" fillId="33" borderId="12" xfId="0" applyNumberFormat="1" applyFont="1" applyFill="1" applyBorder="1" applyAlignment="1">
      <alignment horizontal="right" vertical="center"/>
    </xf>
    <xf numFmtId="4" fontId="0" fillId="33" borderId="16" xfId="0" applyNumberFormat="1" applyFont="1" applyFill="1" applyBorder="1" applyAlignment="1">
      <alignment horizontal="right" vertical="center"/>
    </xf>
    <xf numFmtId="4" fontId="0" fillId="33" borderId="17" xfId="0" applyNumberFormat="1" applyFont="1" applyFill="1" applyBorder="1" applyAlignment="1">
      <alignment horizontal="right" vertical="center"/>
    </xf>
    <xf numFmtId="172" fontId="1" fillId="33" borderId="12" xfId="0" applyNumberFormat="1" applyFont="1" applyFill="1" applyBorder="1" applyAlignment="1">
      <alignment horizontal="right" vertical="center"/>
    </xf>
    <xf numFmtId="172" fontId="1" fillId="33" borderId="16" xfId="0" applyNumberFormat="1" applyFont="1" applyFill="1" applyBorder="1" applyAlignment="1">
      <alignment horizontal="right" vertical="center"/>
    </xf>
    <xf numFmtId="3" fontId="0" fillId="33" borderId="17" xfId="0" applyNumberFormat="1" applyFont="1" applyFill="1" applyBorder="1" applyAlignment="1">
      <alignment horizontal="right" vertical="center"/>
    </xf>
    <xf numFmtId="3" fontId="1" fillId="33" borderId="79" xfId="0" applyNumberFormat="1" applyFont="1" applyFill="1" applyBorder="1" applyAlignment="1">
      <alignment horizontal="center" vertical="center"/>
    </xf>
    <xf numFmtId="4" fontId="1" fillId="33" borderId="25" xfId="0" applyNumberFormat="1" applyFont="1" applyFill="1" applyBorder="1" applyAlignment="1">
      <alignment horizontal="center" vertical="center"/>
    </xf>
    <xf numFmtId="3" fontId="1" fillId="33" borderId="38" xfId="0" applyNumberFormat="1" applyFont="1" applyFill="1" applyBorder="1" applyAlignment="1">
      <alignment horizontal="center" vertical="center"/>
    </xf>
    <xf numFmtId="3" fontId="1" fillId="33" borderId="73" xfId="0" applyNumberFormat="1" applyFont="1" applyFill="1" applyBorder="1" applyAlignment="1">
      <alignment horizontal="center" vertical="center"/>
    </xf>
    <xf numFmtId="3" fontId="1" fillId="33" borderId="40" xfId="0" applyNumberFormat="1" applyFont="1" applyFill="1" applyBorder="1" applyAlignment="1">
      <alignment horizontal="center" vertical="center"/>
    </xf>
    <xf numFmtId="4" fontId="1" fillId="33" borderId="92" xfId="0" applyNumberFormat="1" applyFont="1" applyFill="1" applyBorder="1" applyAlignment="1">
      <alignment horizontal="center" vertical="center"/>
    </xf>
    <xf numFmtId="4" fontId="1" fillId="33" borderId="95" xfId="0" applyNumberFormat="1" applyFont="1" applyFill="1" applyBorder="1" applyAlignment="1">
      <alignment horizontal="center" vertical="center"/>
    </xf>
    <xf numFmtId="3" fontId="1" fillId="33" borderId="98" xfId="0" applyNumberFormat="1" applyFont="1" applyFill="1" applyBorder="1" applyAlignment="1">
      <alignment horizontal="center" vertical="center"/>
    </xf>
    <xf numFmtId="3" fontId="1" fillId="33" borderId="99" xfId="0" applyNumberFormat="1" applyFont="1" applyFill="1" applyBorder="1" applyAlignment="1">
      <alignment horizontal="center" vertical="center"/>
    </xf>
    <xf numFmtId="3" fontId="1" fillId="33" borderId="100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>
      <alignment horizontal="center" vertical="center"/>
    </xf>
    <xf numFmtId="3" fontId="1" fillId="33" borderId="28" xfId="0" applyNumberFormat="1" applyFont="1" applyFill="1" applyBorder="1" applyAlignment="1">
      <alignment horizontal="center" vertical="center"/>
    </xf>
    <xf numFmtId="4" fontId="1" fillId="33" borderId="93" xfId="0" applyNumberFormat="1" applyFont="1" applyFill="1" applyBorder="1" applyAlignment="1">
      <alignment vertical="center"/>
    </xf>
    <xf numFmtId="4" fontId="1" fillId="33" borderId="14" xfId="0" applyNumberFormat="1" applyFont="1" applyFill="1" applyBorder="1" applyAlignment="1">
      <alignment vertical="center"/>
    </xf>
    <xf numFmtId="3" fontId="1" fillId="33" borderId="26" xfId="0" applyNumberFormat="1" applyFont="1" applyFill="1" applyBorder="1" applyAlignment="1">
      <alignment horizontal="center" vertical="center"/>
    </xf>
    <xf numFmtId="3" fontId="1" fillId="33" borderId="25" xfId="0" applyNumberFormat="1" applyFont="1" applyFill="1" applyBorder="1" applyAlignment="1">
      <alignment horizontal="center" vertical="center"/>
    </xf>
    <xf numFmtId="3" fontId="0" fillId="33" borderId="62" xfId="0" applyNumberFormat="1" applyFont="1" applyFill="1" applyBorder="1" applyAlignment="1">
      <alignment horizontal="right" vertical="center"/>
    </xf>
    <xf numFmtId="3" fontId="0" fillId="33" borderId="57" xfId="0" applyNumberFormat="1" applyFont="1" applyFill="1" applyBorder="1" applyAlignment="1">
      <alignment vertical="center"/>
    </xf>
    <xf numFmtId="3" fontId="0" fillId="33" borderId="71" xfId="0" applyNumberFormat="1" applyFont="1" applyFill="1" applyBorder="1" applyAlignment="1">
      <alignment vertical="center"/>
    </xf>
    <xf numFmtId="4" fontId="0" fillId="33" borderId="62" xfId="0" applyNumberFormat="1" applyFont="1" applyFill="1" applyBorder="1" applyAlignment="1">
      <alignment vertical="center"/>
    </xf>
    <xf numFmtId="4" fontId="0" fillId="33" borderId="57" xfId="0" applyNumberFormat="1" applyFont="1" applyFill="1" applyBorder="1" applyAlignment="1">
      <alignment vertical="center"/>
    </xf>
    <xf numFmtId="4" fontId="0" fillId="33" borderId="18" xfId="0" applyNumberFormat="1" applyFont="1" applyFill="1" applyBorder="1" applyAlignment="1">
      <alignment vertical="center"/>
    </xf>
    <xf numFmtId="4" fontId="0" fillId="33" borderId="11" xfId="0" applyNumberFormat="1" applyFont="1" applyFill="1" applyBorder="1" applyAlignment="1">
      <alignment vertical="center"/>
    </xf>
    <xf numFmtId="4" fontId="0" fillId="33" borderId="15" xfId="0" applyNumberFormat="1" applyFont="1" applyFill="1" applyBorder="1" applyAlignment="1">
      <alignment vertical="center"/>
    </xf>
    <xf numFmtId="4" fontId="0" fillId="33" borderId="12" xfId="0" applyNumberFormat="1" applyFont="1" applyFill="1" applyBorder="1" applyAlignment="1">
      <alignment vertical="center"/>
    </xf>
    <xf numFmtId="4" fontId="0" fillId="33" borderId="59" xfId="0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vertical="center"/>
    </xf>
    <xf numFmtId="4" fontId="0" fillId="33" borderId="67" xfId="0" applyNumberFormat="1" applyFont="1" applyFill="1" applyBorder="1" applyAlignment="1">
      <alignment vertical="center"/>
    </xf>
    <xf numFmtId="4" fontId="0" fillId="33" borderId="16" xfId="0" applyNumberFormat="1" applyFont="1" applyFill="1" applyBorder="1" applyAlignment="1">
      <alignment vertical="center"/>
    </xf>
    <xf numFmtId="4" fontId="1" fillId="33" borderId="98" xfId="0" applyNumberFormat="1" applyFont="1" applyFill="1" applyBorder="1" applyAlignment="1">
      <alignment horizontal="center" vertical="center"/>
    </xf>
    <xf numFmtId="4" fontId="1" fillId="33" borderId="99" xfId="0" applyNumberFormat="1" applyFont="1" applyFill="1" applyBorder="1" applyAlignment="1">
      <alignment horizontal="center" vertical="center"/>
    </xf>
    <xf numFmtId="3" fontId="1" fillId="33" borderId="93" xfId="0" applyNumberFormat="1" applyFont="1" applyFill="1" applyBorder="1" applyAlignment="1">
      <alignment vertical="center"/>
    </xf>
    <xf numFmtId="3" fontId="1" fillId="33" borderId="25" xfId="0" applyNumberFormat="1" applyFont="1" applyFill="1" applyBorder="1" applyAlignment="1">
      <alignment vertical="center"/>
    </xf>
    <xf numFmtId="3" fontId="1" fillId="33" borderId="68" xfId="0" applyNumberFormat="1" applyFont="1" applyFill="1" applyBorder="1" applyAlignment="1">
      <alignment horizontal="center" vertical="center"/>
    </xf>
    <xf numFmtId="4" fontId="1" fillId="33" borderId="68" xfId="0" applyNumberFormat="1" applyFont="1" applyFill="1" applyBorder="1" applyAlignment="1">
      <alignment horizontal="center" vertical="center"/>
    </xf>
    <xf numFmtId="4" fontId="1" fillId="33" borderId="76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14" fillId="0" borderId="22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20" xfId="0" applyFont="1" applyBorder="1" applyAlignment="1">
      <alignment horizontal="centerContinuous" vertical="center"/>
    </xf>
    <xf numFmtId="0" fontId="1" fillId="0" borderId="89" xfId="0" applyFont="1" applyBorder="1" applyAlignment="1">
      <alignment horizontal="centerContinuous" vertical="center"/>
    </xf>
    <xf numFmtId="0" fontId="6" fillId="0" borderId="6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22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62" xfId="0" applyFont="1" applyBorder="1" applyAlignment="1">
      <alignment horizontal="centerContinuous" vertical="center"/>
    </xf>
    <xf numFmtId="0" fontId="14" fillId="0" borderId="13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" fillId="0" borderId="47" xfId="0" applyFont="1" applyBorder="1" applyAlignment="1">
      <alignment horizontal="centerContinuous" vertical="center"/>
    </xf>
    <xf numFmtId="0" fontId="4" fillId="0" borderId="86" xfId="0" applyFont="1" applyBorder="1" applyAlignment="1">
      <alignment horizontal="centerContinuous" vertical="center"/>
    </xf>
    <xf numFmtId="0" fontId="6" fillId="0" borderId="2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101" xfId="0" applyFont="1" applyBorder="1" applyAlignment="1">
      <alignment horizontal="left" vertical="center"/>
    </xf>
    <xf numFmtId="0" fontId="4" fillId="0" borderId="43" xfId="0" applyFont="1" applyBorder="1" applyAlignment="1">
      <alignment vertical="center"/>
    </xf>
    <xf numFmtId="0" fontId="4" fillId="0" borderId="101" xfId="0" applyFont="1" applyBorder="1" applyAlignment="1">
      <alignment horizontal="centerContinuous" vertical="center"/>
    </xf>
    <xf numFmtId="0" fontId="4" fillId="0" borderId="43" xfId="0" applyFont="1" applyBorder="1" applyAlignment="1">
      <alignment horizontal="centerContinuous" vertical="center"/>
    </xf>
    <xf numFmtId="0" fontId="4" fillId="0" borderId="72" xfId="0" applyFont="1" applyBorder="1" applyAlignment="1">
      <alignment horizontal="centerContinuous" vertical="center"/>
    </xf>
    <xf numFmtId="0" fontId="4" fillId="0" borderId="68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1" fillId="0" borderId="43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64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Continuous" vertical="center"/>
    </xf>
    <xf numFmtId="0" fontId="6" fillId="0" borderId="74" xfId="0" applyFont="1" applyBorder="1" applyAlignment="1">
      <alignment horizontal="centerContinuous" vertical="center"/>
    </xf>
    <xf numFmtId="0" fontId="6" fillId="0" borderId="103" xfId="0" applyFont="1" applyBorder="1" applyAlignment="1">
      <alignment horizontal="centerContinuous" vertical="center"/>
    </xf>
    <xf numFmtId="0" fontId="6" fillId="0" borderId="104" xfId="0" applyFont="1" applyBorder="1" applyAlignment="1">
      <alignment horizontal="centerContinuous" vertical="center"/>
    </xf>
    <xf numFmtId="0" fontId="6" fillId="0" borderId="22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Continuous" vertical="center"/>
    </xf>
    <xf numFmtId="0" fontId="6" fillId="0" borderId="7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12" fillId="0" borderId="102" xfId="0" applyFont="1" applyBorder="1" applyAlignment="1">
      <alignment horizontal="center" vertical="center"/>
    </xf>
    <xf numFmtId="172" fontId="12" fillId="0" borderId="16" xfId="0" applyNumberFormat="1" applyFont="1" applyBorder="1" applyAlignment="1">
      <alignment vertical="center"/>
    </xf>
    <xf numFmtId="172" fontId="6" fillId="0" borderId="16" xfId="0" applyNumberFormat="1" applyFont="1" applyBorder="1" applyAlignment="1">
      <alignment vertical="center"/>
    </xf>
    <xf numFmtId="172" fontId="6" fillId="0" borderId="17" xfId="0" applyNumberFormat="1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2" fontId="6" fillId="0" borderId="11" xfId="0" applyNumberFormat="1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172" fontId="6" fillId="0" borderId="12" xfId="0" applyNumberFormat="1" applyFont="1" applyBorder="1" applyAlignment="1">
      <alignment vertical="center"/>
    </xf>
    <xf numFmtId="0" fontId="6" fillId="0" borderId="105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172" fontId="12" fillId="0" borderId="11" xfId="0" applyNumberFormat="1" applyFont="1" applyBorder="1" applyAlignment="1">
      <alignment vertical="center"/>
    </xf>
    <xf numFmtId="0" fontId="6" fillId="0" borderId="106" xfId="0" applyFont="1" applyBorder="1" applyAlignment="1">
      <alignment vertical="center"/>
    </xf>
    <xf numFmtId="0" fontId="6" fillId="0" borderId="107" xfId="0" applyFont="1" applyBorder="1" applyAlignment="1">
      <alignment vertical="center"/>
    </xf>
    <xf numFmtId="172" fontId="12" fillId="0" borderId="12" xfId="0" applyNumberFormat="1" applyFont="1" applyBorder="1" applyAlignment="1">
      <alignment vertical="center"/>
    </xf>
    <xf numFmtId="172" fontId="6" fillId="0" borderId="10" xfId="0" applyNumberFormat="1" applyFont="1" applyBorder="1" applyAlignment="1">
      <alignment vertical="center"/>
    </xf>
    <xf numFmtId="172" fontId="6" fillId="0" borderId="61" xfId="0" applyNumberFormat="1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76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172" fontId="12" fillId="0" borderId="14" xfId="0" applyNumberFormat="1" applyFont="1" applyBorder="1" applyAlignment="1">
      <alignment vertical="center"/>
    </xf>
    <xf numFmtId="172" fontId="12" fillId="0" borderId="88" xfId="0" applyNumberFormat="1" applyFont="1" applyBorder="1" applyAlignment="1">
      <alignment vertical="center"/>
    </xf>
    <xf numFmtId="0" fontId="4" fillId="0" borderId="61" xfId="0" applyFont="1" applyBorder="1" applyAlignment="1">
      <alignment horizontal="left"/>
    </xf>
    <xf numFmtId="0" fontId="6" fillId="0" borderId="86" xfId="0" applyFont="1" applyBorder="1" applyAlignment="1">
      <alignment horizontal="left"/>
    </xf>
    <xf numFmtId="0" fontId="0" fillId="0" borderId="108" xfId="0" applyBorder="1" applyAlignment="1">
      <alignment/>
    </xf>
    <xf numFmtId="0" fontId="4" fillId="0" borderId="56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6" fillId="0" borderId="86" xfId="0" applyFont="1" applyBorder="1" applyAlignment="1">
      <alignment/>
    </xf>
    <xf numFmtId="0" fontId="6" fillId="0" borderId="71" xfId="0" applyFont="1" applyFill="1" applyBorder="1" applyAlignment="1">
      <alignment/>
    </xf>
    <xf numFmtId="0" fontId="6" fillId="0" borderId="64" xfId="0" applyFont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14" fillId="0" borderId="10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09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3" fontId="1" fillId="33" borderId="0" xfId="0" applyNumberFormat="1" applyFont="1" applyFill="1" applyBorder="1" applyAlignment="1">
      <alignment vertical="center"/>
    </xf>
    <xf numFmtId="3" fontId="1" fillId="33" borderId="17" xfId="0" applyNumberFormat="1" applyFont="1" applyFill="1" applyBorder="1" applyAlignment="1">
      <alignment vertical="center"/>
    </xf>
    <xf numFmtId="3" fontId="1" fillId="33" borderId="26" xfId="0" applyNumberFormat="1" applyFont="1" applyFill="1" applyBorder="1" applyAlignment="1">
      <alignment horizontal="center" vertical="center"/>
    </xf>
    <xf numFmtId="3" fontId="1" fillId="33" borderId="56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4" fontId="1" fillId="33" borderId="17" xfId="0" applyNumberFormat="1" applyFont="1" applyFill="1" applyBorder="1" applyAlignment="1">
      <alignment vertical="center"/>
    </xf>
    <xf numFmtId="3" fontId="1" fillId="33" borderId="87" xfId="0" applyNumberFormat="1" applyFont="1" applyFill="1" applyBorder="1" applyAlignment="1">
      <alignment horizontal="right" vertical="center"/>
    </xf>
    <xf numFmtId="3" fontId="1" fillId="33" borderId="110" xfId="0" applyNumberFormat="1" applyFont="1" applyFill="1" applyBorder="1" applyAlignment="1">
      <alignment vertical="center"/>
    </xf>
    <xf numFmtId="3" fontId="1" fillId="33" borderId="111" xfId="0" applyNumberFormat="1" applyFont="1" applyFill="1" applyBorder="1" applyAlignment="1">
      <alignment horizontal="center" vertical="center"/>
    </xf>
    <xf numFmtId="3" fontId="1" fillId="33" borderId="85" xfId="0" applyNumberFormat="1" applyFont="1" applyFill="1" applyBorder="1" applyAlignment="1">
      <alignment vertical="center"/>
    </xf>
    <xf numFmtId="4" fontId="1" fillId="33" borderId="87" xfId="0" applyNumberFormat="1" applyFont="1" applyFill="1" applyBorder="1" applyAlignment="1">
      <alignment vertical="center"/>
    </xf>
    <xf numFmtId="4" fontId="1" fillId="33" borderId="110" xfId="0" applyNumberFormat="1" applyFont="1" applyFill="1" applyBorder="1" applyAlignment="1">
      <alignment vertical="center"/>
    </xf>
    <xf numFmtId="3" fontId="1" fillId="33" borderId="13" xfId="0" applyNumberFormat="1" applyFont="1" applyFill="1" applyBorder="1" applyAlignment="1">
      <alignment vertical="center"/>
    </xf>
    <xf numFmtId="3" fontId="1" fillId="33" borderId="88" xfId="0" applyNumberFormat="1" applyFont="1" applyFill="1" applyBorder="1" applyAlignment="1">
      <alignment vertical="center"/>
    </xf>
    <xf numFmtId="0" fontId="1" fillId="33" borderId="5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3" fontId="1" fillId="33" borderId="61" xfId="0" applyNumberFormat="1" applyFont="1" applyFill="1" applyBorder="1" applyAlignment="1">
      <alignment vertical="center"/>
    </xf>
    <xf numFmtId="3" fontId="0" fillId="0" borderId="90" xfId="0" applyNumberFormat="1" applyFont="1" applyBorder="1" applyAlignment="1">
      <alignment vertical="center"/>
    </xf>
    <xf numFmtId="3" fontId="0" fillId="0" borderId="65" xfId="0" applyNumberFormat="1" applyFont="1" applyBorder="1" applyAlignment="1">
      <alignment vertical="center"/>
    </xf>
    <xf numFmtId="4" fontId="0" fillId="33" borderId="60" xfId="0" applyNumberFormat="1" applyFont="1" applyFill="1" applyBorder="1" applyAlignment="1">
      <alignment vertical="center"/>
    </xf>
    <xf numFmtId="4" fontId="0" fillId="33" borderId="53" xfId="0" applyNumberFormat="1" applyFont="1" applyFill="1" applyBorder="1" applyAlignment="1">
      <alignment vertical="center"/>
    </xf>
    <xf numFmtId="4" fontId="0" fillId="33" borderId="79" xfId="0" applyNumberFormat="1" applyFont="1" applyFill="1" applyBorder="1" applyAlignment="1">
      <alignment vertical="center"/>
    </xf>
    <xf numFmtId="4" fontId="0" fillId="33" borderId="58" xfId="0" applyNumberFormat="1" applyFont="1" applyFill="1" applyBorder="1" applyAlignment="1">
      <alignment vertical="center"/>
    </xf>
    <xf numFmtId="4" fontId="1" fillId="33" borderId="94" xfId="0" applyNumberFormat="1" applyFont="1" applyFill="1" applyBorder="1" applyAlignment="1">
      <alignment vertical="center"/>
    </xf>
    <xf numFmtId="4" fontId="1" fillId="33" borderId="96" xfId="0" applyNumberFormat="1" applyFont="1" applyFill="1" applyBorder="1" applyAlignment="1">
      <alignment vertical="center"/>
    </xf>
    <xf numFmtId="4" fontId="0" fillId="33" borderId="80" xfId="0" applyNumberFormat="1" applyFont="1" applyFill="1" applyBorder="1" applyAlignment="1">
      <alignment vertical="center"/>
    </xf>
    <xf numFmtId="4" fontId="0" fillId="33" borderId="52" xfId="0" applyNumberFormat="1" applyFont="1" applyFill="1" applyBorder="1" applyAlignment="1">
      <alignment vertical="center"/>
    </xf>
    <xf numFmtId="4" fontId="0" fillId="33" borderId="55" xfId="0" applyNumberFormat="1" applyFont="1" applyFill="1" applyBorder="1" applyAlignment="1">
      <alignment vertical="center"/>
    </xf>
    <xf numFmtId="4" fontId="0" fillId="33" borderId="54" xfId="0" applyNumberFormat="1" applyFont="1" applyFill="1" applyBorder="1" applyAlignment="1">
      <alignment vertical="center"/>
    </xf>
    <xf numFmtId="0" fontId="1" fillId="0" borderId="5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55" xfId="0" applyFont="1" applyBorder="1" applyAlignment="1">
      <alignment horizontal="centerContinuous" vertical="center"/>
    </xf>
    <xf numFmtId="0" fontId="1" fillId="0" borderId="23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 wrapText="1"/>
    </xf>
    <xf numFmtId="0" fontId="0" fillId="0" borderId="112" xfId="0" applyBorder="1" applyAlignment="1">
      <alignment/>
    </xf>
    <xf numFmtId="0" fontId="25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112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2" fillId="0" borderId="56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0" fillId="0" borderId="16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8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11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106" xfId="0" applyFont="1" applyBorder="1" applyAlignment="1">
      <alignment horizontal="left" vertical="center"/>
    </xf>
    <xf numFmtId="0" fontId="6" fillId="0" borderId="107" xfId="0" applyFont="1" applyBorder="1" applyAlignment="1">
      <alignment horizontal="left" vertical="center"/>
    </xf>
    <xf numFmtId="0" fontId="6" fillId="0" borderId="106" xfId="0" applyFont="1" applyBorder="1" applyAlignment="1">
      <alignment horizontal="left"/>
    </xf>
    <xf numFmtId="0" fontId="6" fillId="0" borderId="107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106" xfId="0" applyFont="1" applyBorder="1" applyAlignment="1">
      <alignment horizontal="left" vertical="center" wrapText="1"/>
    </xf>
    <xf numFmtId="0" fontId="6" fillId="0" borderId="107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wrapText="1"/>
    </xf>
    <xf numFmtId="0" fontId="6" fillId="0" borderId="57" xfId="0" applyFont="1" applyBorder="1" applyAlignment="1">
      <alignment horizontal="left" wrapText="1"/>
    </xf>
    <xf numFmtId="0" fontId="6" fillId="0" borderId="113" xfId="0" applyFont="1" applyBorder="1" applyAlignment="1">
      <alignment horizontal="left" vertical="center" wrapText="1"/>
    </xf>
    <xf numFmtId="0" fontId="6" fillId="0" borderId="103" xfId="0" applyFont="1" applyBorder="1" applyAlignment="1">
      <alignment horizontal="left" vertical="center" wrapText="1"/>
    </xf>
    <xf numFmtId="0" fontId="6" fillId="0" borderId="114" xfId="0" applyFont="1" applyBorder="1" applyAlignment="1">
      <alignment horizontal="left" vertical="center" wrapText="1"/>
    </xf>
    <xf numFmtId="0" fontId="6" fillId="0" borderId="99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97" xfId="0" applyFont="1" applyBorder="1" applyAlignment="1">
      <alignment horizontal="left" vertical="center" wrapText="1"/>
    </xf>
    <xf numFmtId="0" fontId="12" fillId="0" borderId="69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/>
    </xf>
    <xf numFmtId="0" fontId="0" fillId="0" borderId="69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923925</xdr:colOff>
      <xdr:row>17</xdr:row>
      <xdr:rowOff>0</xdr:rowOff>
    </xdr:from>
    <xdr:to>
      <xdr:col>8</xdr:col>
      <xdr:colOff>923925</xdr:colOff>
      <xdr:row>17</xdr:row>
      <xdr:rowOff>0</xdr:rowOff>
    </xdr:to>
    <xdr:sp>
      <xdr:nvSpPr>
        <xdr:cNvPr id="1" name="Line 2"/>
        <xdr:cNvSpPr>
          <a:spLocks/>
        </xdr:cNvSpPr>
      </xdr:nvSpPr>
      <xdr:spPr>
        <a:xfrm>
          <a:off x="89630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3"/>
  <sheetViews>
    <sheetView zoomScalePageLayoutView="0" workbookViewId="0" topLeftCell="A4">
      <selection activeCell="E26" sqref="E26"/>
    </sheetView>
  </sheetViews>
  <sheetFormatPr defaultColWidth="9.00390625" defaultRowHeight="12.75"/>
  <cols>
    <col min="2" max="2" width="15.375" style="0" customWidth="1"/>
    <col min="3" max="3" width="21.75390625" style="0" customWidth="1"/>
    <col min="4" max="4" width="5.75390625" style="0" customWidth="1"/>
    <col min="14" max="15" width="12.00390625" style="0" customWidth="1"/>
  </cols>
  <sheetData>
    <row r="1" spans="14:25" ht="12.75" customHeight="1" thickBot="1"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3:25" ht="12.75" customHeight="1" thickBot="1">
      <c r="C2" s="807" t="s">
        <v>122</v>
      </c>
      <c r="D2" s="808"/>
      <c r="E2" s="808"/>
      <c r="F2" s="808"/>
      <c r="G2" s="808"/>
      <c r="H2" s="808"/>
      <c r="I2" s="808"/>
      <c r="J2" s="808"/>
      <c r="K2" s="809"/>
      <c r="L2" s="134"/>
      <c r="M2" s="134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3:25" ht="12.75" customHeight="1">
      <c r="C3" s="656" t="s">
        <v>7</v>
      </c>
      <c r="D3" s="657"/>
      <c r="E3" s="658" t="s">
        <v>8</v>
      </c>
      <c r="F3" s="659"/>
      <c r="G3" s="659"/>
      <c r="H3" s="660"/>
      <c r="I3" s="661" t="s">
        <v>52</v>
      </c>
      <c r="J3" s="662"/>
      <c r="K3" s="6"/>
      <c r="L3" s="133"/>
      <c r="M3" s="19"/>
      <c r="N3" s="19"/>
      <c r="O3" s="19"/>
      <c r="P3" s="134"/>
      <c r="Q3" s="134"/>
      <c r="R3" s="134"/>
      <c r="S3" s="134"/>
      <c r="T3" s="134"/>
      <c r="U3" s="134"/>
      <c r="V3" s="134"/>
      <c r="W3" s="134"/>
      <c r="X3" s="134"/>
      <c r="Y3" s="19"/>
    </row>
    <row r="4" spans="3:25" ht="12.75" customHeight="1">
      <c r="C4" s="663"/>
      <c r="D4" s="664"/>
      <c r="E4" s="665" t="s">
        <v>82</v>
      </c>
      <c r="F4" s="666"/>
      <c r="G4" s="666"/>
      <c r="H4" s="667"/>
      <c r="I4" s="668" t="s">
        <v>53</v>
      </c>
      <c r="J4" s="669"/>
      <c r="K4" s="6"/>
      <c r="L4" s="133"/>
      <c r="M4" s="19"/>
      <c r="N4" s="19"/>
      <c r="O4" s="19"/>
      <c r="P4" s="137"/>
      <c r="Q4" s="22"/>
      <c r="R4" s="22"/>
      <c r="S4" s="134"/>
      <c r="T4" s="147"/>
      <c r="U4" s="147"/>
      <c r="V4" s="135"/>
      <c r="W4" s="90"/>
      <c r="X4" s="90"/>
      <c r="Y4" s="19"/>
    </row>
    <row r="5" spans="3:25" ht="12.75" customHeight="1">
      <c r="C5" s="663"/>
      <c r="D5" s="664"/>
      <c r="E5" s="665" t="s">
        <v>50</v>
      </c>
      <c r="F5" s="666"/>
      <c r="G5" s="666"/>
      <c r="H5" s="667"/>
      <c r="I5" s="668"/>
      <c r="J5" s="669"/>
      <c r="K5" s="6"/>
      <c r="L5" s="133"/>
      <c r="M5" s="19"/>
      <c r="N5" s="19"/>
      <c r="O5" s="19"/>
      <c r="P5" s="138"/>
      <c r="Q5" s="22"/>
      <c r="R5" s="22"/>
      <c r="S5" s="134"/>
      <c r="T5" s="147"/>
      <c r="U5" s="147"/>
      <c r="V5" s="148"/>
      <c r="W5" s="148"/>
      <c r="X5" s="148"/>
      <c r="Y5" s="19"/>
    </row>
    <row r="6" spans="3:25" ht="12.75" customHeight="1">
      <c r="C6" s="663"/>
      <c r="D6" s="664"/>
      <c r="E6" s="665" t="s">
        <v>48</v>
      </c>
      <c r="F6" s="666"/>
      <c r="G6" s="666"/>
      <c r="H6" s="667"/>
      <c r="I6" s="740"/>
      <c r="J6" s="741"/>
      <c r="K6" s="742"/>
      <c r="L6" s="133"/>
      <c r="M6" s="19"/>
      <c r="N6" s="19"/>
      <c r="O6" s="19"/>
      <c r="P6" s="138"/>
      <c r="Q6" s="22"/>
      <c r="R6" s="22"/>
      <c r="S6" s="134"/>
      <c r="T6" s="147"/>
      <c r="U6" s="147"/>
      <c r="V6" s="148"/>
      <c r="W6" s="148"/>
      <c r="X6" s="148"/>
      <c r="Y6" s="19"/>
    </row>
    <row r="7" spans="3:25" ht="12.75" customHeight="1" thickBot="1">
      <c r="C7" s="670" t="s">
        <v>54</v>
      </c>
      <c r="D7" s="671"/>
      <c r="E7" s="665" t="s">
        <v>55</v>
      </c>
      <c r="F7" s="666"/>
      <c r="G7" s="666"/>
      <c r="H7" s="667"/>
      <c r="I7" s="737" t="s">
        <v>241</v>
      </c>
      <c r="J7" s="738"/>
      <c r="K7" s="739"/>
      <c r="L7" s="133"/>
      <c r="M7" s="19"/>
      <c r="N7" s="19"/>
      <c r="O7" s="19"/>
      <c r="P7" s="138"/>
      <c r="Q7" s="22"/>
      <c r="R7" s="22"/>
      <c r="S7" s="134"/>
      <c r="T7" s="147"/>
      <c r="U7" s="147"/>
      <c r="V7" s="90"/>
      <c r="W7" s="90"/>
      <c r="X7" s="90"/>
      <c r="Y7" s="19"/>
    </row>
    <row r="8" spans="3:25" ht="12.75" customHeight="1">
      <c r="C8" s="672"/>
      <c r="D8" s="664"/>
      <c r="E8" s="658" t="s">
        <v>127</v>
      </c>
      <c r="F8" s="659"/>
      <c r="G8" s="659"/>
      <c r="H8" s="660"/>
      <c r="I8" s="673" t="s">
        <v>242</v>
      </c>
      <c r="J8" s="674"/>
      <c r="K8" s="21"/>
      <c r="L8" s="133"/>
      <c r="M8" s="19"/>
      <c r="N8" s="19"/>
      <c r="O8" s="19"/>
      <c r="P8" s="22"/>
      <c r="Q8" s="22"/>
      <c r="R8" s="22"/>
      <c r="S8" s="134"/>
      <c r="T8" s="147"/>
      <c r="U8" s="147"/>
      <c r="V8" s="135"/>
      <c r="W8" s="90"/>
      <c r="X8" s="90"/>
      <c r="Y8" s="19"/>
    </row>
    <row r="9" spans="3:25" ht="12.75" customHeight="1" thickBot="1">
      <c r="C9" s="675"/>
      <c r="D9" s="676"/>
      <c r="E9" s="677" t="s">
        <v>9</v>
      </c>
      <c r="F9" s="678"/>
      <c r="G9" s="678"/>
      <c r="H9" s="679"/>
      <c r="I9" s="680"/>
      <c r="J9" s="676"/>
      <c r="K9" s="681"/>
      <c r="L9" s="133"/>
      <c r="M9" s="19"/>
      <c r="N9" s="19"/>
      <c r="O9" s="19"/>
      <c r="P9" s="135"/>
      <c r="Q9" s="22"/>
      <c r="R9" s="22"/>
      <c r="S9" s="134"/>
      <c r="T9" s="147"/>
      <c r="U9" s="147"/>
      <c r="V9" s="136"/>
      <c r="W9" s="90"/>
      <c r="X9" s="90"/>
      <c r="Y9" s="19"/>
    </row>
    <row r="10" spans="14:25" ht="12.75" customHeight="1">
      <c r="N10" s="19"/>
      <c r="O10" s="19"/>
      <c r="P10" s="135"/>
      <c r="Q10" s="22"/>
      <c r="R10" s="22"/>
      <c r="S10" s="149"/>
      <c r="T10" s="149"/>
      <c r="U10" s="149"/>
      <c r="V10" s="22"/>
      <c r="W10" s="22"/>
      <c r="X10" s="22"/>
      <c r="Y10" s="19"/>
    </row>
    <row r="11" spans="14:25" ht="12.75" customHeight="1"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2:25" ht="18" customHeight="1" thickBot="1">
      <c r="B12" s="682" t="s">
        <v>243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30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2:25" ht="12.75" customHeight="1">
      <c r="B13" s="683"/>
      <c r="C13" s="684"/>
      <c r="D13" s="684"/>
      <c r="E13" s="685" t="s">
        <v>10</v>
      </c>
      <c r="F13" s="686" t="s">
        <v>11</v>
      </c>
      <c r="G13" s="687"/>
      <c r="H13" s="688"/>
      <c r="I13" s="688"/>
      <c r="J13" s="688"/>
      <c r="K13" s="688"/>
      <c r="L13" s="689"/>
      <c r="M13" s="40"/>
      <c r="N13" s="77"/>
      <c r="O13" s="30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2:25" ht="12.75" customHeight="1">
      <c r="B14" s="690" t="s">
        <v>12</v>
      </c>
      <c r="C14" s="691"/>
      <c r="D14" s="692"/>
      <c r="E14" s="693" t="s">
        <v>13</v>
      </c>
      <c r="F14" s="694" t="s">
        <v>148</v>
      </c>
      <c r="G14" s="694" t="s">
        <v>150</v>
      </c>
      <c r="H14" s="695" t="s">
        <v>14</v>
      </c>
      <c r="I14" s="696" t="s">
        <v>154</v>
      </c>
      <c r="J14" s="696"/>
      <c r="K14" s="697" t="s">
        <v>79</v>
      </c>
      <c r="L14" s="698" t="s">
        <v>15</v>
      </c>
      <c r="M14" s="119"/>
      <c r="N14" s="120"/>
      <c r="O14" s="19"/>
      <c r="P14" s="19"/>
      <c r="Q14" s="19"/>
      <c r="R14" s="94"/>
      <c r="S14" s="94"/>
      <c r="T14" s="90"/>
      <c r="U14" s="90"/>
      <c r="V14" s="90"/>
      <c r="W14" s="90"/>
      <c r="X14" s="90"/>
      <c r="Y14" s="98"/>
    </row>
    <row r="15" spans="2:25" ht="12.75" customHeight="1" thickBot="1">
      <c r="B15" s="699"/>
      <c r="C15" s="692"/>
      <c r="D15" s="692"/>
      <c r="E15" s="693" t="s">
        <v>244</v>
      </c>
      <c r="F15" s="694" t="s">
        <v>149</v>
      </c>
      <c r="G15" s="694" t="s">
        <v>151</v>
      </c>
      <c r="H15" s="700" t="s">
        <v>16</v>
      </c>
      <c r="I15" s="694" t="s">
        <v>152</v>
      </c>
      <c r="J15" s="694" t="s">
        <v>153</v>
      </c>
      <c r="K15" s="694" t="s">
        <v>80</v>
      </c>
      <c r="L15" s="698"/>
      <c r="M15" s="119"/>
      <c r="N15" s="120"/>
      <c r="O15" s="94"/>
      <c r="P15" s="19"/>
      <c r="Q15" s="19"/>
      <c r="R15" s="94"/>
      <c r="S15" s="90"/>
      <c r="T15" s="90"/>
      <c r="U15" s="90"/>
      <c r="V15" s="90"/>
      <c r="W15" s="98"/>
      <c r="X15" s="90"/>
      <c r="Y15" s="90"/>
    </row>
    <row r="16" spans="2:25" ht="12.75" customHeight="1" thickBot="1">
      <c r="B16" s="701">
        <v>0</v>
      </c>
      <c r="C16" s="702"/>
      <c r="D16" s="703"/>
      <c r="E16" s="704">
        <v>1</v>
      </c>
      <c r="F16" s="704">
        <v>2</v>
      </c>
      <c r="G16" s="704">
        <v>3</v>
      </c>
      <c r="H16" s="705">
        <v>4</v>
      </c>
      <c r="I16" s="704">
        <v>5</v>
      </c>
      <c r="J16" s="704">
        <v>6</v>
      </c>
      <c r="K16" s="704">
        <v>7</v>
      </c>
      <c r="L16" s="706">
        <v>8</v>
      </c>
      <c r="M16" s="121"/>
      <c r="N16" s="122"/>
      <c r="O16" s="19"/>
      <c r="P16" s="19"/>
      <c r="Q16" s="19"/>
      <c r="R16" s="94"/>
      <c r="S16" s="90"/>
      <c r="T16" s="90"/>
      <c r="U16" s="90"/>
      <c r="V16" s="90"/>
      <c r="W16" s="90"/>
      <c r="X16" s="90"/>
      <c r="Y16" s="98"/>
    </row>
    <row r="17" spans="2:25" ht="12.75" customHeight="1">
      <c r="B17" s="707" t="s">
        <v>136</v>
      </c>
      <c r="C17" s="692"/>
      <c r="D17" s="708" t="s">
        <v>56</v>
      </c>
      <c r="E17" s="709">
        <f aca="true" t="shared" si="0" ref="E17:E23">SUM(F17:L17)</f>
        <v>0</v>
      </c>
      <c r="F17" s="710">
        <f>Wodociąg!D18</f>
        <v>0</v>
      </c>
      <c r="G17" s="710">
        <f>Wodociąg!E18</f>
        <v>0</v>
      </c>
      <c r="H17" s="710">
        <f>Wodociąg!F18</f>
        <v>0</v>
      </c>
      <c r="I17" s="710">
        <f>Wodociąg!G18</f>
        <v>0</v>
      </c>
      <c r="J17" s="710">
        <f>Wodociąg!H18</f>
        <v>0</v>
      </c>
      <c r="K17" s="710">
        <f>Wodociąg!I18</f>
        <v>0</v>
      </c>
      <c r="L17" s="711">
        <f>Wodociąg!J18</f>
        <v>0</v>
      </c>
      <c r="M17" s="40"/>
      <c r="N17" s="123"/>
      <c r="O17" s="139"/>
      <c r="P17" s="19"/>
      <c r="Q17" s="19"/>
      <c r="R17" s="140"/>
      <c r="S17" s="140"/>
      <c r="T17" s="140"/>
      <c r="U17" s="140"/>
      <c r="V17" s="140"/>
      <c r="W17" s="140"/>
      <c r="X17" s="140"/>
      <c r="Y17" s="140"/>
    </row>
    <row r="18" spans="2:25" ht="12.75" customHeight="1">
      <c r="B18" s="712" t="s">
        <v>108</v>
      </c>
      <c r="C18" s="713"/>
      <c r="D18" s="714" t="s">
        <v>57</v>
      </c>
      <c r="E18" s="709">
        <f t="shared" si="0"/>
        <v>0</v>
      </c>
      <c r="F18" s="710">
        <f>'Stacje uzdat.'!D18</f>
        <v>0</v>
      </c>
      <c r="G18" s="710">
        <f>'Stacje uzdat.'!E18</f>
        <v>0</v>
      </c>
      <c r="H18" s="710">
        <f>'Stacje uzdat.'!F18</f>
        <v>0</v>
      </c>
      <c r="I18" s="710">
        <f>'Stacje uzdat.'!G18</f>
        <v>0</v>
      </c>
      <c r="J18" s="710">
        <f>'Stacje uzdat.'!H18</f>
        <v>0</v>
      </c>
      <c r="K18" s="710">
        <f>'Stacje uzdat.'!I18</f>
        <v>0</v>
      </c>
      <c r="L18" s="711">
        <f>'Stacje uzdat.'!J18</f>
        <v>0</v>
      </c>
      <c r="M18" s="40"/>
      <c r="N18" s="124"/>
      <c r="O18" s="138"/>
      <c r="P18" s="19"/>
      <c r="Q18" s="140"/>
      <c r="R18" s="141"/>
      <c r="S18" s="101"/>
      <c r="T18" s="101"/>
      <c r="U18" s="101"/>
      <c r="V18" s="101"/>
      <c r="W18" s="101"/>
      <c r="X18" s="101"/>
      <c r="Y18" s="101"/>
    </row>
    <row r="19" spans="2:25" ht="12.75" customHeight="1">
      <c r="B19" s="811" t="s">
        <v>109</v>
      </c>
      <c r="C19" s="812"/>
      <c r="D19" s="715" t="s">
        <v>58</v>
      </c>
      <c r="E19" s="709">
        <f t="shared" si="0"/>
        <v>0</v>
      </c>
      <c r="F19" s="716">
        <f>'Moder.stacji uzdat.'!D12</f>
        <v>0</v>
      </c>
      <c r="G19" s="716">
        <f>'Moder.stacji uzdat.'!E12</f>
        <v>0</v>
      </c>
      <c r="H19" s="716">
        <f>'Moder.stacji uzdat.'!F12</f>
        <v>0</v>
      </c>
      <c r="I19" s="716">
        <f>'Moder.stacji uzdat.'!G12</f>
        <v>0</v>
      </c>
      <c r="J19" s="716">
        <f>'Moder.stacji uzdat.'!H12</f>
        <v>0</v>
      </c>
      <c r="K19" s="716">
        <f>'Moder.stacji uzdat.'!I12</f>
        <v>0</v>
      </c>
      <c r="L19" s="711">
        <f>'Moder.stacji uzdat.'!J12</f>
        <v>0</v>
      </c>
      <c r="M19" s="40"/>
      <c r="N19" s="124"/>
      <c r="O19" s="77"/>
      <c r="P19" s="19"/>
      <c r="Q19" s="140"/>
      <c r="R19" s="141"/>
      <c r="S19" s="101"/>
      <c r="T19" s="101"/>
      <c r="U19" s="101"/>
      <c r="V19" s="101"/>
      <c r="W19" s="101"/>
      <c r="X19" s="101"/>
      <c r="Y19" s="101"/>
    </row>
    <row r="20" spans="2:25" ht="12.75" customHeight="1">
      <c r="B20" s="717" t="s">
        <v>163</v>
      </c>
      <c r="C20" s="718"/>
      <c r="D20" s="719" t="s">
        <v>59</v>
      </c>
      <c r="E20" s="709">
        <f t="shared" si="0"/>
        <v>0</v>
      </c>
      <c r="F20" s="720">
        <f>Kanalizacja!D18</f>
        <v>0</v>
      </c>
      <c r="G20" s="720">
        <f>Kanalizacja!E18</f>
        <v>0</v>
      </c>
      <c r="H20" s="720">
        <f>Kanalizacja!F18</f>
        <v>0</v>
      </c>
      <c r="I20" s="720">
        <f>Kanalizacja!G18</f>
        <v>0</v>
      </c>
      <c r="J20" s="720">
        <f>Kanalizacja!H18</f>
        <v>0</v>
      </c>
      <c r="K20" s="720">
        <f>Kanalizacja!I18</f>
        <v>0</v>
      </c>
      <c r="L20" s="711">
        <f>Kanalizacja!J18</f>
        <v>0</v>
      </c>
      <c r="M20" s="40"/>
      <c r="N20" s="123"/>
      <c r="O20" s="810"/>
      <c r="P20" s="810"/>
      <c r="Q20" s="140"/>
      <c r="R20" s="141"/>
      <c r="S20" s="101"/>
      <c r="T20" s="101"/>
      <c r="U20" s="101"/>
      <c r="V20" s="101"/>
      <c r="W20" s="101"/>
      <c r="X20" s="101"/>
      <c r="Y20" s="101"/>
    </row>
    <row r="21" spans="2:25" ht="12.75" customHeight="1">
      <c r="B21" s="721" t="s">
        <v>164</v>
      </c>
      <c r="C21" s="713"/>
      <c r="D21" s="722" t="s">
        <v>60</v>
      </c>
      <c r="E21" s="723">
        <f t="shared" si="0"/>
        <v>0</v>
      </c>
      <c r="F21" s="720">
        <f>'Zbiorcze oczyszcz.'!D18</f>
        <v>0</v>
      </c>
      <c r="G21" s="720">
        <f>'Zbiorcze oczyszcz.'!E18</f>
        <v>0</v>
      </c>
      <c r="H21" s="720">
        <f>'Zbiorcze oczyszcz.'!F18</f>
        <v>0</v>
      </c>
      <c r="I21" s="720">
        <f>'Zbiorcze oczyszcz.'!G18</f>
        <v>0</v>
      </c>
      <c r="J21" s="720">
        <f>'Zbiorcze oczyszcz.'!H18</f>
        <v>0</v>
      </c>
      <c r="K21" s="720">
        <f>'Zbiorcze oczyszcz.'!I18</f>
        <v>0</v>
      </c>
      <c r="L21" s="711">
        <f>'Zbiorcze oczyszcz.'!J18</f>
        <v>0</v>
      </c>
      <c r="M21" s="40"/>
      <c r="N21" s="124"/>
      <c r="O21" s="138"/>
      <c r="P21" s="19"/>
      <c r="Q21" s="140"/>
      <c r="R21" s="141"/>
      <c r="S21" s="101"/>
      <c r="T21" s="101"/>
      <c r="U21" s="101"/>
      <c r="V21" s="101"/>
      <c r="W21" s="101"/>
      <c r="X21" s="101"/>
      <c r="Y21" s="101"/>
    </row>
    <row r="22" spans="2:25" ht="12.75" customHeight="1">
      <c r="B22" s="724" t="s">
        <v>165</v>
      </c>
      <c r="C22" s="725"/>
      <c r="D22" s="719" t="s">
        <v>61</v>
      </c>
      <c r="E22" s="726">
        <f t="shared" si="0"/>
        <v>0</v>
      </c>
      <c r="F22" s="727">
        <f>'Moder.oczyszcz.'!D12</f>
        <v>0</v>
      </c>
      <c r="G22" s="727">
        <f>'Moder.oczyszcz.'!E12</f>
        <v>0</v>
      </c>
      <c r="H22" s="720">
        <f>'Moder.oczyszcz.'!F12</f>
        <v>0</v>
      </c>
      <c r="I22" s="727">
        <f>'Moder.oczyszcz.'!G12</f>
        <v>0</v>
      </c>
      <c r="J22" s="727">
        <f>'Moder.oczyszcz.'!H12</f>
        <v>0</v>
      </c>
      <c r="K22" s="727">
        <f>'Moder.oczyszcz.'!I12</f>
        <v>0</v>
      </c>
      <c r="L22" s="728">
        <f>'Moder.oczyszcz.'!J12</f>
        <v>0</v>
      </c>
      <c r="M22" s="40"/>
      <c r="N22" s="124"/>
      <c r="O22" s="77"/>
      <c r="P22" s="19"/>
      <c r="Q22" s="140"/>
      <c r="R22" s="141"/>
      <c r="S22" s="101"/>
      <c r="T22" s="101"/>
      <c r="U22" s="101"/>
      <c r="V22" s="101"/>
      <c r="W22" s="101"/>
      <c r="X22" s="101"/>
      <c r="Y22" s="101"/>
    </row>
    <row r="23" spans="2:25" ht="12.75" customHeight="1">
      <c r="B23" s="729" t="s">
        <v>49</v>
      </c>
      <c r="C23" s="730"/>
      <c r="D23" s="714" t="s">
        <v>62</v>
      </c>
      <c r="E23" s="709">
        <f t="shared" si="0"/>
        <v>0</v>
      </c>
      <c r="F23" s="509">
        <f>'Indywid.oczyszczal.'!D18</f>
        <v>0</v>
      </c>
      <c r="G23" s="509">
        <f>'Indywid.oczyszczal.'!E18</f>
        <v>0</v>
      </c>
      <c r="H23" s="509">
        <f>'Indywid.oczyszczal.'!F18</f>
        <v>0</v>
      </c>
      <c r="I23" s="509">
        <f>'Indywid.oczyszczal.'!G18</f>
        <v>0</v>
      </c>
      <c r="J23" s="509">
        <f>'Indywid.oczyszczal.'!H18</f>
        <v>0</v>
      </c>
      <c r="K23" s="509">
        <f>'Indywid.oczyszczal.'!I18</f>
        <v>0</v>
      </c>
      <c r="L23" s="510">
        <f>'Indywid.oczyszczal.'!J18</f>
        <v>0</v>
      </c>
      <c r="M23" s="40"/>
      <c r="N23" s="124"/>
      <c r="O23" s="138"/>
      <c r="P23" s="19"/>
      <c r="Q23" s="140"/>
      <c r="R23" s="141"/>
      <c r="S23" s="101"/>
      <c r="T23" s="101"/>
      <c r="U23" s="101"/>
      <c r="V23" s="101"/>
      <c r="W23" s="101"/>
      <c r="X23" s="101"/>
      <c r="Y23" s="101"/>
    </row>
    <row r="24" spans="2:25" ht="12.75" customHeight="1">
      <c r="B24" s="699" t="s">
        <v>156</v>
      </c>
      <c r="C24" s="731"/>
      <c r="D24" s="722"/>
      <c r="E24" s="723"/>
      <c r="F24" s="511"/>
      <c r="G24" s="511"/>
      <c r="H24" s="511"/>
      <c r="I24" s="511"/>
      <c r="J24" s="511"/>
      <c r="K24" s="511"/>
      <c r="L24" s="511"/>
      <c r="M24" s="40"/>
      <c r="N24" s="124"/>
      <c r="O24" s="138"/>
      <c r="P24" s="19"/>
      <c r="Q24" s="140"/>
      <c r="R24" s="141"/>
      <c r="S24" s="101"/>
      <c r="T24" s="101"/>
      <c r="U24" s="101"/>
      <c r="V24" s="101"/>
      <c r="W24" s="101"/>
      <c r="X24" s="101"/>
      <c r="Y24" s="101"/>
    </row>
    <row r="25" spans="2:25" ht="12.75" customHeight="1" thickBot="1">
      <c r="B25" s="699" t="s">
        <v>157</v>
      </c>
      <c r="C25" s="731"/>
      <c r="D25" s="732" t="s">
        <v>63</v>
      </c>
      <c r="E25" s="723">
        <f>SUM(F25:L25)</f>
        <v>0</v>
      </c>
      <c r="F25" s="511">
        <f>Wysypiska!D18</f>
        <v>0</v>
      </c>
      <c r="G25" s="511">
        <f>Wysypiska!E18</f>
        <v>0</v>
      </c>
      <c r="H25" s="511">
        <f>Wysypiska!F18</f>
        <v>0</v>
      </c>
      <c r="I25" s="511">
        <f>Wysypiska!G18</f>
        <v>0</v>
      </c>
      <c r="J25" s="511">
        <f>Wysypiska!H18</f>
        <v>0</v>
      </c>
      <c r="K25" s="511">
        <f>Wysypiska!I18</f>
        <v>0</v>
      </c>
      <c r="L25" s="511">
        <f>Wysypiska!J18</f>
        <v>0</v>
      </c>
      <c r="M25" s="40"/>
      <c r="N25" s="124"/>
      <c r="O25" s="142"/>
      <c r="P25" s="19"/>
      <c r="Q25" s="140"/>
      <c r="R25" s="141"/>
      <c r="S25" s="143"/>
      <c r="T25" s="143"/>
      <c r="U25" s="143"/>
      <c r="V25" s="143"/>
      <c r="W25" s="143"/>
      <c r="X25" s="143"/>
      <c r="Y25" s="143"/>
    </row>
    <row r="26" spans="2:25" ht="18" customHeight="1" thickBot="1">
      <c r="B26" s="733" t="s">
        <v>40</v>
      </c>
      <c r="C26" s="734"/>
      <c r="D26" s="705" t="s">
        <v>64</v>
      </c>
      <c r="E26" s="735">
        <f aca="true" t="shared" si="1" ref="E26:L26">SUM(E17:E25)</f>
        <v>0</v>
      </c>
      <c r="F26" s="735">
        <f t="shared" si="1"/>
        <v>0</v>
      </c>
      <c r="G26" s="735">
        <f t="shared" si="1"/>
        <v>0</v>
      </c>
      <c r="H26" s="735">
        <f t="shared" si="1"/>
        <v>0</v>
      </c>
      <c r="I26" s="735">
        <f t="shared" si="1"/>
        <v>0</v>
      </c>
      <c r="J26" s="735">
        <f t="shared" si="1"/>
        <v>0</v>
      </c>
      <c r="K26" s="735">
        <f t="shared" si="1"/>
        <v>0</v>
      </c>
      <c r="L26" s="736">
        <f t="shared" si="1"/>
        <v>0</v>
      </c>
      <c r="M26" s="40"/>
      <c r="N26" s="44"/>
      <c r="O26" s="138"/>
      <c r="P26" s="19"/>
      <c r="Q26" s="140"/>
      <c r="R26" s="141"/>
      <c r="S26" s="101"/>
      <c r="T26" s="101"/>
      <c r="U26" s="101"/>
      <c r="V26" s="101"/>
      <c r="W26" s="101"/>
      <c r="X26" s="101"/>
      <c r="Y26" s="101"/>
    </row>
    <row r="27" spans="2:25" ht="12.75" customHeight="1">
      <c r="B27" s="126"/>
      <c r="C27" s="129"/>
      <c r="D27" s="127"/>
      <c r="E27" s="129"/>
      <c r="F27" s="129"/>
      <c r="G27" s="129"/>
      <c r="H27" s="129"/>
      <c r="I27" s="129"/>
      <c r="J27" s="129"/>
      <c r="K27" s="129"/>
      <c r="L27" s="129"/>
      <c r="M27" s="44"/>
      <c r="N27" s="124"/>
      <c r="O27" s="138"/>
      <c r="P27" s="19"/>
      <c r="Q27" s="140"/>
      <c r="R27" s="141"/>
      <c r="S27" s="101"/>
      <c r="T27" s="101"/>
      <c r="U27" s="101"/>
      <c r="V27" s="101"/>
      <c r="W27" s="101"/>
      <c r="X27" s="101"/>
      <c r="Y27" s="101"/>
    </row>
    <row r="28" spans="2:25" ht="12.75" customHeight="1">
      <c r="B28" s="128"/>
      <c r="C28" s="130"/>
      <c r="D28" s="122"/>
      <c r="E28" s="130"/>
      <c r="F28" s="130"/>
      <c r="H28" s="130"/>
      <c r="I28" s="130"/>
      <c r="J28" s="130"/>
      <c r="K28" s="130"/>
      <c r="L28" s="130"/>
      <c r="M28" s="44"/>
      <c r="N28" s="124"/>
      <c r="O28" s="144"/>
      <c r="P28" s="19"/>
      <c r="Q28" s="145"/>
      <c r="R28" s="146"/>
      <c r="S28" s="146"/>
      <c r="T28" s="146"/>
      <c r="U28" s="146"/>
      <c r="V28" s="146"/>
      <c r="W28" s="146"/>
      <c r="X28" s="146"/>
      <c r="Y28" s="146"/>
    </row>
    <row r="29" spans="2:25" ht="12.75" customHeight="1">
      <c r="B29" s="128"/>
      <c r="C29" s="130"/>
      <c r="D29" s="122"/>
      <c r="E29" s="130"/>
      <c r="F29" s="130"/>
      <c r="G29" s="130"/>
      <c r="H29" s="130"/>
      <c r="I29" s="130"/>
      <c r="J29" s="130"/>
      <c r="K29" s="130"/>
      <c r="L29" s="130"/>
      <c r="M29" s="120"/>
      <c r="N29" s="124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2:25" ht="12.75" customHeight="1">
      <c r="B30" s="128"/>
      <c r="C30" s="130"/>
      <c r="D30" s="122"/>
      <c r="E30" s="130"/>
      <c r="F30" s="130"/>
      <c r="G30" s="130"/>
      <c r="H30" s="130"/>
      <c r="I30" s="130"/>
      <c r="J30" s="130"/>
      <c r="K30" s="130"/>
      <c r="L30" s="130"/>
      <c r="M30" s="120"/>
      <c r="N30" s="125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2:25" ht="12.75" customHeight="1">
      <c r="B31" s="128"/>
      <c r="C31" s="130"/>
      <c r="D31" s="122"/>
      <c r="E31" s="130"/>
      <c r="F31" s="130"/>
      <c r="G31" s="130"/>
      <c r="H31" s="130"/>
      <c r="I31" s="130"/>
      <c r="J31" s="130"/>
      <c r="K31" s="130"/>
      <c r="L31" s="130"/>
      <c r="M31" s="120"/>
      <c r="N31" s="124"/>
      <c r="O31" s="124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2:16" ht="12.75" customHeight="1">
      <c r="B32" s="128"/>
      <c r="C32" s="130"/>
      <c r="D32" s="122"/>
      <c r="E32" s="130"/>
      <c r="F32" s="130"/>
      <c r="G32" s="130"/>
      <c r="H32" s="130"/>
      <c r="I32" s="130"/>
      <c r="J32" s="130"/>
      <c r="K32" s="130"/>
      <c r="L32" s="130"/>
      <c r="M32" s="120"/>
      <c r="N32" s="124"/>
      <c r="O32" s="124"/>
      <c r="P32" s="19"/>
    </row>
    <row r="33" spans="2:16" ht="12.75" customHeight="1">
      <c r="B33" s="128"/>
      <c r="C33" s="130"/>
      <c r="D33" s="122"/>
      <c r="E33" s="130"/>
      <c r="F33" s="130"/>
      <c r="G33" s="130"/>
      <c r="H33" s="130"/>
      <c r="I33" s="130"/>
      <c r="J33" s="130"/>
      <c r="K33" s="130"/>
      <c r="L33" s="130"/>
      <c r="M33" s="120"/>
      <c r="N33" s="125"/>
      <c r="O33" s="124"/>
      <c r="P33" s="19"/>
    </row>
    <row r="34" spans="2:16" ht="12.75">
      <c r="B34" s="128"/>
      <c r="C34" s="130"/>
      <c r="D34" s="122"/>
      <c r="E34" s="130"/>
      <c r="F34" s="130"/>
      <c r="G34" s="130"/>
      <c r="H34" s="130"/>
      <c r="I34" s="130"/>
      <c r="J34" s="130"/>
      <c r="K34" s="130"/>
      <c r="L34" s="130"/>
      <c r="M34" s="120"/>
      <c r="N34" s="125"/>
      <c r="O34" s="124"/>
      <c r="P34" s="19"/>
    </row>
    <row r="35" spans="2:16" ht="12.75">
      <c r="B35" s="128"/>
      <c r="C35" s="130"/>
      <c r="D35" s="122"/>
      <c r="E35" s="130"/>
      <c r="F35" s="130"/>
      <c r="G35" s="130"/>
      <c r="H35" s="130"/>
      <c r="I35" s="130"/>
      <c r="J35" s="130"/>
      <c r="K35" s="130"/>
      <c r="L35" s="130"/>
      <c r="M35" s="120"/>
      <c r="N35" s="123"/>
      <c r="O35" s="77"/>
      <c r="P35" s="19"/>
    </row>
    <row r="36" spans="2:16" ht="12.75">
      <c r="B36" s="128"/>
      <c r="C36" s="130"/>
      <c r="D36" s="122"/>
      <c r="E36" s="130"/>
      <c r="F36" s="130"/>
      <c r="G36" s="130"/>
      <c r="H36" s="130"/>
      <c r="I36" s="130"/>
      <c r="J36" s="130"/>
      <c r="K36" s="130"/>
      <c r="L36" s="130"/>
      <c r="M36" s="120"/>
      <c r="N36" s="123"/>
      <c r="O36" s="77"/>
      <c r="P36" s="19"/>
    </row>
    <row r="37" spans="2:16" ht="12.75">
      <c r="B37" s="128"/>
      <c r="C37" s="130"/>
      <c r="D37" s="122"/>
      <c r="E37" s="130"/>
      <c r="F37" s="130"/>
      <c r="G37" s="130"/>
      <c r="H37" s="130"/>
      <c r="I37" s="130"/>
      <c r="J37" s="130"/>
      <c r="K37" s="130"/>
      <c r="L37" s="130"/>
      <c r="M37" s="120"/>
      <c r="N37" s="123"/>
      <c r="O37" s="77"/>
      <c r="P37" s="19"/>
    </row>
    <row r="38" spans="2:16" ht="12.75">
      <c r="B38" s="128"/>
      <c r="C38" s="130"/>
      <c r="D38" s="122"/>
      <c r="E38" s="130"/>
      <c r="F38" s="130"/>
      <c r="G38" s="130"/>
      <c r="H38" s="130"/>
      <c r="I38" s="130"/>
      <c r="J38" s="130"/>
      <c r="K38" s="130"/>
      <c r="L38" s="130"/>
      <c r="M38" s="120"/>
      <c r="N38" s="123"/>
      <c r="O38" s="77"/>
      <c r="P38" s="19"/>
    </row>
    <row r="39" spans="2:16" ht="12.75">
      <c r="B39" s="128"/>
      <c r="C39" s="130"/>
      <c r="D39" s="122"/>
      <c r="E39" s="130"/>
      <c r="F39" s="130"/>
      <c r="G39" s="130"/>
      <c r="H39" s="130"/>
      <c r="I39" s="130"/>
      <c r="J39" s="130"/>
      <c r="K39" s="130"/>
      <c r="L39" s="130"/>
      <c r="M39" s="120"/>
      <c r="N39" s="123"/>
      <c r="O39" s="77"/>
      <c r="P39" s="19"/>
    </row>
    <row r="40" spans="2:16" ht="12.75">
      <c r="B40" s="128"/>
      <c r="C40" s="130"/>
      <c r="D40" s="122"/>
      <c r="E40" s="130"/>
      <c r="F40" s="130"/>
      <c r="G40" s="130"/>
      <c r="H40" s="130"/>
      <c r="I40" s="130"/>
      <c r="J40" s="130"/>
      <c r="K40" s="130"/>
      <c r="L40" s="130"/>
      <c r="M40" s="120"/>
      <c r="N40" s="123"/>
      <c r="O40" s="77"/>
      <c r="P40" s="19"/>
    </row>
    <row r="41" spans="2:16" ht="12.75"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77"/>
      <c r="N41" s="77"/>
      <c r="O41" s="77"/>
      <c r="P41" s="19"/>
    </row>
    <row r="42" spans="2:16" ht="12.75"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124"/>
      <c r="O42" s="77"/>
      <c r="P42" s="19"/>
    </row>
    <row r="43" spans="2:16" ht="12.75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124"/>
      <c r="O43" s="77"/>
      <c r="P43" s="19"/>
    </row>
    <row r="44" spans="2:16" ht="12.75"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124"/>
      <c r="O44" s="77"/>
      <c r="P44" s="19"/>
    </row>
    <row r="45" spans="2:14" ht="12.7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2:14" ht="12.7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2:14" ht="12.75">
      <c r="B47" s="19"/>
      <c r="C47" s="22"/>
      <c r="D47" s="22"/>
      <c r="E47" s="27"/>
      <c r="F47" s="24"/>
      <c r="G47" s="24"/>
      <c r="H47" s="22"/>
      <c r="I47" s="19"/>
      <c r="J47" s="19"/>
      <c r="K47" s="19"/>
      <c r="L47" s="19"/>
      <c r="M47" s="19"/>
      <c r="N47" s="19"/>
    </row>
    <row r="48" spans="2:14" ht="12.7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2:14" ht="12.75">
      <c r="B49" s="19"/>
      <c r="C49" s="170"/>
      <c r="D49" s="22"/>
      <c r="E49" s="19"/>
      <c r="F49" s="22"/>
      <c r="G49" s="22"/>
      <c r="H49" s="22"/>
      <c r="I49" s="19"/>
      <c r="J49" s="19"/>
      <c r="K49" s="19"/>
      <c r="L49" s="31"/>
      <c r="M49" s="19"/>
      <c r="N49" s="19"/>
    </row>
    <row r="50" spans="2:14" ht="12.75">
      <c r="B50" s="19"/>
      <c r="C50" s="170"/>
      <c r="D50" s="22"/>
      <c r="E50" s="19"/>
      <c r="F50" s="27"/>
      <c r="G50" s="27"/>
      <c r="H50" s="24"/>
      <c r="I50" s="19"/>
      <c r="J50" s="19"/>
      <c r="K50" s="19"/>
      <c r="L50" s="31"/>
      <c r="M50" s="19"/>
      <c r="N50" s="19"/>
    </row>
    <row r="51" spans="2:14" ht="12.75">
      <c r="B51" s="19"/>
      <c r="C51" s="22"/>
      <c r="D51" s="22"/>
      <c r="E51" s="19"/>
      <c r="F51" s="22"/>
      <c r="G51" s="22"/>
      <c r="H51" s="22"/>
      <c r="I51" s="19"/>
      <c r="J51" s="19"/>
      <c r="K51" s="19"/>
      <c r="L51" s="22"/>
      <c r="M51" s="19"/>
      <c r="N51" s="19"/>
    </row>
    <row r="52" spans="2:14" ht="12.75">
      <c r="B52" s="19"/>
      <c r="C52" s="22"/>
      <c r="D52" s="22"/>
      <c r="E52" s="19"/>
      <c r="F52" s="27"/>
      <c r="G52" s="27"/>
      <c r="H52" s="24"/>
      <c r="I52" s="22"/>
      <c r="J52" s="22"/>
      <c r="K52" s="19"/>
      <c r="L52" s="19"/>
      <c r="M52" s="19"/>
      <c r="N52" s="19"/>
    </row>
    <row r="53" spans="2:14" ht="12.75">
      <c r="B53" s="19"/>
      <c r="C53" s="22"/>
      <c r="D53" s="22"/>
      <c r="E53" s="19"/>
      <c r="F53" s="24"/>
      <c r="G53" s="24"/>
      <c r="H53" s="22"/>
      <c r="I53" s="19"/>
      <c r="J53" s="19"/>
      <c r="K53" s="19"/>
      <c r="L53" s="19"/>
      <c r="M53" s="19"/>
      <c r="N53" s="19"/>
    </row>
  </sheetData>
  <sheetProtection/>
  <mergeCells count="3">
    <mergeCell ref="C2:K2"/>
    <mergeCell ref="O20:P20"/>
    <mergeCell ref="B19:C19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showGridLines="0" zoomScalePageLayoutView="0" workbookViewId="0" topLeftCell="A1">
      <pane ySplit="19" topLeftCell="A41" activePane="bottomLeft" state="frozen"/>
      <selection pane="topLeft" activeCell="A1" sqref="A1"/>
      <selection pane="bottomLeft" activeCell="C42" sqref="C42"/>
    </sheetView>
  </sheetViews>
  <sheetFormatPr defaultColWidth="9.00390625" defaultRowHeight="12.75"/>
  <cols>
    <col min="1" max="1" width="4.625" style="0" customWidth="1"/>
    <col min="2" max="2" width="18.875" style="0" customWidth="1"/>
    <col min="3" max="3" width="10.625" style="0" customWidth="1"/>
    <col min="11" max="11" width="27.125" style="0" customWidth="1"/>
    <col min="12" max="12" width="10.625" style="0" customWidth="1"/>
    <col min="17" max="17" width="35.75390625" style="0" customWidth="1"/>
  </cols>
  <sheetData>
    <row r="1" spans="1:17" ht="20.25">
      <c r="A1" s="236" t="s">
        <v>69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7"/>
      <c r="M1" s="237"/>
      <c r="N1" s="237"/>
      <c r="O1" s="237"/>
      <c r="P1" s="237"/>
      <c r="Q1" s="237"/>
    </row>
    <row r="2" spans="1:17" ht="20.25">
      <c r="A2" s="238" t="s">
        <v>131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7"/>
      <c r="M2" s="237"/>
      <c r="N2" s="237"/>
      <c r="O2" s="237"/>
      <c r="P2" s="237"/>
      <c r="Q2" s="237"/>
    </row>
    <row r="3" spans="1:17" ht="18" customHeight="1">
      <c r="A3" s="239" t="s">
        <v>49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7"/>
      <c r="M3" s="237"/>
      <c r="N3" s="237"/>
      <c r="O3" s="237"/>
      <c r="P3" s="237"/>
      <c r="Q3" s="237"/>
    </row>
    <row r="4" spans="1:17" ht="18" customHeight="1">
      <c r="A4" s="241" t="s">
        <v>254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7"/>
      <c r="M4" s="237"/>
      <c r="N4" s="237"/>
      <c r="O4" s="237"/>
      <c r="P4" s="237"/>
      <c r="Q4" s="237"/>
    </row>
    <row r="5" spans="1:17" ht="18" customHeight="1">
      <c r="A5" s="788" t="s">
        <v>255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7"/>
      <c r="M5" s="237"/>
      <c r="N5" s="237"/>
      <c r="O5" s="237"/>
      <c r="P5" s="237"/>
      <c r="Q5" s="237"/>
    </row>
    <row r="6" spans="1:17" ht="18" customHeight="1">
      <c r="A6" s="788" t="s">
        <v>256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7"/>
      <c r="M6" s="237"/>
      <c r="N6" s="237"/>
      <c r="O6" s="237"/>
      <c r="P6" s="237"/>
      <c r="Q6" s="237"/>
    </row>
    <row r="7" spans="1:17" ht="15" customHeight="1">
      <c r="A7" s="242" t="s">
        <v>124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7"/>
      <c r="M7" s="237"/>
      <c r="N7" s="237"/>
      <c r="O7" s="237"/>
      <c r="P7" s="237"/>
      <c r="Q7" s="237"/>
    </row>
    <row r="8" spans="1:17" ht="12.75">
      <c r="A8" s="287"/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6"/>
      <c r="M8" s="6"/>
      <c r="N8" s="6"/>
      <c r="O8" s="6"/>
      <c r="P8" s="6"/>
      <c r="Q8" s="6"/>
    </row>
    <row r="9" spans="1:17" ht="12.75">
      <c r="A9" s="202"/>
      <c r="B9" s="202"/>
      <c r="C9" s="204" t="s">
        <v>213</v>
      </c>
      <c r="D9" s="226"/>
      <c r="E9" s="226"/>
      <c r="F9" s="226"/>
      <c r="G9" s="226"/>
      <c r="H9" s="226"/>
      <c r="I9" s="226"/>
      <c r="J9" s="226"/>
      <c r="K9" s="381"/>
      <c r="L9" s="243" t="s">
        <v>224</v>
      </c>
      <c r="M9" s="244"/>
      <c r="N9" s="243" t="s">
        <v>190</v>
      </c>
      <c r="O9" s="226"/>
      <c r="P9" s="226"/>
      <c r="Q9" s="227"/>
    </row>
    <row r="10" spans="1:17" ht="12.75" customHeight="1">
      <c r="A10" s="206"/>
      <c r="B10" s="206"/>
      <c r="C10" s="202"/>
      <c r="D10" s="204" t="s">
        <v>212</v>
      </c>
      <c r="E10" s="226"/>
      <c r="F10" s="226"/>
      <c r="G10" s="226"/>
      <c r="H10" s="226"/>
      <c r="I10" s="226"/>
      <c r="J10" s="227"/>
      <c r="K10" s="228"/>
      <c r="L10" s="245" t="s">
        <v>204</v>
      </c>
      <c r="M10" s="246" t="s">
        <v>10</v>
      </c>
      <c r="N10" s="207" t="s">
        <v>10</v>
      </c>
      <c r="O10" s="208" t="s">
        <v>191</v>
      </c>
      <c r="P10" s="352" t="s">
        <v>331</v>
      </c>
      <c r="Q10" s="210" t="s">
        <v>189</v>
      </c>
    </row>
    <row r="11" spans="1:17" ht="12.75">
      <c r="A11" s="247" t="s">
        <v>30</v>
      </c>
      <c r="B11" s="247" t="s">
        <v>31</v>
      </c>
      <c r="C11" s="248" t="s">
        <v>10</v>
      </c>
      <c r="D11" s="247"/>
      <c r="E11" s="247"/>
      <c r="F11" s="247"/>
      <c r="G11" s="204" t="s">
        <v>154</v>
      </c>
      <c r="H11" s="227"/>
      <c r="I11" s="202"/>
      <c r="J11" s="249"/>
      <c r="K11" s="286" t="s">
        <v>192</v>
      </c>
      <c r="L11" s="250" t="s">
        <v>75</v>
      </c>
      <c r="M11" s="251" t="s">
        <v>73</v>
      </c>
      <c r="N11" s="207" t="s">
        <v>207</v>
      </c>
      <c r="O11" s="211"/>
      <c r="P11" s="352"/>
      <c r="Q11" s="252"/>
    </row>
    <row r="12" spans="1:17" ht="12.75" customHeight="1">
      <c r="A12" s="247"/>
      <c r="B12" s="247" t="s">
        <v>32</v>
      </c>
      <c r="C12" s="253" t="s">
        <v>33</v>
      </c>
      <c r="D12" s="247"/>
      <c r="E12" s="247"/>
      <c r="F12" s="247"/>
      <c r="G12" s="247"/>
      <c r="H12" s="247"/>
      <c r="I12" s="247"/>
      <c r="J12" s="247"/>
      <c r="K12" s="286" t="s">
        <v>193</v>
      </c>
      <c r="L12" s="250" t="s">
        <v>155</v>
      </c>
      <c r="M12" s="251" t="s">
        <v>206</v>
      </c>
      <c r="N12" s="782" t="s">
        <v>208</v>
      </c>
      <c r="O12" s="211" t="s">
        <v>210</v>
      </c>
      <c r="P12" s="352"/>
      <c r="Q12" s="796"/>
    </row>
    <row r="13" spans="1:17" ht="12.75" customHeight="1">
      <c r="A13" s="206"/>
      <c r="B13" s="247"/>
      <c r="C13" s="253"/>
      <c r="D13" s="247" t="s">
        <v>148</v>
      </c>
      <c r="E13" s="247" t="s">
        <v>150</v>
      </c>
      <c r="F13" s="247" t="s">
        <v>14</v>
      </c>
      <c r="G13" s="247" t="s">
        <v>152</v>
      </c>
      <c r="H13" s="247" t="s">
        <v>153</v>
      </c>
      <c r="I13" s="254" t="s">
        <v>79</v>
      </c>
      <c r="J13" s="251" t="s">
        <v>15</v>
      </c>
      <c r="K13" s="286"/>
      <c r="L13" s="250" t="s">
        <v>203</v>
      </c>
      <c r="M13" s="251" t="s">
        <v>183</v>
      </c>
      <c r="N13" s="782" t="s">
        <v>209</v>
      </c>
      <c r="O13" s="211" t="s">
        <v>185</v>
      </c>
      <c r="P13" s="352"/>
      <c r="Q13" s="796" t="s">
        <v>332</v>
      </c>
    </row>
    <row r="14" spans="1:17" ht="12.75" customHeight="1">
      <c r="A14" s="206"/>
      <c r="B14" s="247"/>
      <c r="C14" s="253"/>
      <c r="D14" s="247" t="s">
        <v>149</v>
      </c>
      <c r="E14" s="247" t="s">
        <v>151</v>
      </c>
      <c r="F14" s="247" t="s">
        <v>16</v>
      </c>
      <c r="G14" s="247"/>
      <c r="H14" s="247"/>
      <c r="I14" s="247" t="s">
        <v>80</v>
      </c>
      <c r="J14" s="251"/>
      <c r="K14" s="286" t="s">
        <v>201</v>
      </c>
      <c r="L14" s="250" t="s">
        <v>202</v>
      </c>
      <c r="M14" s="251"/>
      <c r="N14" s="782">
        <v>2019</v>
      </c>
      <c r="O14" s="224" t="s">
        <v>211</v>
      </c>
      <c r="P14" s="352"/>
      <c r="Q14" s="796" t="s">
        <v>330</v>
      </c>
    </row>
    <row r="15" spans="1:17" ht="12.75" customHeight="1">
      <c r="A15" s="206"/>
      <c r="B15" s="247"/>
      <c r="C15" s="253"/>
      <c r="D15" s="247"/>
      <c r="E15" s="247"/>
      <c r="F15" s="247"/>
      <c r="G15" s="247"/>
      <c r="H15" s="247"/>
      <c r="I15" s="247"/>
      <c r="J15" s="251"/>
      <c r="K15" s="286"/>
      <c r="L15" s="250" t="s">
        <v>205</v>
      </c>
      <c r="M15" s="251"/>
      <c r="N15" s="207"/>
      <c r="O15" s="211" t="s">
        <v>199</v>
      </c>
      <c r="P15" s="352"/>
      <c r="Q15" s="252"/>
    </row>
    <row r="16" spans="1:17" ht="12.75" customHeight="1">
      <c r="A16" s="206"/>
      <c r="B16" s="247"/>
      <c r="C16" s="253"/>
      <c r="D16" s="247"/>
      <c r="E16" s="247"/>
      <c r="F16" s="247"/>
      <c r="G16" s="247"/>
      <c r="H16" s="247"/>
      <c r="I16" s="247"/>
      <c r="J16" s="251"/>
      <c r="K16" s="286"/>
      <c r="L16" s="250" t="s">
        <v>185</v>
      </c>
      <c r="M16" s="251"/>
      <c r="N16" s="207"/>
      <c r="O16" s="211"/>
      <c r="P16" s="352"/>
      <c r="Q16" s="252"/>
    </row>
    <row r="17" spans="1:17" ht="12.75">
      <c r="A17" s="206"/>
      <c r="B17" s="247"/>
      <c r="C17" s="253"/>
      <c r="D17" s="247"/>
      <c r="E17" s="247"/>
      <c r="F17" s="247"/>
      <c r="G17" s="247"/>
      <c r="H17" s="247"/>
      <c r="I17" s="247"/>
      <c r="J17" s="251"/>
      <c r="K17" s="255"/>
      <c r="L17" s="212" t="s">
        <v>143</v>
      </c>
      <c r="M17" s="213" t="s">
        <v>143</v>
      </c>
      <c r="N17" s="214" t="s">
        <v>144</v>
      </c>
      <c r="O17" s="215" t="s">
        <v>144</v>
      </c>
      <c r="P17" s="353" t="s">
        <v>144</v>
      </c>
      <c r="Q17" s="256"/>
    </row>
    <row r="18" spans="1:17" ht="17.25" customHeight="1" thickBot="1">
      <c r="A18" s="216"/>
      <c r="B18" s="216" t="s">
        <v>34</v>
      </c>
      <c r="C18" s="522">
        <f aca="true" t="shared" si="0" ref="C18:J18">C27+C34+C42</f>
        <v>0</v>
      </c>
      <c r="D18" s="522">
        <f t="shared" si="0"/>
        <v>0</v>
      </c>
      <c r="E18" s="522">
        <f t="shared" si="0"/>
        <v>0</v>
      </c>
      <c r="F18" s="522">
        <f t="shared" si="0"/>
        <v>0</v>
      </c>
      <c r="G18" s="522">
        <f t="shared" si="0"/>
        <v>0</v>
      </c>
      <c r="H18" s="522">
        <f t="shared" si="0"/>
        <v>0</v>
      </c>
      <c r="I18" s="522">
        <f t="shared" si="0"/>
        <v>0</v>
      </c>
      <c r="J18" s="523">
        <f t="shared" si="0"/>
        <v>0</v>
      </c>
      <c r="K18" s="557"/>
      <c r="L18" s="516">
        <f>L27+L34+L42</f>
        <v>0</v>
      </c>
      <c r="M18" s="514">
        <f>M27+M34+M42</f>
        <v>0</v>
      </c>
      <c r="N18" s="516">
        <f>N27+N34+N42</f>
        <v>0</v>
      </c>
      <c r="O18" s="517">
        <f>O27+O34+O42</f>
        <v>0</v>
      </c>
      <c r="P18" s="518">
        <f>P27+P34+P42</f>
        <v>0</v>
      </c>
      <c r="Q18" s="564"/>
    </row>
    <row r="19" spans="1:17" ht="12.75">
      <c r="A19" s="258"/>
      <c r="B19" s="258"/>
      <c r="C19" s="262"/>
      <c r="D19" s="262"/>
      <c r="E19" s="262"/>
      <c r="F19" s="262"/>
      <c r="G19" s="262"/>
      <c r="H19" s="262"/>
      <c r="I19" s="262"/>
      <c r="J19" s="262"/>
      <c r="K19" s="361"/>
      <c r="L19" s="288"/>
      <c r="M19" s="289"/>
      <c r="N19" s="264"/>
      <c r="O19" s="266"/>
      <c r="P19" s="265"/>
      <c r="Q19" s="206"/>
    </row>
    <row r="20" spans="1:17" ht="12.75">
      <c r="A20" s="230">
        <v>1</v>
      </c>
      <c r="B20" s="206"/>
      <c r="C20" s="544">
        <f aca="true" t="shared" si="1" ref="C20:C26">SUM(D20:J20)</f>
        <v>0</v>
      </c>
      <c r="D20" s="14">
        <v>0</v>
      </c>
      <c r="E20" s="14">
        <v>0</v>
      </c>
      <c r="F20" s="14">
        <v>0</v>
      </c>
      <c r="G20" s="13">
        <v>0</v>
      </c>
      <c r="H20" s="13">
        <v>0</v>
      </c>
      <c r="I20" s="13">
        <v>0</v>
      </c>
      <c r="J20" s="13">
        <v>0</v>
      </c>
      <c r="K20" s="231"/>
      <c r="L20" s="35">
        <v>0</v>
      </c>
      <c r="M20" s="290">
        <v>0</v>
      </c>
      <c r="N20" s="35">
        <v>0</v>
      </c>
      <c r="O20" s="546">
        <f>N20+L20</f>
        <v>0</v>
      </c>
      <c r="P20" s="547">
        <f aca="true" t="shared" si="2" ref="P20:P26">M20-O20</f>
        <v>0</v>
      </c>
      <c r="Q20" s="229"/>
    </row>
    <row r="21" spans="1:17" ht="12.75">
      <c r="A21" s="221">
        <v>2</v>
      </c>
      <c r="B21" s="221"/>
      <c r="C21" s="545">
        <f t="shared" si="1"/>
        <v>0</v>
      </c>
      <c r="D21" s="17">
        <v>0</v>
      </c>
      <c r="E21" s="17">
        <v>0</v>
      </c>
      <c r="F21" s="17">
        <v>0</v>
      </c>
      <c r="G21" s="16">
        <v>0</v>
      </c>
      <c r="H21" s="16">
        <v>0</v>
      </c>
      <c r="I21" s="16">
        <v>0</v>
      </c>
      <c r="J21" s="34">
        <v>0</v>
      </c>
      <c r="K21" s="232"/>
      <c r="L21" s="25">
        <v>0</v>
      </c>
      <c r="M21" s="18">
        <v>0</v>
      </c>
      <c r="N21" s="25">
        <v>0</v>
      </c>
      <c r="O21" s="548">
        <f aca="true" t="shared" si="3" ref="O21:O26">N21+L21</f>
        <v>0</v>
      </c>
      <c r="P21" s="551">
        <f t="shared" si="2"/>
        <v>0</v>
      </c>
      <c r="Q21" s="275"/>
    </row>
    <row r="22" spans="1:17" ht="12.75">
      <c r="A22" s="221">
        <v>3</v>
      </c>
      <c r="B22" s="221"/>
      <c r="C22" s="545">
        <f t="shared" si="1"/>
        <v>0</v>
      </c>
      <c r="D22" s="17">
        <v>0</v>
      </c>
      <c r="E22" s="17">
        <v>0</v>
      </c>
      <c r="F22" s="17">
        <v>0</v>
      </c>
      <c r="G22" s="16">
        <v>0</v>
      </c>
      <c r="H22" s="16">
        <v>0</v>
      </c>
      <c r="I22" s="16">
        <v>0</v>
      </c>
      <c r="J22" s="34">
        <v>0</v>
      </c>
      <c r="K22" s="232"/>
      <c r="L22" s="25">
        <v>0</v>
      </c>
      <c r="M22" s="18">
        <v>0</v>
      </c>
      <c r="N22" s="25">
        <v>0</v>
      </c>
      <c r="O22" s="548">
        <f t="shared" si="3"/>
        <v>0</v>
      </c>
      <c r="P22" s="551">
        <f t="shared" si="2"/>
        <v>0</v>
      </c>
      <c r="Q22" s="275"/>
    </row>
    <row r="23" spans="1:17" ht="12.75">
      <c r="A23" s="221">
        <v>4</v>
      </c>
      <c r="B23" s="221"/>
      <c r="C23" s="545">
        <f t="shared" si="1"/>
        <v>0</v>
      </c>
      <c r="D23" s="17">
        <v>0</v>
      </c>
      <c r="E23" s="17">
        <v>0</v>
      </c>
      <c r="F23" s="17">
        <v>0</v>
      </c>
      <c r="G23" s="16">
        <v>0</v>
      </c>
      <c r="H23" s="16">
        <v>0</v>
      </c>
      <c r="I23" s="16">
        <v>0</v>
      </c>
      <c r="J23" s="34">
        <v>0</v>
      </c>
      <c r="K23" s="368"/>
      <c r="L23" s="25">
        <v>0</v>
      </c>
      <c r="M23" s="18">
        <v>0</v>
      </c>
      <c r="N23" s="25">
        <v>0</v>
      </c>
      <c r="O23" s="548">
        <f t="shared" si="3"/>
        <v>0</v>
      </c>
      <c r="P23" s="551">
        <f t="shared" si="2"/>
        <v>0</v>
      </c>
      <c r="Q23" s="275"/>
    </row>
    <row r="24" spans="1:17" ht="12.75">
      <c r="A24" s="221">
        <v>5</v>
      </c>
      <c r="B24" s="221"/>
      <c r="C24" s="545">
        <f t="shared" si="1"/>
        <v>0</v>
      </c>
      <c r="D24" s="17">
        <v>0</v>
      </c>
      <c r="E24" s="17">
        <v>0</v>
      </c>
      <c r="F24" s="17">
        <v>0</v>
      </c>
      <c r="G24" s="16">
        <v>0</v>
      </c>
      <c r="H24" s="16">
        <v>0</v>
      </c>
      <c r="I24" s="16">
        <v>0</v>
      </c>
      <c r="J24" s="34">
        <v>0</v>
      </c>
      <c r="K24" s="368"/>
      <c r="L24" s="25">
        <v>0</v>
      </c>
      <c r="M24" s="18">
        <v>0</v>
      </c>
      <c r="N24" s="25">
        <v>0</v>
      </c>
      <c r="O24" s="548">
        <f t="shared" si="3"/>
        <v>0</v>
      </c>
      <c r="P24" s="551">
        <f t="shared" si="2"/>
        <v>0</v>
      </c>
      <c r="Q24" s="275"/>
    </row>
    <row r="25" spans="1:17" ht="12.75">
      <c r="A25" s="221">
        <v>6</v>
      </c>
      <c r="B25" s="221"/>
      <c r="C25" s="545">
        <f t="shared" si="1"/>
        <v>0</v>
      </c>
      <c r="D25" s="17">
        <v>0</v>
      </c>
      <c r="E25" s="17">
        <v>0</v>
      </c>
      <c r="F25" s="17">
        <v>0</v>
      </c>
      <c r="G25" s="16">
        <v>0</v>
      </c>
      <c r="H25" s="16">
        <v>0</v>
      </c>
      <c r="I25" s="16">
        <v>0</v>
      </c>
      <c r="J25" s="34">
        <v>0</v>
      </c>
      <c r="K25" s="368"/>
      <c r="L25" s="25">
        <v>0</v>
      </c>
      <c r="M25" s="18">
        <v>0</v>
      </c>
      <c r="N25" s="25">
        <v>0</v>
      </c>
      <c r="O25" s="548">
        <f t="shared" si="3"/>
        <v>0</v>
      </c>
      <c r="P25" s="551">
        <f t="shared" si="2"/>
        <v>0</v>
      </c>
      <c r="Q25" s="275"/>
    </row>
    <row r="26" spans="1:17" ht="13.5" thickBot="1">
      <c r="A26" s="221">
        <v>7</v>
      </c>
      <c r="B26" s="221"/>
      <c r="C26" s="545">
        <f t="shared" si="1"/>
        <v>0</v>
      </c>
      <c r="D26" s="17">
        <v>0</v>
      </c>
      <c r="E26" s="17">
        <v>0</v>
      </c>
      <c r="F26" s="17">
        <v>0</v>
      </c>
      <c r="G26" s="16">
        <v>0</v>
      </c>
      <c r="H26" s="16">
        <v>0</v>
      </c>
      <c r="I26" s="16">
        <v>0</v>
      </c>
      <c r="J26" s="34">
        <v>0</v>
      </c>
      <c r="K26" s="368"/>
      <c r="L26" s="25">
        <v>0</v>
      </c>
      <c r="M26" s="18">
        <v>0</v>
      </c>
      <c r="N26" s="25">
        <v>0</v>
      </c>
      <c r="O26" s="546">
        <f t="shared" si="3"/>
        <v>0</v>
      </c>
      <c r="P26" s="551">
        <f t="shared" si="2"/>
        <v>0</v>
      </c>
      <c r="Q26" s="276"/>
    </row>
    <row r="27" spans="1:17" ht="13.5" thickBot="1">
      <c r="A27" s="222"/>
      <c r="B27" s="223" t="s">
        <v>35</v>
      </c>
      <c r="C27" s="524">
        <f>SUM(D27:J27)</f>
        <v>0</v>
      </c>
      <c r="D27" s="524">
        <f aca="true" t="shared" si="4" ref="D27:J27">SUM(D20:D26)</f>
        <v>0</v>
      </c>
      <c r="E27" s="524">
        <f t="shared" si="4"/>
        <v>0</v>
      </c>
      <c r="F27" s="524">
        <f t="shared" si="4"/>
        <v>0</v>
      </c>
      <c r="G27" s="524">
        <f t="shared" si="4"/>
        <v>0</v>
      </c>
      <c r="H27" s="524">
        <f t="shared" si="4"/>
        <v>0</v>
      </c>
      <c r="I27" s="524">
        <f t="shared" si="4"/>
        <v>0</v>
      </c>
      <c r="J27" s="524">
        <f t="shared" si="4"/>
        <v>0</v>
      </c>
      <c r="K27" s="558"/>
      <c r="L27" s="525">
        <f>SUM(L20:L26)</f>
        <v>0</v>
      </c>
      <c r="M27" s="527">
        <f>SUM(M20:M26)</f>
        <v>0</v>
      </c>
      <c r="N27" s="525">
        <f>SUM(N20:N26)</f>
        <v>0</v>
      </c>
      <c r="O27" s="527">
        <f>SUM(O20:O26)</f>
        <v>0</v>
      </c>
      <c r="P27" s="529">
        <f>SUM(P20:P26)</f>
        <v>0</v>
      </c>
      <c r="Q27" s="569"/>
    </row>
    <row r="28" spans="1:17" ht="12.75">
      <c r="A28" s="221">
        <v>8</v>
      </c>
      <c r="B28" s="221"/>
      <c r="C28" s="545">
        <f aca="true" t="shared" si="5" ref="C28:C33">SUM(D28:J28)</f>
        <v>0</v>
      </c>
      <c r="D28" s="17">
        <v>0</v>
      </c>
      <c r="E28" s="17">
        <v>0</v>
      </c>
      <c r="F28" s="17">
        <v>0</v>
      </c>
      <c r="G28" s="16">
        <v>0</v>
      </c>
      <c r="H28" s="16">
        <v>0</v>
      </c>
      <c r="I28" s="16">
        <v>0</v>
      </c>
      <c r="J28" s="34">
        <v>0</v>
      </c>
      <c r="K28" s="368"/>
      <c r="L28" s="25">
        <v>0</v>
      </c>
      <c r="M28" s="18">
        <v>0</v>
      </c>
      <c r="N28" s="25">
        <v>0</v>
      </c>
      <c r="O28" s="550">
        <f aca="true" t="shared" si="6" ref="O28:O33">N28+L28</f>
        <v>0</v>
      </c>
      <c r="P28" s="551">
        <f aca="true" t="shared" si="7" ref="P28:P33">M28-O28</f>
        <v>0</v>
      </c>
      <c r="Q28" s="277"/>
    </row>
    <row r="29" spans="1:17" ht="12.75">
      <c r="A29" s="221">
        <v>9</v>
      </c>
      <c r="B29" s="221"/>
      <c r="C29" s="545">
        <f t="shared" si="5"/>
        <v>0</v>
      </c>
      <c r="D29" s="17">
        <v>0</v>
      </c>
      <c r="E29" s="17">
        <v>0</v>
      </c>
      <c r="F29" s="17">
        <v>0</v>
      </c>
      <c r="G29" s="16">
        <v>0</v>
      </c>
      <c r="H29" s="16">
        <v>0</v>
      </c>
      <c r="I29" s="16">
        <v>0</v>
      </c>
      <c r="J29" s="34">
        <v>0</v>
      </c>
      <c r="K29" s="368"/>
      <c r="L29" s="25">
        <v>0</v>
      </c>
      <c r="M29" s="18">
        <v>0</v>
      </c>
      <c r="N29" s="25">
        <v>0</v>
      </c>
      <c r="O29" s="550">
        <f t="shared" si="6"/>
        <v>0</v>
      </c>
      <c r="P29" s="551">
        <f t="shared" si="7"/>
        <v>0</v>
      </c>
      <c r="Q29" s="275"/>
    </row>
    <row r="30" spans="1:17" ht="12.75">
      <c r="A30" s="221">
        <v>10</v>
      </c>
      <c r="B30" s="221"/>
      <c r="C30" s="545">
        <f t="shared" si="5"/>
        <v>0</v>
      </c>
      <c r="D30" s="17">
        <v>0</v>
      </c>
      <c r="E30" s="17">
        <v>0</v>
      </c>
      <c r="F30" s="17">
        <v>0</v>
      </c>
      <c r="G30" s="16">
        <v>0</v>
      </c>
      <c r="H30" s="16">
        <v>0</v>
      </c>
      <c r="I30" s="16">
        <v>0</v>
      </c>
      <c r="J30" s="34">
        <v>0</v>
      </c>
      <c r="K30" s="368"/>
      <c r="L30" s="25">
        <v>0</v>
      </c>
      <c r="M30" s="18">
        <v>0</v>
      </c>
      <c r="N30" s="25">
        <v>0</v>
      </c>
      <c r="O30" s="550">
        <f t="shared" si="6"/>
        <v>0</v>
      </c>
      <c r="P30" s="551">
        <f t="shared" si="7"/>
        <v>0</v>
      </c>
      <c r="Q30" s="275"/>
    </row>
    <row r="31" spans="1:17" ht="12.75">
      <c r="A31" s="221">
        <v>11</v>
      </c>
      <c r="B31" s="221"/>
      <c r="C31" s="545">
        <f t="shared" si="5"/>
        <v>0</v>
      </c>
      <c r="D31" s="17">
        <v>0</v>
      </c>
      <c r="E31" s="17">
        <v>0</v>
      </c>
      <c r="F31" s="17">
        <v>0</v>
      </c>
      <c r="G31" s="16">
        <v>0</v>
      </c>
      <c r="H31" s="16">
        <v>0</v>
      </c>
      <c r="I31" s="16">
        <v>0</v>
      </c>
      <c r="J31" s="34">
        <v>0</v>
      </c>
      <c r="K31" s="368"/>
      <c r="L31" s="25">
        <v>0</v>
      </c>
      <c r="M31" s="18">
        <v>0</v>
      </c>
      <c r="N31" s="25">
        <v>0</v>
      </c>
      <c r="O31" s="550">
        <f t="shared" si="6"/>
        <v>0</v>
      </c>
      <c r="P31" s="551">
        <f t="shared" si="7"/>
        <v>0</v>
      </c>
      <c r="Q31" s="275"/>
    </row>
    <row r="32" spans="1:17" ht="12.75">
      <c r="A32" s="221">
        <v>12</v>
      </c>
      <c r="B32" s="221"/>
      <c r="C32" s="545">
        <f t="shared" si="5"/>
        <v>0</v>
      </c>
      <c r="D32" s="17">
        <v>0</v>
      </c>
      <c r="E32" s="17">
        <v>0</v>
      </c>
      <c r="F32" s="17">
        <v>0</v>
      </c>
      <c r="G32" s="16">
        <v>0</v>
      </c>
      <c r="H32" s="16">
        <v>0</v>
      </c>
      <c r="I32" s="16">
        <v>0</v>
      </c>
      <c r="J32" s="34">
        <v>0</v>
      </c>
      <c r="K32" s="368"/>
      <c r="L32" s="25">
        <v>0</v>
      </c>
      <c r="M32" s="18">
        <v>0</v>
      </c>
      <c r="N32" s="25">
        <v>0</v>
      </c>
      <c r="O32" s="550">
        <f t="shared" si="6"/>
        <v>0</v>
      </c>
      <c r="P32" s="551">
        <f t="shared" si="7"/>
        <v>0</v>
      </c>
      <c r="Q32" s="275"/>
    </row>
    <row r="33" spans="1:17" ht="13.5" thickBot="1">
      <c r="A33" s="221">
        <v>13</v>
      </c>
      <c r="B33" s="221"/>
      <c r="C33" s="545">
        <f t="shared" si="5"/>
        <v>0</v>
      </c>
      <c r="D33" s="17">
        <v>0</v>
      </c>
      <c r="E33" s="17">
        <v>0</v>
      </c>
      <c r="F33" s="17">
        <v>0</v>
      </c>
      <c r="G33" s="16">
        <v>0</v>
      </c>
      <c r="H33" s="16">
        <v>0</v>
      </c>
      <c r="I33" s="16">
        <v>0</v>
      </c>
      <c r="J33" s="34">
        <v>0</v>
      </c>
      <c r="K33" s="231"/>
      <c r="L33" s="25">
        <v>0</v>
      </c>
      <c r="M33" s="18">
        <v>0</v>
      </c>
      <c r="N33" s="25">
        <v>0</v>
      </c>
      <c r="O33" s="550">
        <f t="shared" si="6"/>
        <v>0</v>
      </c>
      <c r="P33" s="551">
        <f t="shared" si="7"/>
        <v>0</v>
      </c>
      <c r="Q33" s="276"/>
    </row>
    <row r="34" spans="1:17" ht="13.5" thickBot="1">
      <c r="A34" s="222"/>
      <c r="B34" s="223" t="s">
        <v>35</v>
      </c>
      <c r="C34" s="524">
        <f>SUM(D34:J34)</f>
        <v>0</v>
      </c>
      <c r="D34" s="524">
        <f aca="true" t="shared" si="8" ref="D34:J34">SUM(D28:D33)</f>
        <v>0</v>
      </c>
      <c r="E34" s="524">
        <f t="shared" si="8"/>
        <v>0</v>
      </c>
      <c r="F34" s="524">
        <f t="shared" si="8"/>
        <v>0</v>
      </c>
      <c r="G34" s="524">
        <f t="shared" si="8"/>
        <v>0</v>
      </c>
      <c r="H34" s="524">
        <f t="shared" si="8"/>
        <v>0</v>
      </c>
      <c r="I34" s="524">
        <f t="shared" si="8"/>
        <v>0</v>
      </c>
      <c r="J34" s="524">
        <f t="shared" si="8"/>
        <v>0</v>
      </c>
      <c r="K34" s="558"/>
      <c r="L34" s="525">
        <f>SUM(L28:L33)</f>
        <v>0</v>
      </c>
      <c r="M34" s="527">
        <f>SUM(M28:M33)</f>
        <v>0</v>
      </c>
      <c r="N34" s="525">
        <f>SUM(N28:N33)</f>
        <v>0</v>
      </c>
      <c r="O34" s="527">
        <f>SUM(O28:O33)</f>
        <v>0</v>
      </c>
      <c r="P34" s="529">
        <f>SUM(P28:P33)</f>
        <v>0</v>
      </c>
      <c r="Q34" s="569"/>
    </row>
    <row r="35" spans="1:17" ht="12.75">
      <c r="A35" s="221">
        <v>14</v>
      </c>
      <c r="B35" s="221"/>
      <c r="C35" s="545">
        <f aca="true" t="shared" si="9" ref="C35:C41">SUM(D35:J35)</f>
        <v>0</v>
      </c>
      <c r="D35" s="17">
        <v>0</v>
      </c>
      <c r="E35" s="17">
        <v>0</v>
      </c>
      <c r="F35" s="17">
        <v>0</v>
      </c>
      <c r="G35" s="16">
        <v>0</v>
      </c>
      <c r="H35" s="16">
        <v>0</v>
      </c>
      <c r="I35" s="16">
        <v>0</v>
      </c>
      <c r="J35" s="34">
        <v>0</v>
      </c>
      <c r="K35" s="368"/>
      <c r="L35" s="25">
        <v>0</v>
      </c>
      <c r="M35" s="18">
        <v>0</v>
      </c>
      <c r="N35" s="25">
        <v>0</v>
      </c>
      <c r="O35" s="548">
        <f>N35+L35</f>
        <v>0</v>
      </c>
      <c r="P35" s="551">
        <f>M35-O35</f>
        <v>0</v>
      </c>
      <c r="Q35" s="277"/>
    </row>
    <row r="36" spans="1:17" ht="12.75">
      <c r="A36" s="221">
        <v>15</v>
      </c>
      <c r="B36" s="221"/>
      <c r="C36" s="545">
        <f t="shared" si="9"/>
        <v>0</v>
      </c>
      <c r="D36" s="17">
        <v>0</v>
      </c>
      <c r="E36" s="17">
        <v>0</v>
      </c>
      <c r="F36" s="17">
        <v>0</v>
      </c>
      <c r="G36" s="16">
        <v>0</v>
      </c>
      <c r="H36" s="16">
        <v>0</v>
      </c>
      <c r="I36" s="16">
        <v>0</v>
      </c>
      <c r="J36" s="34">
        <v>0</v>
      </c>
      <c r="K36" s="232"/>
      <c r="L36" s="25">
        <v>0</v>
      </c>
      <c r="M36" s="18">
        <v>0</v>
      </c>
      <c r="N36" s="25">
        <v>0</v>
      </c>
      <c r="O36" s="548">
        <f aca="true" t="shared" si="10" ref="O36:O41">N36+L36</f>
        <v>0</v>
      </c>
      <c r="P36" s="551">
        <f aca="true" t="shared" si="11" ref="P36:P41">M36-O36</f>
        <v>0</v>
      </c>
      <c r="Q36" s="275"/>
    </row>
    <row r="37" spans="1:17" ht="12.75">
      <c r="A37" s="221">
        <v>16</v>
      </c>
      <c r="B37" s="221"/>
      <c r="C37" s="545">
        <f t="shared" si="9"/>
        <v>0</v>
      </c>
      <c r="D37" s="17">
        <v>0</v>
      </c>
      <c r="E37" s="17">
        <v>0</v>
      </c>
      <c r="F37" s="17">
        <v>0</v>
      </c>
      <c r="G37" s="16">
        <v>0</v>
      </c>
      <c r="H37" s="16">
        <v>0</v>
      </c>
      <c r="I37" s="16">
        <v>0</v>
      </c>
      <c r="J37" s="34">
        <v>0</v>
      </c>
      <c r="K37" s="368"/>
      <c r="L37" s="25">
        <v>0</v>
      </c>
      <c r="M37" s="18">
        <v>0</v>
      </c>
      <c r="N37" s="25">
        <v>0</v>
      </c>
      <c r="O37" s="548">
        <f t="shared" si="10"/>
        <v>0</v>
      </c>
      <c r="P37" s="551">
        <f t="shared" si="11"/>
        <v>0</v>
      </c>
      <c r="Q37" s="275"/>
    </row>
    <row r="38" spans="1:17" ht="12.75">
      <c r="A38" s="221">
        <v>17</v>
      </c>
      <c r="B38" s="206"/>
      <c r="C38" s="545">
        <f t="shared" si="9"/>
        <v>0</v>
      </c>
      <c r="D38" s="284">
        <v>0</v>
      </c>
      <c r="E38" s="284">
        <v>0</v>
      </c>
      <c r="F38" s="284">
        <v>0</v>
      </c>
      <c r="G38" s="284">
        <v>0</v>
      </c>
      <c r="H38" s="284">
        <v>0</v>
      </c>
      <c r="I38" s="284">
        <v>0</v>
      </c>
      <c r="J38" s="285">
        <v>0</v>
      </c>
      <c r="K38" s="293"/>
      <c r="L38" s="292">
        <v>0</v>
      </c>
      <c r="M38" s="289">
        <v>0</v>
      </c>
      <c r="N38" s="294">
        <v>0</v>
      </c>
      <c r="O38" s="548">
        <f t="shared" si="10"/>
        <v>0</v>
      </c>
      <c r="P38" s="551">
        <f t="shared" si="11"/>
        <v>0</v>
      </c>
      <c r="Q38" s="275"/>
    </row>
    <row r="39" spans="1:17" ht="12.75">
      <c r="A39" s="221">
        <v>18</v>
      </c>
      <c r="B39" s="221"/>
      <c r="C39" s="545">
        <f t="shared" si="9"/>
        <v>0</v>
      </c>
      <c r="D39" s="271">
        <v>0</v>
      </c>
      <c r="E39" s="271">
        <v>0</v>
      </c>
      <c r="F39" s="271">
        <v>0</v>
      </c>
      <c r="G39" s="271">
        <v>0</v>
      </c>
      <c r="H39" s="271">
        <v>0</v>
      </c>
      <c r="I39" s="271">
        <v>0</v>
      </c>
      <c r="J39" s="272">
        <v>0</v>
      </c>
      <c r="K39" s="295"/>
      <c r="L39" s="296">
        <v>0</v>
      </c>
      <c r="M39" s="291">
        <v>0</v>
      </c>
      <c r="N39" s="297">
        <v>0</v>
      </c>
      <c r="O39" s="548">
        <f t="shared" si="10"/>
        <v>0</v>
      </c>
      <c r="P39" s="551">
        <f t="shared" si="11"/>
        <v>0</v>
      </c>
      <c r="Q39" s="275"/>
    </row>
    <row r="40" spans="1:17" ht="12.75">
      <c r="A40" s="221">
        <v>19</v>
      </c>
      <c r="B40" s="221"/>
      <c r="C40" s="545">
        <f t="shared" si="9"/>
        <v>0</v>
      </c>
      <c r="D40" s="271">
        <v>0</v>
      </c>
      <c r="E40" s="271">
        <v>0</v>
      </c>
      <c r="F40" s="271">
        <v>0</v>
      </c>
      <c r="G40" s="271">
        <v>0</v>
      </c>
      <c r="H40" s="271">
        <v>0</v>
      </c>
      <c r="I40" s="271">
        <v>0</v>
      </c>
      <c r="J40" s="272">
        <v>0</v>
      </c>
      <c r="K40" s="377"/>
      <c r="L40" s="296">
        <v>0</v>
      </c>
      <c r="M40" s="291">
        <v>0</v>
      </c>
      <c r="N40" s="297">
        <v>0</v>
      </c>
      <c r="O40" s="548">
        <f t="shared" si="10"/>
        <v>0</v>
      </c>
      <c r="P40" s="551">
        <f t="shared" si="11"/>
        <v>0</v>
      </c>
      <c r="Q40" s="275"/>
    </row>
    <row r="41" spans="1:17" ht="13.5" thickBot="1">
      <c r="A41" s="221">
        <v>20</v>
      </c>
      <c r="B41" s="206"/>
      <c r="C41" s="545">
        <f t="shared" si="9"/>
        <v>0</v>
      </c>
      <c r="D41" s="284">
        <v>0</v>
      </c>
      <c r="E41" s="284">
        <v>0</v>
      </c>
      <c r="F41" s="284">
        <v>0</v>
      </c>
      <c r="G41" s="284">
        <v>0</v>
      </c>
      <c r="H41" s="284">
        <v>0</v>
      </c>
      <c r="I41" s="284">
        <v>0</v>
      </c>
      <c r="J41" s="285">
        <v>0</v>
      </c>
      <c r="K41" s="293"/>
      <c r="L41" s="292">
        <v>0</v>
      </c>
      <c r="M41" s="289">
        <v>0</v>
      </c>
      <c r="N41" s="294">
        <v>0</v>
      </c>
      <c r="O41" s="548">
        <f t="shared" si="10"/>
        <v>0</v>
      </c>
      <c r="P41" s="551">
        <f t="shared" si="11"/>
        <v>0</v>
      </c>
      <c r="Q41" s="276"/>
    </row>
    <row r="42" spans="1:17" ht="13.5" thickBot="1">
      <c r="A42" s="222"/>
      <c r="B42" s="223" t="s">
        <v>35</v>
      </c>
      <c r="C42" s="566">
        <f>SUM(D42:J42)</f>
        <v>0</v>
      </c>
      <c r="D42" s="566">
        <f aca="true" t="shared" si="12" ref="D42:J42">SUM(D35:D41)</f>
        <v>0</v>
      </c>
      <c r="E42" s="566">
        <f t="shared" si="12"/>
        <v>0</v>
      </c>
      <c r="F42" s="566">
        <f t="shared" si="12"/>
        <v>0</v>
      </c>
      <c r="G42" s="566">
        <f t="shared" si="12"/>
        <v>0</v>
      </c>
      <c r="H42" s="566">
        <f t="shared" si="12"/>
        <v>0</v>
      </c>
      <c r="I42" s="566">
        <f t="shared" si="12"/>
        <v>0</v>
      </c>
      <c r="J42" s="524">
        <f t="shared" si="12"/>
        <v>0</v>
      </c>
      <c r="K42" s="558"/>
      <c r="L42" s="525">
        <f>SUM(L35:L41)</f>
        <v>0</v>
      </c>
      <c r="M42" s="527">
        <f>SUM(M35:M41)</f>
        <v>0</v>
      </c>
      <c r="N42" s="584">
        <f>SUM(N35:N41)</f>
        <v>0</v>
      </c>
      <c r="O42" s="527">
        <f>SUM(O35:O41)</f>
        <v>0</v>
      </c>
      <c r="P42" s="529">
        <f>SUM(P35:P41)</f>
        <v>0</v>
      </c>
      <c r="Q42" s="569"/>
    </row>
    <row r="43" spans="1:17" ht="12.75">
      <c r="A43" s="206"/>
      <c r="B43" s="206"/>
      <c r="C43" s="592"/>
      <c r="D43" s="284"/>
      <c r="E43" s="284"/>
      <c r="F43" s="284"/>
      <c r="G43" s="284"/>
      <c r="H43" s="284"/>
      <c r="I43" s="284"/>
      <c r="J43" s="285"/>
      <c r="K43" s="379"/>
      <c r="L43" s="292"/>
      <c r="M43" s="289"/>
      <c r="N43" s="294"/>
      <c r="O43" s="548"/>
      <c r="P43" s="617"/>
      <c r="Q43" s="277"/>
    </row>
    <row r="44" spans="1:17" ht="12.75">
      <c r="A44" s="221"/>
      <c r="B44" s="221"/>
      <c r="C44" s="593"/>
      <c r="D44" s="271"/>
      <c r="E44" s="271"/>
      <c r="F44" s="271"/>
      <c r="G44" s="271"/>
      <c r="H44" s="271"/>
      <c r="I44" s="271"/>
      <c r="J44" s="272"/>
      <c r="K44" s="295"/>
      <c r="L44" s="296"/>
      <c r="M44" s="291"/>
      <c r="N44" s="297"/>
      <c r="O44" s="548"/>
      <c r="P44" s="617"/>
      <c r="Q44" s="275"/>
    </row>
  </sheetData>
  <sheetProtection/>
  <printOptions horizontalCentered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45"/>
  <sheetViews>
    <sheetView zoomScalePageLayoutView="0" workbookViewId="0" topLeftCell="A1">
      <pane ySplit="19" topLeftCell="A41" activePane="bottomLeft" state="frozen"/>
      <selection pane="topLeft" activeCell="I1" sqref="I1"/>
      <selection pane="bottomLeft" activeCell="C42" sqref="C42"/>
    </sheetView>
  </sheetViews>
  <sheetFormatPr defaultColWidth="9.00390625" defaultRowHeight="12.75"/>
  <cols>
    <col min="1" max="1" width="4.625" style="0" customWidth="1"/>
    <col min="2" max="2" width="18.875" style="0" customWidth="1"/>
    <col min="3" max="3" width="10.625" style="0" customWidth="1"/>
    <col min="11" max="11" width="27.125" style="0" customWidth="1"/>
    <col min="22" max="22" width="35.75390625" style="0" customWidth="1"/>
  </cols>
  <sheetData>
    <row r="1" spans="1:41" ht="20.25">
      <c r="A1" s="236" t="s">
        <v>69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X1" s="79"/>
      <c r="Y1" s="80"/>
      <c r="Z1" s="80"/>
      <c r="AA1" s="80"/>
      <c r="AB1" s="80"/>
      <c r="AC1" s="80"/>
      <c r="AD1" s="80"/>
      <c r="AE1" s="80"/>
      <c r="AF1" s="80"/>
      <c r="AG1" s="80"/>
      <c r="AH1" s="19"/>
      <c r="AI1" s="79"/>
      <c r="AJ1" s="80"/>
      <c r="AK1" s="80"/>
      <c r="AL1" s="80"/>
      <c r="AM1" s="80"/>
      <c r="AN1" s="80"/>
      <c r="AO1" s="19"/>
    </row>
    <row r="2" spans="1:41" ht="20.25">
      <c r="A2" s="238" t="s">
        <v>131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X2" s="81"/>
      <c r="Y2" s="80"/>
      <c r="Z2" s="80"/>
      <c r="AA2" s="80"/>
      <c r="AB2" s="80"/>
      <c r="AC2" s="80"/>
      <c r="AD2" s="80"/>
      <c r="AE2" s="80"/>
      <c r="AF2" s="80"/>
      <c r="AG2" s="80"/>
      <c r="AH2" s="19"/>
      <c r="AI2" s="82"/>
      <c r="AJ2" s="80"/>
      <c r="AK2" s="80"/>
      <c r="AL2" s="80"/>
      <c r="AM2" s="80"/>
      <c r="AN2" s="80"/>
      <c r="AO2" s="19"/>
    </row>
    <row r="3" spans="1:41" ht="18" customHeight="1">
      <c r="A3" s="239" t="s">
        <v>146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X3" s="83"/>
      <c r="Y3" s="80"/>
      <c r="Z3" s="80"/>
      <c r="AA3" s="80"/>
      <c r="AB3" s="80"/>
      <c r="AC3" s="80"/>
      <c r="AD3" s="80"/>
      <c r="AE3" s="80"/>
      <c r="AF3" s="80"/>
      <c r="AG3" s="80"/>
      <c r="AH3" s="19"/>
      <c r="AI3" s="83"/>
      <c r="AJ3" s="80"/>
      <c r="AK3" s="80"/>
      <c r="AL3" s="80"/>
      <c r="AM3" s="80"/>
      <c r="AN3" s="80"/>
      <c r="AO3" s="19"/>
    </row>
    <row r="4" spans="1:41" ht="18" customHeight="1">
      <c r="A4" s="241" t="s">
        <v>254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X4" s="84"/>
      <c r="Y4" s="80"/>
      <c r="Z4" s="80"/>
      <c r="AA4" s="80"/>
      <c r="AB4" s="80"/>
      <c r="AC4" s="80"/>
      <c r="AD4" s="80"/>
      <c r="AE4" s="80"/>
      <c r="AF4" s="80"/>
      <c r="AG4" s="80"/>
      <c r="AH4" s="19"/>
      <c r="AI4" s="83"/>
      <c r="AJ4" s="80"/>
      <c r="AK4" s="80"/>
      <c r="AL4" s="80"/>
      <c r="AM4" s="80"/>
      <c r="AN4" s="80"/>
      <c r="AO4" s="19"/>
    </row>
    <row r="5" spans="1:41" ht="18" customHeight="1">
      <c r="A5" s="788" t="s">
        <v>255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X5" s="84"/>
      <c r="Y5" s="80"/>
      <c r="Z5" s="80"/>
      <c r="AA5" s="80"/>
      <c r="AB5" s="80"/>
      <c r="AC5" s="80"/>
      <c r="AD5" s="80"/>
      <c r="AE5" s="80"/>
      <c r="AF5" s="80"/>
      <c r="AG5" s="80"/>
      <c r="AH5" s="19"/>
      <c r="AI5" s="83"/>
      <c r="AJ5" s="80"/>
      <c r="AK5" s="80"/>
      <c r="AL5" s="80"/>
      <c r="AM5" s="80"/>
      <c r="AN5" s="80"/>
      <c r="AO5" s="19"/>
    </row>
    <row r="6" spans="1:41" ht="18" customHeight="1">
      <c r="A6" s="788" t="s">
        <v>256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X6" s="84"/>
      <c r="Y6" s="80"/>
      <c r="Z6" s="80"/>
      <c r="AA6" s="80"/>
      <c r="AB6" s="80"/>
      <c r="AC6" s="80"/>
      <c r="AD6" s="80"/>
      <c r="AE6" s="80"/>
      <c r="AF6" s="80"/>
      <c r="AG6" s="80"/>
      <c r="AH6" s="19"/>
      <c r="AI6" s="83"/>
      <c r="AJ6" s="80"/>
      <c r="AK6" s="80"/>
      <c r="AL6" s="80"/>
      <c r="AM6" s="80"/>
      <c r="AN6" s="80"/>
      <c r="AO6" s="19"/>
    </row>
    <row r="7" spans="1:41" ht="15" customHeight="1">
      <c r="A7" s="242" t="s">
        <v>124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X7" s="85"/>
      <c r="Y7" s="80"/>
      <c r="Z7" s="80"/>
      <c r="AA7" s="80"/>
      <c r="AB7" s="80"/>
      <c r="AC7" s="80"/>
      <c r="AD7" s="80"/>
      <c r="AE7" s="80"/>
      <c r="AF7" s="80"/>
      <c r="AG7" s="80"/>
      <c r="AH7" s="19"/>
      <c r="AI7" s="84"/>
      <c r="AJ7" s="80"/>
      <c r="AK7" s="80"/>
      <c r="AL7" s="80"/>
      <c r="AM7" s="80"/>
      <c r="AN7" s="80"/>
      <c r="AO7" s="19"/>
    </row>
    <row r="8" spans="1:41" ht="12.75" customHeight="1">
      <c r="A8" s="237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200"/>
      <c r="X8" s="80"/>
      <c r="Y8" s="80"/>
      <c r="Z8" s="80"/>
      <c r="AA8" s="80"/>
      <c r="AB8" s="86"/>
      <c r="AC8" s="86"/>
      <c r="AD8" s="86"/>
      <c r="AE8" s="86"/>
      <c r="AF8" s="86"/>
      <c r="AG8" s="86"/>
      <c r="AH8" s="19"/>
      <c r="AI8" s="85"/>
      <c r="AJ8" s="80"/>
      <c r="AK8" s="80"/>
      <c r="AL8" s="80"/>
      <c r="AM8" s="80"/>
      <c r="AN8" s="80"/>
      <c r="AO8" s="19"/>
    </row>
    <row r="9" spans="1:41" ht="12.75">
      <c r="A9" s="202"/>
      <c r="B9" s="202"/>
      <c r="C9" s="204" t="s">
        <v>213</v>
      </c>
      <c r="D9" s="226"/>
      <c r="E9" s="226"/>
      <c r="F9" s="226"/>
      <c r="G9" s="226"/>
      <c r="H9" s="226"/>
      <c r="I9" s="226"/>
      <c r="J9" s="226"/>
      <c r="K9" s="381"/>
      <c r="L9" s="243" t="s">
        <v>252</v>
      </c>
      <c r="M9" s="226"/>
      <c r="N9" s="226"/>
      <c r="O9" s="226"/>
      <c r="P9" s="243" t="s">
        <v>190</v>
      </c>
      <c r="Q9" s="226"/>
      <c r="R9" s="226"/>
      <c r="S9" s="226"/>
      <c r="T9" s="226"/>
      <c r="U9" s="226"/>
      <c r="V9" s="227"/>
      <c r="X9" s="87"/>
      <c r="Y9" s="87"/>
      <c r="Z9" s="88"/>
      <c r="AA9" s="89"/>
      <c r="AB9" s="89"/>
      <c r="AC9" s="89"/>
      <c r="AD9" s="89"/>
      <c r="AE9" s="89"/>
      <c r="AF9" s="89"/>
      <c r="AG9" s="89"/>
      <c r="AH9" s="19"/>
      <c r="AI9" s="19"/>
      <c r="AJ9" s="19"/>
      <c r="AK9" s="19"/>
      <c r="AL9" s="19"/>
      <c r="AM9" s="19"/>
      <c r="AN9" s="19"/>
      <c r="AO9" s="19"/>
    </row>
    <row r="10" spans="1:41" ht="12.75" customHeight="1">
      <c r="A10" s="206"/>
      <c r="B10" s="206"/>
      <c r="C10" s="202"/>
      <c r="D10" s="204" t="s">
        <v>200</v>
      </c>
      <c r="E10" s="226"/>
      <c r="F10" s="226"/>
      <c r="G10" s="226"/>
      <c r="H10" s="226"/>
      <c r="I10" s="226"/>
      <c r="J10" s="227"/>
      <c r="K10" s="228"/>
      <c r="L10" s="382" t="s">
        <v>138</v>
      </c>
      <c r="M10" s="383"/>
      <c r="N10" s="388" t="s">
        <v>184</v>
      </c>
      <c r="O10" s="389"/>
      <c r="P10" s="354" t="s">
        <v>223</v>
      </c>
      <c r="Q10" s="355"/>
      <c r="R10" s="420"/>
      <c r="S10" s="421" t="s">
        <v>179</v>
      </c>
      <c r="T10" s="355"/>
      <c r="U10" s="420"/>
      <c r="V10" s="210" t="s">
        <v>189</v>
      </c>
      <c r="X10" s="22"/>
      <c r="Y10" s="22"/>
      <c r="Z10" s="90"/>
      <c r="AA10" s="89"/>
      <c r="AB10" s="24"/>
      <c r="AC10" s="24"/>
      <c r="AD10" s="24"/>
      <c r="AE10" s="24"/>
      <c r="AF10" s="24"/>
      <c r="AG10" s="24"/>
      <c r="AH10" s="19"/>
      <c r="AI10" s="87"/>
      <c r="AJ10" s="87"/>
      <c r="AK10" s="91"/>
      <c r="AL10" s="89"/>
      <c r="AM10" s="91"/>
      <c r="AN10" s="89"/>
      <c r="AO10" s="19"/>
    </row>
    <row r="11" spans="1:41" ht="12.75">
      <c r="A11" s="247" t="s">
        <v>30</v>
      </c>
      <c r="B11" s="247" t="s">
        <v>31</v>
      </c>
      <c r="C11" s="248" t="s">
        <v>10</v>
      </c>
      <c r="D11" s="247"/>
      <c r="E11" s="247"/>
      <c r="F11" s="247"/>
      <c r="G11" s="204" t="s">
        <v>154</v>
      </c>
      <c r="H11" s="227"/>
      <c r="I11" s="202"/>
      <c r="J11" s="249"/>
      <c r="K11" s="286" t="s">
        <v>192</v>
      </c>
      <c r="L11" s="384" t="s">
        <v>18</v>
      </c>
      <c r="M11" s="385"/>
      <c r="N11" s="390" t="s">
        <v>73</v>
      </c>
      <c r="O11" s="391"/>
      <c r="P11" s="207" t="s">
        <v>10</v>
      </c>
      <c r="Q11" s="211" t="s">
        <v>222</v>
      </c>
      <c r="R11" s="209" t="s">
        <v>331</v>
      </c>
      <c r="S11" s="422" t="s">
        <v>10</v>
      </c>
      <c r="T11" s="211" t="s">
        <v>222</v>
      </c>
      <c r="U11" s="352" t="s">
        <v>331</v>
      </c>
      <c r="V11" s="252"/>
      <c r="X11" s="92"/>
      <c r="Y11" s="92"/>
      <c r="Z11" s="93"/>
      <c r="AA11" s="90"/>
      <c r="AB11" s="90"/>
      <c r="AC11" s="90"/>
      <c r="AD11" s="24"/>
      <c r="AE11" s="24"/>
      <c r="AF11" s="36"/>
      <c r="AG11" s="19"/>
      <c r="AH11" s="19"/>
      <c r="AI11" s="22"/>
      <c r="AJ11" s="22"/>
      <c r="AK11" s="94"/>
      <c r="AL11" s="94"/>
      <c r="AM11" s="95"/>
      <c r="AN11" s="96"/>
      <c r="AO11" s="19"/>
    </row>
    <row r="12" spans="1:41" ht="12.75" customHeight="1">
      <c r="A12" s="247"/>
      <c r="B12" s="247" t="s">
        <v>32</v>
      </c>
      <c r="C12" s="253" t="s">
        <v>33</v>
      </c>
      <c r="D12" s="247"/>
      <c r="E12" s="247"/>
      <c r="F12" s="247"/>
      <c r="G12" s="247"/>
      <c r="H12" s="247"/>
      <c r="I12" s="247"/>
      <c r="J12" s="247"/>
      <c r="K12" s="286" t="s">
        <v>193</v>
      </c>
      <c r="L12" s="386" t="s">
        <v>20</v>
      </c>
      <c r="M12" s="387"/>
      <c r="N12" s="392" t="s">
        <v>216</v>
      </c>
      <c r="O12" s="393"/>
      <c r="P12" s="207" t="s">
        <v>207</v>
      </c>
      <c r="Q12" s="211"/>
      <c r="R12" s="352"/>
      <c r="S12" s="422" t="s">
        <v>207</v>
      </c>
      <c r="T12" s="211"/>
      <c r="U12" s="352"/>
      <c r="V12" s="796"/>
      <c r="X12" s="22"/>
      <c r="Y12" s="92"/>
      <c r="Z12" s="97"/>
      <c r="AA12" s="90"/>
      <c r="AB12" s="90"/>
      <c r="AC12" s="90"/>
      <c r="AD12" s="90"/>
      <c r="AE12" s="90"/>
      <c r="AF12" s="90"/>
      <c r="AG12" s="90"/>
      <c r="AH12" s="19"/>
      <c r="AI12" s="92"/>
      <c r="AJ12" s="92"/>
      <c r="AK12" s="94"/>
      <c r="AL12" s="94"/>
      <c r="AM12" s="98"/>
      <c r="AN12" s="98"/>
      <c r="AO12" s="19"/>
    </row>
    <row r="13" spans="1:41" ht="12.75" customHeight="1">
      <c r="A13" s="206"/>
      <c r="B13" s="247"/>
      <c r="C13" s="253"/>
      <c r="D13" s="247" t="s">
        <v>148</v>
      </c>
      <c r="E13" s="247" t="s">
        <v>150</v>
      </c>
      <c r="F13" s="247" t="s">
        <v>14</v>
      </c>
      <c r="G13" s="247" t="s">
        <v>152</v>
      </c>
      <c r="H13" s="247" t="s">
        <v>153</v>
      </c>
      <c r="I13" s="254" t="s">
        <v>79</v>
      </c>
      <c r="J13" s="251" t="s">
        <v>15</v>
      </c>
      <c r="K13" s="286"/>
      <c r="L13" s="250"/>
      <c r="M13" s="254"/>
      <c r="N13" s="247"/>
      <c r="O13" s="356"/>
      <c r="P13" s="782" t="s">
        <v>208</v>
      </c>
      <c r="Q13" s="211" t="s">
        <v>210</v>
      </c>
      <c r="R13" s="352"/>
      <c r="S13" s="783" t="s">
        <v>208</v>
      </c>
      <c r="T13" s="211" t="s">
        <v>210</v>
      </c>
      <c r="U13" s="352"/>
      <c r="V13" s="796" t="s">
        <v>332</v>
      </c>
      <c r="X13" s="22"/>
      <c r="Y13" s="92"/>
      <c r="Z13" s="97"/>
      <c r="AA13" s="90"/>
      <c r="AB13" s="90"/>
      <c r="AC13" s="90"/>
      <c r="AD13" s="90"/>
      <c r="AE13" s="90"/>
      <c r="AF13" s="90"/>
      <c r="AG13" s="90"/>
      <c r="AH13" s="19"/>
      <c r="AI13" s="92"/>
      <c r="AJ13" s="92"/>
      <c r="AK13" s="94"/>
      <c r="AL13" s="94"/>
      <c r="AM13" s="98"/>
      <c r="AN13" s="98"/>
      <c r="AO13" s="19"/>
    </row>
    <row r="14" spans="1:41" ht="12.75" customHeight="1">
      <c r="A14" s="206"/>
      <c r="B14" s="247"/>
      <c r="C14" s="253"/>
      <c r="D14" s="247" t="s">
        <v>149</v>
      </c>
      <c r="E14" s="247" t="s">
        <v>151</v>
      </c>
      <c r="F14" s="247" t="s">
        <v>16</v>
      </c>
      <c r="G14" s="247"/>
      <c r="H14" s="247"/>
      <c r="I14" s="247" t="s">
        <v>80</v>
      </c>
      <c r="J14" s="251"/>
      <c r="K14" s="286" t="s">
        <v>201</v>
      </c>
      <c r="L14" s="250" t="s">
        <v>217</v>
      </c>
      <c r="M14" s="395" t="s">
        <v>225</v>
      </c>
      <c r="N14" s="211" t="s">
        <v>221</v>
      </c>
      <c r="O14" s="395" t="s">
        <v>225</v>
      </c>
      <c r="P14" s="782" t="s">
        <v>209</v>
      </c>
      <c r="Q14" s="224" t="s">
        <v>185</v>
      </c>
      <c r="R14" s="352"/>
      <c r="S14" s="783" t="s">
        <v>209</v>
      </c>
      <c r="T14" s="224" t="s">
        <v>185</v>
      </c>
      <c r="U14" s="352"/>
      <c r="V14" s="796" t="s">
        <v>330</v>
      </c>
      <c r="X14" s="22"/>
      <c r="Y14" s="92"/>
      <c r="Z14" s="97"/>
      <c r="AA14" s="90"/>
      <c r="AB14" s="90"/>
      <c r="AC14" s="90"/>
      <c r="AD14" s="90"/>
      <c r="AE14" s="90"/>
      <c r="AF14" s="90"/>
      <c r="AG14" s="90"/>
      <c r="AH14" s="19"/>
      <c r="AI14" s="92"/>
      <c r="AJ14" s="92"/>
      <c r="AK14" s="94"/>
      <c r="AL14" s="94"/>
      <c r="AM14" s="98"/>
      <c r="AN14" s="98"/>
      <c r="AO14" s="19"/>
    </row>
    <row r="15" spans="1:41" ht="12.75" customHeight="1">
      <c r="A15" s="206"/>
      <c r="B15" s="247"/>
      <c r="C15" s="253"/>
      <c r="D15" s="247"/>
      <c r="E15" s="247"/>
      <c r="F15" s="247"/>
      <c r="G15" s="247"/>
      <c r="H15" s="247"/>
      <c r="I15" s="247"/>
      <c r="J15" s="251"/>
      <c r="K15" s="286"/>
      <c r="L15" s="250" t="s">
        <v>218</v>
      </c>
      <c r="M15" s="395" t="s">
        <v>226</v>
      </c>
      <c r="N15" s="211" t="s">
        <v>218</v>
      </c>
      <c r="O15" s="395" t="s">
        <v>226</v>
      </c>
      <c r="P15" s="782">
        <v>2019</v>
      </c>
      <c r="Q15" s="224" t="s">
        <v>211</v>
      </c>
      <c r="R15" s="352"/>
      <c r="S15" s="783">
        <v>2019</v>
      </c>
      <c r="T15" s="224" t="s">
        <v>211</v>
      </c>
      <c r="U15" s="352"/>
      <c r="V15" s="252"/>
      <c r="X15" s="22"/>
      <c r="Y15" s="92"/>
      <c r="Z15" s="97"/>
      <c r="AA15" s="90"/>
      <c r="AB15" s="90"/>
      <c r="AC15" s="90"/>
      <c r="AD15" s="90"/>
      <c r="AE15" s="90"/>
      <c r="AF15" s="90"/>
      <c r="AG15" s="90"/>
      <c r="AH15" s="19"/>
      <c r="AI15" s="92"/>
      <c r="AJ15" s="92"/>
      <c r="AK15" s="94"/>
      <c r="AL15" s="94"/>
      <c r="AM15" s="98"/>
      <c r="AN15" s="98"/>
      <c r="AO15" s="19"/>
    </row>
    <row r="16" spans="1:41" ht="12.75" customHeight="1">
      <c r="A16" s="206"/>
      <c r="B16" s="247"/>
      <c r="C16" s="253"/>
      <c r="D16" s="247"/>
      <c r="E16" s="247"/>
      <c r="F16" s="247"/>
      <c r="G16" s="247"/>
      <c r="H16" s="247"/>
      <c r="I16" s="247"/>
      <c r="J16" s="251"/>
      <c r="K16" s="286"/>
      <c r="L16" s="250"/>
      <c r="M16" s="395"/>
      <c r="N16" s="211"/>
      <c r="O16" s="356"/>
      <c r="P16" s="207"/>
      <c r="Q16" s="211" t="s">
        <v>199</v>
      </c>
      <c r="R16" s="352"/>
      <c r="S16" s="422"/>
      <c r="T16" s="211" t="s">
        <v>199</v>
      </c>
      <c r="U16" s="352"/>
      <c r="V16" s="252"/>
      <c r="X16" s="22"/>
      <c r="Y16" s="92"/>
      <c r="Z16" s="97"/>
      <c r="AA16" s="90"/>
      <c r="AB16" s="90"/>
      <c r="AC16" s="90"/>
      <c r="AD16" s="90"/>
      <c r="AE16" s="90"/>
      <c r="AF16" s="90"/>
      <c r="AG16" s="90"/>
      <c r="AH16" s="19"/>
      <c r="AI16" s="92"/>
      <c r="AJ16" s="92"/>
      <c r="AK16" s="94"/>
      <c r="AL16" s="94"/>
      <c r="AM16" s="98"/>
      <c r="AN16" s="98"/>
      <c r="AO16" s="19"/>
    </row>
    <row r="17" spans="1:41" ht="12.75">
      <c r="A17" s="206"/>
      <c r="B17" s="247"/>
      <c r="C17" s="253"/>
      <c r="D17" s="247"/>
      <c r="E17" s="247"/>
      <c r="F17" s="247"/>
      <c r="G17" s="247"/>
      <c r="H17" s="247"/>
      <c r="I17" s="247"/>
      <c r="J17" s="251"/>
      <c r="K17" s="255"/>
      <c r="L17" s="357" t="s">
        <v>144</v>
      </c>
      <c r="M17" s="358" t="s">
        <v>178</v>
      </c>
      <c r="N17" s="359" t="s">
        <v>144</v>
      </c>
      <c r="O17" s="360" t="s">
        <v>178</v>
      </c>
      <c r="P17" s="214" t="s">
        <v>186</v>
      </c>
      <c r="Q17" s="215" t="s">
        <v>186</v>
      </c>
      <c r="R17" s="353" t="s">
        <v>144</v>
      </c>
      <c r="S17" s="423" t="s">
        <v>178</v>
      </c>
      <c r="T17" s="358" t="s">
        <v>178</v>
      </c>
      <c r="U17" s="360" t="s">
        <v>178</v>
      </c>
      <c r="V17" s="256"/>
      <c r="X17" s="22"/>
      <c r="Y17" s="92"/>
      <c r="Z17" s="97"/>
      <c r="AA17" s="90"/>
      <c r="AB17" s="90"/>
      <c r="AC17" s="90"/>
      <c r="AD17" s="90"/>
      <c r="AE17" s="90"/>
      <c r="AF17" s="90"/>
      <c r="AG17" s="90"/>
      <c r="AH17" s="19"/>
      <c r="AI17" s="22"/>
      <c r="AJ17" s="92"/>
      <c r="AK17" s="99"/>
      <c r="AL17" s="90"/>
      <c r="AM17" s="98"/>
      <c r="AN17" s="98"/>
      <c r="AO17" s="19"/>
    </row>
    <row r="18" spans="1:41" ht="17.25" customHeight="1" thickBot="1">
      <c r="A18" s="216"/>
      <c r="B18" s="216" t="s">
        <v>34</v>
      </c>
      <c r="C18" s="522">
        <f aca="true" t="shared" si="0" ref="C18:J18">C27+C34+C42</f>
        <v>0</v>
      </c>
      <c r="D18" s="522">
        <f t="shared" si="0"/>
        <v>0</v>
      </c>
      <c r="E18" s="522">
        <f t="shared" si="0"/>
        <v>0</v>
      </c>
      <c r="F18" s="522">
        <f t="shared" si="0"/>
        <v>0</v>
      </c>
      <c r="G18" s="522">
        <f t="shared" si="0"/>
        <v>0</v>
      </c>
      <c r="H18" s="522">
        <f t="shared" si="0"/>
        <v>0</v>
      </c>
      <c r="I18" s="522">
        <f t="shared" si="0"/>
        <v>0</v>
      </c>
      <c r="J18" s="523">
        <f t="shared" si="0"/>
        <v>0</v>
      </c>
      <c r="K18" s="557"/>
      <c r="L18" s="618">
        <f aca="true" t="shared" si="1" ref="L18:U18">L27+L34+L42</f>
        <v>0</v>
      </c>
      <c r="M18" s="520">
        <f t="shared" si="1"/>
        <v>0</v>
      </c>
      <c r="N18" s="514">
        <f t="shared" si="1"/>
        <v>0</v>
      </c>
      <c r="O18" s="515">
        <f t="shared" si="1"/>
        <v>0</v>
      </c>
      <c r="P18" s="516">
        <f>P27+P34+P42</f>
        <v>0</v>
      </c>
      <c r="Q18" s="517">
        <f>Q27+Q34+Q42</f>
        <v>0</v>
      </c>
      <c r="R18" s="518">
        <f>R27+R34+R42</f>
        <v>0</v>
      </c>
      <c r="S18" s="519">
        <f t="shared" si="1"/>
        <v>0</v>
      </c>
      <c r="T18" s="520">
        <f t="shared" si="1"/>
        <v>0</v>
      </c>
      <c r="U18" s="521">
        <f t="shared" si="1"/>
        <v>0</v>
      </c>
      <c r="V18" s="564"/>
      <c r="X18" s="32"/>
      <c r="Y18" s="32"/>
      <c r="Z18" s="100"/>
      <c r="AA18" s="100"/>
      <c r="AB18" s="100"/>
      <c r="AC18" s="100"/>
      <c r="AD18" s="100"/>
      <c r="AE18" s="100"/>
      <c r="AF18" s="100"/>
      <c r="AG18" s="100"/>
      <c r="AH18" s="19"/>
      <c r="AI18" s="22"/>
      <c r="AJ18" s="22"/>
      <c r="AK18" s="97"/>
      <c r="AL18" s="97"/>
      <c r="AM18" s="97"/>
      <c r="AN18" s="97"/>
      <c r="AO18" s="19"/>
    </row>
    <row r="19" spans="1:41" ht="12.75">
      <c r="A19" s="258"/>
      <c r="B19" s="258"/>
      <c r="C19" s="262"/>
      <c r="D19" s="262"/>
      <c r="E19" s="262"/>
      <c r="F19" s="262"/>
      <c r="G19" s="262"/>
      <c r="H19" s="262"/>
      <c r="I19" s="262"/>
      <c r="J19" s="262"/>
      <c r="K19" s="361"/>
      <c r="L19" s="288"/>
      <c r="M19" s="396"/>
      <c r="N19" s="289"/>
      <c r="O19" s="258"/>
      <c r="P19" s="264"/>
      <c r="Q19" s="266"/>
      <c r="R19" s="265"/>
      <c r="S19" s="424"/>
      <c r="T19" s="266"/>
      <c r="U19" s="265"/>
      <c r="V19" s="206"/>
      <c r="X19" s="22"/>
      <c r="Y19" s="22"/>
      <c r="Z19" s="101"/>
      <c r="AA19" s="101"/>
      <c r="AB19" s="101"/>
      <c r="AC19" s="101"/>
      <c r="AD19" s="101"/>
      <c r="AE19" s="101"/>
      <c r="AF19" s="101"/>
      <c r="AG19" s="101"/>
      <c r="AH19" s="19"/>
      <c r="AI19" s="32"/>
      <c r="AJ19" s="32"/>
      <c r="AK19" s="102"/>
      <c r="AL19" s="103"/>
      <c r="AM19" s="102"/>
      <c r="AN19" s="103"/>
      <c r="AO19" s="19"/>
    </row>
    <row r="20" spans="1:41" ht="12.75">
      <c r="A20" s="230">
        <v>1</v>
      </c>
      <c r="B20" s="206"/>
      <c r="C20" s="544">
        <f aca="true" t="shared" si="2" ref="C20:C26">SUM(D20:J20)</f>
        <v>0</v>
      </c>
      <c r="D20" s="14">
        <v>0</v>
      </c>
      <c r="E20" s="14">
        <v>0</v>
      </c>
      <c r="F20" s="14">
        <v>0</v>
      </c>
      <c r="G20" s="13">
        <v>0</v>
      </c>
      <c r="H20" s="13">
        <v>0</v>
      </c>
      <c r="I20" s="13">
        <v>0</v>
      </c>
      <c r="J20" s="13">
        <v>0</v>
      </c>
      <c r="K20" s="231"/>
      <c r="L20" s="35">
        <v>0</v>
      </c>
      <c r="M20" s="365">
        <v>0</v>
      </c>
      <c r="N20" s="290">
        <v>0</v>
      </c>
      <c r="O20" s="397">
        <v>0</v>
      </c>
      <c r="P20" s="35">
        <v>0</v>
      </c>
      <c r="Q20" s="546">
        <f>L20+P20</f>
        <v>0</v>
      </c>
      <c r="R20" s="547">
        <f aca="true" t="shared" si="3" ref="R20:R26">N20-Q20</f>
        <v>0</v>
      </c>
      <c r="S20" s="410">
        <v>0</v>
      </c>
      <c r="T20" s="552">
        <f aca="true" t="shared" si="4" ref="T20:T26">M20+S20</f>
        <v>0</v>
      </c>
      <c r="U20" s="553">
        <f aca="true" t="shared" si="5" ref="U20:U26">O20-T20</f>
        <v>0</v>
      </c>
      <c r="V20" s="229"/>
      <c r="X20" s="21"/>
      <c r="Y20" s="21"/>
      <c r="Z20" s="104"/>
      <c r="AA20" s="105"/>
      <c r="AB20" s="106"/>
      <c r="AC20" s="105"/>
      <c r="AD20" s="106"/>
      <c r="AE20" s="106"/>
      <c r="AF20" s="106"/>
      <c r="AG20" s="106"/>
      <c r="AH20" s="19"/>
      <c r="AI20" s="22"/>
      <c r="AJ20" s="22"/>
      <c r="AK20" s="107"/>
      <c r="AL20" s="108"/>
      <c r="AM20" s="109"/>
      <c r="AN20" s="110"/>
      <c r="AO20" s="19"/>
    </row>
    <row r="21" spans="1:41" ht="12.75">
      <c r="A21" s="221">
        <v>2</v>
      </c>
      <c r="B21" s="221"/>
      <c r="C21" s="545">
        <f t="shared" si="2"/>
        <v>0</v>
      </c>
      <c r="D21" s="17">
        <v>0</v>
      </c>
      <c r="E21" s="17">
        <v>0</v>
      </c>
      <c r="F21" s="17">
        <v>0</v>
      </c>
      <c r="G21" s="16">
        <v>0</v>
      </c>
      <c r="H21" s="16">
        <v>0</v>
      </c>
      <c r="I21" s="16">
        <v>0</v>
      </c>
      <c r="J21" s="34">
        <v>0</v>
      </c>
      <c r="K21" s="232"/>
      <c r="L21" s="25">
        <v>0</v>
      </c>
      <c r="M21" s="367">
        <v>0</v>
      </c>
      <c r="N21" s="18">
        <v>0</v>
      </c>
      <c r="O21" s="375">
        <v>0</v>
      </c>
      <c r="P21" s="25">
        <v>0</v>
      </c>
      <c r="Q21" s="548">
        <f aca="true" t="shared" si="6" ref="Q21:Q26">L21+P21</f>
        <v>0</v>
      </c>
      <c r="R21" s="547">
        <f t="shared" si="3"/>
        <v>0</v>
      </c>
      <c r="S21" s="425">
        <v>0</v>
      </c>
      <c r="T21" s="554">
        <f t="shared" si="4"/>
        <v>0</v>
      </c>
      <c r="U21" s="555">
        <f t="shared" si="5"/>
        <v>0</v>
      </c>
      <c r="V21" s="275"/>
      <c r="X21" s="21"/>
      <c r="Y21" s="21"/>
      <c r="Z21" s="104"/>
      <c r="AA21" s="105"/>
      <c r="AB21" s="106"/>
      <c r="AC21" s="105"/>
      <c r="AD21" s="105"/>
      <c r="AE21" s="105"/>
      <c r="AF21" s="105"/>
      <c r="AG21" s="105"/>
      <c r="AH21" s="19"/>
      <c r="AI21" s="19"/>
      <c r="AJ21" s="21"/>
      <c r="AK21" s="26"/>
      <c r="AL21" s="111"/>
      <c r="AM21" s="26"/>
      <c r="AN21" s="110"/>
      <c r="AO21" s="19"/>
    </row>
    <row r="22" spans="1:41" ht="12.75">
      <c r="A22" s="221">
        <v>3</v>
      </c>
      <c r="B22" s="221"/>
      <c r="C22" s="545">
        <f t="shared" si="2"/>
        <v>0</v>
      </c>
      <c r="D22" s="17">
        <v>0</v>
      </c>
      <c r="E22" s="17">
        <v>0</v>
      </c>
      <c r="F22" s="17">
        <v>0</v>
      </c>
      <c r="G22" s="16">
        <v>0</v>
      </c>
      <c r="H22" s="16">
        <v>0</v>
      </c>
      <c r="I22" s="16">
        <v>0</v>
      </c>
      <c r="J22" s="34">
        <v>0</v>
      </c>
      <c r="K22" s="232"/>
      <c r="L22" s="25">
        <v>0</v>
      </c>
      <c r="M22" s="367">
        <v>0</v>
      </c>
      <c r="N22" s="18">
        <v>0</v>
      </c>
      <c r="O22" s="375">
        <v>0</v>
      </c>
      <c r="P22" s="25">
        <v>0</v>
      </c>
      <c r="Q22" s="548">
        <f t="shared" si="6"/>
        <v>0</v>
      </c>
      <c r="R22" s="547">
        <f t="shared" si="3"/>
        <v>0</v>
      </c>
      <c r="S22" s="425">
        <v>0</v>
      </c>
      <c r="T22" s="554">
        <f t="shared" si="4"/>
        <v>0</v>
      </c>
      <c r="U22" s="555">
        <f t="shared" si="5"/>
        <v>0</v>
      </c>
      <c r="V22" s="275"/>
      <c r="X22" s="21"/>
      <c r="Y22" s="21"/>
      <c r="Z22" s="104"/>
      <c r="AA22" s="105"/>
      <c r="AB22" s="106"/>
      <c r="AC22" s="105"/>
      <c r="AD22" s="106"/>
      <c r="AE22" s="106"/>
      <c r="AF22" s="106"/>
      <c r="AG22" s="106"/>
      <c r="AH22" s="19"/>
      <c r="AI22" s="19"/>
      <c r="AJ22" s="21"/>
      <c r="AK22" s="26"/>
      <c r="AL22" s="111"/>
      <c r="AM22" s="26"/>
      <c r="AN22" s="110"/>
      <c r="AO22" s="19"/>
    </row>
    <row r="23" spans="1:41" ht="12.75">
      <c r="A23" s="221">
        <v>4</v>
      </c>
      <c r="B23" s="221"/>
      <c r="C23" s="545">
        <f t="shared" si="2"/>
        <v>0</v>
      </c>
      <c r="D23" s="17">
        <v>0</v>
      </c>
      <c r="E23" s="17">
        <v>0</v>
      </c>
      <c r="F23" s="17">
        <v>0</v>
      </c>
      <c r="G23" s="16">
        <v>0</v>
      </c>
      <c r="H23" s="16">
        <v>0</v>
      </c>
      <c r="I23" s="16">
        <v>0</v>
      </c>
      <c r="J23" s="34">
        <v>0</v>
      </c>
      <c r="K23" s="368"/>
      <c r="L23" s="25">
        <v>0</v>
      </c>
      <c r="M23" s="367">
        <v>0</v>
      </c>
      <c r="N23" s="18">
        <v>0</v>
      </c>
      <c r="O23" s="375">
        <v>0</v>
      </c>
      <c r="P23" s="25">
        <v>0</v>
      </c>
      <c r="Q23" s="548">
        <f t="shared" si="6"/>
        <v>0</v>
      </c>
      <c r="R23" s="547">
        <f t="shared" si="3"/>
        <v>0</v>
      </c>
      <c r="S23" s="425">
        <v>0</v>
      </c>
      <c r="T23" s="554">
        <f t="shared" si="4"/>
        <v>0</v>
      </c>
      <c r="U23" s="555">
        <f t="shared" si="5"/>
        <v>0</v>
      </c>
      <c r="V23" s="275"/>
      <c r="X23" s="21"/>
      <c r="Y23" s="21"/>
      <c r="Z23" s="104"/>
      <c r="AA23" s="105"/>
      <c r="AB23" s="106"/>
      <c r="AC23" s="105"/>
      <c r="AD23" s="106"/>
      <c r="AE23" s="106"/>
      <c r="AF23" s="106"/>
      <c r="AG23" s="106"/>
      <c r="AH23" s="19"/>
      <c r="AI23" s="19"/>
      <c r="AJ23" s="21"/>
      <c r="AK23" s="26"/>
      <c r="AL23" s="111"/>
      <c r="AM23" s="26"/>
      <c r="AN23" s="110"/>
      <c r="AO23" s="19"/>
    </row>
    <row r="24" spans="1:41" ht="12.75">
      <c r="A24" s="221">
        <v>5</v>
      </c>
      <c r="B24" s="221"/>
      <c r="C24" s="545">
        <f t="shared" si="2"/>
        <v>0</v>
      </c>
      <c r="D24" s="17">
        <v>0</v>
      </c>
      <c r="E24" s="17">
        <v>0</v>
      </c>
      <c r="F24" s="17">
        <v>0</v>
      </c>
      <c r="G24" s="16">
        <v>0</v>
      </c>
      <c r="H24" s="16">
        <v>0</v>
      </c>
      <c r="I24" s="16">
        <v>0</v>
      </c>
      <c r="J24" s="34">
        <v>0</v>
      </c>
      <c r="K24" s="368"/>
      <c r="L24" s="25">
        <v>0</v>
      </c>
      <c r="M24" s="274">
        <v>0</v>
      </c>
      <c r="N24" s="18">
        <v>0</v>
      </c>
      <c r="O24" s="375">
        <v>0</v>
      </c>
      <c r="P24" s="25">
        <v>0</v>
      </c>
      <c r="Q24" s="548">
        <f t="shared" si="6"/>
        <v>0</v>
      </c>
      <c r="R24" s="547">
        <f t="shared" si="3"/>
        <v>0</v>
      </c>
      <c r="S24" s="425">
        <v>0</v>
      </c>
      <c r="T24" s="554">
        <f t="shared" si="4"/>
        <v>0</v>
      </c>
      <c r="U24" s="555">
        <f t="shared" si="5"/>
        <v>0</v>
      </c>
      <c r="V24" s="275"/>
      <c r="X24" s="21"/>
      <c r="Y24" s="21"/>
      <c r="Z24" s="104"/>
      <c r="AA24" s="105"/>
      <c r="AB24" s="106"/>
      <c r="AC24" s="105"/>
      <c r="AD24" s="106"/>
      <c r="AE24" s="106"/>
      <c r="AF24" s="106"/>
      <c r="AG24" s="106"/>
      <c r="AH24" s="19"/>
      <c r="AI24" s="19"/>
      <c r="AJ24" s="21"/>
      <c r="AK24" s="26"/>
      <c r="AL24" s="111"/>
      <c r="AM24" s="26"/>
      <c r="AN24" s="110"/>
      <c r="AO24" s="19"/>
    </row>
    <row r="25" spans="1:41" ht="12.75">
      <c r="A25" s="221">
        <v>6</v>
      </c>
      <c r="B25" s="221"/>
      <c r="C25" s="545">
        <f t="shared" si="2"/>
        <v>0</v>
      </c>
      <c r="D25" s="17">
        <v>0</v>
      </c>
      <c r="E25" s="17">
        <v>0</v>
      </c>
      <c r="F25" s="17">
        <v>0</v>
      </c>
      <c r="G25" s="16">
        <v>0</v>
      </c>
      <c r="H25" s="16">
        <v>0</v>
      </c>
      <c r="I25" s="16">
        <v>0</v>
      </c>
      <c r="J25" s="34">
        <v>0</v>
      </c>
      <c r="K25" s="368"/>
      <c r="L25" s="25">
        <v>0</v>
      </c>
      <c r="M25" s="274">
        <v>0</v>
      </c>
      <c r="N25" s="18">
        <v>0</v>
      </c>
      <c r="O25" s="375">
        <v>0</v>
      </c>
      <c r="P25" s="25">
        <v>0</v>
      </c>
      <c r="Q25" s="548">
        <f t="shared" si="6"/>
        <v>0</v>
      </c>
      <c r="R25" s="547">
        <f t="shared" si="3"/>
        <v>0</v>
      </c>
      <c r="S25" s="425">
        <v>0</v>
      </c>
      <c r="T25" s="554">
        <f t="shared" si="4"/>
        <v>0</v>
      </c>
      <c r="U25" s="555">
        <f t="shared" si="5"/>
        <v>0</v>
      </c>
      <c r="V25" s="275"/>
      <c r="X25" s="21"/>
      <c r="Y25" s="21"/>
      <c r="Z25" s="104"/>
      <c r="AA25" s="105"/>
      <c r="AB25" s="106"/>
      <c r="AC25" s="105"/>
      <c r="AD25" s="106"/>
      <c r="AE25" s="106"/>
      <c r="AF25" s="106"/>
      <c r="AG25" s="106"/>
      <c r="AH25" s="19"/>
      <c r="AI25" s="19"/>
      <c r="AJ25" s="21"/>
      <c r="AK25" s="26"/>
      <c r="AL25" s="111"/>
      <c r="AM25" s="26"/>
      <c r="AN25" s="110"/>
      <c r="AO25" s="19"/>
    </row>
    <row r="26" spans="1:41" ht="13.5" thickBot="1">
      <c r="A26" s="221">
        <v>7</v>
      </c>
      <c r="B26" s="221"/>
      <c r="C26" s="545">
        <f t="shared" si="2"/>
        <v>0</v>
      </c>
      <c r="D26" s="17">
        <v>0</v>
      </c>
      <c r="E26" s="17">
        <v>0</v>
      </c>
      <c r="F26" s="17">
        <v>0</v>
      </c>
      <c r="G26" s="16">
        <v>0</v>
      </c>
      <c r="H26" s="16">
        <v>0</v>
      </c>
      <c r="I26" s="16">
        <v>0</v>
      </c>
      <c r="J26" s="34">
        <v>0</v>
      </c>
      <c r="K26" s="368"/>
      <c r="L26" s="25">
        <v>0</v>
      </c>
      <c r="M26" s="274">
        <v>0</v>
      </c>
      <c r="N26" s="18">
        <v>0</v>
      </c>
      <c r="O26" s="375">
        <v>0</v>
      </c>
      <c r="P26" s="25">
        <v>0</v>
      </c>
      <c r="Q26" s="546">
        <f t="shared" si="6"/>
        <v>0</v>
      </c>
      <c r="R26" s="547">
        <f t="shared" si="3"/>
        <v>0</v>
      </c>
      <c r="S26" s="425">
        <v>0</v>
      </c>
      <c r="T26" s="554">
        <f t="shared" si="4"/>
        <v>0</v>
      </c>
      <c r="U26" s="555">
        <f t="shared" si="5"/>
        <v>0</v>
      </c>
      <c r="V26" s="276"/>
      <c r="X26" s="21"/>
      <c r="Y26" s="21"/>
      <c r="Z26" s="104"/>
      <c r="AA26" s="105"/>
      <c r="AB26" s="106"/>
      <c r="AC26" s="105"/>
      <c r="AD26" s="106"/>
      <c r="AE26" s="106"/>
      <c r="AF26" s="106"/>
      <c r="AG26" s="106"/>
      <c r="AH26" s="19"/>
      <c r="AI26" s="19"/>
      <c r="AJ26" s="21"/>
      <c r="AK26" s="26"/>
      <c r="AL26" s="111"/>
      <c r="AM26" s="26"/>
      <c r="AN26" s="110"/>
      <c r="AO26" s="19"/>
    </row>
    <row r="27" spans="1:41" ht="13.5" thickBot="1">
      <c r="A27" s="222"/>
      <c r="B27" s="223" t="s">
        <v>35</v>
      </c>
      <c r="C27" s="524">
        <f>SUM(D27:J27)</f>
        <v>0</v>
      </c>
      <c r="D27" s="524">
        <f aca="true" t="shared" si="7" ref="D27:J27">SUM(D20:D26)</f>
        <v>0</v>
      </c>
      <c r="E27" s="524">
        <f t="shared" si="7"/>
        <v>0</v>
      </c>
      <c r="F27" s="524">
        <f t="shared" si="7"/>
        <v>0</v>
      </c>
      <c r="G27" s="524">
        <f t="shared" si="7"/>
        <v>0</v>
      </c>
      <c r="H27" s="524">
        <f t="shared" si="7"/>
        <v>0</v>
      </c>
      <c r="I27" s="524">
        <f t="shared" si="7"/>
        <v>0</v>
      </c>
      <c r="J27" s="524">
        <f t="shared" si="7"/>
        <v>0</v>
      </c>
      <c r="K27" s="558"/>
      <c r="L27" s="525">
        <f aca="true" t="shared" si="8" ref="L27:U27">SUM(L20:L26)</f>
        <v>0</v>
      </c>
      <c r="M27" s="531">
        <f t="shared" si="8"/>
        <v>0</v>
      </c>
      <c r="N27" s="527">
        <f t="shared" si="8"/>
        <v>0</v>
      </c>
      <c r="O27" s="528">
        <f t="shared" si="8"/>
        <v>0</v>
      </c>
      <c r="P27" s="525">
        <f>SUM(P20:P26)</f>
        <v>0</v>
      </c>
      <c r="Q27" s="527">
        <f>SUM(Q20:Q26)</f>
        <v>0</v>
      </c>
      <c r="R27" s="529">
        <f>SUM(R20:R26)</f>
        <v>0</v>
      </c>
      <c r="S27" s="530">
        <f t="shared" si="8"/>
        <v>0</v>
      </c>
      <c r="T27" s="531">
        <f t="shared" si="8"/>
        <v>0</v>
      </c>
      <c r="U27" s="532">
        <f t="shared" si="8"/>
        <v>0</v>
      </c>
      <c r="V27" s="569"/>
      <c r="X27" s="21"/>
      <c r="Y27" s="32"/>
      <c r="Z27" s="100"/>
      <c r="AA27" s="100"/>
      <c r="AB27" s="100"/>
      <c r="AC27" s="100"/>
      <c r="AD27" s="100"/>
      <c r="AE27" s="100"/>
      <c r="AF27" s="100"/>
      <c r="AG27" s="100"/>
      <c r="AH27" s="19"/>
      <c r="AI27" s="19"/>
      <c r="AJ27" s="21"/>
      <c r="AK27" s="26"/>
      <c r="AL27" s="111"/>
      <c r="AM27" s="26"/>
      <c r="AN27" s="110"/>
      <c r="AO27" s="19"/>
    </row>
    <row r="28" spans="1:41" ht="12.75">
      <c r="A28" s="221">
        <v>8</v>
      </c>
      <c r="B28" s="221"/>
      <c r="C28" s="545">
        <f aca="true" t="shared" si="9" ref="C28:C33">SUM(D28:J28)</f>
        <v>0</v>
      </c>
      <c r="D28" s="17">
        <v>0</v>
      </c>
      <c r="E28" s="17">
        <v>0</v>
      </c>
      <c r="F28" s="17">
        <v>0</v>
      </c>
      <c r="G28" s="16">
        <v>0</v>
      </c>
      <c r="H28" s="16">
        <v>0</v>
      </c>
      <c r="I28" s="16">
        <v>0</v>
      </c>
      <c r="J28" s="34">
        <v>0</v>
      </c>
      <c r="K28" s="368"/>
      <c r="L28" s="25">
        <v>0</v>
      </c>
      <c r="M28" s="274">
        <v>0</v>
      </c>
      <c r="N28" s="18">
        <v>0</v>
      </c>
      <c r="O28" s="375">
        <v>0</v>
      </c>
      <c r="P28" s="25">
        <v>0</v>
      </c>
      <c r="Q28" s="550">
        <f aca="true" t="shared" si="10" ref="Q28:Q33">L28+P28</f>
        <v>0</v>
      </c>
      <c r="R28" s="551">
        <f aca="true" t="shared" si="11" ref="R28:R33">N28-Q28</f>
        <v>0</v>
      </c>
      <c r="S28" s="425">
        <v>0</v>
      </c>
      <c r="T28" s="556">
        <f aca="true" t="shared" si="12" ref="T28:T33">M28+S28</f>
        <v>0</v>
      </c>
      <c r="U28" s="555">
        <f aca="true" t="shared" si="13" ref="U28:U33">O28-T28</f>
        <v>0</v>
      </c>
      <c r="V28" s="277"/>
      <c r="X28" s="21"/>
      <c r="Y28" s="21"/>
      <c r="Z28" s="104"/>
      <c r="AA28" s="105"/>
      <c r="AB28" s="106"/>
      <c r="AC28" s="105"/>
      <c r="AD28" s="106"/>
      <c r="AE28" s="106"/>
      <c r="AF28" s="106"/>
      <c r="AG28" s="106"/>
      <c r="AH28" s="19"/>
      <c r="AI28" s="19"/>
      <c r="AJ28" s="32"/>
      <c r="AK28" s="112"/>
      <c r="AL28" s="113"/>
      <c r="AM28" s="112"/>
      <c r="AN28" s="113"/>
      <c r="AO28" s="19"/>
    </row>
    <row r="29" spans="1:41" ht="12.75">
      <c r="A29" s="221">
        <v>9</v>
      </c>
      <c r="B29" s="221"/>
      <c r="C29" s="545">
        <f t="shared" si="9"/>
        <v>0</v>
      </c>
      <c r="D29" s="17">
        <v>0</v>
      </c>
      <c r="E29" s="17">
        <v>0</v>
      </c>
      <c r="F29" s="17">
        <v>0</v>
      </c>
      <c r="G29" s="16">
        <v>0</v>
      </c>
      <c r="H29" s="16">
        <v>0</v>
      </c>
      <c r="I29" s="16">
        <v>0</v>
      </c>
      <c r="J29" s="34">
        <v>0</v>
      </c>
      <c r="K29" s="368"/>
      <c r="L29" s="25">
        <v>0</v>
      </c>
      <c r="M29" s="274">
        <v>0</v>
      </c>
      <c r="N29" s="18">
        <v>0</v>
      </c>
      <c r="O29" s="375">
        <v>0</v>
      </c>
      <c r="P29" s="25">
        <v>0</v>
      </c>
      <c r="Q29" s="550">
        <f t="shared" si="10"/>
        <v>0</v>
      </c>
      <c r="R29" s="551">
        <f t="shared" si="11"/>
        <v>0</v>
      </c>
      <c r="S29" s="425">
        <v>0</v>
      </c>
      <c r="T29" s="556">
        <f t="shared" si="12"/>
        <v>0</v>
      </c>
      <c r="U29" s="555">
        <f t="shared" si="13"/>
        <v>0</v>
      </c>
      <c r="V29" s="275"/>
      <c r="X29" s="21"/>
      <c r="Y29" s="21"/>
      <c r="Z29" s="104"/>
      <c r="AA29" s="105"/>
      <c r="AB29" s="106"/>
      <c r="AC29" s="105"/>
      <c r="AD29" s="106"/>
      <c r="AE29" s="106"/>
      <c r="AF29" s="106"/>
      <c r="AG29" s="106"/>
      <c r="AH29" s="19"/>
      <c r="AI29" s="19"/>
      <c r="AJ29" s="21"/>
      <c r="AK29" s="26"/>
      <c r="AL29" s="111"/>
      <c r="AM29" s="26"/>
      <c r="AN29" s="110"/>
      <c r="AO29" s="19"/>
    </row>
    <row r="30" spans="1:41" ht="12.75">
      <c r="A30" s="221">
        <v>10</v>
      </c>
      <c r="B30" s="221"/>
      <c r="C30" s="545">
        <f t="shared" si="9"/>
        <v>0</v>
      </c>
      <c r="D30" s="17">
        <v>0</v>
      </c>
      <c r="E30" s="17">
        <v>0</v>
      </c>
      <c r="F30" s="17">
        <v>0</v>
      </c>
      <c r="G30" s="16">
        <v>0</v>
      </c>
      <c r="H30" s="16">
        <v>0</v>
      </c>
      <c r="I30" s="16">
        <v>0</v>
      </c>
      <c r="J30" s="34">
        <v>0</v>
      </c>
      <c r="K30" s="368"/>
      <c r="L30" s="25">
        <v>0</v>
      </c>
      <c r="M30" s="274">
        <v>0</v>
      </c>
      <c r="N30" s="18">
        <v>0</v>
      </c>
      <c r="O30" s="375">
        <v>0</v>
      </c>
      <c r="P30" s="25">
        <v>0</v>
      </c>
      <c r="Q30" s="550">
        <f t="shared" si="10"/>
        <v>0</v>
      </c>
      <c r="R30" s="551">
        <f t="shared" si="11"/>
        <v>0</v>
      </c>
      <c r="S30" s="425">
        <v>0</v>
      </c>
      <c r="T30" s="556">
        <f t="shared" si="12"/>
        <v>0</v>
      </c>
      <c r="U30" s="555">
        <f t="shared" si="13"/>
        <v>0</v>
      </c>
      <c r="V30" s="275"/>
      <c r="X30" s="21"/>
      <c r="Y30" s="21"/>
      <c r="Z30" s="104"/>
      <c r="AA30" s="105"/>
      <c r="AB30" s="106"/>
      <c r="AC30" s="105"/>
      <c r="AD30" s="106"/>
      <c r="AE30" s="106"/>
      <c r="AF30" s="106"/>
      <c r="AG30" s="106"/>
      <c r="AH30" s="19"/>
      <c r="AI30" s="19"/>
      <c r="AJ30" s="21"/>
      <c r="AK30" s="26"/>
      <c r="AL30" s="111"/>
      <c r="AM30" s="26"/>
      <c r="AN30" s="110"/>
      <c r="AO30" s="19"/>
    </row>
    <row r="31" spans="1:41" ht="12.75">
      <c r="A31" s="221">
        <v>11</v>
      </c>
      <c r="B31" s="221"/>
      <c r="C31" s="545">
        <f t="shared" si="9"/>
        <v>0</v>
      </c>
      <c r="D31" s="17">
        <v>0</v>
      </c>
      <c r="E31" s="17">
        <v>0</v>
      </c>
      <c r="F31" s="17">
        <v>0</v>
      </c>
      <c r="G31" s="16">
        <v>0</v>
      </c>
      <c r="H31" s="16">
        <v>0</v>
      </c>
      <c r="I31" s="16">
        <v>0</v>
      </c>
      <c r="J31" s="34">
        <v>0</v>
      </c>
      <c r="K31" s="368"/>
      <c r="L31" s="25">
        <v>0</v>
      </c>
      <c r="M31" s="274">
        <v>0</v>
      </c>
      <c r="N31" s="18">
        <v>0</v>
      </c>
      <c r="O31" s="375">
        <v>0</v>
      </c>
      <c r="P31" s="25">
        <v>0</v>
      </c>
      <c r="Q31" s="550">
        <f t="shared" si="10"/>
        <v>0</v>
      </c>
      <c r="R31" s="551">
        <f t="shared" si="11"/>
        <v>0</v>
      </c>
      <c r="S31" s="425">
        <v>0</v>
      </c>
      <c r="T31" s="556">
        <f t="shared" si="12"/>
        <v>0</v>
      </c>
      <c r="U31" s="555">
        <f t="shared" si="13"/>
        <v>0</v>
      </c>
      <c r="V31" s="275"/>
      <c r="X31" s="21"/>
      <c r="Y31" s="21"/>
      <c r="Z31" s="104"/>
      <c r="AA31" s="105"/>
      <c r="AB31" s="106"/>
      <c r="AC31" s="105"/>
      <c r="AD31" s="106"/>
      <c r="AE31" s="106"/>
      <c r="AF31" s="106"/>
      <c r="AG31" s="106"/>
      <c r="AH31" s="19"/>
      <c r="AI31" s="19"/>
      <c r="AJ31" s="21"/>
      <c r="AK31" s="26"/>
      <c r="AL31" s="111"/>
      <c r="AM31" s="26"/>
      <c r="AN31" s="110"/>
      <c r="AO31" s="19"/>
    </row>
    <row r="32" spans="1:41" ht="12.75">
      <c r="A32" s="221">
        <v>12</v>
      </c>
      <c r="B32" s="221"/>
      <c r="C32" s="545">
        <f t="shared" si="9"/>
        <v>0</v>
      </c>
      <c r="D32" s="17">
        <v>0</v>
      </c>
      <c r="E32" s="17">
        <v>0</v>
      </c>
      <c r="F32" s="17">
        <v>0</v>
      </c>
      <c r="G32" s="16">
        <v>0</v>
      </c>
      <c r="H32" s="16">
        <v>0</v>
      </c>
      <c r="I32" s="16">
        <v>0</v>
      </c>
      <c r="J32" s="34">
        <v>0</v>
      </c>
      <c r="K32" s="368"/>
      <c r="L32" s="25">
        <v>0</v>
      </c>
      <c r="M32" s="274">
        <v>0</v>
      </c>
      <c r="N32" s="18">
        <v>0</v>
      </c>
      <c r="O32" s="375">
        <v>0</v>
      </c>
      <c r="P32" s="25">
        <v>0</v>
      </c>
      <c r="Q32" s="550">
        <f t="shared" si="10"/>
        <v>0</v>
      </c>
      <c r="R32" s="551">
        <f t="shared" si="11"/>
        <v>0</v>
      </c>
      <c r="S32" s="425">
        <v>0</v>
      </c>
      <c r="T32" s="556">
        <f t="shared" si="12"/>
        <v>0</v>
      </c>
      <c r="U32" s="555">
        <f t="shared" si="13"/>
        <v>0</v>
      </c>
      <c r="V32" s="275"/>
      <c r="X32" s="21"/>
      <c r="Y32" s="21"/>
      <c r="Z32" s="104"/>
      <c r="AA32" s="105"/>
      <c r="AB32" s="106"/>
      <c r="AC32" s="105"/>
      <c r="AD32" s="106"/>
      <c r="AE32" s="106"/>
      <c r="AF32" s="106"/>
      <c r="AG32" s="106"/>
      <c r="AH32" s="19"/>
      <c r="AI32" s="19"/>
      <c r="AJ32" s="21"/>
      <c r="AK32" s="26"/>
      <c r="AL32" s="111"/>
      <c r="AM32" s="26"/>
      <c r="AN32" s="110"/>
      <c r="AO32" s="19"/>
    </row>
    <row r="33" spans="1:41" ht="13.5" thickBot="1">
      <c r="A33" s="221">
        <v>13</v>
      </c>
      <c r="B33" s="221"/>
      <c r="C33" s="545">
        <f t="shared" si="9"/>
        <v>0</v>
      </c>
      <c r="D33" s="17">
        <v>0</v>
      </c>
      <c r="E33" s="17">
        <v>0</v>
      </c>
      <c r="F33" s="17">
        <v>0</v>
      </c>
      <c r="G33" s="16">
        <v>0</v>
      </c>
      <c r="H33" s="16">
        <v>0</v>
      </c>
      <c r="I33" s="16">
        <v>0</v>
      </c>
      <c r="J33" s="34">
        <v>0</v>
      </c>
      <c r="K33" s="231"/>
      <c r="L33" s="25">
        <v>0</v>
      </c>
      <c r="M33" s="274">
        <v>0</v>
      </c>
      <c r="N33" s="18">
        <v>0</v>
      </c>
      <c r="O33" s="375">
        <v>0</v>
      </c>
      <c r="P33" s="25">
        <v>0</v>
      </c>
      <c r="Q33" s="550">
        <f t="shared" si="10"/>
        <v>0</v>
      </c>
      <c r="R33" s="551">
        <f t="shared" si="11"/>
        <v>0</v>
      </c>
      <c r="S33" s="425">
        <v>0</v>
      </c>
      <c r="T33" s="556">
        <f t="shared" si="12"/>
        <v>0</v>
      </c>
      <c r="U33" s="555">
        <f t="shared" si="13"/>
        <v>0</v>
      </c>
      <c r="V33" s="276"/>
      <c r="X33" s="21"/>
      <c r="Y33" s="21"/>
      <c r="Z33" s="104"/>
      <c r="AA33" s="105"/>
      <c r="AB33" s="106"/>
      <c r="AC33" s="105"/>
      <c r="AD33" s="106"/>
      <c r="AE33" s="106"/>
      <c r="AF33" s="106"/>
      <c r="AG33" s="106"/>
      <c r="AH33" s="19"/>
      <c r="AI33" s="19"/>
      <c r="AJ33" s="21"/>
      <c r="AK33" s="26"/>
      <c r="AL33" s="111"/>
      <c r="AM33" s="26"/>
      <c r="AN33" s="110"/>
      <c r="AO33" s="19"/>
    </row>
    <row r="34" spans="1:41" ht="13.5" thickBot="1">
      <c r="A34" s="222"/>
      <c r="B34" s="223" t="s">
        <v>35</v>
      </c>
      <c r="C34" s="524">
        <f>SUM(D34:J34)</f>
        <v>0</v>
      </c>
      <c r="D34" s="524">
        <f aca="true" t="shared" si="14" ref="D34:J34">SUM(D28:D33)</f>
        <v>0</v>
      </c>
      <c r="E34" s="524">
        <f t="shared" si="14"/>
        <v>0</v>
      </c>
      <c r="F34" s="524">
        <f t="shared" si="14"/>
        <v>0</v>
      </c>
      <c r="G34" s="524">
        <f t="shared" si="14"/>
        <v>0</v>
      </c>
      <c r="H34" s="524">
        <f t="shared" si="14"/>
        <v>0</v>
      </c>
      <c r="I34" s="524">
        <f t="shared" si="14"/>
        <v>0</v>
      </c>
      <c r="J34" s="524">
        <f t="shared" si="14"/>
        <v>0</v>
      </c>
      <c r="K34" s="558"/>
      <c r="L34" s="525">
        <f aca="true" t="shared" si="15" ref="L34:U34">SUM(L28:L33)</f>
        <v>0</v>
      </c>
      <c r="M34" s="531">
        <f t="shared" si="15"/>
        <v>0</v>
      </c>
      <c r="N34" s="527">
        <f t="shared" si="15"/>
        <v>0</v>
      </c>
      <c r="O34" s="528">
        <f t="shared" si="15"/>
        <v>0</v>
      </c>
      <c r="P34" s="525">
        <f>SUM(P28:P33)</f>
        <v>0</v>
      </c>
      <c r="Q34" s="527">
        <f>SUM(Q28:Q33)</f>
        <v>0</v>
      </c>
      <c r="R34" s="529">
        <f>SUM(R28:R33)</f>
        <v>0</v>
      </c>
      <c r="S34" s="530">
        <f t="shared" si="15"/>
        <v>0</v>
      </c>
      <c r="T34" s="531">
        <f t="shared" si="15"/>
        <v>0</v>
      </c>
      <c r="U34" s="532">
        <f t="shared" si="15"/>
        <v>0</v>
      </c>
      <c r="V34" s="569"/>
      <c r="X34" s="21"/>
      <c r="Y34" s="32"/>
      <c r="Z34" s="100"/>
      <c r="AA34" s="100"/>
      <c r="AB34" s="100"/>
      <c r="AC34" s="100"/>
      <c r="AD34" s="100"/>
      <c r="AE34" s="100"/>
      <c r="AF34" s="100"/>
      <c r="AG34" s="100"/>
      <c r="AH34" s="19"/>
      <c r="AI34" s="19"/>
      <c r="AJ34" s="21"/>
      <c r="AK34" s="26"/>
      <c r="AL34" s="111"/>
      <c r="AM34" s="26"/>
      <c r="AN34" s="110"/>
      <c r="AO34" s="19"/>
    </row>
    <row r="35" spans="1:41" ht="12.75">
      <c r="A35" s="221">
        <v>14</v>
      </c>
      <c r="B35" s="221"/>
      <c r="C35" s="545">
        <f aca="true" t="shared" si="16" ref="C35:C41">SUM(D35:J35)</f>
        <v>0</v>
      </c>
      <c r="D35" s="17">
        <v>0</v>
      </c>
      <c r="E35" s="17">
        <v>0</v>
      </c>
      <c r="F35" s="17">
        <v>0</v>
      </c>
      <c r="G35" s="16">
        <v>0</v>
      </c>
      <c r="H35" s="16">
        <v>0</v>
      </c>
      <c r="I35" s="16">
        <v>0</v>
      </c>
      <c r="J35" s="34">
        <v>0</v>
      </c>
      <c r="K35" s="368"/>
      <c r="L35" s="25">
        <v>0</v>
      </c>
      <c r="M35" s="274">
        <v>0</v>
      </c>
      <c r="N35" s="18">
        <v>0</v>
      </c>
      <c r="O35" s="375">
        <v>0</v>
      </c>
      <c r="P35" s="25">
        <v>0</v>
      </c>
      <c r="Q35" s="548">
        <f>L35+P35</f>
        <v>0</v>
      </c>
      <c r="R35" s="551">
        <f>N35-Q35</f>
        <v>0</v>
      </c>
      <c r="S35" s="425">
        <v>0</v>
      </c>
      <c r="T35" s="554">
        <f>M35+S35</f>
        <v>0</v>
      </c>
      <c r="U35" s="555">
        <f>O35-T35</f>
        <v>0</v>
      </c>
      <c r="V35" s="277"/>
      <c r="X35" s="21"/>
      <c r="Y35" s="21"/>
      <c r="Z35" s="104"/>
      <c r="AA35" s="105"/>
      <c r="AB35" s="106"/>
      <c r="AC35" s="105"/>
      <c r="AD35" s="106"/>
      <c r="AE35" s="106"/>
      <c r="AF35" s="106"/>
      <c r="AG35" s="106"/>
      <c r="AH35" s="19"/>
      <c r="AI35" s="19"/>
      <c r="AJ35" s="32"/>
      <c r="AK35" s="112"/>
      <c r="AL35" s="113"/>
      <c r="AM35" s="112"/>
      <c r="AN35" s="113"/>
      <c r="AO35" s="19"/>
    </row>
    <row r="36" spans="1:41" ht="12.75">
      <c r="A36" s="221">
        <v>15</v>
      </c>
      <c r="B36" s="221"/>
      <c r="C36" s="545">
        <f t="shared" si="16"/>
        <v>0</v>
      </c>
      <c r="D36" s="17">
        <v>0</v>
      </c>
      <c r="E36" s="17">
        <v>0</v>
      </c>
      <c r="F36" s="17">
        <v>0</v>
      </c>
      <c r="G36" s="16">
        <v>0</v>
      </c>
      <c r="H36" s="16">
        <v>0</v>
      </c>
      <c r="I36" s="16">
        <v>0</v>
      </c>
      <c r="J36" s="34">
        <v>0</v>
      </c>
      <c r="K36" s="232"/>
      <c r="L36" s="25">
        <v>0</v>
      </c>
      <c r="M36" s="274">
        <v>0</v>
      </c>
      <c r="N36" s="18">
        <v>0</v>
      </c>
      <c r="O36" s="375">
        <v>0</v>
      </c>
      <c r="P36" s="25">
        <v>0</v>
      </c>
      <c r="Q36" s="548">
        <f aca="true" t="shared" si="17" ref="Q36:Q41">L36+P36</f>
        <v>0</v>
      </c>
      <c r="R36" s="551">
        <f aca="true" t="shared" si="18" ref="R36:R41">N36-Q36</f>
        <v>0</v>
      </c>
      <c r="S36" s="425">
        <v>0</v>
      </c>
      <c r="T36" s="554">
        <f aca="true" t="shared" si="19" ref="T36:T41">M36+S36</f>
        <v>0</v>
      </c>
      <c r="U36" s="555">
        <f aca="true" t="shared" si="20" ref="U36:U41">O36-T36</f>
        <v>0</v>
      </c>
      <c r="V36" s="275"/>
      <c r="X36" s="21"/>
      <c r="Y36" s="21"/>
      <c r="Z36" s="104"/>
      <c r="AA36" s="105"/>
      <c r="AB36" s="106"/>
      <c r="AC36" s="105"/>
      <c r="AD36" s="106"/>
      <c r="AE36" s="106"/>
      <c r="AF36" s="106"/>
      <c r="AG36" s="106"/>
      <c r="AH36" s="19"/>
      <c r="AI36" s="19"/>
      <c r="AJ36" s="21"/>
      <c r="AK36" s="26"/>
      <c r="AL36" s="111"/>
      <c r="AM36" s="26"/>
      <c r="AN36" s="110"/>
      <c r="AO36" s="19"/>
    </row>
    <row r="37" spans="1:41" ht="12.75">
      <c r="A37" s="221">
        <v>16</v>
      </c>
      <c r="B37" s="221"/>
      <c r="C37" s="545">
        <f t="shared" si="16"/>
        <v>0</v>
      </c>
      <c r="D37" s="17">
        <v>0</v>
      </c>
      <c r="E37" s="17">
        <v>0</v>
      </c>
      <c r="F37" s="17">
        <v>0</v>
      </c>
      <c r="G37" s="16">
        <v>0</v>
      </c>
      <c r="H37" s="16">
        <v>0</v>
      </c>
      <c r="I37" s="16">
        <v>0</v>
      </c>
      <c r="J37" s="34">
        <v>0</v>
      </c>
      <c r="K37" s="368"/>
      <c r="L37" s="25">
        <v>0</v>
      </c>
      <c r="M37" s="274">
        <v>0</v>
      </c>
      <c r="N37" s="18">
        <v>0</v>
      </c>
      <c r="O37" s="375">
        <v>0</v>
      </c>
      <c r="P37" s="25">
        <v>0</v>
      </c>
      <c r="Q37" s="548">
        <f t="shared" si="17"/>
        <v>0</v>
      </c>
      <c r="R37" s="551">
        <f t="shared" si="18"/>
        <v>0</v>
      </c>
      <c r="S37" s="425">
        <v>0</v>
      </c>
      <c r="T37" s="554">
        <f t="shared" si="19"/>
        <v>0</v>
      </c>
      <c r="U37" s="555">
        <f t="shared" si="20"/>
        <v>0</v>
      </c>
      <c r="V37" s="275"/>
      <c r="X37" s="21"/>
      <c r="Y37" s="21"/>
      <c r="Z37" s="104"/>
      <c r="AA37" s="105"/>
      <c r="AB37" s="106"/>
      <c r="AC37" s="105"/>
      <c r="AD37" s="106"/>
      <c r="AE37" s="106"/>
      <c r="AF37" s="106"/>
      <c r="AG37" s="106"/>
      <c r="AH37" s="19"/>
      <c r="AI37" s="19"/>
      <c r="AJ37" s="21"/>
      <c r="AK37" s="26"/>
      <c r="AL37" s="111"/>
      <c r="AM37" s="26"/>
      <c r="AN37" s="110"/>
      <c r="AO37" s="19"/>
    </row>
    <row r="38" spans="1:41" ht="12.75">
      <c r="A38" s="221">
        <v>17</v>
      </c>
      <c r="B38" s="206"/>
      <c r="C38" s="545">
        <f t="shared" si="16"/>
        <v>0</v>
      </c>
      <c r="D38" s="284">
        <v>0</v>
      </c>
      <c r="E38" s="284">
        <v>0</v>
      </c>
      <c r="F38" s="284">
        <v>0</v>
      </c>
      <c r="G38" s="284">
        <v>0</v>
      </c>
      <c r="H38" s="284">
        <v>0</v>
      </c>
      <c r="I38" s="284">
        <v>0</v>
      </c>
      <c r="J38" s="285">
        <v>0</v>
      </c>
      <c r="K38" s="293"/>
      <c r="L38" s="292">
        <v>0</v>
      </c>
      <c r="M38" s="398">
        <v>0</v>
      </c>
      <c r="N38" s="289">
        <v>0</v>
      </c>
      <c r="O38" s="375">
        <v>0</v>
      </c>
      <c r="P38" s="292">
        <v>0</v>
      </c>
      <c r="Q38" s="548">
        <f t="shared" si="17"/>
        <v>0</v>
      </c>
      <c r="R38" s="551">
        <f t="shared" si="18"/>
        <v>0</v>
      </c>
      <c r="S38" s="426">
        <v>0</v>
      </c>
      <c r="T38" s="554">
        <f t="shared" si="19"/>
        <v>0</v>
      </c>
      <c r="U38" s="555">
        <f t="shared" si="20"/>
        <v>0</v>
      </c>
      <c r="V38" s="275"/>
      <c r="X38" s="19"/>
      <c r="Y38" s="19"/>
      <c r="Z38" s="104"/>
      <c r="AA38" s="114"/>
      <c r="AB38" s="114"/>
      <c r="AC38" s="114"/>
      <c r="AD38" s="115"/>
      <c r="AE38" s="115"/>
      <c r="AF38" s="115"/>
      <c r="AG38" s="115"/>
      <c r="AH38" s="19"/>
      <c r="AI38" s="19"/>
      <c r="AJ38" s="21"/>
      <c r="AK38" s="26"/>
      <c r="AL38" s="111"/>
      <c r="AM38" s="26"/>
      <c r="AN38" s="110"/>
      <c r="AO38" s="19"/>
    </row>
    <row r="39" spans="1:41" ht="12.75">
      <c r="A39" s="221">
        <v>18</v>
      </c>
      <c r="B39" s="221"/>
      <c r="C39" s="545">
        <f t="shared" si="16"/>
        <v>0</v>
      </c>
      <c r="D39" s="271">
        <v>0</v>
      </c>
      <c r="E39" s="271">
        <v>0</v>
      </c>
      <c r="F39" s="271">
        <v>0</v>
      </c>
      <c r="G39" s="271">
        <v>0</v>
      </c>
      <c r="H39" s="271">
        <v>0</v>
      </c>
      <c r="I39" s="271">
        <v>0</v>
      </c>
      <c r="J39" s="272">
        <v>0</v>
      </c>
      <c r="K39" s="295"/>
      <c r="L39" s="296">
        <v>0</v>
      </c>
      <c r="M39" s="399">
        <v>0</v>
      </c>
      <c r="N39" s="291">
        <v>0</v>
      </c>
      <c r="O39" s="375">
        <v>0</v>
      </c>
      <c r="P39" s="296">
        <v>0</v>
      </c>
      <c r="Q39" s="548">
        <f t="shared" si="17"/>
        <v>0</v>
      </c>
      <c r="R39" s="551">
        <f t="shared" si="18"/>
        <v>0</v>
      </c>
      <c r="S39" s="427">
        <v>0</v>
      </c>
      <c r="T39" s="554">
        <f t="shared" si="19"/>
        <v>0</v>
      </c>
      <c r="U39" s="555">
        <f t="shared" si="20"/>
        <v>0</v>
      </c>
      <c r="V39" s="275"/>
      <c r="X39" s="19"/>
      <c r="Y39" s="19"/>
      <c r="Z39" s="104"/>
      <c r="AA39" s="114"/>
      <c r="AB39" s="114"/>
      <c r="AC39" s="114"/>
      <c r="AD39" s="115"/>
      <c r="AE39" s="115"/>
      <c r="AF39" s="115"/>
      <c r="AG39" s="115"/>
      <c r="AH39" s="19"/>
      <c r="AI39" s="19"/>
      <c r="AJ39" s="19"/>
      <c r="AK39" s="109"/>
      <c r="AL39" s="110"/>
      <c r="AM39" s="109"/>
      <c r="AN39" s="110"/>
      <c r="AO39" s="19"/>
    </row>
    <row r="40" spans="1:41" ht="12.75">
      <c r="A40" s="221">
        <v>19</v>
      </c>
      <c r="B40" s="221"/>
      <c r="C40" s="545">
        <f t="shared" si="16"/>
        <v>0</v>
      </c>
      <c r="D40" s="271">
        <v>0</v>
      </c>
      <c r="E40" s="271">
        <v>0</v>
      </c>
      <c r="F40" s="271">
        <v>0</v>
      </c>
      <c r="G40" s="271">
        <v>0</v>
      </c>
      <c r="H40" s="271">
        <v>0</v>
      </c>
      <c r="I40" s="271">
        <v>0</v>
      </c>
      <c r="J40" s="272">
        <v>0</v>
      </c>
      <c r="K40" s="377"/>
      <c r="L40" s="296">
        <v>0</v>
      </c>
      <c r="M40" s="399">
        <v>0</v>
      </c>
      <c r="N40" s="291">
        <v>0</v>
      </c>
      <c r="O40" s="375">
        <v>0</v>
      </c>
      <c r="P40" s="296">
        <v>0</v>
      </c>
      <c r="Q40" s="548">
        <f t="shared" si="17"/>
        <v>0</v>
      </c>
      <c r="R40" s="551">
        <f t="shared" si="18"/>
        <v>0</v>
      </c>
      <c r="S40" s="427">
        <v>0</v>
      </c>
      <c r="T40" s="554">
        <f t="shared" si="19"/>
        <v>0</v>
      </c>
      <c r="U40" s="555">
        <f t="shared" si="20"/>
        <v>0</v>
      </c>
      <c r="V40" s="275"/>
      <c r="X40" s="19"/>
      <c r="Y40" s="19"/>
      <c r="Z40" s="104"/>
      <c r="AA40" s="114"/>
      <c r="AB40" s="114"/>
      <c r="AC40" s="114"/>
      <c r="AD40" s="115"/>
      <c r="AE40" s="115"/>
      <c r="AF40" s="115"/>
      <c r="AG40" s="115"/>
      <c r="AH40" s="19"/>
      <c r="AI40" s="19"/>
      <c r="AJ40" s="19"/>
      <c r="AK40" s="109"/>
      <c r="AL40" s="110"/>
      <c r="AM40" s="109"/>
      <c r="AN40" s="110"/>
      <c r="AO40" s="19"/>
    </row>
    <row r="41" spans="1:41" ht="13.5" thickBot="1">
      <c r="A41" s="221">
        <v>20</v>
      </c>
      <c r="B41" s="206"/>
      <c r="C41" s="545">
        <f t="shared" si="16"/>
        <v>0</v>
      </c>
      <c r="D41" s="284">
        <v>0</v>
      </c>
      <c r="E41" s="284">
        <v>0</v>
      </c>
      <c r="F41" s="284">
        <v>0</v>
      </c>
      <c r="G41" s="284">
        <v>0</v>
      </c>
      <c r="H41" s="284">
        <v>0</v>
      </c>
      <c r="I41" s="284">
        <v>0</v>
      </c>
      <c r="J41" s="285">
        <v>0</v>
      </c>
      <c r="K41" s="293"/>
      <c r="L41" s="292">
        <v>0</v>
      </c>
      <c r="M41" s="398">
        <v>0</v>
      </c>
      <c r="N41" s="289">
        <v>0</v>
      </c>
      <c r="O41" s="375">
        <v>0</v>
      </c>
      <c r="P41" s="292">
        <v>0</v>
      </c>
      <c r="Q41" s="548">
        <f t="shared" si="17"/>
        <v>0</v>
      </c>
      <c r="R41" s="551">
        <f t="shared" si="18"/>
        <v>0</v>
      </c>
      <c r="S41" s="426">
        <v>0</v>
      </c>
      <c r="T41" s="554">
        <f t="shared" si="19"/>
        <v>0</v>
      </c>
      <c r="U41" s="555">
        <f t="shared" si="20"/>
        <v>0</v>
      </c>
      <c r="V41" s="276"/>
      <c r="X41" s="19"/>
      <c r="Y41" s="19"/>
      <c r="Z41" s="104"/>
      <c r="AA41" s="114"/>
      <c r="AB41" s="114"/>
      <c r="AC41" s="114"/>
      <c r="AD41" s="115"/>
      <c r="AE41" s="115"/>
      <c r="AF41" s="115"/>
      <c r="AG41" s="115"/>
      <c r="AH41" s="19"/>
      <c r="AI41" s="19"/>
      <c r="AJ41" s="19"/>
      <c r="AK41" s="109"/>
      <c r="AL41" s="110"/>
      <c r="AM41" s="109"/>
      <c r="AN41" s="110"/>
      <c r="AO41" s="19"/>
    </row>
    <row r="42" spans="1:41" ht="13.5" thickBot="1">
      <c r="A42" s="222"/>
      <c r="B42" s="223" t="s">
        <v>35</v>
      </c>
      <c r="C42" s="566">
        <f>SUM(D42:J42)</f>
        <v>0</v>
      </c>
      <c r="D42" s="566">
        <f aca="true" t="shared" si="21" ref="D42:J42">SUM(D35:D41)</f>
        <v>0</v>
      </c>
      <c r="E42" s="566">
        <f t="shared" si="21"/>
        <v>0</v>
      </c>
      <c r="F42" s="566">
        <f t="shared" si="21"/>
        <v>0</v>
      </c>
      <c r="G42" s="566">
        <f t="shared" si="21"/>
        <v>0</v>
      </c>
      <c r="H42" s="566">
        <f t="shared" si="21"/>
        <v>0</v>
      </c>
      <c r="I42" s="566">
        <f t="shared" si="21"/>
        <v>0</v>
      </c>
      <c r="J42" s="524">
        <f t="shared" si="21"/>
        <v>0</v>
      </c>
      <c r="K42" s="558"/>
      <c r="L42" s="525">
        <f aca="true" t="shared" si="22" ref="L42:U42">SUM(L35:L41)</f>
        <v>0</v>
      </c>
      <c r="M42" s="531">
        <f t="shared" si="22"/>
        <v>0</v>
      </c>
      <c r="N42" s="527">
        <f t="shared" si="22"/>
        <v>0</v>
      </c>
      <c r="O42" s="528">
        <f t="shared" si="22"/>
        <v>0</v>
      </c>
      <c r="P42" s="525">
        <f>SUM(P35:P41)</f>
        <v>0</v>
      </c>
      <c r="Q42" s="527">
        <f>SUM(Q35:Q41)</f>
        <v>0</v>
      </c>
      <c r="R42" s="529">
        <f>SUM(R35:R41)</f>
        <v>0</v>
      </c>
      <c r="S42" s="619">
        <f t="shared" si="22"/>
        <v>0</v>
      </c>
      <c r="T42" s="531">
        <f t="shared" si="22"/>
        <v>0</v>
      </c>
      <c r="U42" s="532">
        <f t="shared" si="22"/>
        <v>0</v>
      </c>
      <c r="V42" s="569"/>
      <c r="X42" s="19"/>
      <c r="Y42" s="32"/>
      <c r="Z42" s="116"/>
      <c r="AA42" s="116"/>
      <c r="AB42" s="116"/>
      <c r="AC42" s="116"/>
      <c r="AD42" s="116"/>
      <c r="AE42" s="116"/>
      <c r="AF42" s="116"/>
      <c r="AG42" s="116"/>
      <c r="AH42" s="19"/>
      <c r="AI42" s="19"/>
      <c r="AJ42" s="19"/>
      <c r="AK42" s="109"/>
      <c r="AL42" s="110"/>
      <c r="AM42" s="109"/>
      <c r="AN42" s="110"/>
      <c r="AO42" s="19"/>
    </row>
    <row r="43" spans="1:41" ht="12.75">
      <c r="A43" s="206"/>
      <c r="B43" s="206"/>
      <c r="C43" s="592"/>
      <c r="D43" s="284"/>
      <c r="E43" s="284"/>
      <c r="F43" s="284"/>
      <c r="G43" s="284"/>
      <c r="H43" s="284"/>
      <c r="I43" s="284"/>
      <c r="J43" s="285"/>
      <c r="K43" s="379"/>
      <c r="L43" s="362"/>
      <c r="M43" s="306"/>
      <c r="N43" s="289"/>
      <c r="O43" s="300"/>
      <c r="P43" s="280"/>
      <c r="Q43" s="554"/>
      <c r="R43" s="614"/>
      <c r="S43" s="426"/>
      <c r="T43" s="554"/>
      <c r="U43" s="614"/>
      <c r="V43" s="277"/>
      <c r="X43" s="19"/>
      <c r="Y43" s="19"/>
      <c r="Z43" s="114"/>
      <c r="AA43" s="114"/>
      <c r="AB43" s="114"/>
      <c r="AC43" s="114"/>
      <c r="AD43" s="115"/>
      <c r="AE43" s="115"/>
      <c r="AF43" s="115"/>
      <c r="AG43" s="115"/>
      <c r="AH43" s="19"/>
      <c r="AI43" s="19"/>
      <c r="AJ43" s="32"/>
      <c r="AK43" s="112"/>
      <c r="AL43" s="113"/>
      <c r="AM43" s="112"/>
      <c r="AN43" s="113"/>
      <c r="AO43" s="19"/>
    </row>
    <row r="44" spans="1:41" ht="12.75">
      <c r="A44" s="221"/>
      <c r="B44" s="221"/>
      <c r="C44" s="593"/>
      <c r="D44" s="271"/>
      <c r="E44" s="271"/>
      <c r="F44" s="271"/>
      <c r="G44" s="271"/>
      <c r="H44" s="271"/>
      <c r="I44" s="271"/>
      <c r="J44" s="272"/>
      <c r="K44" s="295"/>
      <c r="L44" s="296"/>
      <c r="M44" s="400"/>
      <c r="N44" s="291"/>
      <c r="O44" s="300"/>
      <c r="P44" s="282"/>
      <c r="Q44" s="554"/>
      <c r="R44" s="614"/>
      <c r="S44" s="427"/>
      <c r="T44" s="554"/>
      <c r="U44" s="614"/>
      <c r="V44" s="275"/>
      <c r="X44" s="19"/>
      <c r="Y44" s="19"/>
      <c r="Z44" s="114"/>
      <c r="AA44" s="114"/>
      <c r="AB44" s="114"/>
      <c r="AC44" s="114"/>
      <c r="AD44" s="115"/>
      <c r="AE44" s="115"/>
      <c r="AF44" s="115"/>
      <c r="AG44" s="115"/>
      <c r="AH44" s="19"/>
      <c r="AI44" s="19"/>
      <c r="AJ44" s="19"/>
      <c r="AK44" s="109"/>
      <c r="AL44" s="110"/>
      <c r="AM44" s="109"/>
      <c r="AN44" s="110"/>
      <c r="AO44" s="19"/>
    </row>
    <row r="45" spans="24:41" ht="12.75"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09"/>
      <c r="AL45" s="110"/>
      <c r="AM45" s="109"/>
      <c r="AN45" s="110"/>
      <c r="AO45" s="19"/>
    </row>
  </sheetData>
  <sheetProtection/>
  <printOptions/>
  <pageMargins left="0.1968503937007874" right="0.1968503937007874" top="0.7874015748031497" bottom="0.7874015748031497" header="0.31496062992125984" footer="0.31496062992125984"/>
  <pageSetup horizontalDpi="600" verticalDpi="6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4"/>
  <sheetViews>
    <sheetView showGridLines="0" tabSelected="1" zoomScalePageLayoutView="0" workbookViewId="0" topLeftCell="A1">
      <pane ySplit="19" topLeftCell="A20" activePane="bottomLeft" state="frozen"/>
      <selection pane="topLeft" activeCell="B1" sqref="B1"/>
      <selection pane="bottomLeft" activeCell="C27" sqref="C27"/>
    </sheetView>
  </sheetViews>
  <sheetFormatPr defaultColWidth="9.00390625" defaultRowHeight="12.75"/>
  <cols>
    <col min="1" max="1" width="4.625" style="0" customWidth="1"/>
    <col min="2" max="2" width="18.875" style="0" customWidth="1"/>
    <col min="7" max="8" width="8.625" style="0" customWidth="1"/>
    <col min="20" max="20" width="35.75390625" style="0" customWidth="1"/>
  </cols>
  <sheetData>
    <row r="1" spans="1:20" ht="20.25">
      <c r="A1" s="236" t="s">
        <v>67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</row>
    <row r="2" spans="1:20" ht="20.25">
      <c r="A2" s="238" t="s">
        <v>133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</row>
    <row r="3" spans="1:20" ht="18">
      <c r="A3" s="239" t="s">
        <v>88</v>
      </c>
      <c r="B3" s="499"/>
      <c r="C3" s="499"/>
      <c r="D3" s="499"/>
      <c r="E3" s="499"/>
      <c r="F3" s="499"/>
      <c r="G3" s="499"/>
      <c r="H3" s="499"/>
      <c r="I3" s="499"/>
      <c r="J3" s="499"/>
      <c r="K3" s="237"/>
      <c r="L3" s="237"/>
      <c r="M3" s="237"/>
      <c r="N3" s="237"/>
      <c r="O3" s="237"/>
      <c r="P3" s="237"/>
      <c r="Q3" s="237"/>
      <c r="R3" s="237"/>
      <c r="S3" s="237"/>
      <c r="T3" s="237"/>
    </row>
    <row r="4" spans="1:20" ht="18">
      <c r="A4" s="241" t="s">
        <v>254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</row>
    <row r="5" spans="1:20" ht="18">
      <c r="A5" s="788" t="s">
        <v>255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</row>
    <row r="6" spans="1:20" ht="18">
      <c r="A6" s="788" t="s">
        <v>256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</row>
    <row r="7" spans="1:20" ht="15">
      <c r="A7" s="242" t="s">
        <v>124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</row>
    <row r="8" spans="1:20" ht="12.75">
      <c r="A8" s="472"/>
      <c r="B8" s="472"/>
      <c r="C8" s="472"/>
      <c r="D8" s="472"/>
      <c r="E8" s="472"/>
      <c r="F8" s="472"/>
      <c r="G8" s="472"/>
      <c r="H8" s="472"/>
      <c r="I8" s="472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2.75">
      <c r="A9" s="206"/>
      <c r="B9" s="249"/>
      <c r="C9" s="434" t="s">
        <v>85</v>
      </c>
      <c r="D9" s="434"/>
      <c r="E9" s="433"/>
      <c r="F9" s="433"/>
      <c r="G9" s="433"/>
      <c r="H9" s="433"/>
      <c r="I9" s="243" t="s">
        <v>41</v>
      </c>
      <c r="J9" s="226"/>
      <c r="K9" s="243" t="s">
        <v>190</v>
      </c>
      <c r="L9" s="226"/>
      <c r="M9" s="381"/>
      <c r="N9" s="226"/>
      <c r="O9" s="226"/>
      <c r="P9" s="226"/>
      <c r="Q9" s="226"/>
      <c r="R9" s="226"/>
      <c r="S9" s="227"/>
      <c r="T9" s="456"/>
    </row>
    <row r="10" spans="1:20" ht="12.75">
      <c r="A10" s="247"/>
      <c r="B10" s="247"/>
      <c r="C10" s="88" t="s">
        <v>96</v>
      </c>
      <c r="D10" s="88"/>
      <c r="E10" s="88"/>
      <c r="F10" s="432" t="s">
        <v>10</v>
      </c>
      <c r="G10" s="434"/>
      <c r="H10" s="434"/>
      <c r="I10" s="250" t="s">
        <v>43</v>
      </c>
      <c r="J10" s="251" t="s">
        <v>91</v>
      </c>
      <c r="K10" s="384" t="s">
        <v>238</v>
      </c>
      <c r="L10" s="88"/>
      <c r="M10" s="88"/>
      <c r="N10" s="432" t="s">
        <v>239</v>
      </c>
      <c r="O10" s="226"/>
      <c r="P10" s="227"/>
      <c r="Q10" s="226"/>
      <c r="R10" s="226"/>
      <c r="S10" s="226"/>
      <c r="T10" s="798" t="s">
        <v>189</v>
      </c>
    </row>
    <row r="11" spans="1:20" ht="12.75" customHeight="1">
      <c r="A11" s="247" t="s">
        <v>30</v>
      </c>
      <c r="B11" s="247" t="s">
        <v>31</v>
      </c>
      <c r="C11" s="434" t="s">
        <v>134</v>
      </c>
      <c r="D11" s="434"/>
      <c r="E11" s="434"/>
      <c r="F11" s="442"/>
      <c r="G11" s="388" t="s">
        <v>99</v>
      </c>
      <c r="H11" s="389"/>
      <c r="I11" s="250" t="s">
        <v>44</v>
      </c>
      <c r="J11" s="251" t="s">
        <v>92</v>
      </c>
      <c r="K11" s="384"/>
      <c r="L11" s="88"/>
      <c r="M11" s="88"/>
      <c r="N11" s="439" t="s">
        <v>86</v>
      </c>
      <c r="O11" s="88"/>
      <c r="P11" s="457"/>
      <c r="Q11" s="88" t="s">
        <v>87</v>
      </c>
      <c r="R11" s="88"/>
      <c r="S11" s="88"/>
      <c r="T11" s="9"/>
    </row>
    <row r="12" spans="1:20" ht="12.75" customHeight="1">
      <c r="A12" s="206"/>
      <c r="B12" s="247" t="s">
        <v>32</v>
      </c>
      <c r="C12" s="431"/>
      <c r="D12" s="388" t="s">
        <v>99</v>
      </c>
      <c r="E12" s="436"/>
      <c r="F12" s="442" t="s">
        <v>37</v>
      </c>
      <c r="G12" s="392" t="s">
        <v>100</v>
      </c>
      <c r="H12" s="444"/>
      <c r="I12" s="458"/>
      <c r="J12" s="385"/>
      <c r="K12" s="382" t="s">
        <v>10</v>
      </c>
      <c r="L12" s="459" t="s">
        <v>222</v>
      </c>
      <c r="M12" s="209" t="s">
        <v>331</v>
      </c>
      <c r="N12" s="460" t="s">
        <v>10</v>
      </c>
      <c r="O12" s="459" t="s">
        <v>222</v>
      </c>
      <c r="P12" s="209" t="s">
        <v>331</v>
      </c>
      <c r="Q12" s="436" t="s">
        <v>10</v>
      </c>
      <c r="R12" s="459" t="s">
        <v>222</v>
      </c>
      <c r="S12" s="352" t="s">
        <v>331</v>
      </c>
      <c r="T12" s="796"/>
    </row>
    <row r="13" spans="1:20" ht="12.75">
      <c r="A13" s="206"/>
      <c r="B13" s="206"/>
      <c r="C13" s="431" t="s">
        <v>93</v>
      </c>
      <c r="D13" s="392" t="s">
        <v>100</v>
      </c>
      <c r="E13" s="434"/>
      <c r="F13" s="442" t="s">
        <v>89</v>
      </c>
      <c r="G13" s="247" t="s">
        <v>70</v>
      </c>
      <c r="H13" s="247" t="s">
        <v>45</v>
      </c>
      <c r="I13" s="415" t="s">
        <v>97</v>
      </c>
      <c r="J13" s="385"/>
      <c r="K13" s="384" t="s">
        <v>253</v>
      </c>
      <c r="L13" s="461" t="s">
        <v>240</v>
      </c>
      <c r="M13" s="431"/>
      <c r="N13" s="439" t="s">
        <v>253</v>
      </c>
      <c r="O13" s="461" t="s">
        <v>240</v>
      </c>
      <c r="P13" s="462"/>
      <c r="Q13" s="88" t="s">
        <v>253</v>
      </c>
      <c r="R13" s="461" t="s">
        <v>240</v>
      </c>
      <c r="S13" s="251"/>
      <c r="T13" s="796" t="s">
        <v>332</v>
      </c>
    </row>
    <row r="14" spans="1:20" ht="12.75">
      <c r="A14" s="206"/>
      <c r="B14" s="206"/>
      <c r="C14" s="431" t="s">
        <v>94</v>
      </c>
      <c r="D14" s="247" t="s">
        <v>70</v>
      </c>
      <c r="E14" s="251" t="s">
        <v>45</v>
      </c>
      <c r="F14" s="442" t="s">
        <v>229</v>
      </c>
      <c r="G14" s="247" t="s">
        <v>95</v>
      </c>
      <c r="H14" s="247" t="s">
        <v>90</v>
      </c>
      <c r="I14" s="415" t="s">
        <v>98</v>
      </c>
      <c r="J14" s="391"/>
      <c r="K14" s="786" t="s">
        <v>209</v>
      </c>
      <c r="L14" s="461" t="s">
        <v>185</v>
      </c>
      <c r="M14" s="431"/>
      <c r="N14" s="784" t="s">
        <v>209</v>
      </c>
      <c r="O14" s="461" t="s">
        <v>185</v>
      </c>
      <c r="P14" s="462"/>
      <c r="Q14" s="785" t="s">
        <v>209</v>
      </c>
      <c r="R14" s="461" t="s">
        <v>185</v>
      </c>
      <c r="S14" s="251"/>
      <c r="T14" s="796" t="s">
        <v>330</v>
      </c>
    </row>
    <row r="15" spans="1:20" ht="12.75">
      <c r="A15" s="206"/>
      <c r="B15" s="206"/>
      <c r="C15" s="431"/>
      <c r="D15" s="247" t="s">
        <v>95</v>
      </c>
      <c r="E15" s="251" t="s">
        <v>90</v>
      </c>
      <c r="F15" s="450"/>
      <c r="G15" s="206"/>
      <c r="H15" s="230"/>
      <c r="I15" s="411"/>
      <c r="J15" s="206"/>
      <c r="K15" s="786">
        <v>2019</v>
      </c>
      <c r="L15" s="463" t="s">
        <v>211</v>
      </c>
      <c r="M15" s="464"/>
      <c r="N15" s="784">
        <v>2019</v>
      </c>
      <c r="O15" s="463" t="s">
        <v>211</v>
      </c>
      <c r="P15" s="465"/>
      <c r="Q15" s="785">
        <v>2019</v>
      </c>
      <c r="R15" s="463" t="s">
        <v>211</v>
      </c>
      <c r="S15" s="230"/>
      <c r="T15" s="9"/>
    </row>
    <row r="16" spans="1:20" ht="12.75">
      <c r="A16" s="206"/>
      <c r="B16" s="206"/>
      <c r="C16" s="431"/>
      <c r="D16" s="247"/>
      <c r="E16" s="251"/>
      <c r="F16" s="450"/>
      <c r="G16" s="206"/>
      <c r="H16" s="230"/>
      <c r="I16" s="411"/>
      <c r="J16" s="206"/>
      <c r="K16" s="384"/>
      <c r="L16" s="463" t="s">
        <v>199</v>
      </c>
      <c r="M16" s="464"/>
      <c r="N16" s="439"/>
      <c r="O16" s="463" t="s">
        <v>199</v>
      </c>
      <c r="P16" s="465"/>
      <c r="Q16" s="88"/>
      <c r="R16" s="463" t="s">
        <v>199</v>
      </c>
      <c r="S16" s="230"/>
      <c r="T16" s="9"/>
    </row>
    <row r="17" spans="1:20" ht="12.75" customHeight="1">
      <c r="A17" s="206"/>
      <c r="B17" s="206"/>
      <c r="C17" s="412" t="s">
        <v>144</v>
      </c>
      <c r="D17" s="253" t="s">
        <v>144</v>
      </c>
      <c r="E17" s="213" t="s">
        <v>144</v>
      </c>
      <c r="F17" s="413" t="s">
        <v>144</v>
      </c>
      <c r="G17" s="253" t="s">
        <v>144</v>
      </c>
      <c r="H17" s="253" t="s">
        <v>144</v>
      </c>
      <c r="I17" s="212" t="s">
        <v>145</v>
      </c>
      <c r="J17" s="247" t="s">
        <v>145</v>
      </c>
      <c r="K17" s="415" t="s">
        <v>144</v>
      </c>
      <c r="L17" s="416" t="s">
        <v>144</v>
      </c>
      <c r="M17" s="412" t="s">
        <v>144</v>
      </c>
      <c r="N17" s="417" t="s">
        <v>144</v>
      </c>
      <c r="O17" s="418" t="s">
        <v>144</v>
      </c>
      <c r="P17" s="414" t="s">
        <v>144</v>
      </c>
      <c r="Q17" s="419" t="s">
        <v>144</v>
      </c>
      <c r="R17" s="416" t="s">
        <v>144</v>
      </c>
      <c r="S17" s="797" t="s">
        <v>144</v>
      </c>
      <c r="T17" s="799"/>
    </row>
    <row r="18" spans="1:20" ht="17.25" customHeight="1" thickBot="1">
      <c r="A18" s="408"/>
      <c r="B18" s="408" t="s">
        <v>34</v>
      </c>
      <c r="C18" s="620">
        <f aca="true" t="shared" si="0" ref="C18:H18">C27+C34+C42</f>
        <v>0</v>
      </c>
      <c r="D18" s="514">
        <f t="shared" si="0"/>
        <v>0</v>
      </c>
      <c r="E18" s="621">
        <f t="shared" si="0"/>
        <v>0</v>
      </c>
      <c r="F18" s="622">
        <f t="shared" si="0"/>
        <v>0</v>
      </c>
      <c r="G18" s="514">
        <f t="shared" si="0"/>
        <v>0</v>
      </c>
      <c r="H18" s="514">
        <f t="shared" si="0"/>
        <v>0</v>
      </c>
      <c r="I18" s="623" t="e">
        <f>G18*100/F18</f>
        <v>#DIV/0!</v>
      </c>
      <c r="J18" s="624" t="e">
        <f>H18*100/F18</f>
        <v>#DIV/0!</v>
      </c>
      <c r="K18" s="625">
        <f>K27+K34+K42</f>
        <v>0</v>
      </c>
      <c r="L18" s="514">
        <f aca="true" t="shared" si="1" ref="L18:S18">L27+L34+L42</f>
        <v>0</v>
      </c>
      <c r="M18" s="620">
        <f t="shared" si="1"/>
        <v>0</v>
      </c>
      <c r="N18" s="626">
        <f t="shared" si="1"/>
        <v>0</v>
      </c>
      <c r="O18" s="514">
        <f t="shared" si="1"/>
        <v>0</v>
      </c>
      <c r="P18" s="627">
        <f t="shared" si="1"/>
        <v>0</v>
      </c>
      <c r="Q18" s="620">
        <f t="shared" si="1"/>
        <v>0</v>
      </c>
      <c r="R18" s="514">
        <f t="shared" si="1"/>
        <v>0</v>
      </c>
      <c r="S18" s="620">
        <f t="shared" si="1"/>
        <v>0</v>
      </c>
      <c r="T18" s="601"/>
    </row>
    <row r="19" spans="1:20" ht="12.75">
      <c r="A19" s="258"/>
      <c r="B19" s="258"/>
      <c r="C19" s="396"/>
      <c r="D19" s="396"/>
      <c r="E19" s="468"/>
      <c r="F19" s="474"/>
      <c r="G19" s="396"/>
      <c r="H19" s="475"/>
      <c r="I19" s="280"/>
      <c r="J19" s="398"/>
      <c r="K19" s="500"/>
      <c r="L19" s="267"/>
      <c r="M19" s="501"/>
      <c r="N19" s="502"/>
      <c r="O19" s="267"/>
      <c r="P19" s="503"/>
      <c r="Q19" s="501"/>
      <c r="R19" s="267"/>
      <c r="S19" s="501"/>
      <c r="T19" s="800"/>
    </row>
    <row r="20" spans="1:20" ht="12.75">
      <c r="A20" s="230">
        <v>1</v>
      </c>
      <c r="B20" s="206"/>
      <c r="C20" s="504">
        <v>0</v>
      </c>
      <c r="D20" s="28">
        <v>0</v>
      </c>
      <c r="E20" s="15">
        <v>0</v>
      </c>
      <c r="F20" s="481">
        <v>0</v>
      </c>
      <c r="G20" s="28">
        <v>0</v>
      </c>
      <c r="H20" s="290">
        <v>0</v>
      </c>
      <c r="I20" s="639" t="e">
        <f>G20*100/F20</f>
        <v>#DIV/0!</v>
      </c>
      <c r="J20" s="640" t="e">
        <f>H20*100/F20</f>
        <v>#DIV/0!</v>
      </c>
      <c r="K20" s="35">
        <v>0</v>
      </c>
      <c r="L20" s="634">
        <f>C20+K20</f>
        <v>0</v>
      </c>
      <c r="M20" s="753">
        <f aca="true" t="shared" si="2" ref="M20:M26">F20-L20</f>
        <v>0</v>
      </c>
      <c r="N20" s="430">
        <v>0</v>
      </c>
      <c r="O20" s="634">
        <f>D20+N20</f>
        <v>0</v>
      </c>
      <c r="P20" s="759">
        <f aca="true" t="shared" si="3" ref="P20:P26">G20-O20</f>
        <v>0</v>
      </c>
      <c r="Q20" s="405">
        <v>0</v>
      </c>
      <c r="R20" s="634">
        <f>E20+Q20</f>
        <v>0</v>
      </c>
      <c r="S20" s="753">
        <f aca="true" t="shared" si="4" ref="S20:S26">H20-R20</f>
        <v>0</v>
      </c>
      <c r="T20" s="799"/>
    </row>
    <row r="21" spans="1:20" ht="12.75">
      <c r="A21" s="221">
        <v>2</v>
      </c>
      <c r="B21" s="221"/>
      <c r="C21" s="505">
        <v>0</v>
      </c>
      <c r="D21" s="505">
        <v>0</v>
      </c>
      <c r="E21" s="429">
        <v>0</v>
      </c>
      <c r="F21" s="481">
        <v>0</v>
      </c>
      <c r="G21" s="505">
        <v>0</v>
      </c>
      <c r="H21" s="18">
        <v>0</v>
      </c>
      <c r="I21" s="641" t="e">
        <f>G21*100/F21</f>
        <v>#DIV/0!</v>
      </c>
      <c r="J21" s="642" t="e">
        <f>H21*100/F21</f>
        <v>#DIV/0!</v>
      </c>
      <c r="K21" s="296">
        <v>0</v>
      </c>
      <c r="L21" s="548">
        <f aca="true" t="shared" si="5" ref="L21:L26">C21+K21</f>
        <v>0</v>
      </c>
      <c r="M21" s="754">
        <f t="shared" si="2"/>
        <v>0</v>
      </c>
      <c r="N21" s="495">
        <v>0</v>
      </c>
      <c r="O21" s="548">
        <f aca="true" t="shared" si="6" ref="O21:O26">D21+N21</f>
        <v>0</v>
      </c>
      <c r="P21" s="760">
        <f t="shared" si="3"/>
        <v>0</v>
      </c>
      <c r="Q21" s="400">
        <v>0</v>
      </c>
      <c r="R21" s="548">
        <f aca="true" t="shared" si="7" ref="R21:R26">E21+Q21</f>
        <v>0</v>
      </c>
      <c r="S21" s="754">
        <f t="shared" si="4"/>
        <v>0</v>
      </c>
      <c r="T21" s="10"/>
    </row>
    <row r="22" spans="1:20" ht="12.75">
      <c r="A22" s="221">
        <v>3</v>
      </c>
      <c r="B22" s="221"/>
      <c r="C22" s="505">
        <v>0</v>
      </c>
      <c r="D22" s="505">
        <v>0</v>
      </c>
      <c r="E22" s="429">
        <v>0</v>
      </c>
      <c r="F22" s="481">
        <v>0</v>
      </c>
      <c r="G22" s="505">
        <v>0</v>
      </c>
      <c r="H22" s="18">
        <v>0</v>
      </c>
      <c r="I22" s="641" t="e">
        <f aca="true" t="shared" si="8" ref="I22:I34">G22*100/F22</f>
        <v>#DIV/0!</v>
      </c>
      <c r="J22" s="642" t="e">
        <f aca="true" t="shared" si="9" ref="J22:J42">H22*100/F22</f>
        <v>#DIV/0!</v>
      </c>
      <c r="K22" s="296">
        <v>0</v>
      </c>
      <c r="L22" s="548">
        <f t="shared" si="5"/>
        <v>0</v>
      </c>
      <c r="M22" s="754">
        <f t="shared" si="2"/>
        <v>0</v>
      </c>
      <c r="N22" s="495">
        <v>0</v>
      </c>
      <c r="O22" s="548">
        <f t="shared" si="6"/>
        <v>0</v>
      </c>
      <c r="P22" s="760">
        <f t="shared" si="3"/>
        <v>0</v>
      </c>
      <c r="Q22" s="400">
        <v>0</v>
      </c>
      <c r="R22" s="548">
        <f t="shared" si="7"/>
        <v>0</v>
      </c>
      <c r="S22" s="754">
        <f t="shared" si="4"/>
        <v>0</v>
      </c>
      <c r="T22" s="10"/>
    </row>
    <row r="23" spans="1:20" ht="12.75">
      <c r="A23" s="221">
        <v>4</v>
      </c>
      <c r="B23" s="221"/>
      <c r="C23" s="505">
        <v>0</v>
      </c>
      <c r="D23" s="505">
        <v>0</v>
      </c>
      <c r="E23" s="429">
        <v>0</v>
      </c>
      <c r="F23" s="481">
        <v>0</v>
      </c>
      <c r="G23" s="505">
        <v>0</v>
      </c>
      <c r="H23" s="18">
        <v>0</v>
      </c>
      <c r="I23" s="641" t="e">
        <f t="shared" si="8"/>
        <v>#DIV/0!</v>
      </c>
      <c r="J23" s="642" t="e">
        <f t="shared" si="9"/>
        <v>#DIV/0!</v>
      </c>
      <c r="K23" s="296">
        <v>0</v>
      </c>
      <c r="L23" s="548">
        <f t="shared" si="5"/>
        <v>0</v>
      </c>
      <c r="M23" s="754">
        <f t="shared" si="2"/>
        <v>0</v>
      </c>
      <c r="N23" s="495">
        <v>0</v>
      </c>
      <c r="O23" s="548">
        <f t="shared" si="6"/>
        <v>0</v>
      </c>
      <c r="P23" s="760">
        <f t="shared" si="3"/>
        <v>0</v>
      </c>
      <c r="Q23" s="400">
        <v>0</v>
      </c>
      <c r="R23" s="548">
        <f t="shared" si="7"/>
        <v>0</v>
      </c>
      <c r="S23" s="754">
        <f t="shared" si="4"/>
        <v>0</v>
      </c>
      <c r="T23" s="10"/>
    </row>
    <row r="24" spans="1:20" ht="12.75">
      <c r="A24" s="221">
        <v>5</v>
      </c>
      <c r="B24" s="221"/>
      <c r="C24" s="505">
        <v>0</v>
      </c>
      <c r="D24" s="505">
        <v>0</v>
      </c>
      <c r="E24" s="429">
        <v>0</v>
      </c>
      <c r="F24" s="481">
        <v>0</v>
      </c>
      <c r="G24" s="505">
        <v>0</v>
      </c>
      <c r="H24" s="18">
        <v>0</v>
      </c>
      <c r="I24" s="641" t="e">
        <f t="shared" si="8"/>
        <v>#DIV/0!</v>
      </c>
      <c r="J24" s="642" t="e">
        <f t="shared" si="9"/>
        <v>#DIV/0!</v>
      </c>
      <c r="K24" s="296">
        <v>0</v>
      </c>
      <c r="L24" s="548">
        <f t="shared" si="5"/>
        <v>0</v>
      </c>
      <c r="M24" s="754">
        <f t="shared" si="2"/>
        <v>0</v>
      </c>
      <c r="N24" s="495">
        <v>0</v>
      </c>
      <c r="O24" s="548">
        <f t="shared" si="6"/>
        <v>0</v>
      </c>
      <c r="P24" s="760">
        <f t="shared" si="3"/>
        <v>0</v>
      </c>
      <c r="Q24" s="400">
        <v>0</v>
      </c>
      <c r="R24" s="548">
        <f t="shared" si="7"/>
        <v>0</v>
      </c>
      <c r="S24" s="754">
        <f t="shared" si="4"/>
        <v>0</v>
      </c>
      <c r="T24" s="10"/>
    </row>
    <row r="25" spans="1:20" ht="12.75">
      <c r="A25" s="221">
        <v>6</v>
      </c>
      <c r="B25" s="221"/>
      <c r="C25" s="505">
        <v>0</v>
      </c>
      <c r="D25" s="505">
        <v>0</v>
      </c>
      <c r="E25" s="429">
        <v>0</v>
      </c>
      <c r="F25" s="481">
        <v>0</v>
      </c>
      <c r="G25" s="505">
        <v>0</v>
      </c>
      <c r="H25" s="18">
        <v>0</v>
      </c>
      <c r="I25" s="641" t="e">
        <f t="shared" si="8"/>
        <v>#DIV/0!</v>
      </c>
      <c r="J25" s="642" t="e">
        <f t="shared" si="9"/>
        <v>#DIV/0!</v>
      </c>
      <c r="K25" s="296">
        <v>0</v>
      </c>
      <c r="L25" s="548">
        <f t="shared" si="5"/>
        <v>0</v>
      </c>
      <c r="M25" s="754">
        <f t="shared" si="2"/>
        <v>0</v>
      </c>
      <c r="N25" s="495">
        <v>0</v>
      </c>
      <c r="O25" s="548">
        <f t="shared" si="6"/>
        <v>0</v>
      </c>
      <c r="P25" s="760">
        <f t="shared" si="3"/>
        <v>0</v>
      </c>
      <c r="Q25" s="400">
        <v>0</v>
      </c>
      <c r="R25" s="548">
        <f t="shared" si="7"/>
        <v>0</v>
      </c>
      <c r="S25" s="754">
        <f t="shared" si="4"/>
        <v>0</v>
      </c>
      <c r="T25" s="10"/>
    </row>
    <row r="26" spans="1:20" ht="13.5" thickBot="1">
      <c r="A26" s="221">
        <v>7</v>
      </c>
      <c r="B26" s="221"/>
      <c r="C26" s="505">
        <v>0</v>
      </c>
      <c r="D26" s="505">
        <v>0</v>
      </c>
      <c r="E26" s="429">
        <v>0</v>
      </c>
      <c r="F26" s="481">
        <v>0</v>
      </c>
      <c r="G26" s="505">
        <v>0</v>
      </c>
      <c r="H26" s="18">
        <v>0</v>
      </c>
      <c r="I26" s="643" t="e">
        <f t="shared" si="8"/>
        <v>#DIV/0!</v>
      </c>
      <c r="J26" s="644" t="e">
        <f t="shared" si="9"/>
        <v>#DIV/0!</v>
      </c>
      <c r="K26" s="296">
        <v>0</v>
      </c>
      <c r="L26" s="634">
        <f t="shared" si="5"/>
        <v>0</v>
      </c>
      <c r="M26" s="754">
        <f t="shared" si="2"/>
        <v>0</v>
      </c>
      <c r="N26" s="495">
        <v>0</v>
      </c>
      <c r="O26" s="634">
        <f t="shared" si="6"/>
        <v>0</v>
      </c>
      <c r="P26" s="760">
        <f t="shared" si="3"/>
        <v>0</v>
      </c>
      <c r="Q26" s="400">
        <v>0</v>
      </c>
      <c r="R26" s="634">
        <f t="shared" si="7"/>
        <v>0</v>
      </c>
      <c r="S26" s="754">
        <f t="shared" si="4"/>
        <v>0</v>
      </c>
      <c r="T26" s="801"/>
    </row>
    <row r="27" spans="1:20" ht="13.5" thickBot="1">
      <c r="A27" s="222"/>
      <c r="B27" s="223" t="s">
        <v>35</v>
      </c>
      <c r="C27" s="628">
        <f aca="true" t="shared" si="10" ref="C27:H27">SUM(C20:C26)</f>
        <v>0</v>
      </c>
      <c r="D27" s="628">
        <f t="shared" si="10"/>
        <v>0</v>
      </c>
      <c r="E27" s="529">
        <f t="shared" si="10"/>
        <v>0</v>
      </c>
      <c r="F27" s="629">
        <f t="shared" si="10"/>
        <v>0</v>
      </c>
      <c r="G27" s="628">
        <f t="shared" si="10"/>
        <v>0</v>
      </c>
      <c r="H27" s="527">
        <f t="shared" si="10"/>
        <v>0</v>
      </c>
      <c r="I27" s="630" t="e">
        <f t="shared" si="8"/>
        <v>#DIV/0!</v>
      </c>
      <c r="J27" s="631" t="e">
        <f t="shared" si="9"/>
        <v>#DIV/0!</v>
      </c>
      <c r="K27" s="584">
        <f>SUM(K20:K26)</f>
        <v>0</v>
      </c>
      <c r="L27" s="527">
        <f aca="true" t="shared" si="11" ref="L27:S27">SUM(L20:L26)</f>
        <v>0</v>
      </c>
      <c r="M27" s="755">
        <f t="shared" si="11"/>
        <v>0</v>
      </c>
      <c r="N27" s="633">
        <f t="shared" si="11"/>
        <v>0</v>
      </c>
      <c r="O27" s="527">
        <f t="shared" si="11"/>
        <v>0</v>
      </c>
      <c r="P27" s="761">
        <f t="shared" si="11"/>
        <v>0</v>
      </c>
      <c r="Q27" s="632">
        <f t="shared" si="11"/>
        <v>0</v>
      </c>
      <c r="R27" s="527">
        <f t="shared" si="11"/>
        <v>0</v>
      </c>
      <c r="S27" s="755">
        <f t="shared" si="11"/>
        <v>0</v>
      </c>
      <c r="T27" s="802"/>
    </row>
    <row r="28" spans="1:20" ht="12.75">
      <c r="A28" s="221">
        <v>8</v>
      </c>
      <c r="B28" s="221"/>
      <c r="C28" s="505">
        <v>0</v>
      </c>
      <c r="D28" s="505">
        <v>0</v>
      </c>
      <c r="E28" s="429">
        <v>0</v>
      </c>
      <c r="F28" s="481">
        <v>0</v>
      </c>
      <c r="G28" s="505">
        <v>0</v>
      </c>
      <c r="H28" s="18">
        <v>0</v>
      </c>
      <c r="I28" s="645" t="e">
        <f t="shared" si="8"/>
        <v>#DIV/0!</v>
      </c>
      <c r="J28" s="646" t="e">
        <f t="shared" si="9"/>
        <v>#DIV/0!</v>
      </c>
      <c r="K28" s="296">
        <v>0</v>
      </c>
      <c r="L28" s="635">
        <f aca="true" t="shared" si="12" ref="L28:L33">C28+K28</f>
        <v>0</v>
      </c>
      <c r="M28" s="754">
        <f aca="true" t="shared" si="13" ref="M28:M33">F28-L28</f>
        <v>0</v>
      </c>
      <c r="N28" s="495">
        <v>0</v>
      </c>
      <c r="O28" s="635">
        <f aca="true" t="shared" si="14" ref="O28:O33">D28+N28</f>
        <v>0</v>
      </c>
      <c r="P28" s="760">
        <f aca="true" t="shared" si="15" ref="P28:P33">G28-O28</f>
        <v>0</v>
      </c>
      <c r="Q28" s="400">
        <v>0</v>
      </c>
      <c r="R28" s="635">
        <f aca="true" t="shared" si="16" ref="R28:R33">E28+Q28</f>
        <v>0</v>
      </c>
      <c r="S28" s="754">
        <f aca="true" t="shared" si="17" ref="S28:S33">H28-R28</f>
        <v>0</v>
      </c>
      <c r="T28" s="799"/>
    </row>
    <row r="29" spans="1:20" ht="12.75">
      <c r="A29" s="221">
        <v>9</v>
      </c>
      <c r="B29" s="221"/>
      <c r="C29" s="505">
        <v>0</v>
      </c>
      <c r="D29" s="505">
        <v>0</v>
      </c>
      <c r="E29" s="429">
        <v>0</v>
      </c>
      <c r="F29" s="481">
        <v>0</v>
      </c>
      <c r="G29" s="505">
        <v>0</v>
      </c>
      <c r="H29" s="18">
        <v>0</v>
      </c>
      <c r="I29" s="641" t="e">
        <f t="shared" si="8"/>
        <v>#DIV/0!</v>
      </c>
      <c r="J29" s="642" t="e">
        <f t="shared" si="9"/>
        <v>#DIV/0!</v>
      </c>
      <c r="K29" s="296">
        <v>0</v>
      </c>
      <c r="L29" s="635">
        <f t="shared" si="12"/>
        <v>0</v>
      </c>
      <c r="M29" s="754">
        <f t="shared" si="13"/>
        <v>0</v>
      </c>
      <c r="N29" s="495">
        <v>0</v>
      </c>
      <c r="O29" s="635">
        <f t="shared" si="14"/>
        <v>0</v>
      </c>
      <c r="P29" s="760">
        <f t="shared" si="15"/>
        <v>0</v>
      </c>
      <c r="Q29" s="400">
        <v>0</v>
      </c>
      <c r="R29" s="635">
        <f t="shared" si="16"/>
        <v>0</v>
      </c>
      <c r="S29" s="754">
        <f t="shared" si="17"/>
        <v>0</v>
      </c>
      <c r="T29" s="10"/>
    </row>
    <row r="30" spans="1:20" ht="12.75">
      <c r="A30" s="221">
        <v>10</v>
      </c>
      <c r="B30" s="221"/>
      <c r="C30" s="505">
        <v>0</v>
      </c>
      <c r="D30" s="505">
        <v>0</v>
      </c>
      <c r="E30" s="429">
        <v>0</v>
      </c>
      <c r="F30" s="481">
        <v>0</v>
      </c>
      <c r="G30" s="505">
        <v>0</v>
      </c>
      <c r="H30" s="18">
        <v>0</v>
      </c>
      <c r="I30" s="641" t="e">
        <f t="shared" si="8"/>
        <v>#DIV/0!</v>
      </c>
      <c r="J30" s="642" t="e">
        <f t="shared" si="9"/>
        <v>#DIV/0!</v>
      </c>
      <c r="K30" s="296">
        <v>0</v>
      </c>
      <c r="L30" s="635">
        <f t="shared" si="12"/>
        <v>0</v>
      </c>
      <c r="M30" s="754">
        <f t="shared" si="13"/>
        <v>0</v>
      </c>
      <c r="N30" s="495">
        <v>0</v>
      </c>
      <c r="O30" s="635">
        <f t="shared" si="14"/>
        <v>0</v>
      </c>
      <c r="P30" s="760">
        <f t="shared" si="15"/>
        <v>0</v>
      </c>
      <c r="Q30" s="400">
        <v>0</v>
      </c>
      <c r="R30" s="635">
        <f t="shared" si="16"/>
        <v>0</v>
      </c>
      <c r="S30" s="754">
        <f t="shared" si="17"/>
        <v>0</v>
      </c>
      <c r="T30" s="10"/>
    </row>
    <row r="31" spans="1:20" ht="12.75">
      <c r="A31" s="221">
        <v>11</v>
      </c>
      <c r="B31" s="221"/>
      <c r="C31" s="505">
        <v>0</v>
      </c>
      <c r="D31" s="505">
        <v>0</v>
      </c>
      <c r="E31" s="429">
        <v>0</v>
      </c>
      <c r="F31" s="481">
        <v>0</v>
      </c>
      <c r="G31" s="505">
        <v>0</v>
      </c>
      <c r="H31" s="18">
        <v>0</v>
      </c>
      <c r="I31" s="641" t="e">
        <f t="shared" si="8"/>
        <v>#DIV/0!</v>
      </c>
      <c r="J31" s="642" t="e">
        <f t="shared" si="9"/>
        <v>#DIV/0!</v>
      </c>
      <c r="K31" s="296">
        <v>0</v>
      </c>
      <c r="L31" s="635">
        <f t="shared" si="12"/>
        <v>0</v>
      </c>
      <c r="M31" s="754">
        <f t="shared" si="13"/>
        <v>0</v>
      </c>
      <c r="N31" s="495">
        <v>0</v>
      </c>
      <c r="O31" s="635">
        <f t="shared" si="14"/>
        <v>0</v>
      </c>
      <c r="P31" s="760">
        <f t="shared" si="15"/>
        <v>0</v>
      </c>
      <c r="Q31" s="400">
        <v>0</v>
      </c>
      <c r="R31" s="635">
        <f t="shared" si="16"/>
        <v>0</v>
      </c>
      <c r="S31" s="754">
        <f t="shared" si="17"/>
        <v>0</v>
      </c>
      <c r="T31" s="10"/>
    </row>
    <row r="32" spans="1:20" ht="12.75">
      <c r="A32" s="221">
        <v>12</v>
      </c>
      <c r="B32" s="221"/>
      <c r="C32" s="505">
        <v>0</v>
      </c>
      <c r="D32" s="505">
        <v>0</v>
      </c>
      <c r="E32" s="429">
        <v>0</v>
      </c>
      <c r="F32" s="481">
        <v>0</v>
      </c>
      <c r="G32" s="505">
        <v>0</v>
      </c>
      <c r="H32" s="18">
        <v>0</v>
      </c>
      <c r="I32" s="641" t="e">
        <f t="shared" si="8"/>
        <v>#DIV/0!</v>
      </c>
      <c r="J32" s="642" t="e">
        <f t="shared" si="9"/>
        <v>#DIV/0!</v>
      </c>
      <c r="K32" s="296">
        <v>0</v>
      </c>
      <c r="L32" s="635">
        <f t="shared" si="12"/>
        <v>0</v>
      </c>
      <c r="M32" s="754">
        <f t="shared" si="13"/>
        <v>0</v>
      </c>
      <c r="N32" s="495">
        <v>0</v>
      </c>
      <c r="O32" s="635">
        <f t="shared" si="14"/>
        <v>0</v>
      </c>
      <c r="P32" s="760">
        <f t="shared" si="15"/>
        <v>0</v>
      </c>
      <c r="Q32" s="400">
        <v>0</v>
      </c>
      <c r="R32" s="635">
        <f t="shared" si="16"/>
        <v>0</v>
      </c>
      <c r="S32" s="754">
        <f t="shared" si="17"/>
        <v>0</v>
      </c>
      <c r="T32" s="10"/>
    </row>
    <row r="33" spans="1:20" ht="13.5" thickBot="1">
      <c r="A33" s="221">
        <v>13</v>
      </c>
      <c r="B33" s="221"/>
      <c r="C33" s="505">
        <v>0</v>
      </c>
      <c r="D33" s="505">
        <v>0</v>
      </c>
      <c r="E33" s="429">
        <v>0</v>
      </c>
      <c r="F33" s="491">
        <v>0</v>
      </c>
      <c r="G33" s="505">
        <v>0</v>
      </c>
      <c r="H33" s="18">
        <v>0</v>
      </c>
      <c r="I33" s="643" t="e">
        <f t="shared" si="8"/>
        <v>#DIV/0!</v>
      </c>
      <c r="J33" s="644" t="e">
        <f t="shared" si="9"/>
        <v>#DIV/0!</v>
      </c>
      <c r="K33" s="296">
        <v>0</v>
      </c>
      <c r="L33" s="635">
        <f t="shared" si="12"/>
        <v>0</v>
      </c>
      <c r="M33" s="754">
        <f t="shared" si="13"/>
        <v>0</v>
      </c>
      <c r="N33" s="482">
        <v>0</v>
      </c>
      <c r="O33" s="635">
        <f t="shared" si="14"/>
        <v>0</v>
      </c>
      <c r="P33" s="760">
        <f t="shared" si="15"/>
        <v>0</v>
      </c>
      <c r="Q33" s="506">
        <v>0</v>
      </c>
      <c r="R33" s="635">
        <f t="shared" si="16"/>
        <v>0</v>
      </c>
      <c r="S33" s="754">
        <f t="shared" si="17"/>
        <v>0</v>
      </c>
      <c r="T33" s="801"/>
    </row>
    <row r="34" spans="1:20" ht="13.5" thickBot="1">
      <c r="A34" s="222"/>
      <c r="B34" s="223" t="s">
        <v>35</v>
      </c>
      <c r="C34" s="628">
        <f aca="true" t="shared" si="18" ref="C34:H34">SUM(C28:C33)</f>
        <v>0</v>
      </c>
      <c r="D34" s="628">
        <f t="shared" si="18"/>
        <v>0</v>
      </c>
      <c r="E34" s="529">
        <f t="shared" si="18"/>
        <v>0</v>
      </c>
      <c r="F34" s="629">
        <f t="shared" si="18"/>
        <v>0</v>
      </c>
      <c r="G34" s="628">
        <f t="shared" si="18"/>
        <v>0</v>
      </c>
      <c r="H34" s="527">
        <f t="shared" si="18"/>
        <v>0</v>
      </c>
      <c r="I34" s="630" t="e">
        <f t="shared" si="8"/>
        <v>#DIV/0!</v>
      </c>
      <c r="J34" s="631" t="e">
        <f t="shared" si="9"/>
        <v>#DIV/0!</v>
      </c>
      <c r="K34" s="584">
        <f>SUM(K28:K33)</f>
        <v>0</v>
      </c>
      <c r="L34" s="527">
        <f aca="true" t="shared" si="19" ref="L34:S34">SUM(L28:L33)</f>
        <v>0</v>
      </c>
      <c r="M34" s="755">
        <f t="shared" si="19"/>
        <v>0</v>
      </c>
      <c r="N34" s="633">
        <f t="shared" si="19"/>
        <v>0</v>
      </c>
      <c r="O34" s="527">
        <f t="shared" si="19"/>
        <v>0</v>
      </c>
      <c r="P34" s="761">
        <f t="shared" si="19"/>
        <v>0</v>
      </c>
      <c r="Q34" s="632">
        <f t="shared" si="19"/>
        <v>0</v>
      </c>
      <c r="R34" s="527">
        <f t="shared" si="19"/>
        <v>0</v>
      </c>
      <c r="S34" s="755">
        <f t="shared" si="19"/>
        <v>0</v>
      </c>
      <c r="T34" s="802"/>
    </row>
    <row r="35" spans="1:20" ht="12.75">
      <c r="A35" s="221">
        <v>14</v>
      </c>
      <c r="B35" s="221"/>
      <c r="C35" s="505">
        <v>0</v>
      </c>
      <c r="D35" s="505">
        <v>0</v>
      </c>
      <c r="E35" s="429">
        <v>0</v>
      </c>
      <c r="F35" s="481">
        <v>0</v>
      </c>
      <c r="G35" s="505">
        <v>0</v>
      </c>
      <c r="H35" s="18">
        <v>0</v>
      </c>
      <c r="I35" s="645" t="e">
        <f aca="true" t="shared" si="20" ref="I35:I42">G35*100/F35</f>
        <v>#DIV/0!</v>
      </c>
      <c r="J35" s="646" t="e">
        <f t="shared" si="9"/>
        <v>#DIV/0!</v>
      </c>
      <c r="K35" s="296">
        <v>0</v>
      </c>
      <c r="L35" s="636">
        <f>C35+K35</f>
        <v>0</v>
      </c>
      <c r="M35" s="756">
        <f>F35-L35</f>
        <v>0</v>
      </c>
      <c r="N35" s="481">
        <v>0</v>
      </c>
      <c r="O35" s="636">
        <f>D35+N35</f>
        <v>0</v>
      </c>
      <c r="P35" s="762">
        <f>G35-O35</f>
        <v>0</v>
      </c>
      <c r="Q35" s="507">
        <v>0</v>
      </c>
      <c r="R35" s="636">
        <f>E35+Q35</f>
        <v>0</v>
      </c>
      <c r="S35" s="756">
        <f>H35-R35</f>
        <v>0</v>
      </c>
      <c r="T35" s="799"/>
    </row>
    <row r="36" spans="1:20" ht="12.75">
      <c r="A36" s="221">
        <v>15</v>
      </c>
      <c r="B36" s="221"/>
      <c r="C36" s="505">
        <v>0</v>
      </c>
      <c r="D36" s="505">
        <v>0</v>
      </c>
      <c r="E36" s="429">
        <v>0</v>
      </c>
      <c r="F36" s="495">
        <v>0</v>
      </c>
      <c r="G36" s="505">
        <v>0</v>
      </c>
      <c r="H36" s="18">
        <v>0</v>
      </c>
      <c r="I36" s="641" t="e">
        <f t="shared" si="20"/>
        <v>#DIV/0!</v>
      </c>
      <c r="J36" s="642" t="e">
        <f t="shared" si="9"/>
        <v>#DIV/0!</v>
      </c>
      <c r="K36" s="296">
        <v>0</v>
      </c>
      <c r="L36" s="636">
        <f aca="true" t="shared" si="21" ref="L36:L41">C36+K36</f>
        <v>0</v>
      </c>
      <c r="M36" s="756">
        <f aca="true" t="shared" si="22" ref="M36:M41">F36-L36</f>
        <v>0</v>
      </c>
      <c r="N36" s="495">
        <v>0</v>
      </c>
      <c r="O36" s="636">
        <f aca="true" t="shared" si="23" ref="O36:O41">D36+N36</f>
        <v>0</v>
      </c>
      <c r="P36" s="762">
        <f aca="true" t="shared" si="24" ref="P36:P41">G36-O36</f>
        <v>0</v>
      </c>
      <c r="Q36" s="400">
        <v>0</v>
      </c>
      <c r="R36" s="636">
        <f aca="true" t="shared" si="25" ref="R36:R41">E36+Q36</f>
        <v>0</v>
      </c>
      <c r="S36" s="756">
        <f aca="true" t="shared" si="26" ref="S36:S41">H36-R36</f>
        <v>0</v>
      </c>
      <c r="T36" s="10"/>
    </row>
    <row r="37" spans="1:20" ht="12.75">
      <c r="A37" s="221">
        <v>16</v>
      </c>
      <c r="B37" s="221"/>
      <c r="C37" s="505">
        <v>0</v>
      </c>
      <c r="D37" s="505">
        <v>0</v>
      </c>
      <c r="E37" s="429">
        <v>0</v>
      </c>
      <c r="F37" s="481">
        <v>0</v>
      </c>
      <c r="G37" s="505">
        <v>0</v>
      </c>
      <c r="H37" s="18">
        <v>0</v>
      </c>
      <c r="I37" s="641" t="e">
        <f t="shared" si="20"/>
        <v>#DIV/0!</v>
      </c>
      <c r="J37" s="642" t="e">
        <f t="shared" si="9"/>
        <v>#DIV/0!</v>
      </c>
      <c r="K37" s="296">
        <v>0</v>
      </c>
      <c r="L37" s="636">
        <f t="shared" si="21"/>
        <v>0</v>
      </c>
      <c r="M37" s="756">
        <f t="shared" si="22"/>
        <v>0</v>
      </c>
      <c r="N37" s="495">
        <v>0</v>
      </c>
      <c r="O37" s="636">
        <f t="shared" si="23"/>
        <v>0</v>
      </c>
      <c r="P37" s="762">
        <f t="shared" si="24"/>
        <v>0</v>
      </c>
      <c r="Q37" s="400">
        <v>0</v>
      </c>
      <c r="R37" s="636">
        <f t="shared" si="25"/>
        <v>0</v>
      </c>
      <c r="S37" s="756">
        <f t="shared" si="26"/>
        <v>0</v>
      </c>
      <c r="T37" s="10"/>
    </row>
    <row r="38" spans="1:20" ht="12.75">
      <c r="A38" s="221">
        <v>17</v>
      </c>
      <c r="B38" s="249"/>
      <c r="C38" s="496">
        <v>0</v>
      </c>
      <c r="D38" s="496">
        <v>0</v>
      </c>
      <c r="E38" s="407">
        <v>0</v>
      </c>
      <c r="F38" s="481">
        <v>0</v>
      </c>
      <c r="G38" s="496">
        <v>0</v>
      </c>
      <c r="H38" s="289">
        <v>0</v>
      </c>
      <c r="I38" s="641" t="e">
        <f t="shared" si="20"/>
        <v>#DIV/0!</v>
      </c>
      <c r="J38" s="642" t="e">
        <f t="shared" si="9"/>
        <v>#DIV/0!</v>
      </c>
      <c r="K38" s="296">
        <v>0</v>
      </c>
      <c r="L38" s="636">
        <f t="shared" si="21"/>
        <v>0</v>
      </c>
      <c r="M38" s="756">
        <f t="shared" si="22"/>
        <v>0</v>
      </c>
      <c r="N38" s="495">
        <v>0</v>
      </c>
      <c r="O38" s="636">
        <f t="shared" si="23"/>
        <v>0</v>
      </c>
      <c r="P38" s="762">
        <f t="shared" si="24"/>
        <v>0</v>
      </c>
      <c r="Q38" s="400">
        <v>0</v>
      </c>
      <c r="R38" s="636">
        <f t="shared" si="25"/>
        <v>0</v>
      </c>
      <c r="S38" s="756">
        <f t="shared" si="26"/>
        <v>0</v>
      </c>
      <c r="T38" s="10"/>
    </row>
    <row r="39" spans="1:20" ht="12.75">
      <c r="A39" s="221">
        <v>18</v>
      </c>
      <c r="B39" s="221"/>
      <c r="C39" s="400">
        <v>0</v>
      </c>
      <c r="D39" s="400">
        <v>0</v>
      </c>
      <c r="E39" s="484">
        <v>0</v>
      </c>
      <c r="F39" s="481">
        <v>0</v>
      </c>
      <c r="G39" s="400">
        <v>0</v>
      </c>
      <c r="H39" s="291">
        <v>0</v>
      </c>
      <c r="I39" s="641" t="e">
        <f t="shared" si="20"/>
        <v>#DIV/0!</v>
      </c>
      <c r="J39" s="642" t="e">
        <f t="shared" si="9"/>
        <v>#DIV/0!</v>
      </c>
      <c r="K39" s="296">
        <v>0</v>
      </c>
      <c r="L39" s="636">
        <f t="shared" si="21"/>
        <v>0</v>
      </c>
      <c r="M39" s="756">
        <f t="shared" si="22"/>
        <v>0</v>
      </c>
      <c r="N39" s="495">
        <v>0</v>
      </c>
      <c r="O39" s="636">
        <f t="shared" si="23"/>
        <v>0</v>
      </c>
      <c r="P39" s="762">
        <f t="shared" si="24"/>
        <v>0</v>
      </c>
      <c r="Q39" s="400">
        <v>0</v>
      </c>
      <c r="R39" s="636">
        <f t="shared" si="25"/>
        <v>0</v>
      </c>
      <c r="S39" s="756">
        <f t="shared" si="26"/>
        <v>0</v>
      </c>
      <c r="T39" s="10"/>
    </row>
    <row r="40" spans="1:20" ht="12.75">
      <c r="A40" s="221">
        <v>19</v>
      </c>
      <c r="B40" s="221"/>
      <c r="C40" s="400">
        <v>0</v>
      </c>
      <c r="D40" s="400">
        <v>0</v>
      </c>
      <c r="E40" s="484">
        <v>0</v>
      </c>
      <c r="F40" s="481">
        <v>0</v>
      </c>
      <c r="G40" s="400">
        <v>0</v>
      </c>
      <c r="H40" s="291">
        <v>0</v>
      </c>
      <c r="I40" s="641" t="e">
        <f t="shared" si="20"/>
        <v>#DIV/0!</v>
      </c>
      <c r="J40" s="642" t="e">
        <f t="shared" si="9"/>
        <v>#DIV/0!</v>
      </c>
      <c r="K40" s="296">
        <v>0</v>
      </c>
      <c r="L40" s="636">
        <f t="shared" si="21"/>
        <v>0</v>
      </c>
      <c r="M40" s="756">
        <f t="shared" si="22"/>
        <v>0</v>
      </c>
      <c r="N40" s="495">
        <v>0</v>
      </c>
      <c r="O40" s="636">
        <f t="shared" si="23"/>
        <v>0</v>
      </c>
      <c r="P40" s="762">
        <f t="shared" si="24"/>
        <v>0</v>
      </c>
      <c r="Q40" s="400">
        <v>0</v>
      </c>
      <c r="R40" s="636">
        <f t="shared" si="25"/>
        <v>0</v>
      </c>
      <c r="S40" s="756">
        <f t="shared" si="26"/>
        <v>0</v>
      </c>
      <c r="T40" s="10"/>
    </row>
    <row r="41" spans="1:20" ht="13.5" thickBot="1">
      <c r="A41" s="221">
        <v>20</v>
      </c>
      <c r="B41" s="403"/>
      <c r="C41" s="496">
        <v>0</v>
      </c>
      <c r="D41" s="496">
        <v>0</v>
      </c>
      <c r="E41" s="407">
        <v>0</v>
      </c>
      <c r="F41" s="491">
        <v>0</v>
      </c>
      <c r="G41" s="496">
        <v>0</v>
      </c>
      <c r="H41" s="289">
        <v>0</v>
      </c>
      <c r="I41" s="643" t="e">
        <f t="shared" si="20"/>
        <v>#DIV/0!</v>
      </c>
      <c r="J41" s="644" t="e">
        <f t="shared" si="9"/>
        <v>#DIV/0!</v>
      </c>
      <c r="K41" s="296">
        <v>0</v>
      </c>
      <c r="L41" s="636">
        <f t="shared" si="21"/>
        <v>0</v>
      </c>
      <c r="M41" s="756">
        <f t="shared" si="22"/>
        <v>0</v>
      </c>
      <c r="N41" s="482">
        <v>0</v>
      </c>
      <c r="O41" s="636">
        <f t="shared" si="23"/>
        <v>0</v>
      </c>
      <c r="P41" s="762">
        <f t="shared" si="24"/>
        <v>0</v>
      </c>
      <c r="Q41" s="506">
        <v>0</v>
      </c>
      <c r="R41" s="636">
        <f t="shared" si="25"/>
        <v>0</v>
      </c>
      <c r="S41" s="756">
        <f t="shared" si="26"/>
        <v>0</v>
      </c>
      <c r="T41" s="801"/>
    </row>
    <row r="42" spans="1:20" ht="13.5" thickBot="1">
      <c r="A42" s="222"/>
      <c r="B42" s="223" t="s">
        <v>35</v>
      </c>
      <c r="C42" s="628">
        <f aca="true" t="shared" si="27" ref="C42:H42">SUM(C35:C41)</f>
        <v>0</v>
      </c>
      <c r="D42" s="628">
        <f t="shared" si="27"/>
        <v>0</v>
      </c>
      <c r="E42" s="529">
        <f t="shared" si="27"/>
        <v>0</v>
      </c>
      <c r="F42" s="629">
        <f t="shared" si="27"/>
        <v>0</v>
      </c>
      <c r="G42" s="628">
        <f t="shared" si="27"/>
        <v>0</v>
      </c>
      <c r="H42" s="527">
        <f t="shared" si="27"/>
        <v>0</v>
      </c>
      <c r="I42" s="630" t="e">
        <f t="shared" si="20"/>
        <v>#DIV/0!</v>
      </c>
      <c r="J42" s="631" t="e">
        <f t="shared" si="9"/>
        <v>#DIV/0!</v>
      </c>
      <c r="K42" s="584">
        <f>SUM(K35:K41)</f>
        <v>0</v>
      </c>
      <c r="L42" s="527">
        <f aca="true" t="shared" si="28" ref="L42:S42">SUM(L35:L41)</f>
        <v>0</v>
      </c>
      <c r="M42" s="755">
        <f t="shared" si="28"/>
        <v>0</v>
      </c>
      <c r="N42" s="633">
        <f t="shared" si="28"/>
        <v>0</v>
      </c>
      <c r="O42" s="527">
        <f t="shared" si="28"/>
        <v>0</v>
      </c>
      <c r="P42" s="761">
        <f t="shared" si="28"/>
        <v>0</v>
      </c>
      <c r="Q42" s="632">
        <f t="shared" si="28"/>
        <v>0</v>
      </c>
      <c r="R42" s="527">
        <f t="shared" si="28"/>
        <v>0</v>
      </c>
      <c r="S42" s="755">
        <f t="shared" si="28"/>
        <v>0</v>
      </c>
      <c r="T42" s="802"/>
    </row>
    <row r="43" spans="1:20" ht="12.75">
      <c r="A43" s="206"/>
      <c r="B43" s="206"/>
      <c r="C43" s="496"/>
      <c r="D43" s="496"/>
      <c r="E43" s="407"/>
      <c r="F43" s="481"/>
      <c r="G43" s="496"/>
      <c r="H43" s="289"/>
      <c r="I43" s="645"/>
      <c r="J43" s="646"/>
      <c r="K43" s="280"/>
      <c r="L43" s="637"/>
      <c r="M43" s="757"/>
      <c r="N43" s="498"/>
      <c r="O43" s="637"/>
      <c r="P43" s="763"/>
      <c r="Q43" s="404"/>
      <c r="R43" s="637"/>
      <c r="S43" s="757"/>
      <c r="T43" s="799"/>
    </row>
    <row r="44" spans="1:20" ht="12.75">
      <c r="A44" s="221"/>
      <c r="B44" s="221"/>
      <c r="C44" s="400"/>
      <c r="D44" s="400"/>
      <c r="E44" s="484"/>
      <c r="F44" s="481"/>
      <c r="G44" s="400"/>
      <c r="H44" s="291"/>
      <c r="I44" s="641"/>
      <c r="J44" s="642"/>
      <c r="K44" s="282"/>
      <c r="L44" s="638"/>
      <c r="M44" s="758"/>
      <c r="N44" s="486"/>
      <c r="O44" s="638"/>
      <c r="P44" s="764"/>
      <c r="Q44" s="508"/>
      <c r="R44" s="638"/>
      <c r="S44" s="758"/>
      <c r="T44" s="799"/>
    </row>
  </sheetData>
  <sheetProtection/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44"/>
  <sheetViews>
    <sheetView showGridLines="0" zoomScalePageLayoutView="0" workbookViewId="0" topLeftCell="A1">
      <pane ySplit="19" topLeftCell="A29" activePane="bottomLeft" state="frozen"/>
      <selection pane="topLeft" activeCell="A1" sqref="A1"/>
      <selection pane="bottomLeft" activeCell="E34" sqref="E34"/>
    </sheetView>
  </sheetViews>
  <sheetFormatPr defaultColWidth="9.00390625" defaultRowHeight="12.75"/>
  <cols>
    <col min="1" max="1" width="4.625" style="0" customWidth="1"/>
    <col min="2" max="2" width="18.875" style="0" customWidth="1"/>
    <col min="3" max="3" width="10.375" style="0" customWidth="1"/>
    <col min="22" max="22" width="35.75390625" style="0" customWidth="1"/>
  </cols>
  <sheetData>
    <row r="1" spans="1:22" ht="20.25">
      <c r="A1" s="236" t="s">
        <v>67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</row>
    <row r="2" spans="1:22" ht="20.25">
      <c r="A2" s="238" t="s">
        <v>133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</row>
    <row r="3" spans="1:22" ht="18">
      <c r="A3" s="239" t="s">
        <v>84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</row>
    <row r="4" spans="1:22" ht="18">
      <c r="A4" s="241" t="s">
        <v>254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</row>
    <row r="5" spans="1:22" ht="18">
      <c r="A5" s="788" t="s">
        <v>255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</row>
    <row r="6" spans="1:22" ht="18">
      <c r="A6" s="788" t="s">
        <v>256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</row>
    <row r="7" spans="1:22" ht="15">
      <c r="A7" s="242" t="s">
        <v>124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</row>
    <row r="8" spans="1:22" ht="12.75">
      <c r="A8" s="470" t="s">
        <v>231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</row>
    <row r="9" spans="1:22" ht="12.75">
      <c r="A9" s="471" t="s">
        <v>232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</row>
    <row r="10" spans="1:22" ht="12.75">
      <c r="A10" s="472"/>
      <c r="B10" s="472"/>
      <c r="C10" s="472"/>
      <c r="D10" s="472"/>
      <c r="E10" s="472"/>
      <c r="F10" s="472"/>
      <c r="G10" s="472"/>
      <c r="H10" s="472"/>
      <c r="I10" s="472"/>
      <c r="J10" s="21"/>
      <c r="K10" s="21"/>
      <c r="L10" s="21"/>
      <c r="M10" s="21"/>
      <c r="N10" s="21"/>
      <c r="O10" s="21"/>
      <c r="P10" s="6"/>
      <c r="Q10" s="6"/>
      <c r="R10" s="6"/>
      <c r="S10" s="6"/>
      <c r="T10" s="6"/>
      <c r="U10" s="6"/>
      <c r="V10" s="6"/>
    </row>
    <row r="11" spans="1:26" ht="12.75">
      <c r="A11" s="206"/>
      <c r="B11" s="206"/>
      <c r="C11" s="431"/>
      <c r="D11" s="432" t="s">
        <v>135</v>
      </c>
      <c r="E11" s="433"/>
      <c r="F11" s="433"/>
      <c r="G11" s="433"/>
      <c r="H11" s="434"/>
      <c r="I11" s="434"/>
      <c r="J11" s="243" t="s">
        <v>41</v>
      </c>
      <c r="K11" s="226"/>
      <c r="L11" s="435" t="s">
        <v>235</v>
      </c>
      <c r="M11" s="436"/>
      <c r="N11" s="437" t="s">
        <v>235</v>
      </c>
      <c r="O11" s="438"/>
      <c r="P11" s="243" t="s">
        <v>190</v>
      </c>
      <c r="Q11" s="226"/>
      <c r="R11" s="226"/>
      <c r="S11" s="226"/>
      <c r="T11" s="226"/>
      <c r="U11" s="226"/>
      <c r="V11" s="383"/>
      <c r="W11" s="829"/>
      <c r="X11" s="830"/>
      <c r="Y11" s="830"/>
      <c r="Z11" s="830"/>
    </row>
    <row r="12" spans="1:26" ht="12.75">
      <c r="A12" s="247"/>
      <c r="B12" s="247"/>
      <c r="C12" s="431" t="s">
        <v>37</v>
      </c>
      <c r="D12" s="439" t="s">
        <v>72</v>
      </c>
      <c r="E12" s="88"/>
      <c r="F12" s="432" t="s">
        <v>10</v>
      </c>
      <c r="G12" s="434"/>
      <c r="H12" s="440" t="s">
        <v>230</v>
      </c>
      <c r="I12" s="436"/>
      <c r="J12" s="250" t="s">
        <v>43</v>
      </c>
      <c r="K12" s="251" t="s">
        <v>91</v>
      </c>
      <c r="L12" s="384" t="s">
        <v>236</v>
      </c>
      <c r="M12" s="88"/>
      <c r="N12" s="439" t="s">
        <v>236</v>
      </c>
      <c r="O12" s="391"/>
      <c r="P12" s="382" t="s">
        <v>83</v>
      </c>
      <c r="Q12" s="441"/>
      <c r="R12" s="432" t="s">
        <v>135</v>
      </c>
      <c r="S12" s="226"/>
      <c r="T12" s="226"/>
      <c r="U12" s="226"/>
      <c r="V12" s="459" t="s">
        <v>189</v>
      </c>
      <c r="W12" s="187"/>
      <c r="X12" s="186"/>
      <c r="Y12" s="188"/>
      <c r="Z12" s="189"/>
    </row>
    <row r="13" spans="1:26" ht="12.75">
      <c r="A13" s="247" t="s">
        <v>30</v>
      </c>
      <c r="B13" s="247" t="s">
        <v>31</v>
      </c>
      <c r="C13" s="431" t="s">
        <v>81</v>
      </c>
      <c r="D13" s="439" t="s">
        <v>42</v>
      </c>
      <c r="E13" s="88"/>
      <c r="F13" s="442" t="s">
        <v>70</v>
      </c>
      <c r="G13" s="251" t="s">
        <v>45</v>
      </c>
      <c r="H13" s="827" t="s">
        <v>118</v>
      </c>
      <c r="I13" s="828"/>
      <c r="J13" s="250" t="s">
        <v>44</v>
      </c>
      <c r="K13" s="251" t="s">
        <v>92</v>
      </c>
      <c r="L13" s="386" t="s">
        <v>233</v>
      </c>
      <c r="M13" s="434"/>
      <c r="N13" s="443" t="s">
        <v>234</v>
      </c>
      <c r="O13" s="444"/>
      <c r="P13" s="445" t="s">
        <v>237</v>
      </c>
      <c r="Q13" s="446"/>
      <c r="R13" s="432" t="s">
        <v>24</v>
      </c>
      <c r="S13" s="244"/>
      <c r="T13" s="432" t="s">
        <v>26</v>
      </c>
      <c r="U13" s="244"/>
      <c r="V13" s="206"/>
      <c r="W13" s="187"/>
      <c r="X13" s="190"/>
      <c r="Y13" s="188"/>
      <c r="Z13" s="191"/>
    </row>
    <row r="14" spans="1:26" ht="12.75">
      <c r="A14" s="206"/>
      <c r="B14" s="247" t="s">
        <v>32</v>
      </c>
      <c r="C14" s="431"/>
      <c r="D14" s="443" t="s">
        <v>20</v>
      </c>
      <c r="E14" s="434"/>
      <c r="F14" s="442" t="s">
        <v>71</v>
      </c>
      <c r="G14" s="251" t="s">
        <v>47</v>
      </c>
      <c r="H14" s="202" t="s">
        <v>119</v>
      </c>
      <c r="I14" s="431" t="s">
        <v>121</v>
      </c>
      <c r="J14" s="451"/>
      <c r="K14" s="286"/>
      <c r="L14" s="250" t="s">
        <v>38</v>
      </c>
      <c r="M14" s="251" t="s">
        <v>39</v>
      </c>
      <c r="N14" s="447" t="s">
        <v>38</v>
      </c>
      <c r="O14" s="247" t="s">
        <v>39</v>
      </c>
      <c r="P14" s="448" t="s">
        <v>194</v>
      </c>
      <c r="Q14" s="209" t="s">
        <v>331</v>
      </c>
      <c r="R14" s="437" t="s">
        <v>196</v>
      </c>
      <c r="S14" s="449" t="s">
        <v>182</v>
      </c>
      <c r="T14" s="437" t="s">
        <v>196</v>
      </c>
      <c r="U14" s="352" t="s">
        <v>331</v>
      </c>
      <c r="V14" s="796"/>
      <c r="W14" s="187"/>
      <c r="X14" s="190"/>
      <c r="Y14" s="188"/>
      <c r="Z14" s="191"/>
    </row>
    <row r="15" spans="1:26" ht="12.75">
      <c r="A15" s="206"/>
      <c r="B15" s="206"/>
      <c r="C15" s="431"/>
      <c r="D15" s="442" t="s">
        <v>36</v>
      </c>
      <c r="E15" s="251" t="s">
        <v>45</v>
      </c>
      <c r="F15" s="450"/>
      <c r="G15" s="230"/>
      <c r="H15" s="247" t="s">
        <v>120</v>
      </c>
      <c r="I15" s="431" t="s">
        <v>94</v>
      </c>
      <c r="J15" s="451"/>
      <c r="K15" s="286"/>
      <c r="L15" s="451" t="s">
        <v>113</v>
      </c>
      <c r="M15" s="251" t="s">
        <v>113</v>
      </c>
      <c r="N15" s="447" t="s">
        <v>113</v>
      </c>
      <c r="O15" s="247" t="s">
        <v>113</v>
      </c>
      <c r="P15" s="452" t="s">
        <v>195</v>
      </c>
      <c r="Q15" s="230"/>
      <c r="R15" s="453" t="s">
        <v>197</v>
      </c>
      <c r="S15" s="390" t="s">
        <v>188</v>
      </c>
      <c r="T15" s="453" t="s">
        <v>197</v>
      </c>
      <c r="U15" s="390" t="s">
        <v>188</v>
      </c>
      <c r="V15" s="796" t="s">
        <v>332</v>
      </c>
      <c r="W15" s="192"/>
      <c r="X15" s="193"/>
      <c r="Y15" s="193"/>
      <c r="Z15" s="191"/>
    </row>
    <row r="16" spans="1:26" ht="12.75">
      <c r="A16" s="206"/>
      <c r="B16" s="206"/>
      <c r="C16" s="431"/>
      <c r="D16" s="442" t="s">
        <v>46</v>
      </c>
      <c r="E16" s="251" t="s">
        <v>47</v>
      </c>
      <c r="F16" s="450"/>
      <c r="G16" s="230"/>
      <c r="H16" s="206"/>
      <c r="I16" s="431"/>
      <c r="J16" s="451"/>
      <c r="K16" s="286"/>
      <c r="L16" s="454"/>
      <c r="M16" s="230"/>
      <c r="N16" s="447"/>
      <c r="O16" s="247"/>
      <c r="P16" s="448" t="s">
        <v>187</v>
      </c>
      <c r="Q16" s="230"/>
      <c r="R16" s="787" t="s">
        <v>199</v>
      </c>
      <c r="S16" s="230"/>
      <c r="T16" s="787" t="s">
        <v>199</v>
      </c>
      <c r="U16" s="230"/>
      <c r="V16" s="796" t="s">
        <v>330</v>
      </c>
      <c r="W16" s="194"/>
      <c r="X16" s="103"/>
      <c r="Y16" s="103"/>
      <c r="Z16" s="19"/>
    </row>
    <row r="17" spans="1:26" ht="12.75" customHeight="1">
      <c r="A17" s="206"/>
      <c r="B17" s="206"/>
      <c r="C17" s="412" t="s">
        <v>144</v>
      </c>
      <c r="D17" s="413" t="s">
        <v>144</v>
      </c>
      <c r="E17" s="213" t="s">
        <v>144</v>
      </c>
      <c r="F17" s="413" t="s">
        <v>144</v>
      </c>
      <c r="G17" s="253" t="s">
        <v>144</v>
      </c>
      <c r="H17" s="253" t="s">
        <v>144</v>
      </c>
      <c r="I17" s="412" t="s">
        <v>144</v>
      </c>
      <c r="J17" s="411" t="s">
        <v>145</v>
      </c>
      <c r="K17" s="286" t="s">
        <v>145</v>
      </c>
      <c r="L17" s="212" t="s">
        <v>227</v>
      </c>
      <c r="M17" s="213" t="s">
        <v>228</v>
      </c>
      <c r="N17" s="409" t="s">
        <v>228</v>
      </c>
      <c r="O17" s="253" t="s">
        <v>228</v>
      </c>
      <c r="P17" s="455"/>
      <c r="Q17" s="230"/>
      <c r="R17" s="787" t="s">
        <v>198</v>
      </c>
      <c r="S17" s="230"/>
      <c r="T17" s="787" t="s">
        <v>198</v>
      </c>
      <c r="U17" s="230"/>
      <c r="V17" s="206"/>
      <c r="W17" s="195"/>
      <c r="X17" s="108"/>
      <c r="Y17" s="196"/>
      <c r="Z17" s="19"/>
    </row>
    <row r="18" spans="1:26" ht="17.25" customHeight="1" thickBot="1">
      <c r="A18" s="408"/>
      <c r="B18" s="408" t="s">
        <v>34</v>
      </c>
      <c r="C18" s="621">
        <f aca="true" t="shared" si="0" ref="C18:U18">C27+C34+C42</f>
        <v>0</v>
      </c>
      <c r="D18" s="622">
        <f t="shared" si="0"/>
        <v>0</v>
      </c>
      <c r="E18" s="621">
        <f t="shared" si="0"/>
        <v>0</v>
      </c>
      <c r="F18" s="622">
        <f t="shared" si="0"/>
        <v>0</v>
      </c>
      <c r="G18" s="514">
        <f t="shared" si="0"/>
        <v>0</v>
      </c>
      <c r="H18" s="514">
        <f t="shared" si="0"/>
        <v>0</v>
      </c>
      <c r="I18" s="621">
        <f t="shared" si="0"/>
        <v>0</v>
      </c>
      <c r="J18" s="647" t="e">
        <f>F18*100/C18</f>
        <v>#DIV/0!</v>
      </c>
      <c r="K18" s="624" t="e">
        <f>E18*100/C18</f>
        <v>#DIV/0!</v>
      </c>
      <c r="L18" s="647">
        <f>MIN(L20:L42)</f>
        <v>0</v>
      </c>
      <c r="M18" s="515">
        <f>MAX(M20:M42)</f>
        <v>0</v>
      </c>
      <c r="N18" s="648">
        <f>MIN(N20:N42)</f>
        <v>0</v>
      </c>
      <c r="O18" s="515">
        <f>MAX(O20:O42)</f>
        <v>0</v>
      </c>
      <c r="P18" s="512">
        <f t="shared" si="0"/>
        <v>0</v>
      </c>
      <c r="Q18" s="621">
        <f t="shared" si="0"/>
        <v>0</v>
      </c>
      <c r="R18" s="626">
        <f t="shared" si="0"/>
        <v>0</v>
      </c>
      <c r="S18" s="621">
        <f t="shared" si="0"/>
        <v>0</v>
      </c>
      <c r="T18" s="626">
        <f t="shared" si="0"/>
        <v>0</v>
      </c>
      <c r="U18" s="621">
        <f t="shared" si="0"/>
        <v>0</v>
      </c>
      <c r="V18" s="564"/>
      <c r="W18" s="182"/>
      <c r="X18" s="111"/>
      <c r="Y18" s="197"/>
      <c r="Z18" s="198"/>
    </row>
    <row r="19" spans="1:26" ht="12.75" customHeight="1">
      <c r="A19" s="258"/>
      <c r="B19" s="258"/>
      <c r="C19" s="468"/>
      <c r="D19" s="473"/>
      <c r="E19" s="468"/>
      <c r="F19" s="474"/>
      <c r="G19" s="475"/>
      <c r="H19" s="476"/>
      <c r="I19" s="477"/>
      <c r="J19" s="770"/>
      <c r="K19" s="771"/>
      <c r="L19" s="303"/>
      <c r="M19" s="265"/>
      <c r="N19" s="478"/>
      <c r="O19" s="267"/>
      <c r="P19" s="455"/>
      <c r="Q19" s="230"/>
      <c r="R19" s="479"/>
      <c r="S19" s="217"/>
      <c r="T19" s="479"/>
      <c r="U19" s="217"/>
      <c r="V19" s="218"/>
      <c r="W19" s="182"/>
      <c r="X19" s="111"/>
      <c r="Y19" s="197"/>
      <c r="Z19" s="198"/>
    </row>
    <row r="20" spans="1:26" ht="12.75">
      <c r="A20" s="230">
        <v>1</v>
      </c>
      <c r="B20" s="206"/>
      <c r="C20" s="15">
        <v>0</v>
      </c>
      <c r="D20" s="480">
        <v>0</v>
      </c>
      <c r="E20" s="15">
        <v>0</v>
      </c>
      <c r="F20" s="481">
        <v>0</v>
      </c>
      <c r="G20" s="290">
        <v>0</v>
      </c>
      <c r="H20" s="405">
        <v>0</v>
      </c>
      <c r="I20" s="406">
        <v>0</v>
      </c>
      <c r="J20" s="780" t="e">
        <f>F20*100/C20</f>
        <v>#DIV/0!</v>
      </c>
      <c r="K20" s="781" t="e">
        <f>G20*100/C20</f>
        <v>#DIV/0!</v>
      </c>
      <c r="L20" s="270">
        <v>0</v>
      </c>
      <c r="M20" s="376">
        <v>0</v>
      </c>
      <c r="N20" s="410">
        <v>0</v>
      </c>
      <c r="O20" s="404">
        <v>0</v>
      </c>
      <c r="P20" s="455">
        <v>0</v>
      </c>
      <c r="Q20" s="765">
        <f>C20-P20</f>
        <v>0</v>
      </c>
      <c r="R20" s="482">
        <v>0</v>
      </c>
      <c r="S20" s="769">
        <f>F20-R20</f>
        <v>0</v>
      </c>
      <c r="T20" s="483">
        <v>0</v>
      </c>
      <c r="U20" s="754">
        <f>G20-T20</f>
        <v>0</v>
      </c>
      <c r="V20" s="221"/>
      <c r="W20" s="182"/>
      <c r="X20" s="111"/>
      <c r="Y20" s="197"/>
      <c r="Z20" s="198"/>
    </row>
    <row r="21" spans="1:26" ht="12.75">
      <c r="A21" s="221">
        <v>2</v>
      </c>
      <c r="B21" s="221"/>
      <c r="C21" s="429">
        <v>0</v>
      </c>
      <c r="D21" s="485">
        <v>0</v>
      </c>
      <c r="E21" s="429">
        <v>0</v>
      </c>
      <c r="F21" s="481">
        <v>0</v>
      </c>
      <c r="G21" s="18">
        <v>0</v>
      </c>
      <c r="H21" s="400">
        <v>0</v>
      </c>
      <c r="I21" s="484">
        <v>0</v>
      </c>
      <c r="J21" s="772" t="e">
        <f aca="true" t="shared" si="1" ref="J21:J42">F21*100/C21</f>
        <v>#DIV/0!</v>
      </c>
      <c r="K21" s="773" t="e">
        <f aca="true" t="shared" si="2" ref="K21:K42">G21*100/C21</f>
        <v>#DIV/0!</v>
      </c>
      <c r="L21" s="282">
        <v>0</v>
      </c>
      <c r="M21" s="279">
        <v>0</v>
      </c>
      <c r="N21" s="486">
        <v>0</v>
      </c>
      <c r="O21" s="399">
        <v>0</v>
      </c>
      <c r="P21" s="487">
        <v>0</v>
      </c>
      <c r="Q21" s="754">
        <f aca="true" t="shared" si="3" ref="Q21:Q26">C21-P21</f>
        <v>0</v>
      </c>
      <c r="R21" s="483">
        <v>0</v>
      </c>
      <c r="S21" s="754">
        <f aca="true" t="shared" si="4" ref="S21:S26">F21-R21</f>
        <v>0</v>
      </c>
      <c r="T21" s="483">
        <v>0</v>
      </c>
      <c r="U21" s="754">
        <f aca="true" t="shared" si="5" ref="U21:U26">G21-T21</f>
        <v>0</v>
      </c>
      <c r="V21" s="221"/>
      <c r="W21" s="182"/>
      <c r="X21" s="111"/>
      <c r="Y21" s="197"/>
      <c r="Z21" s="198"/>
    </row>
    <row r="22" spans="1:26" ht="12.75">
      <c r="A22" s="221">
        <v>3</v>
      </c>
      <c r="B22" s="221"/>
      <c r="C22" s="429">
        <v>0</v>
      </c>
      <c r="D22" s="485">
        <v>0</v>
      </c>
      <c r="E22" s="429">
        <v>0</v>
      </c>
      <c r="F22" s="481">
        <v>0</v>
      </c>
      <c r="G22" s="18">
        <v>0</v>
      </c>
      <c r="H22" s="400">
        <v>0</v>
      </c>
      <c r="I22" s="484">
        <v>0</v>
      </c>
      <c r="J22" s="772" t="e">
        <f t="shared" si="1"/>
        <v>#DIV/0!</v>
      </c>
      <c r="K22" s="773" t="e">
        <f t="shared" si="2"/>
        <v>#DIV/0!</v>
      </c>
      <c r="L22" s="282">
        <v>0</v>
      </c>
      <c r="M22" s="279">
        <v>0</v>
      </c>
      <c r="N22" s="486">
        <v>0</v>
      </c>
      <c r="O22" s="399">
        <v>0</v>
      </c>
      <c r="P22" s="487">
        <v>0</v>
      </c>
      <c r="Q22" s="754">
        <f t="shared" si="3"/>
        <v>0</v>
      </c>
      <c r="R22" s="483">
        <v>0</v>
      </c>
      <c r="S22" s="754">
        <f t="shared" si="4"/>
        <v>0</v>
      </c>
      <c r="T22" s="483">
        <v>0</v>
      </c>
      <c r="U22" s="754">
        <f t="shared" si="5"/>
        <v>0</v>
      </c>
      <c r="V22" s="221"/>
      <c r="W22" s="182"/>
      <c r="X22" s="111"/>
      <c r="Y22" s="197"/>
      <c r="Z22" s="198"/>
    </row>
    <row r="23" spans="1:26" ht="12.75">
      <c r="A23" s="221">
        <v>4</v>
      </c>
      <c r="B23" s="221"/>
      <c r="C23" s="429">
        <v>0</v>
      </c>
      <c r="D23" s="485">
        <v>0</v>
      </c>
      <c r="E23" s="429">
        <v>0</v>
      </c>
      <c r="F23" s="481">
        <v>0</v>
      </c>
      <c r="G23" s="18">
        <v>0</v>
      </c>
      <c r="H23" s="400">
        <v>0</v>
      </c>
      <c r="I23" s="484">
        <v>0</v>
      </c>
      <c r="J23" s="772" t="e">
        <f t="shared" si="1"/>
        <v>#DIV/0!</v>
      </c>
      <c r="K23" s="773" t="e">
        <f t="shared" si="2"/>
        <v>#DIV/0!</v>
      </c>
      <c r="L23" s="282">
        <v>0</v>
      </c>
      <c r="M23" s="279">
        <v>0</v>
      </c>
      <c r="N23" s="486">
        <v>0</v>
      </c>
      <c r="O23" s="399">
        <v>0</v>
      </c>
      <c r="P23" s="487">
        <v>0</v>
      </c>
      <c r="Q23" s="754">
        <f t="shared" si="3"/>
        <v>0</v>
      </c>
      <c r="R23" s="483">
        <v>0</v>
      </c>
      <c r="S23" s="754">
        <f t="shared" si="4"/>
        <v>0</v>
      </c>
      <c r="T23" s="483">
        <v>0</v>
      </c>
      <c r="U23" s="754">
        <f t="shared" si="5"/>
        <v>0</v>
      </c>
      <c r="V23" s="221"/>
      <c r="W23" s="182"/>
      <c r="X23" s="111"/>
      <c r="Y23" s="197"/>
      <c r="Z23" s="198"/>
    </row>
    <row r="24" spans="1:26" ht="12.75">
      <c r="A24" s="221">
        <v>5</v>
      </c>
      <c r="B24" s="221"/>
      <c r="C24" s="429">
        <v>0</v>
      </c>
      <c r="D24" s="485">
        <v>0</v>
      </c>
      <c r="E24" s="429">
        <v>0</v>
      </c>
      <c r="F24" s="481">
        <v>0</v>
      </c>
      <c r="G24" s="18">
        <v>0</v>
      </c>
      <c r="H24" s="400">
        <v>0</v>
      </c>
      <c r="I24" s="484">
        <v>0</v>
      </c>
      <c r="J24" s="772" t="e">
        <f t="shared" si="1"/>
        <v>#DIV/0!</v>
      </c>
      <c r="K24" s="773" t="e">
        <f t="shared" si="2"/>
        <v>#DIV/0!</v>
      </c>
      <c r="L24" s="282">
        <v>0</v>
      </c>
      <c r="M24" s="279">
        <v>0</v>
      </c>
      <c r="N24" s="486">
        <v>0</v>
      </c>
      <c r="O24" s="399">
        <v>0</v>
      </c>
      <c r="P24" s="487">
        <v>0</v>
      </c>
      <c r="Q24" s="754">
        <f t="shared" si="3"/>
        <v>0</v>
      </c>
      <c r="R24" s="483">
        <v>0</v>
      </c>
      <c r="S24" s="754">
        <f t="shared" si="4"/>
        <v>0</v>
      </c>
      <c r="T24" s="483">
        <v>0</v>
      </c>
      <c r="U24" s="754">
        <f t="shared" si="5"/>
        <v>0</v>
      </c>
      <c r="V24" s="221"/>
      <c r="W24" s="182"/>
      <c r="X24" s="111"/>
      <c r="Y24" s="197"/>
      <c r="Z24" s="198"/>
    </row>
    <row r="25" spans="1:26" ht="12.75">
      <c r="A25" s="221">
        <v>6</v>
      </c>
      <c r="B25" s="221"/>
      <c r="C25" s="429">
        <v>0</v>
      </c>
      <c r="D25" s="485">
        <v>0</v>
      </c>
      <c r="E25" s="429">
        <v>0</v>
      </c>
      <c r="F25" s="481">
        <v>0</v>
      </c>
      <c r="G25" s="18">
        <v>0</v>
      </c>
      <c r="H25" s="400">
        <v>0</v>
      </c>
      <c r="I25" s="484">
        <v>0</v>
      </c>
      <c r="J25" s="772" t="e">
        <f t="shared" si="1"/>
        <v>#DIV/0!</v>
      </c>
      <c r="K25" s="773" t="e">
        <f t="shared" si="2"/>
        <v>#DIV/0!</v>
      </c>
      <c r="L25" s="282">
        <v>0</v>
      </c>
      <c r="M25" s="279">
        <v>0</v>
      </c>
      <c r="N25" s="486">
        <v>0</v>
      </c>
      <c r="O25" s="399">
        <v>0</v>
      </c>
      <c r="P25" s="487">
        <v>0</v>
      </c>
      <c r="Q25" s="754">
        <f t="shared" si="3"/>
        <v>0</v>
      </c>
      <c r="R25" s="483">
        <v>0</v>
      </c>
      <c r="S25" s="754">
        <f t="shared" si="4"/>
        <v>0</v>
      </c>
      <c r="T25" s="483">
        <v>0</v>
      </c>
      <c r="U25" s="754">
        <f t="shared" si="5"/>
        <v>0</v>
      </c>
      <c r="V25" s="221"/>
      <c r="W25" s="199"/>
      <c r="X25" s="113"/>
      <c r="Y25" s="113"/>
      <c r="Z25" s="198"/>
    </row>
    <row r="26" spans="1:26" ht="13.5" thickBot="1">
      <c r="A26" s="221">
        <v>7</v>
      </c>
      <c r="B26" s="221"/>
      <c r="C26" s="429">
        <v>0</v>
      </c>
      <c r="D26" s="485">
        <v>0</v>
      </c>
      <c r="E26" s="429">
        <v>0</v>
      </c>
      <c r="F26" s="481">
        <v>0</v>
      </c>
      <c r="G26" s="18">
        <v>0</v>
      </c>
      <c r="H26" s="400">
        <v>0</v>
      </c>
      <c r="I26" s="484">
        <v>0</v>
      </c>
      <c r="J26" s="774" t="e">
        <f t="shared" si="1"/>
        <v>#DIV/0!</v>
      </c>
      <c r="K26" s="775" t="e">
        <f t="shared" si="2"/>
        <v>#DIV/0!</v>
      </c>
      <c r="L26" s="282">
        <v>0</v>
      </c>
      <c r="M26" s="279">
        <v>0</v>
      </c>
      <c r="N26" s="486">
        <v>0</v>
      </c>
      <c r="O26" s="399">
        <v>0</v>
      </c>
      <c r="P26" s="488">
        <v>0</v>
      </c>
      <c r="Q26" s="765">
        <f t="shared" si="3"/>
        <v>0</v>
      </c>
      <c r="R26" s="428">
        <v>0</v>
      </c>
      <c r="S26" s="756">
        <f t="shared" si="4"/>
        <v>0</v>
      </c>
      <c r="T26" s="489">
        <v>0</v>
      </c>
      <c r="U26" s="754">
        <f t="shared" si="5"/>
        <v>0</v>
      </c>
      <c r="V26" s="249"/>
      <c r="W26" s="182"/>
      <c r="X26" s="111"/>
      <c r="Y26" s="197"/>
      <c r="Z26" s="198"/>
    </row>
    <row r="27" spans="1:26" ht="13.5" thickBot="1">
      <c r="A27" s="222"/>
      <c r="B27" s="223" t="s">
        <v>35</v>
      </c>
      <c r="C27" s="529">
        <f aca="true" t="shared" si="6" ref="C27:I27">SUM(C20:C26)</f>
        <v>0</v>
      </c>
      <c r="D27" s="629">
        <f t="shared" si="6"/>
        <v>0</v>
      </c>
      <c r="E27" s="529">
        <f t="shared" si="6"/>
        <v>0</v>
      </c>
      <c r="F27" s="629">
        <f t="shared" si="6"/>
        <v>0</v>
      </c>
      <c r="G27" s="527">
        <f t="shared" si="6"/>
        <v>0</v>
      </c>
      <c r="H27" s="628">
        <f t="shared" si="6"/>
        <v>0</v>
      </c>
      <c r="I27" s="529">
        <f t="shared" si="6"/>
        <v>0</v>
      </c>
      <c r="J27" s="776" t="e">
        <f t="shared" si="1"/>
        <v>#DIV/0!</v>
      </c>
      <c r="K27" s="777" t="e">
        <f t="shared" si="2"/>
        <v>#DIV/0!</v>
      </c>
      <c r="L27" s="568">
        <f>MIN(L20:L26)</f>
        <v>0</v>
      </c>
      <c r="M27" s="532">
        <f>MAX(M20:M26)</f>
        <v>0</v>
      </c>
      <c r="N27" s="619">
        <f>MIN(N20:N26)</f>
        <v>0</v>
      </c>
      <c r="O27" s="531">
        <f>MAX(O20:O26)</f>
        <v>0</v>
      </c>
      <c r="P27" s="649">
        <f aca="true" t="shared" si="7" ref="P27:U27">SUM(P20:P26)</f>
        <v>0</v>
      </c>
      <c r="Q27" s="766">
        <f t="shared" si="7"/>
        <v>0</v>
      </c>
      <c r="R27" s="650">
        <f t="shared" si="7"/>
        <v>0</v>
      </c>
      <c r="S27" s="766">
        <f t="shared" si="7"/>
        <v>0</v>
      </c>
      <c r="T27" s="650">
        <f t="shared" si="7"/>
        <v>0</v>
      </c>
      <c r="U27" s="766">
        <f t="shared" si="7"/>
        <v>0</v>
      </c>
      <c r="V27" s="803"/>
      <c r="W27" s="182"/>
      <c r="X27" s="111"/>
      <c r="Y27" s="197"/>
      <c r="Z27" s="198"/>
    </row>
    <row r="28" spans="1:26" ht="12.75">
      <c r="A28" s="221">
        <v>8</v>
      </c>
      <c r="B28" s="221"/>
      <c r="C28" s="429">
        <v>0</v>
      </c>
      <c r="D28" s="485">
        <v>0</v>
      </c>
      <c r="E28" s="429">
        <v>0</v>
      </c>
      <c r="F28" s="481">
        <v>0</v>
      </c>
      <c r="G28" s="18">
        <v>0</v>
      </c>
      <c r="H28" s="400">
        <v>0</v>
      </c>
      <c r="I28" s="484">
        <v>0</v>
      </c>
      <c r="J28" s="778" t="e">
        <f t="shared" si="1"/>
        <v>#DIV/0!</v>
      </c>
      <c r="K28" s="779" t="e">
        <f t="shared" si="2"/>
        <v>#DIV/0!</v>
      </c>
      <c r="L28" s="282">
        <v>0</v>
      </c>
      <c r="M28" s="279">
        <v>0</v>
      </c>
      <c r="N28" s="486">
        <v>0</v>
      </c>
      <c r="O28" s="399">
        <v>0</v>
      </c>
      <c r="P28" s="490">
        <v>0</v>
      </c>
      <c r="Q28" s="756">
        <f aca="true" t="shared" si="8" ref="Q28:Q33">C28-P28</f>
        <v>0</v>
      </c>
      <c r="R28" s="479">
        <v>0</v>
      </c>
      <c r="S28" s="756">
        <f aca="true" t="shared" si="9" ref="S28:S33">F28-R28</f>
        <v>0</v>
      </c>
      <c r="T28" s="479">
        <v>0</v>
      </c>
      <c r="U28" s="756">
        <f aca="true" t="shared" si="10" ref="U28:U33">G28-T28</f>
        <v>0</v>
      </c>
      <c r="V28" s="218"/>
      <c r="W28" s="182"/>
      <c r="X28" s="111"/>
      <c r="Y28" s="197"/>
      <c r="Z28" s="198"/>
    </row>
    <row r="29" spans="1:26" ht="12.75">
      <c r="A29" s="221">
        <v>9</v>
      </c>
      <c r="B29" s="221"/>
      <c r="C29" s="429">
        <v>0</v>
      </c>
      <c r="D29" s="485">
        <v>0</v>
      </c>
      <c r="E29" s="429">
        <v>0</v>
      </c>
      <c r="F29" s="481">
        <v>0</v>
      </c>
      <c r="G29" s="18">
        <v>0</v>
      </c>
      <c r="H29" s="400">
        <v>0</v>
      </c>
      <c r="I29" s="484">
        <v>0</v>
      </c>
      <c r="J29" s="772" t="e">
        <f t="shared" si="1"/>
        <v>#DIV/0!</v>
      </c>
      <c r="K29" s="773" t="e">
        <f t="shared" si="2"/>
        <v>#DIV/0!</v>
      </c>
      <c r="L29" s="282">
        <v>0</v>
      </c>
      <c r="M29" s="279">
        <v>0</v>
      </c>
      <c r="N29" s="486">
        <v>0</v>
      </c>
      <c r="O29" s="399">
        <v>0</v>
      </c>
      <c r="P29" s="487">
        <v>0</v>
      </c>
      <c r="Q29" s="756">
        <f t="shared" si="8"/>
        <v>0</v>
      </c>
      <c r="R29" s="483">
        <v>0</v>
      </c>
      <c r="S29" s="756">
        <f t="shared" si="9"/>
        <v>0</v>
      </c>
      <c r="T29" s="483">
        <v>0</v>
      </c>
      <c r="U29" s="756">
        <f t="shared" si="10"/>
        <v>0</v>
      </c>
      <c r="V29" s="221"/>
      <c r="W29" s="182"/>
      <c r="X29" s="111"/>
      <c r="Y29" s="197"/>
      <c r="Z29" s="198"/>
    </row>
    <row r="30" spans="1:26" ht="12.75">
      <c r="A30" s="221">
        <v>10</v>
      </c>
      <c r="B30" s="221"/>
      <c r="C30" s="429">
        <v>0</v>
      </c>
      <c r="D30" s="485">
        <v>0</v>
      </c>
      <c r="E30" s="429">
        <v>0</v>
      </c>
      <c r="F30" s="481">
        <v>0</v>
      </c>
      <c r="G30" s="18">
        <v>0</v>
      </c>
      <c r="H30" s="400">
        <v>0</v>
      </c>
      <c r="I30" s="484">
        <v>0</v>
      </c>
      <c r="J30" s="772" t="e">
        <f t="shared" si="1"/>
        <v>#DIV/0!</v>
      </c>
      <c r="K30" s="773" t="e">
        <f t="shared" si="2"/>
        <v>#DIV/0!</v>
      </c>
      <c r="L30" s="282">
        <v>0</v>
      </c>
      <c r="M30" s="279">
        <v>0</v>
      </c>
      <c r="N30" s="486">
        <v>0</v>
      </c>
      <c r="O30" s="399">
        <v>0</v>
      </c>
      <c r="P30" s="487">
        <v>0</v>
      </c>
      <c r="Q30" s="756">
        <f t="shared" si="8"/>
        <v>0</v>
      </c>
      <c r="R30" s="483">
        <v>0</v>
      </c>
      <c r="S30" s="756">
        <f t="shared" si="9"/>
        <v>0</v>
      </c>
      <c r="T30" s="483">
        <v>0</v>
      </c>
      <c r="U30" s="756">
        <f t="shared" si="10"/>
        <v>0</v>
      </c>
      <c r="V30" s="221"/>
      <c r="W30" s="182"/>
      <c r="X30" s="111"/>
      <c r="Y30" s="197"/>
      <c r="Z30" s="198"/>
    </row>
    <row r="31" spans="1:26" ht="12.75">
      <c r="A31" s="221">
        <v>11</v>
      </c>
      <c r="B31" s="221"/>
      <c r="C31" s="429">
        <v>0</v>
      </c>
      <c r="D31" s="485">
        <v>0</v>
      </c>
      <c r="E31" s="429">
        <v>0</v>
      </c>
      <c r="F31" s="481">
        <v>0</v>
      </c>
      <c r="G31" s="18">
        <v>0</v>
      </c>
      <c r="H31" s="400">
        <v>0</v>
      </c>
      <c r="I31" s="484">
        <v>0</v>
      </c>
      <c r="J31" s="772" t="e">
        <f t="shared" si="1"/>
        <v>#DIV/0!</v>
      </c>
      <c r="K31" s="773" t="e">
        <f t="shared" si="2"/>
        <v>#DIV/0!</v>
      </c>
      <c r="L31" s="282">
        <v>0</v>
      </c>
      <c r="M31" s="279">
        <v>0</v>
      </c>
      <c r="N31" s="486">
        <v>0</v>
      </c>
      <c r="O31" s="399">
        <v>0</v>
      </c>
      <c r="P31" s="487">
        <v>0</v>
      </c>
      <c r="Q31" s="756">
        <f t="shared" si="8"/>
        <v>0</v>
      </c>
      <c r="R31" s="483">
        <v>0</v>
      </c>
      <c r="S31" s="756">
        <f t="shared" si="9"/>
        <v>0</v>
      </c>
      <c r="T31" s="483">
        <v>0</v>
      </c>
      <c r="U31" s="756">
        <f t="shared" si="10"/>
        <v>0</v>
      </c>
      <c r="V31" s="221"/>
      <c r="W31" s="182"/>
      <c r="X31" s="111"/>
      <c r="Y31" s="197"/>
      <c r="Z31" s="198"/>
    </row>
    <row r="32" spans="1:26" ht="12.75">
      <c r="A32" s="221">
        <v>12</v>
      </c>
      <c r="B32" s="221"/>
      <c r="C32" s="429">
        <v>0</v>
      </c>
      <c r="D32" s="485">
        <v>0</v>
      </c>
      <c r="E32" s="429">
        <v>0</v>
      </c>
      <c r="F32" s="481">
        <v>0</v>
      </c>
      <c r="G32" s="18">
        <v>0</v>
      </c>
      <c r="H32" s="400">
        <v>0</v>
      </c>
      <c r="I32" s="484">
        <v>0</v>
      </c>
      <c r="J32" s="772" t="e">
        <f t="shared" si="1"/>
        <v>#DIV/0!</v>
      </c>
      <c r="K32" s="773" t="e">
        <f t="shared" si="2"/>
        <v>#DIV/0!</v>
      </c>
      <c r="L32" s="282">
        <v>0</v>
      </c>
      <c r="M32" s="279">
        <v>0</v>
      </c>
      <c r="N32" s="486">
        <v>0</v>
      </c>
      <c r="O32" s="399">
        <v>0</v>
      </c>
      <c r="P32" s="487">
        <v>0</v>
      </c>
      <c r="Q32" s="756">
        <f t="shared" si="8"/>
        <v>0</v>
      </c>
      <c r="R32" s="483">
        <v>0</v>
      </c>
      <c r="S32" s="756">
        <f t="shared" si="9"/>
        <v>0</v>
      </c>
      <c r="T32" s="483">
        <v>0</v>
      </c>
      <c r="U32" s="756">
        <f t="shared" si="10"/>
        <v>0</v>
      </c>
      <c r="V32" s="221"/>
      <c r="W32" s="199"/>
      <c r="X32" s="113"/>
      <c r="Y32" s="113"/>
      <c r="Z32" s="198"/>
    </row>
    <row r="33" spans="1:26" ht="13.5" thickBot="1">
      <c r="A33" s="221">
        <v>13</v>
      </c>
      <c r="B33" s="221"/>
      <c r="C33" s="429">
        <v>0</v>
      </c>
      <c r="D33" s="485">
        <v>0</v>
      </c>
      <c r="E33" s="429">
        <v>0</v>
      </c>
      <c r="F33" s="491">
        <v>0</v>
      </c>
      <c r="G33" s="18">
        <v>0</v>
      </c>
      <c r="H33" s="400">
        <v>0</v>
      </c>
      <c r="I33" s="492">
        <v>0</v>
      </c>
      <c r="J33" s="774" t="e">
        <f t="shared" si="1"/>
        <v>#DIV/0!</v>
      </c>
      <c r="K33" s="775" t="e">
        <f t="shared" si="2"/>
        <v>#DIV/0!</v>
      </c>
      <c r="L33" s="282">
        <v>0</v>
      </c>
      <c r="M33" s="493">
        <v>0</v>
      </c>
      <c r="N33" s="486">
        <v>0</v>
      </c>
      <c r="O33" s="494">
        <v>0</v>
      </c>
      <c r="P33" s="488">
        <v>0</v>
      </c>
      <c r="Q33" s="756">
        <f t="shared" si="8"/>
        <v>0</v>
      </c>
      <c r="R33" s="489">
        <v>0</v>
      </c>
      <c r="S33" s="756">
        <f t="shared" si="9"/>
        <v>0</v>
      </c>
      <c r="T33" s="489">
        <v>0</v>
      </c>
      <c r="U33" s="756">
        <f t="shared" si="10"/>
        <v>0</v>
      </c>
      <c r="V33" s="249"/>
      <c r="W33" s="182"/>
      <c r="X33" s="111"/>
      <c r="Y33" s="197"/>
      <c r="Z33" s="198"/>
    </row>
    <row r="34" spans="1:26" ht="13.5" thickBot="1">
      <c r="A34" s="222"/>
      <c r="B34" s="223" t="s">
        <v>35</v>
      </c>
      <c r="C34" s="529">
        <f aca="true" t="shared" si="11" ref="C34:I34">SUM(C28:C33)</f>
        <v>0</v>
      </c>
      <c r="D34" s="629">
        <f t="shared" si="11"/>
        <v>0</v>
      </c>
      <c r="E34" s="529">
        <f t="shared" si="11"/>
        <v>0</v>
      </c>
      <c r="F34" s="629">
        <f t="shared" si="11"/>
        <v>0</v>
      </c>
      <c r="G34" s="527">
        <f t="shared" si="11"/>
        <v>0</v>
      </c>
      <c r="H34" s="628">
        <f t="shared" si="11"/>
        <v>0</v>
      </c>
      <c r="I34" s="651">
        <f t="shared" si="11"/>
        <v>0</v>
      </c>
      <c r="J34" s="776" t="e">
        <f t="shared" si="1"/>
        <v>#DIV/0!</v>
      </c>
      <c r="K34" s="777" t="e">
        <f t="shared" si="2"/>
        <v>#DIV/0!</v>
      </c>
      <c r="L34" s="568">
        <f>MIN(L28:L33)</f>
        <v>0</v>
      </c>
      <c r="M34" s="652">
        <f>MAX(M28:M33)</f>
        <v>0</v>
      </c>
      <c r="N34" s="530">
        <f>MIN(N28:N33)</f>
        <v>0</v>
      </c>
      <c r="O34" s="653">
        <f>MAX(O28:O33)</f>
        <v>0</v>
      </c>
      <c r="P34" s="649">
        <f aca="true" t="shared" si="12" ref="P34:U34">SUM(P28:P33)</f>
        <v>0</v>
      </c>
      <c r="Q34" s="766">
        <f t="shared" si="12"/>
        <v>0</v>
      </c>
      <c r="R34" s="650">
        <f t="shared" si="12"/>
        <v>0</v>
      </c>
      <c r="S34" s="766">
        <f t="shared" si="12"/>
        <v>0</v>
      </c>
      <c r="T34" s="650">
        <f t="shared" si="12"/>
        <v>0</v>
      </c>
      <c r="U34" s="766">
        <f t="shared" si="12"/>
        <v>0</v>
      </c>
      <c r="V34" s="803"/>
      <c r="W34" s="182"/>
      <c r="X34" s="111"/>
      <c r="Y34" s="197"/>
      <c r="Z34" s="198"/>
    </row>
    <row r="35" spans="1:26" ht="12.75">
      <c r="A35" s="221">
        <v>14</v>
      </c>
      <c r="B35" s="221"/>
      <c r="C35" s="429">
        <v>0</v>
      </c>
      <c r="D35" s="485">
        <v>0</v>
      </c>
      <c r="E35" s="429">
        <v>0</v>
      </c>
      <c r="F35" s="481">
        <v>0</v>
      </c>
      <c r="G35" s="18">
        <v>0</v>
      </c>
      <c r="H35" s="400">
        <v>0</v>
      </c>
      <c r="I35" s="484">
        <v>0</v>
      </c>
      <c r="J35" s="778" t="e">
        <f t="shared" si="1"/>
        <v>#DIV/0!</v>
      </c>
      <c r="K35" s="779" t="e">
        <f t="shared" si="2"/>
        <v>#DIV/0!</v>
      </c>
      <c r="L35" s="282">
        <v>0</v>
      </c>
      <c r="M35" s="279">
        <v>0</v>
      </c>
      <c r="N35" s="486">
        <v>0</v>
      </c>
      <c r="O35" s="399">
        <v>0</v>
      </c>
      <c r="P35" s="490">
        <v>0</v>
      </c>
      <c r="Q35" s="756">
        <f>C35-P35</f>
        <v>0</v>
      </c>
      <c r="R35" s="479">
        <v>0</v>
      </c>
      <c r="S35" s="756">
        <f>F35-R35</f>
        <v>0</v>
      </c>
      <c r="T35" s="479">
        <v>0</v>
      </c>
      <c r="U35" s="756">
        <f>G35-T35</f>
        <v>0</v>
      </c>
      <c r="V35" s="218"/>
      <c r="W35" s="182"/>
      <c r="X35" s="111"/>
      <c r="Y35" s="197"/>
      <c r="Z35" s="198"/>
    </row>
    <row r="36" spans="1:26" ht="12.75">
      <c r="A36" s="221">
        <v>15</v>
      </c>
      <c r="B36" s="221"/>
      <c r="C36" s="429">
        <v>0</v>
      </c>
      <c r="D36" s="485">
        <v>0</v>
      </c>
      <c r="E36" s="429">
        <v>0</v>
      </c>
      <c r="F36" s="495">
        <v>0</v>
      </c>
      <c r="G36" s="18">
        <v>0</v>
      </c>
      <c r="H36" s="400">
        <v>0</v>
      </c>
      <c r="I36" s="484">
        <v>0</v>
      </c>
      <c r="J36" s="772" t="e">
        <f t="shared" si="1"/>
        <v>#DIV/0!</v>
      </c>
      <c r="K36" s="773" t="e">
        <f t="shared" si="2"/>
        <v>#DIV/0!</v>
      </c>
      <c r="L36" s="282">
        <v>0</v>
      </c>
      <c r="M36" s="279">
        <v>0</v>
      </c>
      <c r="N36" s="486">
        <v>0</v>
      </c>
      <c r="O36" s="399">
        <v>0</v>
      </c>
      <c r="P36" s="487">
        <v>0</v>
      </c>
      <c r="Q36" s="756">
        <f aca="true" t="shared" si="13" ref="Q36:Q41">C36-P36</f>
        <v>0</v>
      </c>
      <c r="R36" s="483">
        <v>0</v>
      </c>
      <c r="S36" s="756">
        <f aca="true" t="shared" si="14" ref="S36:S41">F36-R36</f>
        <v>0</v>
      </c>
      <c r="T36" s="483">
        <v>0</v>
      </c>
      <c r="U36" s="756">
        <f aca="true" t="shared" si="15" ref="U36:U41">G36-T36</f>
        <v>0</v>
      </c>
      <c r="V36" s="221"/>
      <c r="W36" s="183"/>
      <c r="X36" s="111"/>
      <c r="Y36" s="197"/>
      <c r="Z36" s="198"/>
    </row>
    <row r="37" spans="1:26" ht="12.75">
      <c r="A37" s="221">
        <v>16</v>
      </c>
      <c r="B37" s="221"/>
      <c r="C37" s="429">
        <v>0</v>
      </c>
      <c r="D37" s="485">
        <v>0</v>
      </c>
      <c r="E37" s="429">
        <v>0</v>
      </c>
      <c r="F37" s="481">
        <v>0</v>
      </c>
      <c r="G37" s="18">
        <v>0</v>
      </c>
      <c r="H37" s="400">
        <v>0</v>
      </c>
      <c r="I37" s="484">
        <v>0</v>
      </c>
      <c r="J37" s="772" t="e">
        <f t="shared" si="1"/>
        <v>#DIV/0!</v>
      </c>
      <c r="K37" s="773" t="e">
        <f t="shared" si="2"/>
        <v>#DIV/0!</v>
      </c>
      <c r="L37" s="282">
        <v>0</v>
      </c>
      <c r="M37" s="279">
        <v>0</v>
      </c>
      <c r="N37" s="486">
        <v>0</v>
      </c>
      <c r="O37" s="399">
        <v>0</v>
      </c>
      <c r="P37" s="487">
        <v>0</v>
      </c>
      <c r="Q37" s="756">
        <f t="shared" si="13"/>
        <v>0</v>
      </c>
      <c r="R37" s="483">
        <v>0</v>
      </c>
      <c r="S37" s="756">
        <f t="shared" si="14"/>
        <v>0</v>
      </c>
      <c r="T37" s="483">
        <v>0</v>
      </c>
      <c r="U37" s="756">
        <f t="shared" si="15"/>
        <v>0</v>
      </c>
      <c r="V37" s="221"/>
      <c r="W37" s="183"/>
      <c r="X37" s="111"/>
      <c r="Y37" s="197"/>
      <c r="Z37" s="198"/>
    </row>
    <row r="38" spans="1:26" ht="12.75">
      <c r="A38" s="221">
        <v>17</v>
      </c>
      <c r="B38" s="249"/>
      <c r="C38" s="407">
        <v>0</v>
      </c>
      <c r="D38" s="474">
        <v>0</v>
      </c>
      <c r="E38" s="407">
        <v>0</v>
      </c>
      <c r="F38" s="481">
        <v>0</v>
      </c>
      <c r="G38" s="289">
        <v>0</v>
      </c>
      <c r="H38" s="400">
        <v>0</v>
      </c>
      <c r="I38" s="484">
        <v>0</v>
      </c>
      <c r="J38" s="772" t="e">
        <f t="shared" si="1"/>
        <v>#DIV/0!</v>
      </c>
      <c r="K38" s="773" t="e">
        <f t="shared" si="2"/>
        <v>#DIV/0!</v>
      </c>
      <c r="L38" s="282">
        <v>0</v>
      </c>
      <c r="M38" s="279">
        <v>0</v>
      </c>
      <c r="N38" s="486">
        <v>0</v>
      </c>
      <c r="O38" s="399">
        <v>0</v>
      </c>
      <c r="P38" s="487">
        <v>0</v>
      </c>
      <c r="Q38" s="756">
        <f t="shared" si="13"/>
        <v>0</v>
      </c>
      <c r="R38" s="483">
        <v>0</v>
      </c>
      <c r="S38" s="756">
        <f t="shared" si="14"/>
        <v>0</v>
      </c>
      <c r="T38" s="483">
        <v>0</v>
      </c>
      <c r="U38" s="756">
        <f t="shared" si="15"/>
        <v>0</v>
      </c>
      <c r="V38" s="221"/>
      <c r="W38" s="183"/>
      <c r="X38" s="111"/>
      <c r="Y38" s="197"/>
      <c r="Z38" s="198"/>
    </row>
    <row r="39" spans="1:26" ht="12.75">
      <c r="A39" s="221">
        <v>18</v>
      </c>
      <c r="B39" s="221"/>
      <c r="C39" s="484">
        <v>0</v>
      </c>
      <c r="D39" s="495">
        <v>0</v>
      </c>
      <c r="E39" s="484">
        <v>0</v>
      </c>
      <c r="F39" s="481">
        <v>0</v>
      </c>
      <c r="G39" s="291">
        <v>0</v>
      </c>
      <c r="H39" s="400">
        <v>0</v>
      </c>
      <c r="I39" s="484">
        <v>0</v>
      </c>
      <c r="J39" s="772" t="e">
        <f t="shared" si="1"/>
        <v>#DIV/0!</v>
      </c>
      <c r="K39" s="773" t="e">
        <f t="shared" si="2"/>
        <v>#DIV/0!</v>
      </c>
      <c r="L39" s="282">
        <v>0</v>
      </c>
      <c r="M39" s="279">
        <v>0</v>
      </c>
      <c r="N39" s="486">
        <v>0</v>
      </c>
      <c r="O39" s="399">
        <v>0</v>
      </c>
      <c r="P39" s="487">
        <v>0</v>
      </c>
      <c r="Q39" s="756">
        <f t="shared" si="13"/>
        <v>0</v>
      </c>
      <c r="R39" s="483">
        <v>0</v>
      </c>
      <c r="S39" s="756">
        <f t="shared" si="14"/>
        <v>0</v>
      </c>
      <c r="T39" s="483">
        <v>0</v>
      </c>
      <c r="U39" s="756">
        <f t="shared" si="15"/>
        <v>0</v>
      </c>
      <c r="V39" s="221"/>
      <c r="W39" s="183"/>
      <c r="X39" s="111"/>
      <c r="Y39" s="197"/>
      <c r="Z39" s="198"/>
    </row>
    <row r="40" spans="1:26" ht="12.75">
      <c r="A40" s="221">
        <v>19</v>
      </c>
      <c r="B40" s="221"/>
      <c r="C40" s="484">
        <v>0</v>
      </c>
      <c r="D40" s="495">
        <v>0</v>
      </c>
      <c r="E40" s="484">
        <v>0</v>
      </c>
      <c r="F40" s="481">
        <v>0</v>
      </c>
      <c r="G40" s="291">
        <v>0</v>
      </c>
      <c r="H40" s="400">
        <v>0</v>
      </c>
      <c r="I40" s="484">
        <v>0</v>
      </c>
      <c r="J40" s="772" t="e">
        <f t="shared" si="1"/>
        <v>#DIV/0!</v>
      </c>
      <c r="K40" s="773" t="e">
        <f t="shared" si="2"/>
        <v>#DIV/0!</v>
      </c>
      <c r="L40" s="282">
        <v>0</v>
      </c>
      <c r="M40" s="279">
        <v>0</v>
      </c>
      <c r="N40" s="486">
        <v>0</v>
      </c>
      <c r="O40" s="399">
        <v>0</v>
      </c>
      <c r="P40" s="487">
        <v>0</v>
      </c>
      <c r="Q40" s="756">
        <f t="shared" si="13"/>
        <v>0</v>
      </c>
      <c r="R40" s="483">
        <v>0</v>
      </c>
      <c r="S40" s="756">
        <f t="shared" si="14"/>
        <v>0</v>
      </c>
      <c r="T40" s="483">
        <v>0</v>
      </c>
      <c r="U40" s="756">
        <f t="shared" si="15"/>
        <v>0</v>
      </c>
      <c r="V40" s="221"/>
      <c r="W40" s="199"/>
      <c r="X40" s="113"/>
      <c r="Y40" s="113"/>
      <c r="Z40" s="198"/>
    </row>
    <row r="41" spans="1:26" ht="13.5" thickBot="1">
      <c r="A41" s="221">
        <v>20</v>
      </c>
      <c r="B41" s="403"/>
      <c r="C41" s="407">
        <v>0</v>
      </c>
      <c r="D41" s="474">
        <v>0</v>
      </c>
      <c r="E41" s="407">
        <v>0</v>
      </c>
      <c r="F41" s="491">
        <v>0</v>
      </c>
      <c r="G41" s="289">
        <v>0</v>
      </c>
      <c r="H41" s="400">
        <v>0</v>
      </c>
      <c r="I41" s="492">
        <v>0</v>
      </c>
      <c r="J41" s="774" t="e">
        <f t="shared" si="1"/>
        <v>#DIV/0!</v>
      </c>
      <c r="K41" s="775" t="e">
        <f t="shared" si="2"/>
        <v>#DIV/0!</v>
      </c>
      <c r="L41" s="282">
        <v>0</v>
      </c>
      <c r="M41" s="493">
        <v>0</v>
      </c>
      <c r="N41" s="486">
        <v>0</v>
      </c>
      <c r="O41" s="494">
        <v>0</v>
      </c>
      <c r="P41" s="488">
        <v>0</v>
      </c>
      <c r="Q41" s="756">
        <f t="shared" si="13"/>
        <v>0</v>
      </c>
      <c r="R41" s="489">
        <v>0</v>
      </c>
      <c r="S41" s="756">
        <f t="shared" si="14"/>
        <v>0</v>
      </c>
      <c r="T41" s="489">
        <v>0</v>
      </c>
      <c r="U41" s="756">
        <f t="shared" si="15"/>
        <v>0</v>
      </c>
      <c r="V41" s="249"/>
      <c r="W41" s="183"/>
      <c r="X41" s="111"/>
      <c r="Y41" s="111"/>
      <c r="Z41" s="198"/>
    </row>
    <row r="42" spans="1:26" ht="13.5" thickBot="1">
      <c r="A42" s="222"/>
      <c r="B42" s="223" t="s">
        <v>35</v>
      </c>
      <c r="C42" s="529">
        <f aca="true" t="shared" si="16" ref="C42:I42">SUM(C35:C41)</f>
        <v>0</v>
      </c>
      <c r="D42" s="629">
        <f t="shared" si="16"/>
        <v>0</v>
      </c>
      <c r="E42" s="529">
        <f t="shared" si="16"/>
        <v>0</v>
      </c>
      <c r="F42" s="629">
        <f t="shared" si="16"/>
        <v>0</v>
      </c>
      <c r="G42" s="527">
        <f t="shared" si="16"/>
        <v>0</v>
      </c>
      <c r="H42" s="628">
        <f t="shared" si="16"/>
        <v>0</v>
      </c>
      <c r="I42" s="651">
        <f t="shared" si="16"/>
        <v>0</v>
      </c>
      <c r="J42" s="776" t="e">
        <f t="shared" si="1"/>
        <v>#DIV/0!</v>
      </c>
      <c r="K42" s="777" t="e">
        <f t="shared" si="2"/>
        <v>#DIV/0!</v>
      </c>
      <c r="L42" s="568">
        <f>MIN(L35:L41)</f>
        <v>0</v>
      </c>
      <c r="M42" s="652">
        <f>MAX(M35:M41)</f>
        <v>0</v>
      </c>
      <c r="N42" s="530">
        <f>MIN(N35:N41)</f>
        <v>0</v>
      </c>
      <c r="O42" s="653">
        <f>MAX(O35:O41)</f>
        <v>0</v>
      </c>
      <c r="P42" s="649">
        <f aca="true" t="shared" si="17" ref="P42:U42">SUM(P35:P41)</f>
        <v>0</v>
      </c>
      <c r="Q42" s="766">
        <f t="shared" si="17"/>
        <v>0</v>
      </c>
      <c r="R42" s="650">
        <f t="shared" si="17"/>
        <v>0</v>
      </c>
      <c r="S42" s="766">
        <f t="shared" si="17"/>
        <v>0</v>
      </c>
      <c r="T42" s="650">
        <f t="shared" si="17"/>
        <v>0</v>
      </c>
      <c r="U42" s="766">
        <f t="shared" si="17"/>
        <v>0</v>
      </c>
      <c r="V42" s="803"/>
      <c r="W42" s="183"/>
      <c r="X42" s="111"/>
      <c r="Y42" s="111"/>
      <c r="Z42" s="198"/>
    </row>
    <row r="43" spans="1:22" ht="12.75">
      <c r="A43" s="206"/>
      <c r="B43" s="206"/>
      <c r="C43" s="407"/>
      <c r="D43" s="474"/>
      <c r="E43" s="407"/>
      <c r="F43" s="481"/>
      <c r="G43" s="289"/>
      <c r="H43" s="496"/>
      <c r="I43" s="407"/>
      <c r="J43" s="780"/>
      <c r="K43" s="781"/>
      <c r="L43" s="280"/>
      <c r="M43" s="497"/>
      <c r="N43" s="498"/>
      <c r="O43" s="398"/>
      <c r="P43" s="490"/>
      <c r="Q43" s="767"/>
      <c r="R43" s="479"/>
      <c r="S43" s="767"/>
      <c r="T43" s="479"/>
      <c r="U43" s="767"/>
      <c r="V43" s="218"/>
    </row>
    <row r="44" spans="1:22" ht="12.75">
      <c r="A44" s="221"/>
      <c r="B44" s="221"/>
      <c r="C44" s="484"/>
      <c r="D44" s="495"/>
      <c r="E44" s="484"/>
      <c r="F44" s="481"/>
      <c r="G44" s="291"/>
      <c r="H44" s="400"/>
      <c r="I44" s="484"/>
      <c r="J44" s="772"/>
      <c r="K44" s="773"/>
      <c r="L44" s="282"/>
      <c r="M44" s="279"/>
      <c r="N44" s="486"/>
      <c r="O44" s="399"/>
      <c r="P44" s="487"/>
      <c r="Q44" s="768"/>
      <c r="R44" s="483"/>
      <c r="S44" s="768"/>
      <c r="T44" s="483"/>
      <c r="U44" s="768"/>
      <c r="V44" s="221"/>
    </row>
  </sheetData>
  <sheetProtection/>
  <mergeCells count="2">
    <mergeCell ref="H13:I13"/>
    <mergeCell ref="W11:Z11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4.625" style="0" customWidth="1"/>
    <col min="2" max="2" width="18.875" style="0" customWidth="1"/>
    <col min="3" max="4" width="20.00390625" style="0" customWidth="1"/>
  </cols>
  <sheetData>
    <row r="1" spans="1:4" ht="20.25">
      <c r="A1" s="236" t="s">
        <v>67</v>
      </c>
      <c r="B1" s="466"/>
      <c r="C1" s="466"/>
      <c r="D1" s="466"/>
    </row>
    <row r="2" spans="1:4" ht="20.25">
      <c r="A2" s="467" t="s">
        <v>107</v>
      </c>
      <c r="B2" s="466"/>
      <c r="C2" s="466"/>
      <c r="D2" s="466"/>
    </row>
    <row r="3" spans="1:4" ht="18" customHeight="1">
      <c r="A3" s="467" t="s">
        <v>257</v>
      </c>
      <c r="B3" s="466"/>
      <c r="C3" s="466"/>
      <c r="D3" s="466"/>
    </row>
    <row r="4" spans="1:4" ht="18" customHeight="1">
      <c r="A4" s="239" t="s">
        <v>101</v>
      </c>
      <c r="B4" s="466"/>
      <c r="C4" s="466"/>
      <c r="D4" s="466"/>
    </row>
    <row r="5" spans="1:4" ht="15" customHeight="1">
      <c r="A5" s="242"/>
      <c r="B5" s="466"/>
      <c r="C5" s="466"/>
      <c r="D5" s="466"/>
    </row>
    <row r="6" spans="1:4" ht="12.75">
      <c r="A6" s="6"/>
      <c r="B6" s="6"/>
      <c r="C6" s="6"/>
      <c r="D6" s="6"/>
    </row>
    <row r="7" spans="1:4" ht="12.75">
      <c r="A7" s="202"/>
      <c r="B7" s="202"/>
      <c r="C7" s="203" t="s">
        <v>141</v>
      </c>
      <c r="D7" s="203"/>
    </row>
    <row r="8" spans="1:4" ht="12.75">
      <c r="A8" s="206"/>
      <c r="B8" s="206"/>
      <c r="C8" s="247" t="s">
        <v>102</v>
      </c>
      <c r="D8" s="247" t="s">
        <v>102</v>
      </c>
    </row>
    <row r="9" spans="1:4" ht="12.75">
      <c r="A9" s="247" t="s">
        <v>30</v>
      </c>
      <c r="B9" s="247" t="s">
        <v>31</v>
      </c>
      <c r="C9" s="247" t="s">
        <v>103</v>
      </c>
      <c r="D9" s="247" t="s">
        <v>105</v>
      </c>
    </row>
    <row r="10" spans="1:4" ht="12.75">
      <c r="A10" s="206"/>
      <c r="B10" s="247"/>
      <c r="C10" s="247" t="s">
        <v>104</v>
      </c>
      <c r="D10" s="247" t="s">
        <v>106</v>
      </c>
    </row>
    <row r="11" spans="1:4" ht="12.75" customHeight="1" thickBot="1">
      <c r="A11" s="206"/>
      <c r="B11" s="206"/>
      <c r="C11" s="253" t="s">
        <v>142</v>
      </c>
      <c r="D11" s="253" t="s">
        <v>142</v>
      </c>
    </row>
    <row r="12" spans="1:4" ht="17.25" customHeight="1" thickBot="1">
      <c r="A12" s="223"/>
      <c r="B12" s="223" t="s">
        <v>34</v>
      </c>
      <c r="C12" s="527">
        <f>C21+C28+C36+C40</f>
        <v>0</v>
      </c>
      <c r="D12" s="527">
        <f>D21+D28+D36+D40</f>
        <v>0</v>
      </c>
    </row>
    <row r="13" spans="1:4" ht="12.75">
      <c r="A13" s="258"/>
      <c r="B13" s="258"/>
      <c r="C13" s="468"/>
      <c r="D13" s="396"/>
    </row>
    <row r="14" spans="1:4" ht="12.75">
      <c r="A14" s="230">
        <v>1</v>
      </c>
      <c r="B14" s="206"/>
      <c r="C14" s="15">
        <v>0</v>
      </c>
      <c r="D14" s="28">
        <v>0</v>
      </c>
    </row>
    <row r="15" spans="1:4" ht="12.75">
      <c r="A15" s="221">
        <v>2</v>
      </c>
      <c r="B15" s="221"/>
      <c r="C15" s="18">
        <v>0</v>
      </c>
      <c r="D15" s="18">
        <v>0</v>
      </c>
    </row>
    <row r="16" spans="1:4" ht="12.75">
      <c r="A16" s="221">
        <v>3</v>
      </c>
      <c r="B16" s="221"/>
      <c r="C16" s="18">
        <v>0</v>
      </c>
      <c r="D16" s="18">
        <v>0</v>
      </c>
    </row>
    <row r="17" spans="1:4" ht="12.75">
      <c r="A17" s="221">
        <v>4</v>
      </c>
      <c r="B17" s="221"/>
      <c r="C17" s="18">
        <v>0</v>
      </c>
      <c r="D17" s="18">
        <v>0</v>
      </c>
    </row>
    <row r="18" spans="1:4" ht="12.75">
      <c r="A18" s="221">
        <v>5</v>
      </c>
      <c r="B18" s="221"/>
      <c r="C18" s="18">
        <v>0</v>
      </c>
      <c r="D18" s="18">
        <v>0</v>
      </c>
    </row>
    <row r="19" spans="1:4" ht="12.75">
      <c r="A19" s="221">
        <v>6</v>
      </c>
      <c r="B19" s="221"/>
      <c r="C19" s="18">
        <v>0</v>
      </c>
      <c r="D19" s="18">
        <v>0</v>
      </c>
    </row>
    <row r="20" spans="1:4" ht="13.5" thickBot="1">
      <c r="A20" s="221">
        <v>7</v>
      </c>
      <c r="B20" s="309"/>
      <c r="C20" s="407">
        <v>0</v>
      </c>
      <c r="D20" s="18">
        <v>0</v>
      </c>
    </row>
    <row r="21" spans="1:4" ht="13.5" thickBot="1">
      <c r="A21" s="222"/>
      <c r="B21" s="223" t="s">
        <v>35</v>
      </c>
      <c r="C21" s="527">
        <f>SUM(C14:C20)</f>
        <v>0</v>
      </c>
      <c r="D21" s="527">
        <f>SUM(D14:D20)</f>
        <v>0</v>
      </c>
    </row>
    <row r="22" spans="1:4" ht="12.75">
      <c r="A22" s="221">
        <v>8</v>
      </c>
      <c r="B22" s="221"/>
      <c r="C22" s="18">
        <v>0</v>
      </c>
      <c r="D22" s="18">
        <v>0</v>
      </c>
    </row>
    <row r="23" spans="1:4" ht="12.75">
      <c r="A23" s="221">
        <v>9</v>
      </c>
      <c r="B23" s="221"/>
      <c r="C23" s="18">
        <v>0</v>
      </c>
      <c r="D23" s="18">
        <v>0</v>
      </c>
    </row>
    <row r="24" spans="1:4" ht="12.75">
      <c r="A24" s="221">
        <v>10</v>
      </c>
      <c r="B24" s="221"/>
      <c r="C24" s="18">
        <v>0</v>
      </c>
      <c r="D24" s="18">
        <v>0</v>
      </c>
    </row>
    <row r="25" spans="1:4" ht="12.75">
      <c r="A25" s="221">
        <v>11</v>
      </c>
      <c r="B25" s="221"/>
      <c r="C25" s="18">
        <v>0</v>
      </c>
      <c r="D25" s="18">
        <v>0</v>
      </c>
    </row>
    <row r="26" spans="1:4" ht="12.75">
      <c r="A26" s="221">
        <v>12</v>
      </c>
      <c r="B26" s="221"/>
      <c r="C26" s="18">
        <v>0</v>
      </c>
      <c r="D26" s="18">
        <v>0</v>
      </c>
    </row>
    <row r="27" spans="1:4" ht="13.5" thickBot="1">
      <c r="A27" s="221">
        <v>13</v>
      </c>
      <c r="B27" s="221"/>
      <c r="C27" s="18">
        <v>0</v>
      </c>
      <c r="D27" s="18">
        <v>0</v>
      </c>
    </row>
    <row r="28" spans="1:4" ht="13.5" thickBot="1">
      <c r="A28" s="222"/>
      <c r="B28" s="223" t="s">
        <v>35</v>
      </c>
      <c r="C28" s="527">
        <f>SUM(C22:C27)</f>
        <v>0</v>
      </c>
      <c r="D28" s="527">
        <f>SUM(D22:D27)</f>
        <v>0</v>
      </c>
    </row>
    <row r="29" spans="1:4" ht="12.75">
      <c r="A29" s="221">
        <v>14</v>
      </c>
      <c r="B29" s="221"/>
      <c r="C29" s="18">
        <v>0</v>
      </c>
      <c r="D29" s="18">
        <v>0</v>
      </c>
    </row>
    <row r="30" spans="1:4" ht="12.75">
      <c r="A30" s="221">
        <v>15</v>
      </c>
      <c r="B30" s="221"/>
      <c r="C30" s="18">
        <v>0</v>
      </c>
      <c r="D30" s="18">
        <v>0</v>
      </c>
    </row>
    <row r="31" spans="1:4" ht="12.75">
      <c r="A31" s="221">
        <v>16</v>
      </c>
      <c r="B31" s="221"/>
      <c r="C31" s="18">
        <v>0</v>
      </c>
      <c r="D31" s="18">
        <v>0</v>
      </c>
    </row>
    <row r="32" spans="1:4" ht="12.75">
      <c r="A32" s="221">
        <v>17</v>
      </c>
      <c r="B32" s="309"/>
      <c r="C32" s="289">
        <v>0</v>
      </c>
      <c r="D32" s="289">
        <v>0</v>
      </c>
    </row>
    <row r="33" spans="1:4" ht="12.75">
      <c r="A33" s="221">
        <v>18</v>
      </c>
      <c r="B33" s="301"/>
      <c r="C33" s="291">
        <v>0</v>
      </c>
      <c r="D33" s="291">
        <v>0</v>
      </c>
    </row>
    <row r="34" spans="1:4" ht="12.75">
      <c r="A34" s="221">
        <v>19</v>
      </c>
      <c r="B34" s="301"/>
      <c r="C34" s="291">
        <v>0</v>
      </c>
      <c r="D34" s="291">
        <v>0</v>
      </c>
    </row>
    <row r="35" spans="1:4" ht="13.5" thickBot="1">
      <c r="A35" s="221">
        <v>20</v>
      </c>
      <c r="B35" s="309"/>
      <c r="C35" s="289">
        <v>0</v>
      </c>
      <c r="D35" s="289">
        <v>0</v>
      </c>
    </row>
    <row r="36" spans="1:4" ht="13.5" thickBot="1">
      <c r="A36" s="469"/>
      <c r="B36" s="223" t="s">
        <v>35</v>
      </c>
      <c r="C36" s="527">
        <f>SUM(C29:C35)</f>
        <v>0</v>
      </c>
      <c r="D36" s="527">
        <f>SUM(D29:D35)</f>
        <v>0</v>
      </c>
    </row>
    <row r="37" spans="1:4" ht="12.75">
      <c r="A37" s="206"/>
      <c r="B37" s="309"/>
      <c r="C37" s="289"/>
      <c r="D37" s="289"/>
    </row>
    <row r="38" spans="1:4" ht="12.75">
      <c r="A38" s="221"/>
      <c r="B38" s="301"/>
      <c r="C38" s="291"/>
      <c r="D38" s="291"/>
    </row>
    <row r="39" spans="1:4" ht="13.5" thickBot="1">
      <c r="A39" s="202"/>
      <c r="B39" s="249"/>
      <c r="C39" s="249"/>
      <c r="D39" s="249"/>
    </row>
    <row r="40" spans="1:4" ht="13.5" thickBot="1">
      <c r="A40" s="806" t="s">
        <v>335</v>
      </c>
      <c r="B40" s="804"/>
      <c r="C40" s="805">
        <v>0</v>
      </c>
      <c r="D40" s="805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F34" sqref="F34"/>
    </sheetView>
  </sheetViews>
  <sheetFormatPr defaultColWidth="9.00390625" defaultRowHeight="12.75"/>
  <cols>
    <col min="1" max="1" width="22.00390625" style="0" customWidth="1"/>
    <col min="2" max="2" width="14.125" style="0" customWidth="1"/>
    <col min="3" max="3" width="5.75390625" style="0" customWidth="1"/>
    <col min="4" max="4" width="11.375" style="0" customWidth="1"/>
    <col min="5" max="6" width="17.125" style="0" customWidth="1"/>
    <col min="9" max="9" width="25.875" style="0" customWidth="1"/>
    <col min="10" max="10" width="25.375" style="0" customWidth="1"/>
    <col min="12" max="12" width="20.00390625" style="0" customWidth="1"/>
    <col min="13" max="13" width="15.25390625" style="0" customWidth="1"/>
    <col min="14" max="14" width="18.375" style="0" customWidth="1"/>
  </cols>
  <sheetData>
    <row r="1" ht="12.75" customHeight="1">
      <c r="L1" s="1"/>
    </row>
    <row r="2" spans="1:15" ht="18" customHeight="1" thickBot="1">
      <c r="A2" s="151" t="s">
        <v>162</v>
      </c>
      <c r="H2" s="19"/>
      <c r="I2" s="151"/>
      <c r="J2" s="151"/>
      <c r="K2" s="22"/>
      <c r="L2" s="22"/>
      <c r="M2" s="22"/>
      <c r="N2" s="22"/>
      <c r="O2" s="19"/>
    </row>
    <row r="3" spans="1:15" ht="12.75" customHeight="1">
      <c r="A3" s="37"/>
      <c r="B3" s="38"/>
      <c r="C3" s="38"/>
      <c r="D3" s="39" t="s">
        <v>248</v>
      </c>
      <c r="E3" s="745" t="s">
        <v>17</v>
      </c>
      <c r="F3" s="152" t="s">
        <v>10</v>
      </c>
      <c r="H3" s="19"/>
      <c r="I3" s="22"/>
      <c r="J3" s="22"/>
      <c r="K3" s="22"/>
      <c r="L3" s="94"/>
      <c r="M3" s="154"/>
      <c r="N3" s="118"/>
      <c r="O3" s="19"/>
    </row>
    <row r="4" spans="1:15" ht="12.75" customHeight="1">
      <c r="A4" s="654" t="s">
        <v>12</v>
      </c>
      <c r="B4" s="655"/>
      <c r="C4" s="29"/>
      <c r="D4" s="41" t="s">
        <v>19</v>
      </c>
      <c r="E4" s="746" t="s">
        <v>75</v>
      </c>
      <c r="F4" s="42" t="s">
        <v>73</v>
      </c>
      <c r="H4" s="19"/>
      <c r="I4" s="94"/>
      <c r="J4" s="90"/>
      <c r="K4" s="22"/>
      <c r="L4" s="94"/>
      <c r="M4" s="154"/>
      <c r="N4" s="44"/>
      <c r="O4" s="19"/>
    </row>
    <row r="5" spans="1:15" ht="12.75" customHeight="1">
      <c r="A5" s="43"/>
      <c r="B5" s="29"/>
      <c r="C5" s="29"/>
      <c r="D5" s="41"/>
      <c r="E5" s="746" t="s">
        <v>155</v>
      </c>
      <c r="F5" s="42" t="s">
        <v>258</v>
      </c>
      <c r="H5" s="19"/>
      <c r="I5" s="19"/>
      <c r="J5" s="19"/>
      <c r="K5" s="19"/>
      <c r="L5" s="94"/>
      <c r="M5" s="154"/>
      <c r="N5" s="94"/>
      <c r="O5" s="19"/>
    </row>
    <row r="6" spans="1:15" ht="12.75" customHeight="1" thickBot="1">
      <c r="A6" s="43"/>
      <c r="B6" s="29"/>
      <c r="C6" s="29"/>
      <c r="D6" s="45"/>
      <c r="E6" s="747" t="s">
        <v>20</v>
      </c>
      <c r="F6" s="46"/>
      <c r="H6" s="19"/>
      <c r="I6" s="19"/>
      <c r="J6" s="19"/>
      <c r="K6" s="19"/>
      <c r="L6" s="90"/>
      <c r="M6" s="154"/>
      <c r="N6" s="94"/>
      <c r="O6" s="19"/>
    </row>
    <row r="7" spans="1:15" ht="12.75" customHeight="1" thickBot="1">
      <c r="A7" s="47">
        <v>0</v>
      </c>
      <c r="B7" s="48"/>
      <c r="C7" s="49"/>
      <c r="D7" s="50">
        <v>1</v>
      </c>
      <c r="E7" s="51">
        <v>2</v>
      </c>
      <c r="F7" s="52">
        <v>3</v>
      </c>
      <c r="H7" s="19"/>
      <c r="I7" s="155"/>
      <c r="J7" s="155"/>
      <c r="K7" s="155"/>
      <c r="L7" s="155"/>
      <c r="M7" s="156"/>
      <c r="N7" s="155"/>
      <c r="O7" s="19"/>
    </row>
    <row r="8" spans="1:15" ht="15.75" customHeight="1">
      <c r="A8" s="117" t="s">
        <v>147</v>
      </c>
      <c r="B8" s="78"/>
      <c r="C8" s="54" t="s">
        <v>56</v>
      </c>
      <c r="D8" s="55" t="s">
        <v>21</v>
      </c>
      <c r="E8" s="74">
        <f>'Stacje uzdat.'!L18</f>
        <v>0</v>
      </c>
      <c r="F8" s="75">
        <f>'Stacje uzdat.'!M18</f>
        <v>0</v>
      </c>
      <c r="H8" s="19"/>
      <c r="I8" s="138"/>
      <c r="J8" s="158"/>
      <c r="K8" s="94"/>
      <c r="L8" s="94"/>
      <c r="M8" s="157"/>
      <c r="N8" s="159"/>
      <c r="O8" s="19"/>
    </row>
    <row r="9" spans="1:15" ht="15.75" customHeight="1">
      <c r="A9" s="813" t="s">
        <v>158</v>
      </c>
      <c r="B9" s="814"/>
      <c r="C9" s="61" t="s">
        <v>57</v>
      </c>
      <c r="D9" s="55" t="s">
        <v>21</v>
      </c>
      <c r="E9" s="74">
        <f>'Moder.stacji uzdat.'!K12</f>
        <v>0</v>
      </c>
      <c r="F9" s="58" t="s">
        <v>23</v>
      </c>
      <c r="H9" s="19"/>
      <c r="I9" s="138"/>
      <c r="J9" s="22"/>
      <c r="K9" s="94"/>
      <c r="L9" s="94"/>
      <c r="M9" s="160"/>
      <c r="N9" s="161"/>
      <c r="O9" s="19"/>
    </row>
    <row r="10" spans="1:15" ht="15.75" customHeight="1">
      <c r="A10" s="53" t="s">
        <v>166</v>
      </c>
      <c r="B10" s="29"/>
      <c r="C10" s="61" t="s">
        <v>58</v>
      </c>
      <c r="D10" s="55" t="s">
        <v>22</v>
      </c>
      <c r="E10" s="56">
        <f>Wodociąg!L18</f>
        <v>0</v>
      </c>
      <c r="F10" s="57">
        <f>Wodociąg!M18</f>
        <v>0</v>
      </c>
      <c r="H10" s="19"/>
      <c r="I10" s="138"/>
      <c r="J10" s="22"/>
      <c r="K10" s="94"/>
      <c r="L10" s="94"/>
      <c r="M10" s="160"/>
      <c r="N10" s="161"/>
      <c r="O10" s="19"/>
    </row>
    <row r="11" spans="1:15" ht="15.75" customHeight="1">
      <c r="A11" s="59" t="s">
        <v>159</v>
      </c>
      <c r="B11" s="60"/>
      <c r="C11" s="61" t="s">
        <v>59</v>
      </c>
      <c r="D11" s="55" t="s">
        <v>22</v>
      </c>
      <c r="E11" s="56">
        <f>Kanalizacja!L18</f>
        <v>0</v>
      </c>
      <c r="F11" s="57">
        <f>Kanalizacja!M18</f>
        <v>0</v>
      </c>
      <c r="H11" s="19"/>
      <c r="I11" s="138"/>
      <c r="J11" s="22"/>
      <c r="K11" s="94"/>
      <c r="L11" s="94"/>
      <c r="M11" s="161"/>
      <c r="N11" s="161"/>
      <c r="O11" s="19"/>
    </row>
    <row r="12" spans="1:15" ht="15.75" customHeight="1">
      <c r="A12" s="171" t="s">
        <v>171</v>
      </c>
      <c r="B12" s="60" t="s">
        <v>173</v>
      </c>
      <c r="C12" s="33" t="s">
        <v>60</v>
      </c>
      <c r="D12" s="55" t="s">
        <v>21</v>
      </c>
      <c r="E12" s="74">
        <f>'Zbiorcze oczyszcz.'!L18</f>
        <v>0</v>
      </c>
      <c r="F12" s="75">
        <f>'Zbiorcze oczyszcz.'!N18</f>
        <v>0</v>
      </c>
      <c r="H12" s="19"/>
      <c r="I12" s="138"/>
      <c r="J12" s="22"/>
      <c r="K12" s="94"/>
      <c r="L12" s="94"/>
      <c r="M12" s="157"/>
      <c r="N12" s="157"/>
      <c r="O12" s="19"/>
    </row>
    <row r="13" spans="1:15" ht="15.75" customHeight="1">
      <c r="A13" s="172" t="s">
        <v>172</v>
      </c>
      <c r="B13" s="176" t="s">
        <v>167</v>
      </c>
      <c r="C13" s="33" t="s">
        <v>61</v>
      </c>
      <c r="D13" s="55" t="s">
        <v>168</v>
      </c>
      <c r="E13" s="56">
        <f>'Zbiorcze oczyszcz.'!M18</f>
        <v>0</v>
      </c>
      <c r="F13" s="57">
        <f>'Zbiorcze oczyszcz.'!O18</f>
        <v>0</v>
      </c>
      <c r="H13" s="19"/>
      <c r="I13" s="138"/>
      <c r="J13" s="22"/>
      <c r="K13" s="94"/>
      <c r="L13" s="94"/>
      <c r="M13" s="157"/>
      <c r="N13" s="157"/>
      <c r="O13" s="19"/>
    </row>
    <row r="14" spans="1:15" ht="15.75" customHeight="1">
      <c r="A14" s="816" t="s">
        <v>176</v>
      </c>
      <c r="B14" s="817"/>
      <c r="C14" s="61" t="s">
        <v>62</v>
      </c>
      <c r="D14" s="55" t="s">
        <v>21</v>
      </c>
      <c r="E14" s="74">
        <f>'Moder.oczyszcz.'!K12</f>
        <v>0</v>
      </c>
      <c r="F14" s="62" t="s">
        <v>23</v>
      </c>
      <c r="H14" s="19"/>
      <c r="I14" s="162"/>
      <c r="J14" s="22"/>
      <c r="K14" s="94"/>
      <c r="L14" s="87"/>
      <c r="M14" s="161"/>
      <c r="N14" s="161"/>
      <c r="O14" s="19"/>
    </row>
    <row r="15" spans="1:15" ht="25.5" customHeight="1">
      <c r="A15" s="818" t="s">
        <v>160</v>
      </c>
      <c r="B15" s="819"/>
      <c r="C15" s="54" t="s">
        <v>63</v>
      </c>
      <c r="D15" s="55" t="s">
        <v>21</v>
      </c>
      <c r="E15" s="74">
        <f>'Indywid.oczyszczal.'!L18</f>
        <v>0</v>
      </c>
      <c r="F15" s="75">
        <f>'Indywid.oczyszczal.'!M18</f>
        <v>0</v>
      </c>
      <c r="H15" s="19"/>
      <c r="I15" s="163"/>
      <c r="J15" s="164"/>
      <c r="K15" s="94"/>
      <c r="L15" s="94"/>
      <c r="M15" s="157"/>
      <c r="N15" s="159"/>
      <c r="O15" s="19"/>
    </row>
    <row r="16" spans="1:15" ht="15.75" customHeight="1">
      <c r="A16" s="173" t="s">
        <v>169</v>
      </c>
      <c r="B16" s="743"/>
      <c r="C16" s="61" t="s">
        <v>64</v>
      </c>
      <c r="D16" s="55" t="s">
        <v>21</v>
      </c>
      <c r="E16" s="74">
        <f>Wysypiska!L18</f>
        <v>0</v>
      </c>
      <c r="F16" s="75">
        <f>Wysypiska!N18</f>
        <v>0</v>
      </c>
      <c r="H16" s="19"/>
      <c r="I16" s="165"/>
      <c r="J16" s="166"/>
      <c r="K16" s="94"/>
      <c r="L16" s="94"/>
      <c r="M16" s="157"/>
      <c r="N16" s="157"/>
      <c r="O16" s="19"/>
    </row>
    <row r="17" spans="1:15" ht="15.75" customHeight="1">
      <c r="A17" s="63" t="s">
        <v>157</v>
      </c>
      <c r="B17" s="744"/>
      <c r="C17" s="33">
        <v>10</v>
      </c>
      <c r="D17" s="174" t="s">
        <v>161</v>
      </c>
      <c r="E17" s="401">
        <f>Wysypiska!M18</f>
        <v>0</v>
      </c>
      <c r="F17" s="402">
        <f>Wysypiska!O18</f>
        <v>0</v>
      </c>
      <c r="H17" s="19"/>
      <c r="I17" s="165"/>
      <c r="J17" s="166"/>
      <c r="K17" s="94"/>
      <c r="L17" s="94"/>
      <c r="M17" s="157"/>
      <c r="N17" s="157"/>
      <c r="O17" s="19"/>
    </row>
    <row r="18" spans="1:15" ht="15.75" customHeight="1">
      <c r="A18" s="69" t="s">
        <v>170</v>
      </c>
      <c r="B18" s="66"/>
      <c r="C18" s="175">
        <v>11</v>
      </c>
      <c r="D18" s="55" t="s">
        <v>21</v>
      </c>
      <c r="E18" s="74">
        <f>Budynki!C18</f>
        <v>0</v>
      </c>
      <c r="F18" s="75">
        <f>Budynki!F18</f>
        <v>0</v>
      </c>
      <c r="H18" s="19"/>
      <c r="I18" s="138"/>
      <c r="J18" s="22"/>
      <c r="K18" s="94"/>
      <c r="L18" s="94"/>
      <c r="M18" s="157"/>
      <c r="N18" s="157"/>
      <c r="O18" s="19"/>
    </row>
    <row r="19" spans="1:15" ht="15.75" customHeight="1">
      <c r="A19" s="65" t="s">
        <v>85</v>
      </c>
      <c r="B19" s="66" t="s">
        <v>86</v>
      </c>
      <c r="C19" s="61">
        <v>12</v>
      </c>
      <c r="D19" s="55" t="s">
        <v>21</v>
      </c>
      <c r="E19" s="74">
        <f>Budynki!D18</f>
        <v>0</v>
      </c>
      <c r="F19" s="75">
        <f>Budynki!G18</f>
        <v>0</v>
      </c>
      <c r="H19" s="19"/>
      <c r="I19" s="138"/>
      <c r="J19" s="22"/>
      <c r="K19" s="94"/>
      <c r="L19" s="94"/>
      <c r="M19" s="161"/>
      <c r="N19" s="161"/>
      <c r="O19" s="19"/>
    </row>
    <row r="20" spans="1:15" ht="25.5" customHeight="1">
      <c r="A20" s="153" t="s">
        <v>245</v>
      </c>
      <c r="B20" s="66" t="s">
        <v>87</v>
      </c>
      <c r="C20" s="61">
        <v>13</v>
      </c>
      <c r="D20" s="68" t="s">
        <v>21</v>
      </c>
      <c r="E20" s="74">
        <f>Budynki!E18</f>
        <v>0</v>
      </c>
      <c r="F20" s="75">
        <f>Budynki!H18</f>
        <v>0</v>
      </c>
      <c r="H20" s="19"/>
      <c r="I20" s="138"/>
      <c r="J20" s="22"/>
      <c r="K20" s="94"/>
      <c r="L20" s="94"/>
      <c r="M20" s="157"/>
      <c r="N20" s="157"/>
      <c r="O20" s="19"/>
    </row>
    <row r="21" spans="1:15" ht="15.75" customHeight="1">
      <c r="A21" s="69" t="s">
        <v>83</v>
      </c>
      <c r="B21" s="66"/>
      <c r="C21" s="61">
        <v>14</v>
      </c>
      <c r="D21" s="68" t="s">
        <v>21</v>
      </c>
      <c r="E21" s="70" t="s">
        <v>23</v>
      </c>
      <c r="F21" s="75">
        <f>Sołectwa!C18</f>
        <v>0</v>
      </c>
      <c r="H21" s="19"/>
      <c r="I21" s="138"/>
      <c r="J21" s="162"/>
      <c r="K21" s="94"/>
      <c r="L21" s="94"/>
      <c r="M21" s="157"/>
      <c r="N21" s="157"/>
      <c r="O21" s="19"/>
    </row>
    <row r="22" spans="1:15" ht="15.75" customHeight="1">
      <c r="A22" s="65" t="s">
        <v>117</v>
      </c>
      <c r="B22" s="60" t="s">
        <v>24</v>
      </c>
      <c r="C22" s="61">
        <v>15</v>
      </c>
      <c r="D22" s="68" t="s">
        <v>21</v>
      </c>
      <c r="E22" s="74">
        <f>Sołectwa!D18</f>
        <v>0</v>
      </c>
      <c r="F22" s="75">
        <f>Sołectwa!F18</f>
        <v>0</v>
      </c>
      <c r="H22" s="19"/>
      <c r="I22" s="163"/>
      <c r="J22" s="162"/>
      <c r="K22" s="94"/>
      <c r="L22" s="94"/>
      <c r="M22" s="157"/>
      <c r="N22" s="157"/>
      <c r="O22" s="19"/>
    </row>
    <row r="23" spans="1:15" ht="15.75" customHeight="1">
      <c r="A23" s="67" t="s">
        <v>25</v>
      </c>
      <c r="B23" s="60" t="s">
        <v>26</v>
      </c>
      <c r="C23" s="61">
        <v>16</v>
      </c>
      <c r="D23" s="68" t="s">
        <v>21</v>
      </c>
      <c r="E23" s="74">
        <f>Sołectwa!E18</f>
        <v>0</v>
      </c>
      <c r="F23" s="75">
        <f>Sołectwa!G18</f>
        <v>0</v>
      </c>
      <c r="H23" s="19"/>
      <c r="I23" s="138"/>
      <c r="J23" s="22"/>
      <c r="K23" s="94"/>
      <c r="L23" s="94"/>
      <c r="M23" s="94"/>
      <c r="N23" s="167"/>
      <c r="O23" s="19"/>
    </row>
    <row r="24" spans="1:15" ht="15.75" customHeight="1">
      <c r="A24" s="65" t="s">
        <v>246</v>
      </c>
      <c r="B24" s="60" t="s">
        <v>24</v>
      </c>
      <c r="C24" s="61">
        <v>17</v>
      </c>
      <c r="D24" s="68" t="s">
        <v>21</v>
      </c>
      <c r="E24" s="70" t="s">
        <v>23</v>
      </c>
      <c r="F24" s="75">
        <f>Sołectwa!H18</f>
        <v>0</v>
      </c>
      <c r="H24" s="19"/>
      <c r="I24" s="138"/>
      <c r="J24" s="162"/>
      <c r="K24" s="94"/>
      <c r="L24" s="94"/>
      <c r="M24" s="167"/>
      <c r="N24" s="167"/>
      <c r="O24" s="19"/>
    </row>
    <row r="25" spans="1:15" ht="15.75" customHeight="1" thickBot="1">
      <c r="A25" s="67" t="s">
        <v>247</v>
      </c>
      <c r="B25" s="60" t="s">
        <v>26</v>
      </c>
      <c r="C25" s="61">
        <v>18</v>
      </c>
      <c r="D25" s="68" t="s">
        <v>21</v>
      </c>
      <c r="E25" s="70" t="s">
        <v>23</v>
      </c>
      <c r="F25" s="76">
        <f>Sołectwa!I18</f>
        <v>0</v>
      </c>
      <c r="H25" s="19"/>
      <c r="I25" s="138"/>
      <c r="J25" s="162"/>
      <c r="K25" s="94"/>
      <c r="L25" s="94"/>
      <c r="M25" s="167"/>
      <c r="N25" s="157"/>
      <c r="O25" s="19"/>
    </row>
    <row r="26" spans="1:15" ht="15.75" customHeight="1">
      <c r="A26" s="65" t="s">
        <v>27</v>
      </c>
      <c r="B26" s="66" t="s">
        <v>174</v>
      </c>
      <c r="C26" s="61">
        <v>19</v>
      </c>
      <c r="D26" s="68" t="s">
        <v>137</v>
      </c>
      <c r="E26" s="56">
        <f>Sołectwa!L18</f>
        <v>0</v>
      </c>
      <c r="F26" s="37"/>
      <c r="H26" s="19"/>
      <c r="I26" s="138"/>
      <c r="J26" s="162"/>
      <c r="K26" s="94"/>
      <c r="L26" s="94"/>
      <c r="M26" s="94"/>
      <c r="N26" s="157"/>
      <c r="O26" s="19"/>
    </row>
    <row r="27" spans="1:15" ht="15.75" customHeight="1">
      <c r="A27" s="67" t="s">
        <v>111</v>
      </c>
      <c r="B27" s="66" t="s">
        <v>175</v>
      </c>
      <c r="C27" s="61">
        <v>20</v>
      </c>
      <c r="D27" s="68" t="s">
        <v>137</v>
      </c>
      <c r="E27" s="56">
        <f>Sołectwa!M18</f>
        <v>0</v>
      </c>
      <c r="F27" s="43"/>
      <c r="H27" s="19"/>
      <c r="I27" s="162"/>
      <c r="J27" s="162"/>
      <c r="K27" s="94"/>
      <c r="L27" s="94"/>
      <c r="M27" s="94"/>
      <c r="N27" s="157"/>
      <c r="O27" s="19"/>
    </row>
    <row r="28" spans="1:15" ht="15.75" customHeight="1">
      <c r="A28" s="65" t="s">
        <v>27</v>
      </c>
      <c r="B28" s="66" t="s">
        <v>174</v>
      </c>
      <c r="C28" s="61">
        <v>21</v>
      </c>
      <c r="D28" s="68" t="s">
        <v>137</v>
      </c>
      <c r="E28" s="56">
        <f>Sołectwa!N18</f>
        <v>0</v>
      </c>
      <c r="F28" s="43"/>
      <c r="H28" s="19"/>
      <c r="I28" s="138"/>
      <c r="J28" s="138"/>
      <c r="K28" s="94"/>
      <c r="L28" s="94"/>
      <c r="M28" s="168"/>
      <c r="N28" s="19"/>
      <c r="O28" s="19"/>
    </row>
    <row r="29" spans="1:15" ht="15.75" customHeight="1" thickBot="1">
      <c r="A29" s="177" t="s">
        <v>112</v>
      </c>
      <c r="B29" s="71" t="s">
        <v>175</v>
      </c>
      <c r="C29" s="72">
        <v>22</v>
      </c>
      <c r="D29" s="73" t="s">
        <v>137</v>
      </c>
      <c r="E29" s="64">
        <f>Sołectwa!O18</f>
        <v>0</v>
      </c>
      <c r="F29" s="43"/>
      <c r="H29" s="19"/>
      <c r="I29" s="162"/>
      <c r="J29" s="138"/>
      <c r="K29" s="94"/>
      <c r="L29" s="94"/>
      <c r="M29" s="168"/>
      <c r="N29" s="19"/>
      <c r="O29" s="19"/>
    </row>
    <row r="30" spans="1:15" ht="12.75">
      <c r="A30" s="23" t="s">
        <v>180</v>
      </c>
      <c r="B30" s="29"/>
      <c r="C30" s="29"/>
      <c r="D30" s="29"/>
      <c r="E30" s="29"/>
      <c r="F30" s="29"/>
      <c r="H30" s="19"/>
      <c r="I30" s="19"/>
      <c r="J30" s="19"/>
      <c r="K30" s="19"/>
      <c r="L30" s="19"/>
      <c r="M30" s="19"/>
      <c r="N30" s="19"/>
      <c r="O30" s="19"/>
    </row>
    <row r="31" spans="1:15" ht="12.75" customHeight="1" thickBot="1">
      <c r="A31" s="6"/>
      <c r="B31" s="131"/>
      <c r="C31" s="131"/>
      <c r="D31" s="131"/>
      <c r="E31" s="132"/>
      <c r="F31" s="29"/>
      <c r="H31" s="19"/>
      <c r="I31" s="21"/>
      <c r="J31" s="19"/>
      <c r="K31" s="19"/>
      <c r="L31" s="19"/>
      <c r="M31" s="19"/>
      <c r="N31" s="19"/>
      <c r="O31" s="19"/>
    </row>
    <row r="32" spans="1:15" ht="25.5" customHeight="1">
      <c r="A32" s="820" t="s">
        <v>249</v>
      </c>
      <c r="B32" s="821"/>
      <c r="C32" s="821"/>
      <c r="D32" s="822"/>
      <c r="E32" s="178">
        <v>1</v>
      </c>
      <c r="F32" s="180">
        <f>'Czas na spraw.'!C12</f>
        <v>0</v>
      </c>
      <c r="H32" s="19"/>
      <c r="I32" s="815"/>
      <c r="J32" s="815"/>
      <c r="K32" s="815"/>
      <c r="L32" s="815"/>
      <c r="M32" s="169"/>
      <c r="N32" s="109"/>
      <c r="O32" s="19"/>
    </row>
    <row r="33" spans="1:15" ht="25.5" customHeight="1" thickBot="1">
      <c r="A33" s="823" t="s">
        <v>250</v>
      </c>
      <c r="B33" s="824"/>
      <c r="C33" s="824"/>
      <c r="D33" s="825"/>
      <c r="E33" s="179">
        <v>2</v>
      </c>
      <c r="F33" s="181">
        <f>'Czas na spraw.'!D12</f>
        <v>0</v>
      </c>
      <c r="H33" s="19"/>
      <c r="I33" s="815"/>
      <c r="J33" s="815"/>
      <c r="K33" s="815"/>
      <c r="L33" s="815"/>
      <c r="M33" s="169"/>
      <c r="N33" s="109"/>
      <c r="O33" s="19"/>
    </row>
    <row r="34" spans="8:15" ht="12.75">
      <c r="H34" s="19"/>
      <c r="I34" s="19"/>
      <c r="J34" s="19"/>
      <c r="K34" s="19"/>
      <c r="L34" s="19"/>
      <c r="M34" s="19"/>
      <c r="N34" s="19"/>
      <c r="O34" s="19"/>
    </row>
    <row r="35" spans="8:15" ht="12.75">
      <c r="H35" s="19"/>
      <c r="I35" s="19"/>
      <c r="J35" s="19"/>
      <c r="K35" s="19"/>
      <c r="L35" s="19"/>
      <c r="M35" s="19"/>
      <c r="N35" s="19"/>
      <c r="O35" s="19"/>
    </row>
    <row r="36" spans="8:15" ht="12.75">
      <c r="H36" s="19"/>
      <c r="I36" s="19"/>
      <c r="J36" s="19"/>
      <c r="K36" s="19"/>
      <c r="L36" s="19"/>
      <c r="M36" s="19"/>
      <c r="N36" s="19"/>
      <c r="O36" s="19"/>
    </row>
    <row r="37" spans="8:15" ht="12.75">
      <c r="H37" s="19"/>
      <c r="I37" s="19"/>
      <c r="J37" s="19"/>
      <c r="K37" s="19"/>
      <c r="L37" s="19"/>
      <c r="M37" s="19"/>
      <c r="N37" s="19"/>
      <c r="O37" s="19"/>
    </row>
    <row r="38" spans="8:15" ht="12.75">
      <c r="H38" s="19"/>
      <c r="I38" s="19"/>
      <c r="J38" s="19"/>
      <c r="K38" s="19"/>
      <c r="L38" s="19"/>
      <c r="M38" s="19"/>
      <c r="N38" s="19"/>
      <c r="O38" s="19"/>
    </row>
    <row r="39" spans="8:15" ht="12.75">
      <c r="H39" s="19"/>
      <c r="I39" s="19"/>
      <c r="J39" s="19"/>
      <c r="K39" s="19"/>
      <c r="L39" s="19"/>
      <c r="M39" s="19"/>
      <c r="N39" s="19"/>
      <c r="O39" s="19"/>
    </row>
    <row r="40" spans="1:15" ht="12.75">
      <c r="A40" s="748" t="s">
        <v>51</v>
      </c>
      <c r="B40" s="2"/>
      <c r="C40" s="2"/>
      <c r="D40" s="2"/>
      <c r="F40" s="750" t="s">
        <v>74</v>
      </c>
      <c r="H40" s="19"/>
      <c r="I40" s="170"/>
      <c r="J40" s="22"/>
      <c r="K40" s="22"/>
      <c r="L40" s="22"/>
      <c r="M40" s="19"/>
      <c r="N40" s="31"/>
      <c r="O40" s="19"/>
    </row>
    <row r="41" spans="1:15" ht="12.75">
      <c r="A41" s="749" t="s">
        <v>28</v>
      </c>
      <c r="B41" s="2"/>
      <c r="C41" s="2"/>
      <c r="D41" s="2"/>
      <c r="F41" s="751" t="s">
        <v>181</v>
      </c>
      <c r="H41" s="19"/>
      <c r="I41" s="170"/>
      <c r="J41" s="22"/>
      <c r="K41" s="22"/>
      <c r="L41" s="22"/>
      <c r="M41" s="19"/>
      <c r="N41" s="31"/>
      <c r="O41" s="19"/>
    </row>
    <row r="42" spans="1:15" ht="12.75">
      <c r="A42" s="22"/>
      <c r="B42" s="2"/>
      <c r="C42" s="150"/>
      <c r="D42" s="150"/>
      <c r="F42" s="2"/>
      <c r="H42" s="19"/>
      <c r="I42" s="22"/>
      <c r="J42" s="22"/>
      <c r="K42" s="22"/>
      <c r="L42" s="22"/>
      <c r="M42" s="19"/>
      <c r="N42" s="22"/>
      <c r="O42" s="19"/>
    </row>
    <row r="43" spans="1:15" ht="12.75">
      <c r="A43" s="2"/>
      <c r="B43" s="2"/>
      <c r="C43" s="752" t="s">
        <v>29</v>
      </c>
      <c r="D43" s="24"/>
      <c r="E43" s="2"/>
      <c r="H43" s="19"/>
      <c r="I43" s="22"/>
      <c r="J43" s="22"/>
      <c r="K43" s="27"/>
      <c r="L43" s="24"/>
      <c r="M43" s="22"/>
      <c r="N43" s="19"/>
      <c r="O43" s="19"/>
    </row>
    <row r="44" spans="1:15" ht="12.75">
      <c r="A44" s="2"/>
      <c r="B44" s="2"/>
      <c r="C44" s="752"/>
      <c r="D44" s="24"/>
      <c r="E44" s="2"/>
      <c r="H44" s="19"/>
      <c r="I44" s="22"/>
      <c r="J44" s="22"/>
      <c r="K44" s="27"/>
      <c r="L44" s="24"/>
      <c r="M44" s="22"/>
      <c r="N44" s="19"/>
      <c r="O44" s="19"/>
    </row>
    <row r="45" spans="1:15" ht="12.75">
      <c r="A45" s="2"/>
      <c r="B45" s="2"/>
      <c r="C45" s="752"/>
      <c r="D45" s="24"/>
      <c r="E45" s="2"/>
      <c r="H45" s="19"/>
      <c r="I45" s="22"/>
      <c r="J45" s="22"/>
      <c r="K45" s="27"/>
      <c r="L45" s="24"/>
      <c r="M45" s="22"/>
      <c r="N45" s="19"/>
      <c r="O45" s="19"/>
    </row>
    <row r="46" spans="8:15" ht="12.75">
      <c r="H46" s="19"/>
      <c r="I46" s="22"/>
      <c r="J46" s="22"/>
      <c r="K46" s="19"/>
      <c r="L46" s="24"/>
      <c r="M46" s="22"/>
      <c r="N46" s="19"/>
      <c r="O46" s="19"/>
    </row>
    <row r="47" spans="1:15" ht="12.75">
      <c r="A47" s="23" t="s">
        <v>251</v>
      </c>
      <c r="H47" s="19"/>
      <c r="I47" s="19"/>
      <c r="J47" s="19"/>
      <c r="K47" s="19"/>
      <c r="L47" s="19"/>
      <c r="M47" s="19"/>
      <c r="N47" s="19"/>
      <c r="O47" s="19"/>
    </row>
  </sheetData>
  <sheetProtection/>
  <mergeCells count="7">
    <mergeCell ref="A9:B9"/>
    <mergeCell ref="I33:L33"/>
    <mergeCell ref="I32:L32"/>
    <mergeCell ref="A14:B14"/>
    <mergeCell ref="A15:B15"/>
    <mergeCell ref="A32:D32"/>
    <mergeCell ref="A33:D33"/>
  </mergeCells>
  <printOptions/>
  <pageMargins left="0.7874015748031497" right="0.5905511811023623" top="0.984251968503937" bottom="0.98425196850393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">
      <pane ySplit="2" topLeftCell="A54" activePane="bottomLeft" state="frozen"/>
      <selection pane="topLeft" activeCell="A1" sqref="A1"/>
      <selection pane="bottomLeft" activeCell="D36" sqref="D36"/>
    </sheetView>
  </sheetViews>
  <sheetFormatPr defaultColWidth="9.00390625" defaultRowHeight="12.75"/>
  <sheetData>
    <row r="1" spans="1:9" ht="15" customHeight="1">
      <c r="A1" s="793" t="s">
        <v>272</v>
      </c>
      <c r="B1" s="789"/>
      <c r="C1" s="789"/>
      <c r="D1" s="789"/>
      <c r="E1" s="789"/>
      <c r="F1" s="789"/>
      <c r="G1" s="789"/>
      <c r="H1" s="789"/>
      <c r="I1" s="789"/>
    </row>
    <row r="2" spans="1:9" ht="12.75">
      <c r="A2" s="19"/>
      <c r="B2" s="19"/>
      <c r="C2" s="19"/>
      <c r="D2" s="19"/>
      <c r="E2" s="19"/>
      <c r="F2" s="19"/>
      <c r="G2" s="19"/>
      <c r="H2" s="19"/>
      <c r="I2" s="19"/>
    </row>
    <row r="3" ht="12.75">
      <c r="A3" s="790" t="s">
        <v>273</v>
      </c>
    </row>
    <row r="4" spans="1:5" ht="12.75">
      <c r="A4" s="2" t="s">
        <v>274</v>
      </c>
      <c r="E4" s="2"/>
    </row>
    <row r="5" spans="1:5" ht="12.75">
      <c r="A5" s="2" t="s">
        <v>275</v>
      </c>
      <c r="E5" s="2"/>
    </row>
    <row r="6" ht="12.75">
      <c r="A6" s="2" t="s">
        <v>276</v>
      </c>
    </row>
    <row r="7" ht="12.75">
      <c r="A7" s="2" t="s">
        <v>277</v>
      </c>
    </row>
    <row r="8" ht="12.75">
      <c r="A8" s="2" t="s">
        <v>324</v>
      </c>
    </row>
    <row r="9" ht="12.75">
      <c r="A9" s="2" t="s">
        <v>278</v>
      </c>
    </row>
    <row r="10" ht="12.75">
      <c r="A10" s="2" t="s">
        <v>325</v>
      </c>
    </row>
    <row r="11" ht="12.75">
      <c r="A11" s="2" t="s">
        <v>279</v>
      </c>
    </row>
    <row r="12" ht="12.75">
      <c r="A12" s="2" t="s">
        <v>280</v>
      </c>
    </row>
    <row r="13" ht="12.75">
      <c r="A13" s="2" t="s">
        <v>281</v>
      </c>
    </row>
    <row r="14" ht="12.75">
      <c r="A14" s="2" t="s">
        <v>282</v>
      </c>
    </row>
    <row r="15" ht="12.75">
      <c r="A15" s="2" t="s">
        <v>283</v>
      </c>
    </row>
    <row r="16" ht="12.75">
      <c r="A16" s="2" t="s">
        <v>284</v>
      </c>
    </row>
    <row r="17" ht="12.75">
      <c r="A17" s="2" t="s">
        <v>285</v>
      </c>
    </row>
    <row r="18" ht="12.75">
      <c r="A18" s="2" t="s">
        <v>286</v>
      </c>
    </row>
    <row r="19" ht="12.75">
      <c r="A19" s="2" t="s">
        <v>287</v>
      </c>
    </row>
    <row r="20" ht="12.75">
      <c r="A20" s="2" t="s">
        <v>288</v>
      </c>
    </row>
    <row r="21" ht="12.75">
      <c r="A21" s="2" t="s">
        <v>289</v>
      </c>
    </row>
    <row r="22" ht="12.75">
      <c r="A22" s="2" t="s">
        <v>290</v>
      </c>
    </row>
    <row r="23" ht="12.75">
      <c r="A23" s="2" t="s">
        <v>291</v>
      </c>
    </row>
    <row r="24" ht="12.75">
      <c r="A24" s="2" t="s">
        <v>292</v>
      </c>
    </row>
    <row r="25" ht="12.75">
      <c r="A25" s="2" t="s">
        <v>293</v>
      </c>
    </row>
    <row r="26" ht="12.75">
      <c r="A26" s="2" t="s">
        <v>294</v>
      </c>
    </row>
    <row r="27" ht="12.75">
      <c r="A27" s="2" t="s">
        <v>295</v>
      </c>
    </row>
    <row r="28" ht="12.75">
      <c r="A28" s="2" t="s">
        <v>296</v>
      </c>
    </row>
    <row r="29" ht="12.75">
      <c r="A29" s="2" t="s">
        <v>297</v>
      </c>
    </row>
    <row r="30" ht="12.75">
      <c r="A30" s="2" t="s">
        <v>298</v>
      </c>
    </row>
    <row r="31" ht="12.75">
      <c r="A31" s="2" t="s">
        <v>333</v>
      </c>
    </row>
    <row r="32" ht="12.75">
      <c r="A32" s="2" t="s">
        <v>336</v>
      </c>
    </row>
    <row r="33" ht="12.75">
      <c r="A33" s="2" t="s">
        <v>299</v>
      </c>
    </row>
    <row r="34" ht="12.75">
      <c r="A34" s="2" t="s">
        <v>300</v>
      </c>
    </row>
    <row r="35" ht="12.75">
      <c r="A35" s="2" t="s">
        <v>259</v>
      </c>
    </row>
    <row r="36" ht="12.75">
      <c r="A36" s="791" t="s">
        <v>301</v>
      </c>
    </row>
    <row r="37" ht="12.75">
      <c r="A37" s="791" t="s">
        <v>302</v>
      </c>
    </row>
    <row r="38" ht="12.75">
      <c r="A38" s="791" t="s">
        <v>303</v>
      </c>
    </row>
    <row r="39" ht="12.75">
      <c r="A39" s="791" t="s">
        <v>304</v>
      </c>
    </row>
    <row r="40" ht="12.75">
      <c r="A40" s="791" t="s">
        <v>305</v>
      </c>
    </row>
    <row r="41" ht="12.75">
      <c r="A41" s="791" t="s">
        <v>306</v>
      </c>
    </row>
    <row r="42" ht="12.75">
      <c r="A42" s="791" t="s">
        <v>307</v>
      </c>
    </row>
    <row r="43" ht="12.75">
      <c r="A43" s="791" t="s">
        <v>308</v>
      </c>
    </row>
    <row r="44" ht="12.75">
      <c r="A44" s="791" t="s">
        <v>309</v>
      </c>
    </row>
    <row r="45" ht="12.75">
      <c r="A45" s="791" t="s">
        <v>328</v>
      </c>
    </row>
    <row r="46" ht="12.75">
      <c r="A46" s="791" t="s">
        <v>260</v>
      </c>
    </row>
    <row r="47" ht="12.75">
      <c r="A47" s="791" t="s">
        <v>329</v>
      </c>
    </row>
    <row r="48" ht="12.75">
      <c r="A48" s="791" t="s">
        <v>310</v>
      </c>
    </row>
    <row r="49" ht="12.75">
      <c r="A49" s="791" t="s">
        <v>311</v>
      </c>
    </row>
    <row r="50" ht="12.75">
      <c r="A50" s="791" t="s">
        <v>312</v>
      </c>
    </row>
    <row r="51" ht="12.75">
      <c r="A51" s="791" t="s">
        <v>313</v>
      </c>
    </row>
    <row r="52" ht="12.75">
      <c r="A52" s="791" t="s">
        <v>314</v>
      </c>
    </row>
    <row r="53" ht="12.75">
      <c r="A53" s="791" t="s">
        <v>315</v>
      </c>
    </row>
    <row r="54" ht="12.75">
      <c r="A54" s="791" t="s">
        <v>316</v>
      </c>
    </row>
    <row r="55" ht="12.75">
      <c r="A55" s="791" t="s">
        <v>317</v>
      </c>
    </row>
    <row r="56" ht="12.75">
      <c r="A56" s="791"/>
    </row>
    <row r="57" ht="12.75">
      <c r="A57" s="791"/>
    </row>
    <row r="58" ht="12.75">
      <c r="A58" s="792" t="s">
        <v>318</v>
      </c>
    </row>
    <row r="60" ht="12.75">
      <c r="A60" s="791" t="s">
        <v>261</v>
      </c>
    </row>
    <row r="61" ht="12.75">
      <c r="A61" s="791" t="s">
        <v>262</v>
      </c>
    </row>
    <row r="62" ht="12.75">
      <c r="A62" s="791" t="s">
        <v>263</v>
      </c>
    </row>
    <row r="63" ht="12.75">
      <c r="A63" s="791" t="s">
        <v>264</v>
      </c>
    </row>
    <row r="64" ht="12.75">
      <c r="A64" s="791" t="s">
        <v>265</v>
      </c>
    </row>
    <row r="65" ht="12.75">
      <c r="A65" s="791" t="s">
        <v>266</v>
      </c>
    </row>
    <row r="66" ht="12.75">
      <c r="A66" s="791" t="s">
        <v>5</v>
      </c>
    </row>
    <row r="67" ht="12.75">
      <c r="A67" s="791" t="s">
        <v>267</v>
      </c>
    </row>
    <row r="68" ht="12.75">
      <c r="A68" s="791" t="s">
        <v>268</v>
      </c>
    </row>
    <row r="70" ht="12.75">
      <c r="A70" s="791" t="s">
        <v>269</v>
      </c>
    </row>
    <row r="71" ht="12.75">
      <c r="A71" s="791" t="s">
        <v>270</v>
      </c>
    </row>
    <row r="72" ht="12.75">
      <c r="A72" s="791" t="s">
        <v>271</v>
      </c>
    </row>
    <row r="73" ht="12.75">
      <c r="A73" s="791" t="s">
        <v>0</v>
      </c>
    </row>
    <row r="74" ht="12.75">
      <c r="A74" s="791" t="s">
        <v>1</v>
      </c>
    </row>
    <row r="75" ht="12.75">
      <c r="A75" s="791" t="s">
        <v>6</v>
      </c>
    </row>
    <row r="76" ht="12.75">
      <c r="A76" s="791" t="s">
        <v>2</v>
      </c>
    </row>
    <row r="78" ht="12.75">
      <c r="A78" s="791" t="s">
        <v>3</v>
      </c>
    </row>
    <row r="79" ht="12.75">
      <c r="A79" s="792" t="s">
        <v>319</v>
      </c>
    </row>
    <row r="80" ht="12.75">
      <c r="A80" s="792" t="s">
        <v>320</v>
      </c>
    </row>
    <row r="81" ht="12.75">
      <c r="A81" s="792" t="s">
        <v>321</v>
      </c>
    </row>
    <row r="82" ht="12.75">
      <c r="A82" s="791" t="s">
        <v>322</v>
      </c>
    </row>
    <row r="83" ht="12.75">
      <c r="A83" s="791" t="s">
        <v>323</v>
      </c>
    </row>
    <row r="85" ht="12.75">
      <c r="A85" s="2" t="s">
        <v>326</v>
      </c>
    </row>
    <row r="86" ht="12.75">
      <c r="A86" s="2" t="s">
        <v>4</v>
      </c>
    </row>
    <row r="87" ht="12.75">
      <c r="A87" s="2" t="s">
        <v>327</v>
      </c>
    </row>
    <row r="88" ht="12.75">
      <c r="A88" s="2"/>
    </row>
    <row r="89" ht="12.75">
      <c r="A89" s="2"/>
    </row>
    <row r="90" ht="12.75">
      <c r="A90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showGridLines="0" zoomScalePageLayoutView="0" workbookViewId="0" topLeftCell="A1">
      <pane ySplit="19" topLeftCell="A38" activePane="bottomLeft" state="frozen"/>
      <selection pane="topLeft" activeCell="A1" sqref="A1"/>
      <selection pane="bottomLeft" activeCell="C42" sqref="C42"/>
    </sheetView>
  </sheetViews>
  <sheetFormatPr defaultColWidth="9.00390625" defaultRowHeight="12.75"/>
  <cols>
    <col min="1" max="1" width="4.625" style="0" customWidth="1"/>
    <col min="2" max="2" width="18.875" style="0" customWidth="1"/>
    <col min="3" max="3" width="10.625" style="0" customWidth="1"/>
    <col min="11" max="11" width="27.125" style="0" customWidth="1"/>
    <col min="12" max="12" width="10.625" style="0" customWidth="1"/>
    <col min="17" max="17" width="35.75390625" style="0" customWidth="1"/>
  </cols>
  <sheetData>
    <row r="1" spans="1:17" ht="20.25">
      <c r="A1" s="236" t="s">
        <v>66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</row>
    <row r="2" spans="1:17" ht="20.25">
      <c r="A2" s="238" t="s">
        <v>126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</row>
    <row r="3" spans="1:17" ht="18">
      <c r="A3" s="239" t="s">
        <v>147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</row>
    <row r="4" spans="1:17" ht="18">
      <c r="A4" s="241" t="s">
        <v>334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</row>
    <row r="5" spans="1:17" ht="18">
      <c r="A5" s="788" t="s">
        <v>255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</row>
    <row r="6" spans="1:17" ht="18">
      <c r="A6" s="788" t="s">
        <v>256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</row>
    <row r="7" spans="1:17" ht="15">
      <c r="A7" s="242" t="s">
        <v>124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</row>
    <row r="8" spans="1:17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298"/>
      <c r="M8" s="299"/>
      <c r="N8" s="6"/>
      <c r="O8" s="6"/>
      <c r="P8" s="6"/>
      <c r="Q8" s="6"/>
    </row>
    <row r="9" spans="1:17" ht="12.75">
      <c r="A9" s="202"/>
      <c r="B9" s="202"/>
      <c r="C9" s="203" t="s">
        <v>213</v>
      </c>
      <c r="D9" s="203"/>
      <c r="E9" s="203"/>
      <c r="F9" s="203"/>
      <c r="G9" s="203"/>
      <c r="H9" s="203"/>
      <c r="I9" s="203"/>
      <c r="J9" s="204"/>
      <c r="K9" s="205"/>
      <c r="L9" s="243" t="s">
        <v>215</v>
      </c>
      <c r="M9" s="244"/>
      <c r="N9" s="243" t="s">
        <v>190</v>
      </c>
      <c r="O9" s="226"/>
      <c r="P9" s="226"/>
      <c r="Q9" s="227"/>
    </row>
    <row r="10" spans="1:17" ht="12.75" customHeight="1">
      <c r="A10" s="206"/>
      <c r="B10" s="206"/>
      <c r="C10" s="202"/>
      <c r="D10" s="204" t="s">
        <v>212</v>
      </c>
      <c r="E10" s="226"/>
      <c r="F10" s="226"/>
      <c r="G10" s="226"/>
      <c r="H10" s="226"/>
      <c r="I10" s="226"/>
      <c r="J10" s="227"/>
      <c r="K10" s="228"/>
      <c r="L10" s="245" t="s">
        <v>214</v>
      </c>
      <c r="M10" s="246" t="s">
        <v>10</v>
      </c>
      <c r="N10" s="207" t="s">
        <v>10</v>
      </c>
      <c r="O10" s="208" t="s">
        <v>191</v>
      </c>
      <c r="P10" s="209" t="s">
        <v>331</v>
      </c>
      <c r="Q10" s="795" t="s">
        <v>189</v>
      </c>
    </row>
    <row r="11" spans="1:17" ht="12.75" customHeight="1">
      <c r="A11" s="247" t="s">
        <v>30</v>
      </c>
      <c r="B11" s="247" t="s">
        <v>31</v>
      </c>
      <c r="C11" s="248" t="s">
        <v>10</v>
      </c>
      <c r="D11" s="247"/>
      <c r="E11" s="247"/>
      <c r="F11" s="247"/>
      <c r="G11" s="203" t="s">
        <v>154</v>
      </c>
      <c r="H11" s="227"/>
      <c r="I11" s="202"/>
      <c r="J11" s="249"/>
      <c r="K11" s="225" t="s">
        <v>192</v>
      </c>
      <c r="L11" s="250" t="s">
        <v>75</v>
      </c>
      <c r="M11" s="251" t="s">
        <v>73</v>
      </c>
      <c r="N11" s="207" t="s">
        <v>207</v>
      </c>
      <c r="O11" s="211"/>
      <c r="P11" s="209"/>
      <c r="Q11" s="796"/>
    </row>
    <row r="12" spans="1:17" ht="12.75">
      <c r="A12" s="247"/>
      <c r="B12" s="247" t="s">
        <v>32</v>
      </c>
      <c r="C12" s="253" t="s">
        <v>33</v>
      </c>
      <c r="D12" s="247"/>
      <c r="E12" s="247"/>
      <c r="F12" s="247"/>
      <c r="G12" s="247"/>
      <c r="H12" s="247"/>
      <c r="I12" s="247"/>
      <c r="J12" s="247"/>
      <c r="K12" s="225" t="s">
        <v>193</v>
      </c>
      <c r="L12" s="250" t="s">
        <v>155</v>
      </c>
      <c r="M12" s="251" t="s">
        <v>206</v>
      </c>
      <c r="N12" s="782" t="s">
        <v>208</v>
      </c>
      <c r="O12" s="211" t="s">
        <v>210</v>
      </c>
      <c r="P12" s="209"/>
      <c r="Q12" s="796"/>
    </row>
    <row r="13" spans="1:17" ht="12.75">
      <c r="A13" s="206"/>
      <c r="B13" s="247"/>
      <c r="C13" s="253"/>
      <c r="D13" s="247" t="s">
        <v>148</v>
      </c>
      <c r="E13" s="247" t="s">
        <v>150</v>
      </c>
      <c r="F13" s="247" t="s">
        <v>14</v>
      </c>
      <c r="G13" s="247" t="s">
        <v>152</v>
      </c>
      <c r="H13" s="247" t="s">
        <v>153</v>
      </c>
      <c r="I13" s="254" t="s">
        <v>79</v>
      </c>
      <c r="J13" s="251" t="s">
        <v>15</v>
      </c>
      <c r="K13" s="225"/>
      <c r="L13" s="250" t="s">
        <v>203</v>
      </c>
      <c r="M13" s="251" t="s">
        <v>183</v>
      </c>
      <c r="N13" s="782" t="s">
        <v>209</v>
      </c>
      <c r="O13" s="211" t="s">
        <v>185</v>
      </c>
      <c r="P13" s="209"/>
      <c r="Q13" s="796" t="s">
        <v>332</v>
      </c>
    </row>
    <row r="14" spans="1:17" ht="12.75">
      <c r="A14" s="206"/>
      <c r="B14" s="247"/>
      <c r="C14" s="253"/>
      <c r="D14" s="247" t="s">
        <v>149</v>
      </c>
      <c r="E14" s="247" t="s">
        <v>151</v>
      </c>
      <c r="F14" s="247" t="s">
        <v>16</v>
      </c>
      <c r="G14" s="247"/>
      <c r="H14" s="247"/>
      <c r="I14" s="247" t="s">
        <v>80</v>
      </c>
      <c r="J14" s="251"/>
      <c r="K14" s="225" t="s">
        <v>201</v>
      </c>
      <c r="L14" s="250" t="s">
        <v>202</v>
      </c>
      <c r="M14" s="251"/>
      <c r="N14" s="782">
        <v>2019</v>
      </c>
      <c r="O14" s="224" t="s">
        <v>211</v>
      </c>
      <c r="P14" s="209"/>
      <c r="Q14" s="796" t="s">
        <v>330</v>
      </c>
    </row>
    <row r="15" spans="1:17" ht="12.75">
      <c r="A15" s="206"/>
      <c r="B15" s="247"/>
      <c r="C15" s="253"/>
      <c r="D15" s="247"/>
      <c r="E15" s="247"/>
      <c r="F15" s="247"/>
      <c r="G15" s="247"/>
      <c r="H15" s="247"/>
      <c r="I15" s="247"/>
      <c r="J15" s="251"/>
      <c r="K15" s="225"/>
      <c r="L15" s="250" t="s">
        <v>205</v>
      </c>
      <c r="M15" s="251"/>
      <c r="N15" s="207"/>
      <c r="O15" s="211" t="s">
        <v>199</v>
      </c>
      <c r="P15" s="209"/>
      <c r="Q15" s="252"/>
    </row>
    <row r="16" spans="1:17" ht="12.75">
      <c r="A16" s="206"/>
      <c r="B16" s="247"/>
      <c r="C16" s="253"/>
      <c r="D16" s="247"/>
      <c r="E16" s="247"/>
      <c r="F16" s="247"/>
      <c r="G16" s="247"/>
      <c r="H16" s="247"/>
      <c r="I16" s="247"/>
      <c r="J16" s="251"/>
      <c r="K16" s="225"/>
      <c r="L16" s="250" t="s">
        <v>185</v>
      </c>
      <c r="M16" s="251"/>
      <c r="N16" s="207"/>
      <c r="O16" s="211"/>
      <c r="P16" s="209"/>
      <c r="Q16" s="252"/>
    </row>
    <row r="17" spans="1:17" ht="12.75">
      <c r="A17" s="206"/>
      <c r="B17" s="247"/>
      <c r="C17" s="253"/>
      <c r="D17" s="247"/>
      <c r="E17" s="247"/>
      <c r="F17" s="247"/>
      <c r="G17" s="247"/>
      <c r="H17" s="247"/>
      <c r="I17" s="247"/>
      <c r="J17" s="251"/>
      <c r="K17" s="255"/>
      <c r="L17" s="212" t="s">
        <v>143</v>
      </c>
      <c r="M17" s="213" t="s">
        <v>143</v>
      </c>
      <c r="N17" s="214" t="s">
        <v>143</v>
      </c>
      <c r="O17" s="215" t="s">
        <v>143</v>
      </c>
      <c r="P17" s="215" t="s">
        <v>143</v>
      </c>
      <c r="Q17" s="256"/>
    </row>
    <row r="18" spans="1:17" ht="17.25" customHeight="1" thickBot="1">
      <c r="A18" s="3"/>
      <c r="B18" s="3" t="s">
        <v>34</v>
      </c>
      <c r="C18" s="576">
        <f aca="true" t="shared" si="0" ref="C18:J18">C27+C34+C42</f>
        <v>0</v>
      </c>
      <c r="D18" s="576">
        <f t="shared" si="0"/>
        <v>0</v>
      </c>
      <c r="E18" s="576">
        <f t="shared" si="0"/>
        <v>0</v>
      </c>
      <c r="F18" s="576">
        <f t="shared" si="0"/>
        <v>0</v>
      </c>
      <c r="G18" s="576">
        <f t="shared" si="0"/>
        <v>0</v>
      </c>
      <c r="H18" s="576">
        <f t="shared" si="0"/>
        <v>0</v>
      </c>
      <c r="I18" s="576">
        <f t="shared" si="0"/>
        <v>0</v>
      </c>
      <c r="J18" s="577">
        <f t="shared" si="0"/>
        <v>0</v>
      </c>
      <c r="K18" s="578"/>
      <c r="L18" s="579">
        <f>L27+L34+L42</f>
        <v>0</v>
      </c>
      <c r="M18" s="580">
        <f>M27+M34+M42</f>
        <v>0</v>
      </c>
      <c r="N18" s="579">
        <f>N27+N34+N42</f>
        <v>0</v>
      </c>
      <c r="O18" s="581">
        <f>O27+O34+O42</f>
        <v>0</v>
      </c>
      <c r="P18" s="581">
        <f>P27+P34+P42</f>
        <v>0</v>
      </c>
      <c r="Q18" s="582"/>
    </row>
    <row r="19" spans="1:17" ht="12.75">
      <c r="A19" s="258"/>
      <c r="B19" s="259"/>
      <c r="C19" s="262"/>
      <c r="D19" s="262"/>
      <c r="E19" s="262"/>
      <c r="F19" s="262"/>
      <c r="G19" s="262"/>
      <c r="H19" s="262"/>
      <c r="I19" s="262"/>
      <c r="J19" s="262"/>
      <c r="K19" s="263"/>
      <c r="L19" s="302"/>
      <c r="M19" s="289"/>
      <c r="N19" s="303"/>
      <c r="O19" s="267"/>
      <c r="P19" s="267"/>
      <c r="Q19" s="206"/>
    </row>
    <row r="20" spans="1:17" ht="12.75">
      <c r="A20" s="230">
        <v>1</v>
      </c>
      <c r="B20" s="206"/>
      <c r="C20" s="585">
        <f aca="true" t="shared" si="1" ref="C20:C26">SUM(D20:J20)</f>
        <v>0</v>
      </c>
      <c r="D20" s="304">
        <v>0</v>
      </c>
      <c r="E20" s="304">
        <v>0</v>
      </c>
      <c r="F20" s="304">
        <v>0</v>
      </c>
      <c r="G20" s="285">
        <v>0</v>
      </c>
      <c r="H20" s="285">
        <v>0</v>
      </c>
      <c r="I20" s="285">
        <v>0</v>
      </c>
      <c r="J20" s="285">
        <v>0</v>
      </c>
      <c r="K20" s="293"/>
      <c r="L20" s="292">
        <v>0</v>
      </c>
      <c r="M20" s="289">
        <v>0</v>
      </c>
      <c r="N20" s="292">
        <v>0</v>
      </c>
      <c r="O20" s="587">
        <f>N20+L20</f>
        <v>0</v>
      </c>
      <c r="P20" s="588">
        <f aca="true" t="shared" si="2" ref="P20:P26">M20-O20</f>
        <v>0</v>
      </c>
      <c r="Q20" s="229"/>
    </row>
    <row r="21" spans="1:17" ht="12.75">
      <c r="A21" s="221">
        <v>2</v>
      </c>
      <c r="B21" s="221"/>
      <c r="C21" s="586">
        <f t="shared" si="1"/>
        <v>0</v>
      </c>
      <c r="D21" s="305">
        <v>0</v>
      </c>
      <c r="E21" s="305">
        <v>0</v>
      </c>
      <c r="F21" s="305">
        <v>0</v>
      </c>
      <c r="G21" s="271">
        <v>0</v>
      </c>
      <c r="H21" s="271">
        <v>0</v>
      </c>
      <c r="I21" s="271">
        <v>0</v>
      </c>
      <c r="J21" s="272">
        <v>0</v>
      </c>
      <c r="K21" s="295"/>
      <c r="L21" s="296">
        <v>0</v>
      </c>
      <c r="M21" s="291">
        <v>0</v>
      </c>
      <c r="N21" s="296">
        <v>0</v>
      </c>
      <c r="O21" s="589">
        <f aca="true" t="shared" si="3" ref="O21:O26">N21+L21</f>
        <v>0</v>
      </c>
      <c r="P21" s="590">
        <f t="shared" si="2"/>
        <v>0</v>
      </c>
      <c r="Q21" s="275"/>
    </row>
    <row r="22" spans="1:17" ht="12.75">
      <c r="A22" s="221">
        <v>3</v>
      </c>
      <c r="B22" s="221"/>
      <c r="C22" s="586">
        <f t="shared" si="1"/>
        <v>0</v>
      </c>
      <c r="D22" s="305">
        <v>0</v>
      </c>
      <c r="E22" s="305">
        <v>0</v>
      </c>
      <c r="F22" s="305">
        <v>0</v>
      </c>
      <c r="G22" s="271">
        <v>0</v>
      </c>
      <c r="H22" s="271">
        <v>0</v>
      </c>
      <c r="I22" s="271">
        <v>0</v>
      </c>
      <c r="J22" s="272">
        <v>0</v>
      </c>
      <c r="K22" s="295"/>
      <c r="L22" s="296">
        <v>0</v>
      </c>
      <c r="M22" s="291">
        <v>0</v>
      </c>
      <c r="N22" s="296">
        <v>0</v>
      </c>
      <c r="O22" s="589">
        <f t="shared" si="3"/>
        <v>0</v>
      </c>
      <c r="P22" s="590">
        <f t="shared" si="2"/>
        <v>0</v>
      </c>
      <c r="Q22" s="275"/>
    </row>
    <row r="23" spans="1:17" ht="12.75">
      <c r="A23" s="221">
        <v>4</v>
      </c>
      <c r="B23" s="221"/>
      <c r="C23" s="586">
        <f t="shared" si="1"/>
        <v>0</v>
      </c>
      <c r="D23" s="305">
        <v>0</v>
      </c>
      <c r="E23" s="305">
        <v>0</v>
      </c>
      <c r="F23" s="305">
        <v>0</v>
      </c>
      <c r="G23" s="271">
        <v>0</v>
      </c>
      <c r="H23" s="271">
        <v>0</v>
      </c>
      <c r="I23" s="271">
        <v>0</v>
      </c>
      <c r="J23" s="272">
        <v>0</v>
      </c>
      <c r="K23" s="295"/>
      <c r="L23" s="296">
        <v>0</v>
      </c>
      <c r="M23" s="291">
        <v>0</v>
      </c>
      <c r="N23" s="296">
        <v>0</v>
      </c>
      <c r="O23" s="589">
        <f t="shared" si="3"/>
        <v>0</v>
      </c>
      <c r="P23" s="590">
        <f t="shared" si="2"/>
        <v>0</v>
      </c>
      <c r="Q23" s="275"/>
    </row>
    <row r="24" spans="1:17" ht="12.75">
      <c r="A24" s="221">
        <v>5</v>
      </c>
      <c r="B24" s="221"/>
      <c r="C24" s="586">
        <f t="shared" si="1"/>
        <v>0</v>
      </c>
      <c r="D24" s="305">
        <v>0</v>
      </c>
      <c r="E24" s="305">
        <v>0</v>
      </c>
      <c r="F24" s="305">
        <v>0</v>
      </c>
      <c r="G24" s="271">
        <v>0</v>
      </c>
      <c r="H24" s="271">
        <v>0</v>
      </c>
      <c r="I24" s="271">
        <v>0</v>
      </c>
      <c r="J24" s="272">
        <v>0</v>
      </c>
      <c r="K24" s="295"/>
      <c r="L24" s="296">
        <v>0</v>
      </c>
      <c r="M24" s="291">
        <v>0</v>
      </c>
      <c r="N24" s="296">
        <v>0</v>
      </c>
      <c r="O24" s="589">
        <f t="shared" si="3"/>
        <v>0</v>
      </c>
      <c r="P24" s="590">
        <f t="shared" si="2"/>
        <v>0</v>
      </c>
      <c r="Q24" s="275"/>
    </row>
    <row r="25" spans="1:17" ht="12.75">
      <c r="A25" s="221">
        <v>6</v>
      </c>
      <c r="B25" s="221"/>
      <c r="C25" s="586">
        <f t="shared" si="1"/>
        <v>0</v>
      </c>
      <c r="D25" s="305">
        <v>0</v>
      </c>
      <c r="E25" s="305">
        <v>0</v>
      </c>
      <c r="F25" s="305">
        <v>0</v>
      </c>
      <c r="G25" s="271">
        <v>0</v>
      </c>
      <c r="H25" s="271">
        <v>0</v>
      </c>
      <c r="I25" s="271">
        <v>0</v>
      </c>
      <c r="J25" s="272">
        <v>0</v>
      </c>
      <c r="K25" s="295"/>
      <c r="L25" s="296">
        <v>0</v>
      </c>
      <c r="M25" s="291">
        <v>0</v>
      </c>
      <c r="N25" s="296">
        <v>0</v>
      </c>
      <c r="O25" s="589">
        <f t="shared" si="3"/>
        <v>0</v>
      </c>
      <c r="P25" s="590">
        <f t="shared" si="2"/>
        <v>0</v>
      </c>
      <c r="Q25" s="275"/>
    </row>
    <row r="26" spans="1:17" ht="13.5" thickBot="1">
      <c r="A26" s="221">
        <v>7</v>
      </c>
      <c r="B26" s="221"/>
      <c r="C26" s="586">
        <f t="shared" si="1"/>
        <v>0</v>
      </c>
      <c r="D26" s="305">
        <v>0</v>
      </c>
      <c r="E26" s="305">
        <v>0</v>
      </c>
      <c r="F26" s="305">
        <v>0</v>
      </c>
      <c r="G26" s="271">
        <v>0</v>
      </c>
      <c r="H26" s="271">
        <v>0</v>
      </c>
      <c r="I26" s="271">
        <v>0</v>
      </c>
      <c r="J26" s="272">
        <v>0</v>
      </c>
      <c r="K26" s="293"/>
      <c r="L26" s="292">
        <v>0</v>
      </c>
      <c r="M26" s="291">
        <v>0</v>
      </c>
      <c r="N26" s="296">
        <v>0</v>
      </c>
      <c r="O26" s="587">
        <f t="shared" si="3"/>
        <v>0</v>
      </c>
      <c r="P26" s="590">
        <f t="shared" si="2"/>
        <v>0</v>
      </c>
      <c r="Q26" s="276"/>
    </row>
    <row r="27" spans="1:17" ht="13.5" thickBot="1">
      <c r="A27" s="307"/>
      <c r="B27" s="223" t="s">
        <v>35</v>
      </c>
      <c r="C27" s="524">
        <f>SUM(D27:J27)</f>
        <v>0</v>
      </c>
      <c r="D27" s="524">
        <f aca="true" t="shared" si="4" ref="D27:J27">SUM(D20:D26)</f>
        <v>0</v>
      </c>
      <c r="E27" s="524">
        <f t="shared" si="4"/>
        <v>0</v>
      </c>
      <c r="F27" s="524">
        <f t="shared" si="4"/>
        <v>0</v>
      </c>
      <c r="G27" s="524">
        <f t="shared" si="4"/>
        <v>0</v>
      </c>
      <c r="H27" s="524">
        <f t="shared" si="4"/>
        <v>0</v>
      </c>
      <c r="I27" s="524">
        <f t="shared" si="4"/>
        <v>0</v>
      </c>
      <c r="J27" s="524">
        <f t="shared" si="4"/>
        <v>0</v>
      </c>
      <c r="K27" s="558"/>
      <c r="L27" s="525">
        <f>SUM(L20:L26)</f>
        <v>0</v>
      </c>
      <c r="M27" s="527">
        <f>SUM(M20:M26)</f>
        <v>0</v>
      </c>
      <c r="N27" s="525">
        <f>SUM(N20:N26)</f>
        <v>0</v>
      </c>
      <c r="O27" s="527">
        <f>SUM(O20:O26)</f>
        <v>0</v>
      </c>
      <c r="P27" s="527">
        <f>SUM(P20:P26)</f>
        <v>0</v>
      </c>
      <c r="Q27" s="583"/>
    </row>
    <row r="28" spans="1:17" ht="12.75">
      <c r="A28" s="221">
        <v>8</v>
      </c>
      <c r="B28" s="221"/>
      <c r="C28" s="586">
        <f aca="true" t="shared" si="5" ref="C28:C33">SUM(D28:J28)</f>
        <v>0</v>
      </c>
      <c r="D28" s="305">
        <v>0</v>
      </c>
      <c r="E28" s="305">
        <v>0</v>
      </c>
      <c r="F28" s="305">
        <v>0</v>
      </c>
      <c r="G28" s="271">
        <v>0</v>
      </c>
      <c r="H28" s="271">
        <v>0</v>
      </c>
      <c r="I28" s="271">
        <v>0</v>
      </c>
      <c r="J28" s="272">
        <v>0</v>
      </c>
      <c r="K28" s="295"/>
      <c r="L28" s="296">
        <v>0</v>
      </c>
      <c r="M28" s="291">
        <v>0</v>
      </c>
      <c r="N28" s="296">
        <v>0</v>
      </c>
      <c r="O28" s="591">
        <f aca="true" t="shared" si="6" ref="O28:O33">N28+L28</f>
        <v>0</v>
      </c>
      <c r="P28" s="590">
        <f aca="true" t="shared" si="7" ref="P28:P33">M28-O28</f>
        <v>0</v>
      </c>
      <c r="Q28" s="277"/>
    </row>
    <row r="29" spans="1:17" ht="12.75">
      <c r="A29" s="221">
        <v>9</v>
      </c>
      <c r="B29" s="221"/>
      <c r="C29" s="586">
        <f t="shared" si="5"/>
        <v>0</v>
      </c>
      <c r="D29" s="305">
        <v>0</v>
      </c>
      <c r="E29" s="305">
        <v>0</v>
      </c>
      <c r="F29" s="305">
        <v>0</v>
      </c>
      <c r="G29" s="271">
        <v>0</v>
      </c>
      <c r="H29" s="271">
        <v>0</v>
      </c>
      <c r="I29" s="271">
        <v>0</v>
      </c>
      <c r="J29" s="272">
        <v>0</v>
      </c>
      <c r="K29" s="295"/>
      <c r="L29" s="296">
        <v>0</v>
      </c>
      <c r="M29" s="291">
        <v>0</v>
      </c>
      <c r="N29" s="296">
        <v>0</v>
      </c>
      <c r="O29" s="591">
        <f t="shared" si="6"/>
        <v>0</v>
      </c>
      <c r="P29" s="590">
        <f t="shared" si="7"/>
        <v>0</v>
      </c>
      <c r="Q29" s="275"/>
    </row>
    <row r="30" spans="1:17" ht="12.75">
      <c r="A30" s="221">
        <v>10</v>
      </c>
      <c r="B30" s="221"/>
      <c r="C30" s="586">
        <f t="shared" si="5"/>
        <v>0</v>
      </c>
      <c r="D30" s="305">
        <v>0</v>
      </c>
      <c r="E30" s="305">
        <v>0</v>
      </c>
      <c r="F30" s="305">
        <v>0</v>
      </c>
      <c r="G30" s="271">
        <v>0</v>
      </c>
      <c r="H30" s="271">
        <v>0</v>
      </c>
      <c r="I30" s="271">
        <v>0</v>
      </c>
      <c r="J30" s="272">
        <v>0</v>
      </c>
      <c r="K30" s="295"/>
      <c r="L30" s="296">
        <v>0</v>
      </c>
      <c r="M30" s="291">
        <v>0</v>
      </c>
      <c r="N30" s="296">
        <v>0</v>
      </c>
      <c r="O30" s="591">
        <f t="shared" si="6"/>
        <v>0</v>
      </c>
      <c r="P30" s="590">
        <f t="shared" si="7"/>
        <v>0</v>
      </c>
      <c r="Q30" s="275"/>
    </row>
    <row r="31" spans="1:17" ht="12.75">
      <c r="A31" s="221">
        <v>11</v>
      </c>
      <c r="B31" s="221"/>
      <c r="C31" s="586">
        <f t="shared" si="5"/>
        <v>0</v>
      </c>
      <c r="D31" s="305">
        <v>0</v>
      </c>
      <c r="E31" s="305">
        <v>0</v>
      </c>
      <c r="F31" s="305">
        <v>0</v>
      </c>
      <c r="G31" s="271">
        <v>0</v>
      </c>
      <c r="H31" s="271">
        <v>0</v>
      </c>
      <c r="I31" s="271">
        <v>0</v>
      </c>
      <c r="J31" s="272">
        <v>0</v>
      </c>
      <c r="K31" s="295"/>
      <c r="L31" s="296">
        <v>0</v>
      </c>
      <c r="M31" s="291">
        <v>0</v>
      </c>
      <c r="N31" s="296">
        <v>0</v>
      </c>
      <c r="O31" s="591">
        <f t="shared" si="6"/>
        <v>0</v>
      </c>
      <c r="P31" s="590">
        <f t="shared" si="7"/>
        <v>0</v>
      </c>
      <c r="Q31" s="275"/>
    </row>
    <row r="32" spans="1:17" ht="12.75">
      <c r="A32" s="221">
        <v>12</v>
      </c>
      <c r="B32" s="221"/>
      <c r="C32" s="586">
        <f t="shared" si="5"/>
        <v>0</v>
      </c>
      <c r="D32" s="305">
        <v>0</v>
      </c>
      <c r="E32" s="305">
        <v>0</v>
      </c>
      <c r="F32" s="305">
        <v>0</v>
      </c>
      <c r="G32" s="271">
        <v>0</v>
      </c>
      <c r="H32" s="271">
        <v>0</v>
      </c>
      <c r="I32" s="271">
        <v>0</v>
      </c>
      <c r="J32" s="272">
        <v>0</v>
      </c>
      <c r="K32" s="295"/>
      <c r="L32" s="296">
        <v>0</v>
      </c>
      <c r="M32" s="291">
        <v>0</v>
      </c>
      <c r="N32" s="296">
        <v>0</v>
      </c>
      <c r="O32" s="591">
        <f t="shared" si="6"/>
        <v>0</v>
      </c>
      <c r="P32" s="590">
        <f t="shared" si="7"/>
        <v>0</v>
      </c>
      <c r="Q32" s="275"/>
    </row>
    <row r="33" spans="1:17" ht="13.5" thickBot="1">
      <c r="A33" s="221">
        <v>13</v>
      </c>
      <c r="B33" s="221"/>
      <c r="C33" s="586">
        <f t="shared" si="5"/>
        <v>0</v>
      </c>
      <c r="D33" s="305">
        <v>0</v>
      </c>
      <c r="E33" s="305">
        <v>0</v>
      </c>
      <c r="F33" s="305">
        <v>0</v>
      </c>
      <c r="G33" s="271">
        <v>0</v>
      </c>
      <c r="H33" s="271">
        <v>0</v>
      </c>
      <c r="I33" s="271">
        <v>0</v>
      </c>
      <c r="J33" s="272">
        <v>0</v>
      </c>
      <c r="K33" s="295"/>
      <c r="L33" s="296">
        <v>0</v>
      </c>
      <c r="M33" s="291">
        <v>0</v>
      </c>
      <c r="N33" s="296">
        <v>0</v>
      </c>
      <c r="O33" s="591">
        <f t="shared" si="6"/>
        <v>0</v>
      </c>
      <c r="P33" s="590">
        <f t="shared" si="7"/>
        <v>0</v>
      </c>
      <c r="Q33" s="276"/>
    </row>
    <row r="34" spans="1:17" ht="13.5" thickBot="1">
      <c r="A34" s="307"/>
      <c r="B34" s="223" t="s">
        <v>35</v>
      </c>
      <c r="C34" s="524">
        <f>SUM(D34:J34)</f>
        <v>0</v>
      </c>
      <c r="D34" s="524">
        <f aca="true" t="shared" si="8" ref="D34:J34">SUM(D28:D33)</f>
        <v>0</v>
      </c>
      <c r="E34" s="524">
        <f t="shared" si="8"/>
        <v>0</v>
      </c>
      <c r="F34" s="524">
        <f t="shared" si="8"/>
        <v>0</v>
      </c>
      <c r="G34" s="524">
        <f t="shared" si="8"/>
        <v>0</v>
      </c>
      <c r="H34" s="524">
        <f t="shared" si="8"/>
        <v>0</v>
      </c>
      <c r="I34" s="524">
        <f t="shared" si="8"/>
        <v>0</v>
      </c>
      <c r="J34" s="524">
        <f t="shared" si="8"/>
        <v>0</v>
      </c>
      <c r="K34" s="558"/>
      <c r="L34" s="525">
        <f>SUM(L28:L33)</f>
        <v>0</v>
      </c>
      <c r="M34" s="527">
        <f>SUM(M28:M33)</f>
        <v>0</v>
      </c>
      <c r="N34" s="525">
        <f>SUM(N28:N33)</f>
        <v>0</v>
      </c>
      <c r="O34" s="527">
        <f>SUM(O28:O33)</f>
        <v>0</v>
      </c>
      <c r="P34" s="527">
        <f>SUM(P28:P33)</f>
        <v>0</v>
      </c>
      <c r="Q34" s="583"/>
    </row>
    <row r="35" spans="1:17" ht="12.75">
      <c r="A35" s="221">
        <v>14</v>
      </c>
      <c r="B35" s="221"/>
      <c r="C35" s="586">
        <f aca="true" t="shared" si="9" ref="C35:C41">SUM(D35:J35)</f>
        <v>0</v>
      </c>
      <c r="D35" s="305">
        <v>0</v>
      </c>
      <c r="E35" s="305">
        <v>0</v>
      </c>
      <c r="F35" s="305">
        <v>0</v>
      </c>
      <c r="G35" s="271">
        <v>0</v>
      </c>
      <c r="H35" s="271">
        <v>0</v>
      </c>
      <c r="I35" s="271">
        <v>0</v>
      </c>
      <c r="J35" s="272">
        <v>0</v>
      </c>
      <c r="K35" s="295"/>
      <c r="L35" s="296">
        <v>0</v>
      </c>
      <c r="M35" s="291">
        <v>0</v>
      </c>
      <c r="N35" s="296">
        <v>0</v>
      </c>
      <c r="O35" s="589">
        <f>N35+L35</f>
        <v>0</v>
      </c>
      <c r="P35" s="590">
        <f>M35-O35</f>
        <v>0</v>
      </c>
      <c r="Q35" s="277"/>
    </row>
    <row r="36" spans="1:17" ht="12.75">
      <c r="A36" s="221">
        <v>15</v>
      </c>
      <c r="B36" s="221"/>
      <c r="C36" s="586">
        <f t="shared" si="9"/>
        <v>0</v>
      </c>
      <c r="D36" s="305">
        <v>0</v>
      </c>
      <c r="E36" s="305">
        <v>0</v>
      </c>
      <c r="F36" s="305">
        <v>0</v>
      </c>
      <c r="G36" s="271">
        <v>0</v>
      </c>
      <c r="H36" s="271">
        <v>0</v>
      </c>
      <c r="I36" s="271">
        <v>0</v>
      </c>
      <c r="J36" s="272">
        <v>0</v>
      </c>
      <c r="K36" s="295"/>
      <c r="L36" s="296">
        <v>0</v>
      </c>
      <c r="M36" s="291">
        <v>0</v>
      </c>
      <c r="N36" s="296">
        <v>0</v>
      </c>
      <c r="O36" s="589">
        <f aca="true" t="shared" si="10" ref="O36:O41">N36+L36</f>
        <v>0</v>
      </c>
      <c r="P36" s="590">
        <f aca="true" t="shared" si="11" ref="P36:P41">M36-O36</f>
        <v>0</v>
      </c>
      <c r="Q36" s="275"/>
    </row>
    <row r="37" spans="1:17" ht="12.75">
      <c r="A37" s="221">
        <v>16</v>
      </c>
      <c r="B37" s="221"/>
      <c r="C37" s="586">
        <f t="shared" si="9"/>
        <v>0</v>
      </c>
      <c r="D37" s="305">
        <v>0</v>
      </c>
      <c r="E37" s="305">
        <v>0</v>
      </c>
      <c r="F37" s="305">
        <v>0</v>
      </c>
      <c r="G37" s="271">
        <v>0</v>
      </c>
      <c r="H37" s="271">
        <v>0</v>
      </c>
      <c r="I37" s="271">
        <v>0</v>
      </c>
      <c r="J37" s="272">
        <v>0</v>
      </c>
      <c r="K37" s="295"/>
      <c r="L37" s="296">
        <v>0</v>
      </c>
      <c r="M37" s="291">
        <v>0</v>
      </c>
      <c r="N37" s="296">
        <v>0</v>
      </c>
      <c r="O37" s="589">
        <f t="shared" si="10"/>
        <v>0</v>
      </c>
      <c r="P37" s="590">
        <f t="shared" si="11"/>
        <v>0</v>
      </c>
      <c r="Q37" s="275"/>
    </row>
    <row r="38" spans="1:17" ht="12.75">
      <c r="A38" s="221">
        <v>17</v>
      </c>
      <c r="B38" s="206"/>
      <c r="C38" s="586">
        <f t="shared" si="9"/>
        <v>0</v>
      </c>
      <c r="D38" s="284">
        <v>0</v>
      </c>
      <c r="E38" s="284">
        <v>0</v>
      </c>
      <c r="F38" s="284">
        <v>0</v>
      </c>
      <c r="G38" s="284">
        <v>0</v>
      </c>
      <c r="H38" s="284">
        <v>0</v>
      </c>
      <c r="I38" s="284">
        <v>0</v>
      </c>
      <c r="J38" s="285">
        <v>0</v>
      </c>
      <c r="K38" s="293"/>
      <c r="L38" s="292">
        <v>0</v>
      </c>
      <c r="M38" s="289">
        <v>0</v>
      </c>
      <c r="N38" s="294">
        <v>0</v>
      </c>
      <c r="O38" s="589">
        <f t="shared" si="10"/>
        <v>0</v>
      </c>
      <c r="P38" s="590">
        <f t="shared" si="11"/>
        <v>0</v>
      </c>
      <c r="Q38" s="275"/>
    </row>
    <row r="39" spans="1:17" ht="12.75">
      <c r="A39" s="221">
        <v>18</v>
      </c>
      <c r="B39" s="221"/>
      <c r="C39" s="586">
        <f t="shared" si="9"/>
        <v>0</v>
      </c>
      <c r="D39" s="271">
        <v>0</v>
      </c>
      <c r="E39" s="271">
        <v>0</v>
      </c>
      <c r="F39" s="271">
        <v>0</v>
      </c>
      <c r="G39" s="271">
        <v>0</v>
      </c>
      <c r="H39" s="271">
        <v>0</v>
      </c>
      <c r="I39" s="271">
        <v>0</v>
      </c>
      <c r="J39" s="272">
        <v>0</v>
      </c>
      <c r="K39" s="295"/>
      <c r="L39" s="296">
        <v>0</v>
      </c>
      <c r="M39" s="291">
        <v>0</v>
      </c>
      <c r="N39" s="297">
        <v>0</v>
      </c>
      <c r="O39" s="589">
        <f t="shared" si="10"/>
        <v>0</v>
      </c>
      <c r="P39" s="590">
        <f t="shared" si="11"/>
        <v>0</v>
      </c>
      <c r="Q39" s="275"/>
    </row>
    <row r="40" spans="1:17" ht="12.75">
      <c r="A40" s="221">
        <v>19</v>
      </c>
      <c r="B40" s="221"/>
      <c r="C40" s="586">
        <f t="shared" si="9"/>
        <v>0</v>
      </c>
      <c r="D40" s="271">
        <v>0</v>
      </c>
      <c r="E40" s="271">
        <v>0</v>
      </c>
      <c r="F40" s="271">
        <v>0</v>
      </c>
      <c r="G40" s="271">
        <v>0</v>
      </c>
      <c r="H40" s="271">
        <v>0</v>
      </c>
      <c r="I40" s="271">
        <v>0</v>
      </c>
      <c r="J40" s="272">
        <v>0</v>
      </c>
      <c r="K40" s="295"/>
      <c r="L40" s="296">
        <v>0</v>
      </c>
      <c r="M40" s="291">
        <v>0</v>
      </c>
      <c r="N40" s="297">
        <v>0</v>
      </c>
      <c r="O40" s="589">
        <f t="shared" si="10"/>
        <v>0</v>
      </c>
      <c r="P40" s="590">
        <f t="shared" si="11"/>
        <v>0</v>
      </c>
      <c r="Q40" s="275"/>
    </row>
    <row r="41" spans="1:17" ht="13.5" thickBot="1">
      <c r="A41" s="257">
        <v>20</v>
      </c>
      <c r="B41" s="206"/>
      <c r="C41" s="586">
        <f t="shared" si="9"/>
        <v>0</v>
      </c>
      <c r="D41" s="271">
        <v>0</v>
      </c>
      <c r="E41" s="271">
        <v>0</v>
      </c>
      <c r="F41" s="271">
        <v>0</v>
      </c>
      <c r="G41" s="271">
        <v>0</v>
      </c>
      <c r="H41" s="271">
        <v>0</v>
      </c>
      <c r="I41" s="271">
        <v>0</v>
      </c>
      <c r="J41" s="272">
        <v>0</v>
      </c>
      <c r="K41" s="293"/>
      <c r="L41" s="292">
        <v>0</v>
      </c>
      <c r="M41" s="289">
        <v>0</v>
      </c>
      <c r="N41" s="294">
        <v>0</v>
      </c>
      <c r="O41" s="589">
        <f t="shared" si="10"/>
        <v>0</v>
      </c>
      <c r="P41" s="590">
        <f t="shared" si="11"/>
        <v>0</v>
      </c>
      <c r="Q41" s="276"/>
    </row>
    <row r="42" spans="1:17" ht="13.5" thickBot="1">
      <c r="A42" s="307"/>
      <c r="B42" s="223" t="s">
        <v>35</v>
      </c>
      <c r="C42" s="524">
        <f>SUM(D42:J42)</f>
        <v>0</v>
      </c>
      <c r="D42" s="524">
        <f aca="true" t="shared" si="12" ref="D42:J42">SUM(D35:D41)</f>
        <v>0</v>
      </c>
      <c r="E42" s="524">
        <f t="shared" si="12"/>
        <v>0</v>
      </c>
      <c r="F42" s="524">
        <f t="shared" si="12"/>
        <v>0</v>
      </c>
      <c r="G42" s="524">
        <f t="shared" si="12"/>
        <v>0</v>
      </c>
      <c r="H42" s="524">
        <f t="shared" si="12"/>
        <v>0</v>
      </c>
      <c r="I42" s="524">
        <f t="shared" si="12"/>
        <v>0</v>
      </c>
      <c r="J42" s="524">
        <f t="shared" si="12"/>
        <v>0</v>
      </c>
      <c r="K42" s="558"/>
      <c r="L42" s="525">
        <f>SUM(L35:L41)</f>
        <v>0</v>
      </c>
      <c r="M42" s="527">
        <f>SUM(M35:M41)</f>
        <v>0</v>
      </c>
      <c r="N42" s="584">
        <f>SUM(N35:N41)</f>
        <v>0</v>
      </c>
      <c r="O42" s="527">
        <f>SUM(O35:O41)</f>
        <v>0</v>
      </c>
      <c r="P42" s="527">
        <f>SUM(P35:P41)</f>
        <v>0</v>
      </c>
      <c r="Q42" s="583"/>
    </row>
    <row r="43" spans="1:17" ht="12.75">
      <c r="A43" s="206"/>
      <c r="B43" s="206"/>
      <c r="C43" s="594"/>
      <c r="D43" s="271"/>
      <c r="E43" s="271"/>
      <c r="F43" s="271"/>
      <c r="G43" s="271"/>
      <c r="H43" s="271"/>
      <c r="I43" s="271"/>
      <c r="J43" s="272"/>
      <c r="K43" s="293"/>
      <c r="L43" s="292"/>
      <c r="M43" s="289"/>
      <c r="N43" s="294"/>
      <c r="O43" s="589"/>
      <c r="P43" s="589"/>
      <c r="Q43" s="277"/>
    </row>
    <row r="44" spans="1:17" ht="12.75">
      <c r="A44" s="221"/>
      <c r="B44" s="221"/>
      <c r="C44" s="595"/>
      <c r="D44" s="271"/>
      <c r="E44" s="271"/>
      <c r="F44" s="271"/>
      <c r="G44" s="271"/>
      <c r="H44" s="271"/>
      <c r="I44" s="271"/>
      <c r="J44" s="272"/>
      <c r="K44" s="295"/>
      <c r="L44" s="296"/>
      <c r="M44" s="291"/>
      <c r="N44" s="297"/>
      <c r="O44" s="589"/>
      <c r="P44" s="589"/>
      <c r="Q44" s="275"/>
    </row>
  </sheetData>
  <sheetProtection/>
  <printOptions horizontalCentered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pane ySplit="19" topLeftCell="A35" activePane="bottomLeft" state="frozen"/>
      <selection pane="topLeft" activeCell="A1" sqref="A1"/>
      <selection pane="bottomLeft" activeCell="C42" sqref="C42"/>
    </sheetView>
  </sheetViews>
  <sheetFormatPr defaultColWidth="9.00390625" defaultRowHeight="12.75"/>
  <cols>
    <col min="1" max="1" width="4.625" style="0" customWidth="1"/>
    <col min="2" max="2" width="18.875" style="0" customWidth="1"/>
    <col min="3" max="3" width="10.625" style="0" customWidth="1"/>
    <col min="11" max="11" width="27.125" style="0" customWidth="1"/>
    <col min="12" max="12" width="10.625" style="0" customWidth="1"/>
    <col min="16" max="16" width="9.125" style="0" customWidth="1"/>
    <col min="17" max="17" width="35.75390625" style="0" customWidth="1"/>
  </cols>
  <sheetData>
    <row r="1" spans="1:17" ht="20.25">
      <c r="A1" s="236" t="s">
        <v>65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7"/>
      <c r="O1" s="237"/>
      <c r="P1" s="237"/>
      <c r="Q1" s="237"/>
    </row>
    <row r="2" spans="1:17" ht="20.25">
      <c r="A2" s="238" t="s">
        <v>125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7"/>
      <c r="O2" s="237"/>
      <c r="P2" s="237"/>
      <c r="Q2" s="237"/>
    </row>
    <row r="3" spans="1:17" ht="18">
      <c r="A3" s="239" t="s">
        <v>115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40"/>
      <c r="M3" s="237"/>
      <c r="N3" s="237"/>
      <c r="O3" s="237"/>
      <c r="P3" s="237"/>
      <c r="Q3" s="237"/>
    </row>
    <row r="4" spans="1:17" ht="18">
      <c r="A4" s="241" t="s">
        <v>254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</row>
    <row r="5" spans="1:17" ht="18" customHeight="1">
      <c r="A5" s="788" t="s">
        <v>255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</row>
    <row r="6" spans="1:17" ht="18" customHeight="1">
      <c r="A6" s="788" t="s">
        <v>256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</row>
    <row r="7" spans="1:17" ht="15">
      <c r="A7" s="242" t="s">
        <v>124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</row>
    <row r="8" spans="1:17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826"/>
      <c r="M8" s="826"/>
      <c r="N8" s="6"/>
      <c r="O8" s="6"/>
      <c r="P8" s="6"/>
      <c r="Q8" s="6"/>
    </row>
    <row r="9" spans="1:17" ht="12.75" customHeight="1">
      <c r="A9" s="202"/>
      <c r="B9" s="202"/>
      <c r="C9" s="203" t="s">
        <v>213</v>
      </c>
      <c r="D9" s="203"/>
      <c r="E9" s="203"/>
      <c r="F9" s="203"/>
      <c r="G9" s="203"/>
      <c r="H9" s="203"/>
      <c r="I9" s="203"/>
      <c r="J9" s="204"/>
      <c r="K9" s="205"/>
      <c r="L9" s="243" t="s">
        <v>110</v>
      </c>
      <c r="M9" s="244"/>
      <c r="N9" s="243" t="s">
        <v>190</v>
      </c>
      <c r="O9" s="226"/>
      <c r="P9" s="226"/>
      <c r="Q9" s="227"/>
    </row>
    <row r="10" spans="1:17" ht="12.75" customHeight="1">
      <c r="A10" s="206"/>
      <c r="B10" s="206"/>
      <c r="C10" s="202"/>
      <c r="D10" s="204" t="s">
        <v>212</v>
      </c>
      <c r="E10" s="226"/>
      <c r="F10" s="226"/>
      <c r="G10" s="226"/>
      <c r="H10" s="226"/>
      <c r="I10" s="226"/>
      <c r="J10" s="227"/>
      <c r="K10" s="228"/>
      <c r="L10" s="245" t="s">
        <v>204</v>
      </c>
      <c r="M10" s="246" t="s">
        <v>10</v>
      </c>
      <c r="N10" s="207" t="s">
        <v>10</v>
      </c>
      <c r="O10" s="208" t="s">
        <v>191</v>
      </c>
      <c r="P10" s="209" t="s">
        <v>331</v>
      </c>
      <c r="Q10" s="210" t="s">
        <v>189</v>
      </c>
    </row>
    <row r="11" spans="1:17" ht="12.75">
      <c r="A11" s="247" t="s">
        <v>30</v>
      </c>
      <c r="B11" s="247" t="s">
        <v>31</v>
      </c>
      <c r="C11" s="248" t="s">
        <v>10</v>
      </c>
      <c r="D11" s="247"/>
      <c r="E11" s="247"/>
      <c r="F11" s="247"/>
      <c r="G11" s="203" t="s">
        <v>154</v>
      </c>
      <c r="H11" s="227"/>
      <c r="I11" s="202"/>
      <c r="J11" s="249"/>
      <c r="K11" s="225" t="s">
        <v>192</v>
      </c>
      <c r="L11" s="250" t="s">
        <v>75</v>
      </c>
      <c r="M11" s="251" t="s">
        <v>73</v>
      </c>
      <c r="N11" s="207" t="s">
        <v>207</v>
      </c>
      <c r="O11" s="211"/>
      <c r="P11" s="209"/>
      <c r="Q11" s="252"/>
    </row>
    <row r="12" spans="1:17" ht="12.75">
      <c r="A12" s="247"/>
      <c r="B12" s="247" t="s">
        <v>32</v>
      </c>
      <c r="C12" s="253" t="s">
        <v>33</v>
      </c>
      <c r="D12" s="247"/>
      <c r="E12" s="247"/>
      <c r="F12" s="247"/>
      <c r="G12" s="247"/>
      <c r="H12" s="247"/>
      <c r="I12" s="247"/>
      <c r="J12" s="247"/>
      <c r="K12" s="225" t="s">
        <v>193</v>
      </c>
      <c r="L12" s="250" t="s">
        <v>155</v>
      </c>
      <c r="M12" s="251" t="s">
        <v>206</v>
      </c>
      <c r="N12" s="782" t="s">
        <v>208</v>
      </c>
      <c r="O12" s="211" t="s">
        <v>210</v>
      </c>
      <c r="P12" s="209"/>
      <c r="Q12" s="796"/>
    </row>
    <row r="13" spans="1:17" ht="12.75" customHeight="1">
      <c r="A13" s="206"/>
      <c r="B13" s="247"/>
      <c r="C13" s="253"/>
      <c r="D13" s="247" t="s">
        <v>148</v>
      </c>
      <c r="E13" s="247" t="s">
        <v>150</v>
      </c>
      <c r="F13" s="247" t="s">
        <v>14</v>
      </c>
      <c r="G13" s="247" t="s">
        <v>152</v>
      </c>
      <c r="H13" s="247" t="s">
        <v>153</v>
      </c>
      <c r="I13" s="254" t="s">
        <v>79</v>
      </c>
      <c r="J13" s="251" t="s">
        <v>15</v>
      </c>
      <c r="K13" s="225"/>
      <c r="L13" s="250" t="s">
        <v>203</v>
      </c>
      <c r="M13" s="251" t="s">
        <v>183</v>
      </c>
      <c r="N13" s="782" t="s">
        <v>209</v>
      </c>
      <c r="O13" s="211" t="s">
        <v>185</v>
      </c>
      <c r="P13" s="209"/>
      <c r="Q13" s="796" t="s">
        <v>332</v>
      </c>
    </row>
    <row r="14" spans="1:17" ht="12.75" customHeight="1">
      <c r="A14" s="206"/>
      <c r="B14" s="247"/>
      <c r="C14" s="253"/>
      <c r="D14" s="247" t="s">
        <v>149</v>
      </c>
      <c r="E14" s="247" t="s">
        <v>151</v>
      </c>
      <c r="F14" s="247" t="s">
        <v>16</v>
      </c>
      <c r="G14" s="247"/>
      <c r="H14" s="247"/>
      <c r="I14" s="247" t="s">
        <v>80</v>
      </c>
      <c r="J14" s="251"/>
      <c r="K14" s="225" t="s">
        <v>201</v>
      </c>
      <c r="L14" s="250" t="s">
        <v>202</v>
      </c>
      <c r="M14" s="251"/>
      <c r="N14" s="782">
        <v>2019</v>
      </c>
      <c r="O14" s="224" t="s">
        <v>211</v>
      </c>
      <c r="P14" s="209"/>
      <c r="Q14" s="796" t="s">
        <v>330</v>
      </c>
    </row>
    <row r="15" spans="1:17" ht="12.75" customHeight="1">
      <c r="A15" s="206"/>
      <c r="B15" s="247"/>
      <c r="C15" s="253"/>
      <c r="D15" s="247"/>
      <c r="E15" s="247"/>
      <c r="F15" s="247"/>
      <c r="G15" s="247"/>
      <c r="H15" s="247"/>
      <c r="I15" s="247"/>
      <c r="J15" s="251"/>
      <c r="K15" s="225"/>
      <c r="L15" s="250" t="s">
        <v>205</v>
      </c>
      <c r="M15" s="251"/>
      <c r="N15" s="207"/>
      <c r="O15" s="211" t="s">
        <v>199</v>
      </c>
      <c r="P15" s="209"/>
      <c r="Q15" s="252"/>
    </row>
    <row r="16" spans="1:17" ht="12.75" customHeight="1">
      <c r="A16" s="206"/>
      <c r="B16" s="247"/>
      <c r="C16" s="253"/>
      <c r="D16" s="247"/>
      <c r="E16" s="247"/>
      <c r="F16" s="247"/>
      <c r="G16" s="247"/>
      <c r="H16" s="247"/>
      <c r="I16" s="247"/>
      <c r="J16" s="251"/>
      <c r="K16" s="225"/>
      <c r="L16" s="250" t="s">
        <v>185</v>
      </c>
      <c r="M16" s="251"/>
      <c r="N16" s="207"/>
      <c r="O16" s="211"/>
      <c r="P16" s="209"/>
      <c r="Q16" s="252"/>
    </row>
    <row r="17" spans="1:17" ht="12.75">
      <c r="A17" s="206"/>
      <c r="B17" s="247"/>
      <c r="C17" s="253"/>
      <c r="D17" s="247"/>
      <c r="E17" s="247"/>
      <c r="F17" s="247"/>
      <c r="G17" s="247"/>
      <c r="H17" s="247"/>
      <c r="I17" s="247"/>
      <c r="J17" s="251"/>
      <c r="K17" s="255"/>
      <c r="L17" s="212" t="s">
        <v>143</v>
      </c>
      <c r="M17" s="213" t="s">
        <v>143</v>
      </c>
      <c r="N17" s="214" t="s">
        <v>143</v>
      </c>
      <c r="O17" s="215" t="s">
        <v>143</v>
      </c>
      <c r="P17" s="215" t="s">
        <v>143</v>
      </c>
      <c r="Q17" s="256"/>
    </row>
    <row r="18" spans="1:17" ht="17.25" customHeight="1" thickBot="1">
      <c r="A18" s="216"/>
      <c r="B18" s="216" t="s">
        <v>34</v>
      </c>
      <c r="C18" s="559">
        <f aca="true" t="shared" si="0" ref="C18:J18">C27+C34+C42</f>
        <v>0</v>
      </c>
      <c r="D18" s="560">
        <f t="shared" si="0"/>
        <v>0</v>
      </c>
      <c r="E18" s="560">
        <f t="shared" si="0"/>
        <v>0</v>
      </c>
      <c r="F18" s="560">
        <f t="shared" si="0"/>
        <v>0</v>
      </c>
      <c r="G18" s="560">
        <f t="shared" si="0"/>
        <v>0</v>
      </c>
      <c r="H18" s="560">
        <f t="shared" si="0"/>
        <v>0</v>
      </c>
      <c r="I18" s="560">
        <f t="shared" si="0"/>
        <v>0</v>
      </c>
      <c r="J18" s="561">
        <f t="shared" si="0"/>
        <v>0</v>
      </c>
      <c r="K18" s="562"/>
      <c r="L18" s="563">
        <f>L27+L34+L42</f>
        <v>0</v>
      </c>
      <c r="M18" s="515">
        <f>M27+M34+M42</f>
        <v>0</v>
      </c>
      <c r="N18" s="563">
        <f>N27+N34+N42</f>
        <v>0</v>
      </c>
      <c r="O18" s="520">
        <f>O27+O34+O42</f>
        <v>0</v>
      </c>
      <c r="P18" s="520">
        <f>P27+P34+P42</f>
        <v>0</v>
      </c>
      <c r="Q18" s="564"/>
    </row>
    <row r="19" spans="1:17" ht="12.75">
      <c r="A19" s="258"/>
      <c r="B19" s="259"/>
      <c r="C19" s="260"/>
      <c r="D19" s="261"/>
      <c r="E19" s="261"/>
      <c r="F19" s="261"/>
      <c r="G19" s="261"/>
      <c r="H19" s="261"/>
      <c r="I19" s="261"/>
      <c r="J19" s="262"/>
      <c r="K19" s="263"/>
      <c r="L19" s="264"/>
      <c r="M19" s="265"/>
      <c r="N19" s="264"/>
      <c r="O19" s="266"/>
      <c r="P19" s="267"/>
      <c r="Q19" s="206"/>
    </row>
    <row r="20" spans="1:17" ht="12.75">
      <c r="A20" s="217">
        <v>1</v>
      </c>
      <c r="B20" s="218"/>
      <c r="C20" s="571">
        <f aca="true" t="shared" si="1" ref="C20:C41">SUM(D20:J20)</f>
        <v>0</v>
      </c>
      <c r="D20" s="219">
        <v>0</v>
      </c>
      <c r="E20" s="219">
        <v>0</v>
      </c>
      <c r="F20" s="219">
        <v>0</v>
      </c>
      <c r="G20" s="220">
        <v>0</v>
      </c>
      <c r="H20" s="220">
        <v>0</v>
      </c>
      <c r="I20" s="220">
        <v>0</v>
      </c>
      <c r="J20" s="220">
        <v>0</v>
      </c>
      <c r="K20" s="184"/>
      <c r="L20" s="268">
        <v>0</v>
      </c>
      <c r="M20" s="269">
        <v>0</v>
      </c>
      <c r="N20" s="270">
        <v>0</v>
      </c>
      <c r="O20" s="552">
        <f>N20+L20</f>
        <v>0</v>
      </c>
      <c r="P20" s="574">
        <f aca="true" t="shared" si="2" ref="P20:P26">M20-O20</f>
        <v>0</v>
      </c>
      <c r="Q20" s="229"/>
    </row>
    <row r="21" spans="1:17" ht="12.75">
      <c r="A21" s="221">
        <v>2</v>
      </c>
      <c r="B21" s="221"/>
      <c r="C21" s="572">
        <f t="shared" si="1"/>
        <v>0</v>
      </c>
      <c r="D21" s="271">
        <v>0</v>
      </c>
      <c r="E21" s="271">
        <v>0</v>
      </c>
      <c r="F21" s="271">
        <v>0</v>
      </c>
      <c r="G21" s="271">
        <v>0</v>
      </c>
      <c r="H21" s="271">
        <v>0</v>
      </c>
      <c r="I21" s="271">
        <v>0</v>
      </c>
      <c r="J21" s="272">
        <v>0</v>
      </c>
      <c r="K21" s="185"/>
      <c r="L21" s="273">
        <v>0</v>
      </c>
      <c r="M21" s="269">
        <v>0</v>
      </c>
      <c r="N21" s="273">
        <v>0</v>
      </c>
      <c r="O21" s="554">
        <f aca="true" t="shared" si="3" ref="O21:O26">N21+L21</f>
        <v>0</v>
      </c>
      <c r="P21" s="575">
        <f t="shared" si="2"/>
        <v>0</v>
      </c>
      <c r="Q21" s="275"/>
    </row>
    <row r="22" spans="1:17" ht="12.75">
      <c r="A22" s="221">
        <v>3</v>
      </c>
      <c r="B22" s="221"/>
      <c r="C22" s="572">
        <f t="shared" si="1"/>
        <v>0</v>
      </c>
      <c r="D22" s="271">
        <v>0</v>
      </c>
      <c r="E22" s="271">
        <v>0</v>
      </c>
      <c r="F22" s="271">
        <v>0</v>
      </c>
      <c r="G22" s="271">
        <v>0</v>
      </c>
      <c r="H22" s="271">
        <v>0</v>
      </c>
      <c r="I22" s="271">
        <v>0</v>
      </c>
      <c r="J22" s="272">
        <v>0</v>
      </c>
      <c r="K22" s="185"/>
      <c r="L22" s="273">
        <v>0</v>
      </c>
      <c r="M22" s="269">
        <v>0</v>
      </c>
      <c r="N22" s="273">
        <v>0</v>
      </c>
      <c r="O22" s="554">
        <f t="shared" si="3"/>
        <v>0</v>
      </c>
      <c r="P22" s="575">
        <f t="shared" si="2"/>
        <v>0</v>
      </c>
      <c r="Q22" s="275"/>
    </row>
    <row r="23" spans="1:17" ht="12.75">
      <c r="A23" s="221">
        <v>4</v>
      </c>
      <c r="B23" s="221"/>
      <c r="C23" s="572">
        <f t="shared" si="1"/>
        <v>0</v>
      </c>
      <c r="D23" s="271">
        <v>0</v>
      </c>
      <c r="E23" s="271">
        <v>0</v>
      </c>
      <c r="F23" s="271">
        <v>0</v>
      </c>
      <c r="G23" s="271">
        <v>0</v>
      </c>
      <c r="H23" s="271">
        <v>0</v>
      </c>
      <c r="I23" s="271">
        <v>0</v>
      </c>
      <c r="J23" s="272">
        <v>0</v>
      </c>
      <c r="K23" s="185"/>
      <c r="L23" s="273">
        <v>0</v>
      </c>
      <c r="M23" s="269">
        <v>0</v>
      </c>
      <c r="N23" s="273">
        <v>0</v>
      </c>
      <c r="O23" s="554">
        <f t="shared" si="3"/>
        <v>0</v>
      </c>
      <c r="P23" s="575">
        <f t="shared" si="2"/>
        <v>0</v>
      </c>
      <c r="Q23" s="275"/>
    </row>
    <row r="24" spans="1:17" ht="12.75">
      <c r="A24" s="221">
        <v>5</v>
      </c>
      <c r="B24" s="221"/>
      <c r="C24" s="572">
        <f t="shared" si="1"/>
        <v>0</v>
      </c>
      <c r="D24" s="271">
        <v>0</v>
      </c>
      <c r="E24" s="271">
        <v>0</v>
      </c>
      <c r="F24" s="271">
        <v>0</v>
      </c>
      <c r="G24" s="271">
        <v>0</v>
      </c>
      <c r="H24" s="271">
        <v>0</v>
      </c>
      <c r="I24" s="271">
        <v>0</v>
      </c>
      <c r="J24" s="272">
        <v>0</v>
      </c>
      <c r="K24" s="185"/>
      <c r="L24" s="273">
        <v>0</v>
      </c>
      <c r="M24" s="269">
        <v>0</v>
      </c>
      <c r="N24" s="273">
        <v>0</v>
      </c>
      <c r="O24" s="554">
        <f t="shared" si="3"/>
        <v>0</v>
      </c>
      <c r="P24" s="575">
        <f t="shared" si="2"/>
        <v>0</v>
      </c>
      <c r="Q24" s="275"/>
    </row>
    <row r="25" spans="1:17" ht="12.75">
      <c r="A25" s="221">
        <v>6</v>
      </c>
      <c r="B25" s="221"/>
      <c r="C25" s="572">
        <f t="shared" si="1"/>
        <v>0</v>
      </c>
      <c r="D25" s="271">
        <v>0</v>
      </c>
      <c r="E25" s="271">
        <v>0</v>
      </c>
      <c r="F25" s="271">
        <v>0</v>
      </c>
      <c r="G25" s="271">
        <v>0</v>
      </c>
      <c r="H25" s="271">
        <v>0</v>
      </c>
      <c r="I25" s="271">
        <v>0</v>
      </c>
      <c r="J25" s="272">
        <v>0</v>
      </c>
      <c r="K25" s="185"/>
      <c r="L25" s="273">
        <v>0</v>
      </c>
      <c r="M25" s="269">
        <v>0</v>
      </c>
      <c r="N25" s="273">
        <v>0</v>
      </c>
      <c r="O25" s="554">
        <f t="shared" si="3"/>
        <v>0</v>
      </c>
      <c r="P25" s="575">
        <f t="shared" si="2"/>
        <v>0</v>
      </c>
      <c r="Q25" s="275"/>
    </row>
    <row r="26" spans="1:17" ht="13.5" thickBot="1">
      <c r="A26" s="221">
        <v>7</v>
      </c>
      <c r="B26" s="221"/>
      <c r="C26" s="572">
        <f t="shared" si="1"/>
        <v>0</v>
      </c>
      <c r="D26" s="271">
        <v>0</v>
      </c>
      <c r="E26" s="271">
        <v>0</v>
      </c>
      <c r="F26" s="271">
        <v>0</v>
      </c>
      <c r="G26" s="271">
        <v>0</v>
      </c>
      <c r="H26" s="271">
        <v>0</v>
      </c>
      <c r="I26" s="271">
        <v>0</v>
      </c>
      <c r="J26" s="272">
        <v>0</v>
      </c>
      <c r="K26" s="185"/>
      <c r="L26" s="273">
        <v>0</v>
      </c>
      <c r="M26" s="269">
        <v>0</v>
      </c>
      <c r="N26" s="273">
        <v>0</v>
      </c>
      <c r="O26" s="552">
        <f t="shared" si="3"/>
        <v>0</v>
      </c>
      <c r="P26" s="575">
        <f t="shared" si="2"/>
        <v>0</v>
      </c>
      <c r="Q26" s="276"/>
    </row>
    <row r="27" spans="1:17" ht="13.5" thickBot="1">
      <c r="A27" s="222"/>
      <c r="B27" s="223" t="s">
        <v>35</v>
      </c>
      <c r="C27" s="565">
        <f t="shared" si="1"/>
        <v>0</v>
      </c>
      <c r="D27" s="566">
        <f aca="true" t="shared" si="4" ref="D27:M27">SUM(D20:D26)</f>
        <v>0</v>
      </c>
      <c r="E27" s="566">
        <f t="shared" si="4"/>
        <v>0</v>
      </c>
      <c r="F27" s="566">
        <f t="shared" si="4"/>
        <v>0</v>
      </c>
      <c r="G27" s="566">
        <f t="shared" si="4"/>
        <v>0</v>
      </c>
      <c r="H27" s="566">
        <f t="shared" si="4"/>
        <v>0</v>
      </c>
      <c r="I27" s="566">
        <f t="shared" si="4"/>
        <v>0</v>
      </c>
      <c r="J27" s="524">
        <f t="shared" si="4"/>
        <v>0</v>
      </c>
      <c r="K27" s="567"/>
      <c r="L27" s="568">
        <f t="shared" si="4"/>
        <v>0</v>
      </c>
      <c r="M27" s="532">
        <f t="shared" si="4"/>
        <v>0</v>
      </c>
      <c r="N27" s="568">
        <f>SUM(N20:N26)</f>
        <v>0</v>
      </c>
      <c r="O27" s="531">
        <f>SUM(O20:O26)</f>
        <v>0</v>
      </c>
      <c r="P27" s="531">
        <f>SUM(P20:P26)</f>
        <v>0</v>
      </c>
      <c r="Q27" s="569"/>
    </row>
    <row r="28" spans="1:17" ht="12.75">
      <c r="A28" s="221">
        <v>8</v>
      </c>
      <c r="B28" s="221"/>
      <c r="C28" s="572">
        <f t="shared" si="1"/>
        <v>0</v>
      </c>
      <c r="D28" s="271">
        <v>0</v>
      </c>
      <c r="E28" s="271">
        <v>0</v>
      </c>
      <c r="F28" s="271">
        <v>0</v>
      </c>
      <c r="G28" s="271">
        <v>0</v>
      </c>
      <c r="H28" s="271">
        <v>0</v>
      </c>
      <c r="I28" s="271">
        <v>0</v>
      </c>
      <c r="J28" s="272">
        <v>0</v>
      </c>
      <c r="K28" s="185"/>
      <c r="L28" s="273">
        <v>0</v>
      </c>
      <c r="M28" s="269">
        <v>0</v>
      </c>
      <c r="N28" s="273">
        <v>0</v>
      </c>
      <c r="O28" s="556">
        <f aca="true" t="shared" si="5" ref="O28:O33">N28+L28</f>
        <v>0</v>
      </c>
      <c r="P28" s="575">
        <f aca="true" t="shared" si="6" ref="P28:P33">M28-O28</f>
        <v>0</v>
      </c>
      <c r="Q28" s="277"/>
    </row>
    <row r="29" spans="1:17" ht="12.75">
      <c r="A29" s="221">
        <v>9</v>
      </c>
      <c r="B29" s="221"/>
      <c r="C29" s="572">
        <f t="shared" si="1"/>
        <v>0</v>
      </c>
      <c r="D29" s="271">
        <v>0</v>
      </c>
      <c r="E29" s="271">
        <v>0</v>
      </c>
      <c r="F29" s="271">
        <v>0</v>
      </c>
      <c r="G29" s="271">
        <v>0</v>
      </c>
      <c r="H29" s="271">
        <v>0</v>
      </c>
      <c r="I29" s="271">
        <v>0</v>
      </c>
      <c r="J29" s="272">
        <v>0</v>
      </c>
      <c r="K29" s="185"/>
      <c r="L29" s="273">
        <v>0</v>
      </c>
      <c r="M29" s="269">
        <v>0</v>
      </c>
      <c r="N29" s="273">
        <v>0</v>
      </c>
      <c r="O29" s="556">
        <f t="shared" si="5"/>
        <v>0</v>
      </c>
      <c r="P29" s="575">
        <f t="shared" si="6"/>
        <v>0</v>
      </c>
      <c r="Q29" s="275"/>
    </row>
    <row r="30" spans="1:17" ht="12.75">
      <c r="A30" s="221">
        <v>10</v>
      </c>
      <c r="B30" s="221"/>
      <c r="C30" s="572">
        <f t="shared" si="1"/>
        <v>0</v>
      </c>
      <c r="D30" s="271">
        <v>0</v>
      </c>
      <c r="E30" s="271">
        <v>0</v>
      </c>
      <c r="F30" s="271">
        <v>0</v>
      </c>
      <c r="G30" s="271">
        <v>0</v>
      </c>
      <c r="H30" s="271">
        <v>0</v>
      </c>
      <c r="I30" s="271">
        <v>0</v>
      </c>
      <c r="J30" s="272">
        <v>0</v>
      </c>
      <c r="K30" s="185"/>
      <c r="L30" s="273">
        <v>0</v>
      </c>
      <c r="M30" s="269">
        <v>0</v>
      </c>
      <c r="N30" s="273">
        <v>0</v>
      </c>
      <c r="O30" s="556">
        <f t="shared" si="5"/>
        <v>0</v>
      </c>
      <c r="P30" s="575">
        <f t="shared" si="6"/>
        <v>0</v>
      </c>
      <c r="Q30" s="275"/>
    </row>
    <row r="31" spans="1:17" ht="12.75">
      <c r="A31" s="221">
        <v>11</v>
      </c>
      <c r="B31" s="221"/>
      <c r="C31" s="572">
        <f t="shared" si="1"/>
        <v>0</v>
      </c>
      <c r="D31" s="271">
        <v>0</v>
      </c>
      <c r="E31" s="271">
        <v>0</v>
      </c>
      <c r="F31" s="271">
        <v>0</v>
      </c>
      <c r="G31" s="271">
        <v>0</v>
      </c>
      <c r="H31" s="271">
        <v>0</v>
      </c>
      <c r="I31" s="271">
        <v>0</v>
      </c>
      <c r="J31" s="272">
        <v>0</v>
      </c>
      <c r="K31" s="185"/>
      <c r="L31" s="273">
        <v>0</v>
      </c>
      <c r="M31" s="269">
        <v>0</v>
      </c>
      <c r="N31" s="273">
        <v>0</v>
      </c>
      <c r="O31" s="556">
        <f t="shared" si="5"/>
        <v>0</v>
      </c>
      <c r="P31" s="575">
        <f t="shared" si="6"/>
        <v>0</v>
      </c>
      <c r="Q31" s="275"/>
    </row>
    <row r="32" spans="1:17" ht="12.75">
      <c r="A32" s="221">
        <v>12</v>
      </c>
      <c r="B32" s="221"/>
      <c r="C32" s="572">
        <f t="shared" si="1"/>
        <v>0</v>
      </c>
      <c r="D32" s="271">
        <v>0</v>
      </c>
      <c r="E32" s="271">
        <v>0</v>
      </c>
      <c r="F32" s="271">
        <v>0</v>
      </c>
      <c r="G32" s="271">
        <v>0</v>
      </c>
      <c r="H32" s="271">
        <v>0</v>
      </c>
      <c r="I32" s="271">
        <v>0</v>
      </c>
      <c r="J32" s="272">
        <v>0</v>
      </c>
      <c r="K32" s="185"/>
      <c r="L32" s="273">
        <v>0</v>
      </c>
      <c r="M32" s="269">
        <v>0</v>
      </c>
      <c r="N32" s="273">
        <v>0</v>
      </c>
      <c r="O32" s="556">
        <f t="shared" si="5"/>
        <v>0</v>
      </c>
      <c r="P32" s="575">
        <f t="shared" si="6"/>
        <v>0</v>
      </c>
      <c r="Q32" s="275"/>
    </row>
    <row r="33" spans="1:17" ht="13.5" thickBot="1">
      <c r="A33" s="221">
        <v>13</v>
      </c>
      <c r="B33" s="221"/>
      <c r="C33" s="572">
        <f t="shared" si="1"/>
        <v>0</v>
      </c>
      <c r="D33" s="271">
        <v>0</v>
      </c>
      <c r="E33" s="271">
        <v>0</v>
      </c>
      <c r="F33" s="271">
        <v>0</v>
      </c>
      <c r="G33" s="271">
        <v>0</v>
      </c>
      <c r="H33" s="271">
        <v>0</v>
      </c>
      <c r="I33" s="271">
        <v>0</v>
      </c>
      <c r="J33" s="272">
        <v>0</v>
      </c>
      <c r="K33" s="185"/>
      <c r="L33" s="273">
        <v>0</v>
      </c>
      <c r="M33" s="278">
        <v>0</v>
      </c>
      <c r="N33" s="273">
        <v>0</v>
      </c>
      <c r="O33" s="556">
        <f t="shared" si="5"/>
        <v>0</v>
      </c>
      <c r="P33" s="575">
        <f t="shared" si="6"/>
        <v>0</v>
      </c>
      <c r="Q33" s="276"/>
    </row>
    <row r="34" spans="1:17" ht="13.5" thickBot="1">
      <c r="A34" s="222"/>
      <c r="B34" s="223" t="s">
        <v>35</v>
      </c>
      <c r="C34" s="565">
        <f>SUM(D34:J34)</f>
        <v>0</v>
      </c>
      <c r="D34" s="566">
        <f aca="true" t="shared" si="7" ref="D34:M34">SUM(D28:D33)</f>
        <v>0</v>
      </c>
      <c r="E34" s="566">
        <f t="shared" si="7"/>
        <v>0</v>
      </c>
      <c r="F34" s="566">
        <f t="shared" si="7"/>
        <v>0</v>
      </c>
      <c r="G34" s="566">
        <f t="shared" si="7"/>
        <v>0</v>
      </c>
      <c r="H34" s="566">
        <f t="shared" si="7"/>
        <v>0</v>
      </c>
      <c r="I34" s="566">
        <f t="shared" si="7"/>
        <v>0</v>
      </c>
      <c r="J34" s="524">
        <f t="shared" si="7"/>
        <v>0</v>
      </c>
      <c r="K34" s="567"/>
      <c r="L34" s="568">
        <f t="shared" si="7"/>
        <v>0</v>
      </c>
      <c r="M34" s="532">
        <f t="shared" si="7"/>
        <v>0</v>
      </c>
      <c r="N34" s="568">
        <f>SUM(N28:N33)</f>
        <v>0</v>
      </c>
      <c r="O34" s="531">
        <f>SUM(O28:O33)</f>
        <v>0</v>
      </c>
      <c r="P34" s="531">
        <f>SUM(P28:P33)</f>
        <v>0</v>
      </c>
      <c r="Q34" s="569"/>
    </row>
    <row r="35" spans="1:17" ht="12.75">
      <c r="A35" s="221">
        <v>14</v>
      </c>
      <c r="B35" s="221"/>
      <c r="C35" s="572">
        <f t="shared" si="1"/>
        <v>0</v>
      </c>
      <c r="D35" s="271">
        <v>0</v>
      </c>
      <c r="E35" s="271">
        <v>0</v>
      </c>
      <c r="F35" s="271">
        <v>0</v>
      </c>
      <c r="G35" s="271">
        <v>0</v>
      </c>
      <c r="H35" s="271">
        <v>0</v>
      </c>
      <c r="I35" s="271">
        <v>0</v>
      </c>
      <c r="J35" s="272">
        <v>0</v>
      </c>
      <c r="K35" s="185"/>
      <c r="L35" s="273">
        <v>0</v>
      </c>
      <c r="M35" s="269">
        <v>0</v>
      </c>
      <c r="N35" s="273">
        <v>0</v>
      </c>
      <c r="O35" s="554">
        <f>N35+L35</f>
        <v>0</v>
      </c>
      <c r="P35" s="575">
        <f>M35-O35</f>
        <v>0</v>
      </c>
      <c r="Q35" s="277"/>
    </row>
    <row r="36" spans="1:17" ht="12.75">
      <c r="A36" s="221">
        <v>15</v>
      </c>
      <c r="B36" s="221"/>
      <c r="C36" s="572">
        <f t="shared" si="1"/>
        <v>0</v>
      </c>
      <c r="D36" s="271">
        <v>0</v>
      </c>
      <c r="E36" s="271">
        <v>0</v>
      </c>
      <c r="F36" s="271">
        <v>0</v>
      </c>
      <c r="G36" s="271">
        <v>0</v>
      </c>
      <c r="H36" s="271">
        <v>0</v>
      </c>
      <c r="I36" s="271">
        <v>0</v>
      </c>
      <c r="J36" s="272">
        <v>0</v>
      </c>
      <c r="K36" s="185"/>
      <c r="L36" s="273">
        <v>0</v>
      </c>
      <c r="M36" s="279">
        <v>0</v>
      </c>
      <c r="N36" s="273">
        <v>0</v>
      </c>
      <c r="O36" s="554">
        <f aca="true" t="shared" si="8" ref="O36:O41">N36+L36</f>
        <v>0</v>
      </c>
      <c r="P36" s="575">
        <f aca="true" t="shared" si="9" ref="P36:P41">M36-O36</f>
        <v>0</v>
      </c>
      <c r="Q36" s="275"/>
    </row>
    <row r="37" spans="1:17" ht="12.75">
      <c r="A37" s="221">
        <v>16</v>
      </c>
      <c r="B37" s="221"/>
      <c r="C37" s="572">
        <f t="shared" si="1"/>
        <v>0</v>
      </c>
      <c r="D37" s="271">
        <v>0</v>
      </c>
      <c r="E37" s="271">
        <v>0</v>
      </c>
      <c r="F37" s="271">
        <v>0</v>
      </c>
      <c r="G37" s="271">
        <v>0</v>
      </c>
      <c r="H37" s="271">
        <v>0</v>
      </c>
      <c r="I37" s="271">
        <v>0</v>
      </c>
      <c r="J37" s="272">
        <v>0</v>
      </c>
      <c r="K37" s="185"/>
      <c r="L37" s="273">
        <v>0</v>
      </c>
      <c r="M37" s="269">
        <v>0</v>
      </c>
      <c r="N37" s="273">
        <v>0</v>
      </c>
      <c r="O37" s="554">
        <f t="shared" si="8"/>
        <v>0</v>
      </c>
      <c r="P37" s="575">
        <f t="shared" si="9"/>
        <v>0</v>
      </c>
      <c r="Q37" s="275"/>
    </row>
    <row r="38" spans="1:17" ht="12.75">
      <c r="A38" s="221">
        <v>17</v>
      </c>
      <c r="B38" s="221"/>
      <c r="C38" s="573">
        <f t="shared" si="1"/>
        <v>0</v>
      </c>
      <c r="D38" s="271">
        <v>0</v>
      </c>
      <c r="E38" s="271">
        <v>0</v>
      </c>
      <c r="F38" s="271">
        <v>0</v>
      </c>
      <c r="G38" s="271">
        <v>0</v>
      </c>
      <c r="H38" s="271">
        <v>0</v>
      </c>
      <c r="I38" s="271">
        <v>0</v>
      </c>
      <c r="J38" s="272">
        <v>0</v>
      </c>
      <c r="K38" s="201"/>
      <c r="L38" s="280">
        <v>0</v>
      </c>
      <c r="M38" s="269">
        <v>0</v>
      </c>
      <c r="N38" s="281">
        <v>0</v>
      </c>
      <c r="O38" s="554">
        <f t="shared" si="8"/>
        <v>0</v>
      </c>
      <c r="P38" s="575">
        <f t="shared" si="9"/>
        <v>0</v>
      </c>
      <c r="Q38" s="275"/>
    </row>
    <row r="39" spans="1:17" ht="12.75">
      <c r="A39" s="221">
        <v>18</v>
      </c>
      <c r="B39" s="221"/>
      <c r="C39" s="573">
        <f t="shared" si="1"/>
        <v>0</v>
      </c>
      <c r="D39" s="271">
        <v>0</v>
      </c>
      <c r="E39" s="271">
        <v>0</v>
      </c>
      <c r="F39" s="271">
        <v>0</v>
      </c>
      <c r="G39" s="271">
        <v>0</v>
      </c>
      <c r="H39" s="271">
        <v>0</v>
      </c>
      <c r="I39" s="271">
        <v>0</v>
      </c>
      <c r="J39" s="272">
        <v>0</v>
      </c>
      <c r="K39" s="185"/>
      <c r="L39" s="282">
        <v>0</v>
      </c>
      <c r="M39" s="269">
        <v>0</v>
      </c>
      <c r="N39" s="283">
        <v>0</v>
      </c>
      <c r="O39" s="554">
        <f t="shared" si="8"/>
        <v>0</v>
      </c>
      <c r="P39" s="575">
        <f t="shared" si="9"/>
        <v>0</v>
      </c>
      <c r="Q39" s="275"/>
    </row>
    <row r="40" spans="1:17" ht="12.75">
      <c r="A40" s="221">
        <v>19</v>
      </c>
      <c r="B40" s="221"/>
      <c r="C40" s="573">
        <f t="shared" si="1"/>
        <v>0</v>
      </c>
      <c r="D40" s="271">
        <v>0</v>
      </c>
      <c r="E40" s="271">
        <v>0</v>
      </c>
      <c r="F40" s="271">
        <v>0</v>
      </c>
      <c r="G40" s="271">
        <v>0</v>
      </c>
      <c r="H40" s="271">
        <v>0</v>
      </c>
      <c r="I40" s="271">
        <v>0</v>
      </c>
      <c r="J40" s="272">
        <v>0</v>
      </c>
      <c r="K40" s="185"/>
      <c r="L40" s="282">
        <v>0</v>
      </c>
      <c r="M40" s="269">
        <v>0</v>
      </c>
      <c r="N40" s="283">
        <v>0</v>
      </c>
      <c r="O40" s="554">
        <f t="shared" si="8"/>
        <v>0</v>
      </c>
      <c r="P40" s="575">
        <f t="shared" si="9"/>
        <v>0</v>
      </c>
      <c r="Q40" s="275"/>
    </row>
    <row r="41" spans="1:17" ht="13.5" thickBot="1">
      <c r="A41" s="221">
        <v>20</v>
      </c>
      <c r="B41" s="221"/>
      <c r="C41" s="573">
        <f t="shared" si="1"/>
        <v>0</v>
      </c>
      <c r="D41" s="271">
        <v>0</v>
      </c>
      <c r="E41" s="271">
        <v>0</v>
      </c>
      <c r="F41" s="271">
        <v>0</v>
      </c>
      <c r="G41" s="271">
        <v>0</v>
      </c>
      <c r="H41" s="271">
        <v>0</v>
      </c>
      <c r="I41" s="271">
        <v>0</v>
      </c>
      <c r="J41" s="272">
        <v>0</v>
      </c>
      <c r="K41" s="201"/>
      <c r="L41" s="280">
        <v>0</v>
      </c>
      <c r="M41" s="278">
        <v>0</v>
      </c>
      <c r="N41" s="281">
        <v>0</v>
      </c>
      <c r="O41" s="554">
        <f t="shared" si="8"/>
        <v>0</v>
      </c>
      <c r="P41" s="575">
        <f t="shared" si="9"/>
        <v>0</v>
      </c>
      <c r="Q41" s="276"/>
    </row>
    <row r="42" spans="1:17" ht="13.5" thickBot="1">
      <c r="A42" s="222"/>
      <c r="B42" s="223" t="s">
        <v>35</v>
      </c>
      <c r="C42" s="566">
        <f>SUM(D42:J42)</f>
        <v>0</v>
      </c>
      <c r="D42" s="566">
        <f aca="true" t="shared" si="10" ref="D42:M42">SUM(D35:D41)</f>
        <v>0</v>
      </c>
      <c r="E42" s="566">
        <f t="shared" si="10"/>
        <v>0</v>
      </c>
      <c r="F42" s="566">
        <f t="shared" si="10"/>
        <v>0</v>
      </c>
      <c r="G42" s="566">
        <f t="shared" si="10"/>
        <v>0</v>
      </c>
      <c r="H42" s="566">
        <f t="shared" si="10"/>
        <v>0</v>
      </c>
      <c r="I42" s="566">
        <f t="shared" si="10"/>
        <v>0</v>
      </c>
      <c r="J42" s="524">
        <f t="shared" si="10"/>
        <v>0</v>
      </c>
      <c r="K42" s="567"/>
      <c r="L42" s="568">
        <f t="shared" si="10"/>
        <v>0</v>
      </c>
      <c r="M42" s="532">
        <f t="shared" si="10"/>
        <v>0</v>
      </c>
      <c r="N42" s="570">
        <f>SUM(N35:N41)</f>
        <v>0</v>
      </c>
      <c r="O42" s="531">
        <f>SUM(O35:O41)</f>
        <v>0</v>
      </c>
      <c r="P42" s="531">
        <f>SUM(P35:P41)</f>
        <v>0</v>
      </c>
      <c r="Q42" s="569"/>
    </row>
    <row r="43" spans="1:17" ht="12.75">
      <c r="A43" s="206"/>
      <c r="B43" s="206"/>
      <c r="C43" s="592"/>
      <c r="D43" s="284"/>
      <c r="E43" s="284"/>
      <c r="F43" s="284"/>
      <c r="G43" s="284"/>
      <c r="H43" s="284"/>
      <c r="I43" s="284"/>
      <c r="J43" s="285"/>
      <c r="K43" s="201"/>
      <c r="L43" s="280"/>
      <c r="M43" s="269"/>
      <c r="N43" s="281"/>
      <c r="O43" s="554"/>
      <c r="P43" s="554"/>
      <c r="Q43" s="277"/>
    </row>
    <row r="44" spans="1:17" ht="12.75">
      <c r="A44" s="221"/>
      <c r="B44" s="221"/>
      <c r="C44" s="593"/>
      <c r="D44" s="271"/>
      <c r="E44" s="271"/>
      <c r="F44" s="271"/>
      <c r="G44" s="271"/>
      <c r="H44" s="271"/>
      <c r="I44" s="271"/>
      <c r="J44" s="272"/>
      <c r="K44" s="185"/>
      <c r="L44" s="282"/>
      <c r="M44" s="279"/>
      <c r="N44" s="283"/>
      <c r="O44" s="554"/>
      <c r="P44" s="554"/>
      <c r="Q44" s="275"/>
    </row>
    <row r="45" spans="1:17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1:17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1:17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1:17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1:17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1:17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1:17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1:17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1:17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1:17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1:17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1:17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1:17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1:17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  <row r="61" spans="1:17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1:17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ht="12.75">
      <c r="A63" s="19"/>
    </row>
  </sheetData>
  <sheetProtection/>
  <mergeCells count="1">
    <mergeCell ref="L8:M8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pane ySplit="13" topLeftCell="A23" activePane="bottomLeft" state="frozen"/>
      <selection pane="topLeft" activeCell="A1" sqref="A1"/>
      <selection pane="bottomLeft" activeCell="C36" sqref="C36"/>
    </sheetView>
  </sheetViews>
  <sheetFormatPr defaultColWidth="9.00390625" defaultRowHeight="12.75"/>
  <cols>
    <col min="1" max="1" width="4.625" style="0" customWidth="1"/>
    <col min="2" max="2" width="18.875" style="0" customWidth="1"/>
    <col min="3" max="3" width="10.625" style="0" customWidth="1"/>
    <col min="11" max="11" width="15.00390625" style="0" customWidth="1"/>
  </cols>
  <sheetData>
    <row r="1" spans="1:11" ht="20.25" customHeight="1">
      <c r="A1" s="236" t="s">
        <v>68</v>
      </c>
      <c r="B1" s="238"/>
      <c r="C1" s="238"/>
      <c r="D1" s="238"/>
      <c r="E1" s="238"/>
      <c r="F1" s="238"/>
      <c r="G1" s="238"/>
      <c r="H1" s="238"/>
      <c r="I1" s="238"/>
      <c r="J1" s="238"/>
      <c r="K1" s="237"/>
    </row>
    <row r="2" spans="1:11" ht="20.25" customHeight="1">
      <c r="A2" s="238" t="s">
        <v>132</v>
      </c>
      <c r="B2" s="238"/>
      <c r="C2" s="238"/>
      <c r="D2" s="238"/>
      <c r="E2" s="238"/>
      <c r="F2" s="238"/>
      <c r="G2" s="238"/>
      <c r="H2" s="238"/>
      <c r="I2" s="238"/>
      <c r="J2" s="238"/>
      <c r="K2" s="237"/>
    </row>
    <row r="3" spans="1:11" ht="18" customHeight="1">
      <c r="A3" s="239" t="s">
        <v>109</v>
      </c>
      <c r="B3" s="238"/>
      <c r="C3" s="238"/>
      <c r="D3" s="238"/>
      <c r="E3" s="238"/>
      <c r="F3" s="238"/>
      <c r="G3" s="238"/>
      <c r="H3" s="238"/>
      <c r="I3" s="238"/>
      <c r="J3" s="238"/>
      <c r="K3" s="237"/>
    </row>
    <row r="4" spans="1:11" ht="18" customHeight="1">
      <c r="A4" s="241" t="s">
        <v>123</v>
      </c>
      <c r="B4" s="238"/>
      <c r="C4" s="238"/>
      <c r="D4" s="238"/>
      <c r="E4" s="238"/>
      <c r="F4" s="238"/>
      <c r="G4" s="238"/>
      <c r="H4" s="238"/>
      <c r="I4" s="238"/>
      <c r="J4" s="238"/>
      <c r="K4" s="237"/>
    </row>
    <row r="5" spans="1:11" ht="15" customHeight="1">
      <c r="A5" s="242" t="s">
        <v>124</v>
      </c>
      <c r="B5" s="238"/>
      <c r="C5" s="238"/>
      <c r="D5" s="238"/>
      <c r="E5" s="238"/>
      <c r="F5" s="238"/>
      <c r="G5" s="238"/>
      <c r="H5" s="238"/>
      <c r="I5" s="238"/>
      <c r="J5" s="238"/>
      <c r="K5" s="237"/>
    </row>
    <row r="6" spans="1:11" ht="12.75" customHeight="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6"/>
    </row>
    <row r="7" spans="1:11" ht="12.75">
      <c r="A7" s="202"/>
      <c r="B7" s="202"/>
      <c r="C7" s="203" t="s">
        <v>213</v>
      </c>
      <c r="D7" s="203"/>
      <c r="E7" s="203"/>
      <c r="F7" s="203"/>
      <c r="G7" s="203"/>
      <c r="H7" s="203"/>
      <c r="I7" s="203"/>
      <c r="J7" s="204"/>
      <c r="K7" s="233" t="s">
        <v>128</v>
      </c>
    </row>
    <row r="8" spans="1:11" ht="12.75">
      <c r="A8" s="206"/>
      <c r="B8" s="206"/>
      <c r="C8" s="202"/>
      <c r="D8" s="203" t="s">
        <v>200</v>
      </c>
      <c r="E8" s="203"/>
      <c r="F8" s="203"/>
      <c r="G8" s="203"/>
      <c r="H8" s="203"/>
      <c r="I8" s="203"/>
      <c r="J8" s="204"/>
      <c r="K8" s="250" t="s">
        <v>78</v>
      </c>
    </row>
    <row r="9" spans="1:11" ht="12.75">
      <c r="A9" s="247" t="s">
        <v>30</v>
      </c>
      <c r="B9" s="247" t="s">
        <v>31</v>
      </c>
      <c r="C9" s="248" t="s">
        <v>10</v>
      </c>
      <c r="D9" s="247" t="s">
        <v>148</v>
      </c>
      <c r="E9" s="247" t="s">
        <v>150</v>
      </c>
      <c r="F9" s="247" t="s">
        <v>14</v>
      </c>
      <c r="G9" s="203" t="s">
        <v>154</v>
      </c>
      <c r="H9" s="227"/>
      <c r="I9" s="308" t="s">
        <v>79</v>
      </c>
      <c r="J9" s="309"/>
      <c r="K9" s="250" t="s">
        <v>77</v>
      </c>
    </row>
    <row r="10" spans="1:11" ht="12.75">
      <c r="A10" s="206"/>
      <c r="B10" s="247" t="s">
        <v>32</v>
      </c>
      <c r="C10" s="253" t="s">
        <v>33</v>
      </c>
      <c r="D10" s="247" t="s">
        <v>149</v>
      </c>
      <c r="E10" s="247" t="s">
        <v>151</v>
      </c>
      <c r="F10" s="247" t="s">
        <v>16</v>
      </c>
      <c r="G10" s="247" t="s">
        <v>152</v>
      </c>
      <c r="H10" s="247" t="s">
        <v>153</v>
      </c>
      <c r="I10" s="247" t="s">
        <v>80</v>
      </c>
      <c r="J10" s="251" t="s">
        <v>15</v>
      </c>
      <c r="K10" s="794" t="s">
        <v>76</v>
      </c>
    </row>
    <row r="11" spans="1:11" ht="12.75">
      <c r="A11" s="206"/>
      <c r="B11" s="206"/>
      <c r="C11" s="206"/>
      <c r="D11" s="206"/>
      <c r="E11" s="206"/>
      <c r="F11" s="206"/>
      <c r="G11" s="206"/>
      <c r="H11" s="206"/>
      <c r="I11" s="310"/>
      <c r="J11" s="230"/>
      <c r="K11" s="212" t="s">
        <v>144</v>
      </c>
    </row>
    <row r="12" spans="1:11" ht="17.25" customHeight="1" thickBot="1">
      <c r="A12" s="216"/>
      <c r="B12" s="216" t="s">
        <v>34</v>
      </c>
      <c r="C12" s="522">
        <f aca="true" t="shared" si="0" ref="C12:J12">C21+C28+C36</f>
        <v>0</v>
      </c>
      <c r="D12" s="522">
        <f t="shared" si="0"/>
        <v>0</v>
      </c>
      <c r="E12" s="522">
        <f t="shared" si="0"/>
        <v>0</v>
      </c>
      <c r="F12" s="522">
        <f t="shared" si="0"/>
        <v>0</v>
      </c>
      <c r="G12" s="522">
        <f t="shared" si="0"/>
        <v>0</v>
      </c>
      <c r="H12" s="522">
        <f t="shared" si="0"/>
        <v>0</v>
      </c>
      <c r="I12" s="522">
        <f t="shared" si="0"/>
        <v>0</v>
      </c>
      <c r="J12" s="523">
        <f t="shared" si="0"/>
        <v>0</v>
      </c>
      <c r="K12" s="516">
        <f>K21+K28+K36</f>
        <v>0</v>
      </c>
    </row>
    <row r="13" spans="1:11" ht="12.75">
      <c r="A13" s="258"/>
      <c r="B13" s="258"/>
      <c r="C13" s="262"/>
      <c r="D13" s="262"/>
      <c r="E13" s="262"/>
      <c r="F13" s="262"/>
      <c r="G13" s="262"/>
      <c r="H13" s="262"/>
      <c r="I13" s="262"/>
      <c r="J13" s="262"/>
      <c r="K13" s="288"/>
    </row>
    <row r="14" spans="1:11" ht="12.75">
      <c r="A14" s="230">
        <v>1</v>
      </c>
      <c r="B14" s="206"/>
      <c r="C14" s="544">
        <f aca="true" t="shared" si="1" ref="C14:C20">SUM(D14:J14)</f>
        <v>0</v>
      </c>
      <c r="D14" s="14">
        <v>0</v>
      </c>
      <c r="E14" s="14">
        <v>0</v>
      </c>
      <c r="F14" s="14">
        <v>0</v>
      </c>
      <c r="G14" s="13">
        <v>0</v>
      </c>
      <c r="H14" s="13">
        <v>0</v>
      </c>
      <c r="I14" s="13">
        <v>0</v>
      </c>
      <c r="J14" s="13">
        <v>0</v>
      </c>
      <c r="K14" s="35">
        <v>0</v>
      </c>
    </row>
    <row r="15" spans="1:11" ht="12.75">
      <c r="A15" s="221">
        <v>2</v>
      </c>
      <c r="B15" s="221"/>
      <c r="C15" s="545">
        <f t="shared" si="1"/>
        <v>0</v>
      </c>
      <c r="D15" s="17">
        <v>0</v>
      </c>
      <c r="E15" s="17">
        <v>0</v>
      </c>
      <c r="F15" s="17">
        <v>0</v>
      </c>
      <c r="G15" s="16">
        <v>0</v>
      </c>
      <c r="H15" s="16">
        <v>0</v>
      </c>
      <c r="I15" s="16">
        <v>0</v>
      </c>
      <c r="J15" s="34">
        <v>0</v>
      </c>
      <c r="K15" s="25">
        <v>0</v>
      </c>
    </row>
    <row r="16" spans="1:11" ht="12.75">
      <c r="A16" s="221">
        <v>3</v>
      </c>
      <c r="B16" s="221"/>
      <c r="C16" s="545">
        <f t="shared" si="1"/>
        <v>0</v>
      </c>
      <c r="D16" s="17">
        <v>0</v>
      </c>
      <c r="E16" s="17">
        <v>0</v>
      </c>
      <c r="F16" s="17">
        <v>0</v>
      </c>
      <c r="G16" s="16">
        <v>0</v>
      </c>
      <c r="H16" s="16">
        <v>0</v>
      </c>
      <c r="I16" s="16">
        <v>0</v>
      </c>
      <c r="J16" s="34">
        <v>0</v>
      </c>
      <c r="K16" s="25">
        <v>0</v>
      </c>
    </row>
    <row r="17" spans="1:11" ht="12.75">
      <c r="A17" s="221">
        <v>4</v>
      </c>
      <c r="B17" s="221"/>
      <c r="C17" s="545">
        <f t="shared" si="1"/>
        <v>0</v>
      </c>
      <c r="D17" s="17">
        <v>0</v>
      </c>
      <c r="E17" s="17">
        <v>0</v>
      </c>
      <c r="F17" s="17">
        <v>0</v>
      </c>
      <c r="G17" s="16">
        <v>0</v>
      </c>
      <c r="H17" s="16">
        <v>0</v>
      </c>
      <c r="I17" s="16">
        <v>0</v>
      </c>
      <c r="J17" s="34">
        <v>0</v>
      </c>
      <c r="K17" s="25">
        <v>0</v>
      </c>
    </row>
    <row r="18" spans="1:11" ht="12.75">
      <c r="A18" s="221">
        <v>5</v>
      </c>
      <c r="B18" s="221"/>
      <c r="C18" s="545">
        <f t="shared" si="1"/>
        <v>0</v>
      </c>
      <c r="D18" s="17">
        <v>0</v>
      </c>
      <c r="E18" s="17">
        <v>0</v>
      </c>
      <c r="F18" s="17">
        <v>0</v>
      </c>
      <c r="G18" s="16">
        <v>0</v>
      </c>
      <c r="H18" s="16">
        <v>0</v>
      </c>
      <c r="I18" s="16">
        <v>0</v>
      </c>
      <c r="J18" s="34">
        <v>0</v>
      </c>
      <c r="K18" s="25">
        <v>0</v>
      </c>
    </row>
    <row r="19" spans="1:11" ht="12.75">
      <c r="A19" s="221">
        <v>6</v>
      </c>
      <c r="B19" s="221"/>
      <c r="C19" s="545">
        <f t="shared" si="1"/>
        <v>0</v>
      </c>
      <c r="D19" s="17">
        <v>0</v>
      </c>
      <c r="E19" s="17">
        <v>0</v>
      </c>
      <c r="F19" s="17">
        <v>0</v>
      </c>
      <c r="G19" s="16">
        <v>0</v>
      </c>
      <c r="H19" s="16">
        <v>0</v>
      </c>
      <c r="I19" s="16">
        <v>0</v>
      </c>
      <c r="J19" s="34">
        <v>0</v>
      </c>
      <c r="K19" s="25">
        <v>0</v>
      </c>
    </row>
    <row r="20" spans="1:11" ht="13.5" thickBot="1">
      <c r="A20" s="221">
        <v>7</v>
      </c>
      <c r="B20" s="221"/>
      <c r="C20" s="545">
        <f t="shared" si="1"/>
        <v>0</v>
      </c>
      <c r="D20" s="17">
        <v>0</v>
      </c>
      <c r="E20" s="17">
        <v>0</v>
      </c>
      <c r="F20" s="17">
        <v>0</v>
      </c>
      <c r="G20" s="16">
        <v>0</v>
      </c>
      <c r="H20" s="16">
        <v>0</v>
      </c>
      <c r="I20" s="16">
        <v>0</v>
      </c>
      <c r="J20" s="34">
        <v>0</v>
      </c>
      <c r="K20" s="25">
        <v>0</v>
      </c>
    </row>
    <row r="21" spans="1:11" ht="13.5" thickBot="1">
      <c r="A21" s="222"/>
      <c r="B21" s="223" t="s">
        <v>35</v>
      </c>
      <c r="C21" s="524">
        <f>SUM(D21:J21)</f>
        <v>0</v>
      </c>
      <c r="D21" s="524">
        <f aca="true" t="shared" si="2" ref="D21:J21">SUM(D14:D20)</f>
        <v>0</v>
      </c>
      <c r="E21" s="524">
        <f t="shared" si="2"/>
        <v>0</v>
      </c>
      <c r="F21" s="524">
        <f t="shared" si="2"/>
        <v>0</v>
      </c>
      <c r="G21" s="524">
        <f t="shared" si="2"/>
        <v>0</v>
      </c>
      <c r="H21" s="524">
        <f t="shared" si="2"/>
        <v>0</v>
      </c>
      <c r="I21" s="524">
        <f t="shared" si="2"/>
        <v>0</v>
      </c>
      <c r="J21" s="524">
        <f t="shared" si="2"/>
        <v>0</v>
      </c>
      <c r="K21" s="525">
        <f>SUM(K14:K20)</f>
        <v>0</v>
      </c>
    </row>
    <row r="22" spans="1:11" ht="12.75">
      <c r="A22" s="221">
        <v>8</v>
      </c>
      <c r="B22" s="221"/>
      <c r="C22" s="545">
        <f aca="true" t="shared" si="3" ref="C22:C27">SUM(D22:J22)</f>
        <v>0</v>
      </c>
      <c r="D22" s="17">
        <v>0</v>
      </c>
      <c r="E22" s="17">
        <v>0</v>
      </c>
      <c r="F22" s="17">
        <v>0</v>
      </c>
      <c r="G22" s="16">
        <v>0</v>
      </c>
      <c r="H22" s="16">
        <v>0</v>
      </c>
      <c r="I22" s="16">
        <v>0</v>
      </c>
      <c r="J22" s="34">
        <v>0</v>
      </c>
      <c r="K22" s="25">
        <v>0</v>
      </c>
    </row>
    <row r="23" spans="1:11" ht="12.75">
      <c r="A23" s="221">
        <v>9</v>
      </c>
      <c r="B23" s="221"/>
      <c r="C23" s="545">
        <f t="shared" si="3"/>
        <v>0</v>
      </c>
      <c r="D23" s="17">
        <v>0</v>
      </c>
      <c r="E23" s="17">
        <v>0</v>
      </c>
      <c r="F23" s="17">
        <v>0</v>
      </c>
      <c r="G23" s="16">
        <v>0</v>
      </c>
      <c r="H23" s="16">
        <v>0</v>
      </c>
      <c r="I23" s="16">
        <v>0</v>
      </c>
      <c r="J23" s="34">
        <v>0</v>
      </c>
      <c r="K23" s="25">
        <v>0</v>
      </c>
    </row>
    <row r="24" spans="1:11" ht="12.75">
      <c r="A24" s="221">
        <v>10</v>
      </c>
      <c r="B24" s="221"/>
      <c r="C24" s="545">
        <f t="shared" si="3"/>
        <v>0</v>
      </c>
      <c r="D24" s="17">
        <v>0</v>
      </c>
      <c r="E24" s="17">
        <v>0</v>
      </c>
      <c r="F24" s="17">
        <v>0</v>
      </c>
      <c r="G24" s="16">
        <v>0</v>
      </c>
      <c r="H24" s="16">
        <v>0</v>
      </c>
      <c r="I24" s="16">
        <v>0</v>
      </c>
      <c r="J24" s="34">
        <v>0</v>
      </c>
      <c r="K24" s="25">
        <v>0</v>
      </c>
    </row>
    <row r="25" spans="1:11" ht="12.75">
      <c r="A25" s="221">
        <v>11</v>
      </c>
      <c r="B25" s="221"/>
      <c r="C25" s="545">
        <f t="shared" si="3"/>
        <v>0</v>
      </c>
      <c r="D25" s="17">
        <v>0</v>
      </c>
      <c r="E25" s="17">
        <v>0</v>
      </c>
      <c r="F25" s="17">
        <v>0</v>
      </c>
      <c r="G25" s="16">
        <v>0</v>
      </c>
      <c r="H25" s="16">
        <v>0</v>
      </c>
      <c r="I25" s="16">
        <v>0</v>
      </c>
      <c r="J25" s="34">
        <v>0</v>
      </c>
      <c r="K25" s="25">
        <v>0</v>
      </c>
    </row>
    <row r="26" spans="1:11" ht="12.75">
      <c r="A26" s="221">
        <v>12</v>
      </c>
      <c r="B26" s="221"/>
      <c r="C26" s="545">
        <f t="shared" si="3"/>
        <v>0</v>
      </c>
      <c r="D26" s="17">
        <v>0</v>
      </c>
      <c r="E26" s="17">
        <v>0</v>
      </c>
      <c r="F26" s="17">
        <v>0</v>
      </c>
      <c r="G26" s="16">
        <v>0</v>
      </c>
      <c r="H26" s="16">
        <v>0</v>
      </c>
      <c r="I26" s="16">
        <v>0</v>
      </c>
      <c r="J26" s="34">
        <v>0</v>
      </c>
      <c r="K26" s="25">
        <v>0</v>
      </c>
    </row>
    <row r="27" spans="1:11" ht="13.5" thickBot="1">
      <c r="A27" s="221">
        <v>13</v>
      </c>
      <c r="B27" s="221"/>
      <c r="C27" s="545">
        <f t="shared" si="3"/>
        <v>0</v>
      </c>
      <c r="D27" s="17">
        <v>0</v>
      </c>
      <c r="E27" s="17">
        <v>0</v>
      </c>
      <c r="F27" s="17">
        <v>0</v>
      </c>
      <c r="G27" s="16">
        <v>0</v>
      </c>
      <c r="H27" s="16">
        <v>0</v>
      </c>
      <c r="I27" s="16">
        <v>0</v>
      </c>
      <c r="J27" s="34">
        <v>0</v>
      </c>
      <c r="K27" s="25">
        <v>0</v>
      </c>
    </row>
    <row r="28" spans="1:11" ht="13.5" thickBot="1">
      <c r="A28" s="222"/>
      <c r="B28" s="223" t="s">
        <v>35</v>
      </c>
      <c r="C28" s="524">
        <f>SUM(D28:J28)</f>
        <v>0</v>
      </c>
      <c r="D28" s="524">
        <f aca="true" t="shared" si="4" ref="D28:J28">SUM(D22:D27)</f>
        <v>0</v>
      </c>
      <c r="E28" s="524">
        <f t="shared" si="4"/>
        <v>0</v>
      </c>
      <c r="F28" s="524">
        <f t="shared" si="4"/>
        <v>0</v>
      </c>
      <c r="G28" s="524">
        <f t="shared" si="4"/>
        <v>0</v>
      </c>
      <c r="H28" s="524">
        <f t="shared" si="4"/>
        <v>0</v>
      </c>
      <c r="I28" s="524">
        <f t="shared" si="4"/>
        <v>0</v>
      </c>
      <c r="J28" s="524">
        <f t="shared" si="4"/>
        <v>0</v>
      </c>
      <c r="K28" s="525">
        <f>SUM(K22:K27)</f>
        <v>0</v>
      </c>
    </row>
    <row r="29" spans="1:11" ht="12.75">
      <c r="A29" s="221">
        <v>14</v>
      </c>
      <c r="B29" s="221"/>
      <c r="C29" s="545">
        <f aca="true" t="shared" si="5" ref="C29:C35">SUM(D29:J29)</f>
        <v>0</v>
      </c>
      <c r="D29" s="17">
        <v>0</v>
      </c>
      <c r="E29" s="17">
        <v>0</v>
      </c>
      <c r="F29" s="17">
        <v>0</v>
      </c>
      <c r="G29" s="16">
        <v>0</v>
      </c>
      <c r="H29" s="16">
        <v>0</v>
      </c>
      <c r="I29" s="16">
        <v>0</v>
      </c>
      <c r="J29" s="34">
        <v>0</v>
      </c>
      <c r="K29" s="25">
        <v>0</v>
      </c>
    </row>
    <row r="30" spans="1:11" ht="12.75">
      <c r="A30" s="221">
        <v>15</v>
      </c>
      <c r="B30" s="221"/>
      <c r="C30" s="545">
        <f t="shared" si="5"/>
        <v>0</v>
      </c>
      <c r="D30" s="17">
        <v>0</v>
      </c>
      <c r="E30" s="17">
        <v>0</v>
      </c>
      <c r="F30" s="17">
        <v>0</v>
      </c>
      <c r="G30" s="16">
        <v>0</v>
      </c>
      <c r="H30" s="16">
        <v>0</v>
      </c>
      <c r="I30" s="16">
        <v>0</v>
      </c>
      <c r="J30" s="34">
        <v>0</v>
      </c>
      <c r="K30" s="25">
        <v>0</v>
      </c>
    </row>
    <row r="31" spans="1:11" ht="12.75">
      <c r="A31" s="221">
        <v>16</v>
      </c>
      <c r="B31" s="221"/>
      <c r="C31" s="545">
        <f t="shared" si="5"/>
        <v>0</v>
      </c>
      <c r="D31" s="17">
        <v>0</v>
      </c>
      <c r="E31" s="17">
        <v>0</v>
      </c>
      <c r="F31" s="17">
        <v>0</v>
      </c>
      <c r="G31" s="16">
        <v>0</v>
      </c>
      <c r="H31" s="16">
        <v>0</v>
      </c>
      <c r="I31" s="16">
        <v>0</v>
      </c>
      <c r="J31" s="34">
        <v>0</v>
      </c>
      <c r="K31" s="25">
        <v>0</v>
      </c>
    </row>
    <row r="32" spans="1:11" ht="12.75">
      <c r="A32" s="221">
        <v>17</v>
      </c>
      <c r="B32" s="221"/>
      <c r="C32" s="615">
        <f t="shared" si="5"/>
        <v>0</v>
      </c>
      <c r="D32" s="271">
        <v>0</v>
      </c>
      <c r="E32" s="271">
        <v>0</v>
      </c>
      <c r="F32" s="271">
        <v>0</v>
      </c>
      <c r="G32" s="271">
        <v>0</v>
      </c>
      <c r="H32" s="271">
        <v>0</v>
      </c>
      <c r="I32" s="271">
        <v>0</v>
      </c>
      <c r="J32" s="272">
        <v>0</v>
      </c>
      <c r="K32" s="292">
        <v>0</v>
      </c>
    </row>
    <row r="33" spans="1:11" ht="12.75">
      <c r="A33" s="221">
        <v>18</v>
      </c>
      <c r="B33" s="206"/>
      <c r="C33" s="616">
        <f t="shared" si="5"/>
        <v>0</v>
      </c>
      <c r="D33" s="284">
        <v>0</v>
      </c>
      <c r="E33" s="284">
        <v>0</v>
      </c>
      <c r="F33" s="284">
        <v>0</v>
      </c>
      <c r="G33" s="284">
        <v>0</v>
      </c>
      <c r="H33" s="284">
        <v>0</v>
      </c>
      <c r="I33" s="284">
        <v>0</v>
      </c>
      <c r="J33" s="285">
        <v>0</v>
      </c>
      <c r="K33" s="296">
        <v>0</v>
      </c>
    </row>
    <row r="34" spans="1:11" ht="12.75">
      <c r="A34" s="221">
        <v>19</v>
      </c>
      <c r="B34" s="221"/>
      <c r="C34" s="615">
        <f t="shared" si="5"/>
        <v>0</v>
      </c>
      <c r="D34" s="271">
        <v>0</v>
      </c>
      <c r="E34" s="271">
        <v>0</v>
      </c>
      <c r="F34" s="271">
        <v>0</v>
      </c>
      <c r="G34" s="271">
        <v>0</v>
      </c>
      <c r="H34" s="271">
        <v>0</v>
      </c>
      <c r="I34" s="271">
        <v>0</v>
      </c>
      <c r="J34" s="272">
        <v>0</v>
      </c>
      <c r="K34" s="296">
        <v>0</v>
      </c>
    </row>
    <row r="35" spans="1:11" ht="13.5" thickBot="1">
      <c r="A35" s="221">
        <v>20</v>
      </c>
      <c r="B35" s="221"/>
      <c r="C35" s="615">
        <f t="shared" si="5"/>
        <v>0</v>
      </c>
      <c r="D35" s="271">
        <v>0</v>
      </c>
      <c r="E35" s="271">
        <v>0</v>
      </c>
      <c r="F35" s="271">
        <v>0</v>
      </c>
      <c r="G35" s="271">
        <v>0</v>
      </c>
      <c r="H35" s="271">
        <v>0</v>
      </c>
      <c r="I35" s="271">
        <v>0</v>
      </c>
      <c r="J35" s="272">
        <v>0</v>
      </c>
      <c r="K35" s="292">
        <v>0</v>
      </c>
    </row>
    <row r="36" spans="1:11" ht="13.5" thickBot="1">
      <c r="A36" s="222"/>
      <c r="B36" s="223" t="s">
        <v>35</v>
      </c>
      <c r="C36" s="566">
        <f>SUM(D36:J36)</f>
        <v>0</v>
      </c>
      <c r="D36" s="566">
        <f aca="true" t="shared" si="6" ref="D36:J36">SUM(D29:D35)</f>
        <v>0</v>
      </c>
      <c r="E36" s="566">
        <f t="shared" si="6"/>
        <v>0</v>
      </c>
      <c r="F36" s="566">
        <f t="shared" si="6"/>
        <v>0</v>
      </c>
      <c r="G36" s="566">
        <f t="shared" si="6"/>
        <v>0</v>
      </c>
      <c r="H36" s="566">
        <f t="shared" si="6"/>
        <v>0</v>
      </c>
      <c r="I36" s="566">
        <f t="shared" si="6"/>
        <v>0</v>
      </c>
      <c r="J36" s="524">
        <f t="shared" si="6"/>
        <v>0</v>
      </c>
      <c r="K36" s="525">
        <f>SUM(K29:K35)</f>
        <v>0</v>
      </c>
    </row>
    <row r="37" spans="1:11" ht="12.75">
      <c r="A37" s="221"/>
      <c r="B37" s="221"/>
      <c r="C37" s="593"/>
      <c r="D37" s="271"/>
      <c r="E37" s="271"/>
      <c r="F37" s="271"/>
      <c r="G37" s="271"/>
      <c r="H37" s="271"/>
      <c r="I37" s="271"/>
      <c r="J37" s="272"/>
      <c r="K37" s="292"/>
    </row>
    <row r="38" spans="1:11" ht="12.75">
      <c r="A38" s="221"/>
      <c r="B38" s="221"/>
      <c r="C38" s="593"/>
      <c r="D38" s="271"/>
      <c r="E38" s="271"/>
      <c r="F38" s="271"/>
      <c r="G38" s="271"/>
      <c r="H38" s="271"/>
      <c r="I38" s="271"/>
      <c r="J38" s="272"/>
      <c r="K38" s="29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2"/>
  <sheetViews>
    <sheetView zoomScalePageLayoutView="0" workbookViewId="0" topLeftCell="A1">
      <pane ySplit="19" topLeftCell="A41" activePane="bottomLeft" state="frozen"/>
      <selection pane="topLeft" activeCell="A1" sqref="A1"/>
      <selection pane="bottomLeft" activeCell="C42" sqref="C42"/>
    </sheetView>
  </sheetViews>
  <sheetFormatPr defaultColWidth="9.00390625" defaultRowHeight="12.75"/>
  <cols>
    <col min="1" max="1" width="4.625" style="0" customWidth="1"/>
    <col min="2" max="2" width="18.875" style="0" customWidth="1"/>
    <col min="3" max="3" width="10.625" style="0" customWidth="1"/>
    <col min="11" max="11" width="27.125" style="0" customWidth="1"/>
    <col min="12" max="12" width="10.625" style="0" customWidth="1"/>
    <col min="17" max="17" width="35.75390625" style="0" customWidth="1"/>
  </cols>
  <sheetData>
    <row r="1" spans="1:17" s="4" customFormat="1" ht="20.25">
      <c r="A1" s="236" t="s">
        <v>67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</row>
    <row r="2" spans="1:17" s="4" customFormat="1" ht="20.25">
      <c r="A2" s="238" t="s">
        <v>131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</row>
    <row r="3" spans="1:17" s="4" customFormat="1" ht="18" customHeight="1">
      <c r="A3" s="239" t="s">
        <v>116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</row>
    <row r="4" spans="1:17" s="4" customFormat="1" ht="18" customHeight="1">
      <c r="A4" s="241" t="s">
        <v>254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</row>
    <row r="5" spans="1:17" s="4" customFormat="1" ht="18" customHeight="1">
      <c r="A5" s="788" t="s">
        <v>255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</row>
    <row r="6" spans="1:17" s="4" customFormat="1" ht="18" customHeight="1">
      <c r="A6" s="788" t="s">
        <v>256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</row>
    <row r="7" spans="1:17" s="4" customFormat="1" ht="15" customHeight="1">
      <c r="A7" s="242" t="s">
        <v>124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</row>
    <row r="8" spans="1:17" ht="12.75" customHeight="1">
      <c r="A8" s="287"/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313"/>
      <c r="M8" s="313"/>
      <c r="N8" s="6"/>
      <c r="O8" s="6"/>
      <c r="P8" s="6"/>
      <c r="Q8" s="6"/>
    </row>
    <row r="9" spans="1:17" s="8" customFormat="1" ht="12.75" customHeight="1">
      <c r="A9" s="202"/>
      <c r="B9" s="202"/>
      <c r="C9" s="203" t="s">
        <v>213</v>
      </c>
      <c r="D9" s="203"/>
      <c r="E9" s="203"/>
      <c r="F9" s="203"/>
      <c r="G9" s="203"/>
      <c r="H9" s="203"/>
      <c r="I9" s="203"/>
      <c r="J9" s="204"/>
      <c r="K9" s="205"/>
      <c r="L9" s="243" t="s">
        <v>139</v>
      </c>
      <c r="M9" s="244"/>
      <c r="N9" s="243" t="s">
        <v>190</v>
      </c>
      <c r="O9" s="226"/>
      <c r="P9" s="226"/>
      <c r="Q9" s="227"/>
    </row>
    <row r="10" spans="1:17" s="6" customFormat="1" ht="12.75" customHeight="1">
      <c r="A10" s="206"/>
      <c r="B10" s="206"/>
      <c r="C10" s="202"/>
      <c r="D10" s="204" t="s">
        <v>212</v>
      </c>
      <c r="E10" s="226"/>
      <c r="F10" s="226"/>
      <c r="G10" s="226"/>
      <c r="H10" s="226"/>
      <c r="I10" s="226"/>
      <c r="J10" s="227"/>
      <c r="K10" s="228"/>
      <c r="L10" s="245" t="s">
        <v>204</v>
      </c>
      <c r="M10" s="246" t="s">
        <v>10</v>
      </c>
      <c r="N10" s="207" t="s">
        <v>10</v>
      </c>
      <c r="O10" s="208" t="s">
        <v>191</v>
      </c>
      <c r="P10" s="209" t="s">
        <v>331</v>
      </c>
      <c r="Q10" s="210" t="s">
        <v>189</v>
      </c>
    </row>
    <row r="11" spans="1:17" ht="12.75">
      <c r="A11" s="247" t="s">
        <v>30</v>
      </c>
      <c r="B11" s="247" t="s">
        <v>31</v>
      </c>
      <c r="C11" s="248" t="s">
        <v>10</v>
      </c>
      <c r="D11" s="247"/>
      <c r="E11" s="247"/>
      <c r="F11" s="247"/>
      <c r="G11" s="203" t="s">
        <v>154</v>
      </c>
      <c r="H11" s="227"/>
      <c r="I11" s="202"/>
      <c r="J11" s="249"/>
      <c r="K11" s="225" t="s">
        <v>192</v>
      </c>
      <c r="L11" s="250" t="s">
        <v>75</v>
      </c>
      <c r="M11" s="251" t="s">
        <v>73</v>
      </c>
      <c r="N11" s="207" t="s">
        <v>207</v>
      </c>
      <c r="O11" s="211"/>
      <c r="P11" s="209"/>
      <c r="Q11" s="252"/>
    </row>
    <row r="12" spans="1:17" ht="12.75">
      <c r="A12" s="247"/>
      <c r="B12" s="247" t="s">
        <v>32</v>
      </c>
      <c r="C12" s="253" t="s">
        <v>33</v>
      </c>
      <c r="D12" s="247"/>
      <c r="E12" s="247"/>
      <c r="F12" s="247"/>
      <c r="G12" s="247"/>
      <c r="H12" s="247"/>
      <c r="I12" s="247"/>
      <c r="J12" s="247"/>
      <c r="K12" s="225" t="s">
        <v>193</v>
      </c>
      <c r="L12" s="250" t="s">
        <v>155</v>
      </c>
      <c r="M12" s="251" t="s">
        <v>206</v>
      </c>
      <c r="N12" s="782" t="s">
        <v>208</v>
      </c>
      <c r="O12" s="211" t="s">
        <v>210</v>
      </c>
      <c r="P12" s="209"/>
      <c r="Q12" s="796"/>
    </row>
    <row r="13" spans="1:17" ht="12.75">
      <c r="A13" s="206"/>
      <c r="B13" s="247"/>
      <c r="C13" s="253"/>
      <c r="D13" s="247" t="s">
        <v>148</v>
      </c>
      <c r="E13" s="247" t="s">
        <v>150</v>
      </c>
      <c r="F13" s="247" t="s">
        <v>14</v>
      </c>
      <c r="G13" s="247" t="s">
        <v>152</v>
      </c>
      <c r="H13" s="247" t="s">
        <v>153</v>
      </c>
      <c r="I13" s="254" t="s">
        <v>79</v>
      </c>
      <c r="J13" s="251" t="s">
        <v>15</v>
      </c>
      <c r="K13" s="225"/>
      <c r="L13" s="250" t="s">
        <v>203</v>
      </c>
      <c r="M13" s="251" t="s">
        <v>183</v>
      </c>
      <c r="N13" s="782" t="s">
        <v>209</v>
      </c>
      <c r="O13" s="211" t="s">
        <v>185</v>
      </c>
      <c r="P13" s="209"/>
      <c r="Q13" s="796" t="s">
        <v>332</v>
      </c>
    </row>
    <row r="14" spans="1:17" ht="12.75">
      <c r="A14" s="206"/>
      <c r="B14" s="247"/>
      <c r="C14" s="253"/>
      <c r="D14" s="247" t="s">
        <v>149</v>
      </c>
      <c r="E14" s="247" t="s">
        <v>151</v>
      </c>
      <c r="F14" s="247" t="s">
        <v>16</v>
      </c>
      <c r="G14" s="247"/>
      <c r="H14" s="247"/>
      <c r="I14" s="247" t="s">
        <v>80</v>
      </c>
      <c r="J14" s="251"/>
      <c r="K14" s="225" t="s">
        <v>201</v>
      </c>
      <c r="L14" s="250" t="s">
        <v>202</v>
      </c>
      <c r="M14" s="251"/>
      <c r="N14" s="782">
        <v>2019</v>
      </c>
      <c r="O14" s="224" t="s">
        <v>211</v>
      </c>
      <c r="P14" s="209"/>
      <c r="Q14" s="796" t="s">
        <v>330</v>
      </c>
    </row>
    <row r="15" spans="1:17" ht="12.75">
      <c r="A15" s="206"/>
      <c r="B15" s="247"/>
      <c r="C15" s="253"/>
      <c r="D15" s="247"/>
      <c r="E15" s="247"/>
      <c r="F15" s="247"/>
      <c r="G15" s="247"/>
      <c r="H15" s="247"/>
      <c r="I15" s="247"/>
      <c r="J15" s="251"/>
      <c r="K15" s="225"/>
      <c r="L15" s="250" t="s">
        <v>205</v>
      </c>
      <c r="M15" s="251"/>
      <c r="N15" s="207"/>
      <c r="O15" s="211" t="s">
        <v>199</v>
      </c>
      <c r="P15" s="209"/>
      <c r="Q15" s="252"/>
    </row>
    <row r="16" spans="1:17" ht="12.75">
      <c r="A16" s="206"/>
      <c r="B16" s="247"/>
      <c r="C16" s="253"/>
      <c r="D16" s="247"/>
      <c r="E16" s="247"/>
      <c r="F16" s="247"/>
      <c r="G16" s="247"/>
      <c r="H16" s="247"/>
      <c r="I16" s="247"/>
      <c r="J16" s="251"/>
      <c r="K16" s="225"/>
      <c r="L16" s="250" t="s">
        <v>185</v>
      </c>
      <c r="M16" s="251"/>
      <c r="N16" s="207"/>
      <c r="O16" s="211"/>
      <c r="P16" s="209"/>
      <c r="Q16" s="252"/>
    </row>
    <row r="17" spans="1:17" ht="12.75" customHeight="1">
      <c r="A17" s="206"/>
      <c r="B17" s="247"/>
      <c r="C17" s="253"/>
      <c r="D17" s="247"/>
      <c r="E17" s="247"/>
      <c r="F17" s="247"/>
      <c r="G17" s="247"/>
      <c r="H17" s="247"/>
      <c r="I17" s="247"/>
      <c r="J17" s="251"/>
      <c r="K17" s="255"/>
      <c r="L17" s="212" t="s">
        <v>143</v>
      </c>
      <c r="M17" s="213" t="s">
        <v>143</v>
      </c>
      <c r="N17" s="214" t="s">
        <v>143</v>
      </c>
      <c r="O17" s="215" t="s">
        <v>143</v>
      </c>
      <c r="P17" s="215" t="s">
        <v>143</v>
      </c>
      <c r="Q17" s="256"/>
    </row>
    <row r="18" spans="1:17" s="6" customFormat="1" ht="17.25" customHeight="1" thickBot="1">
      <c r="A18" s="3"/>
      <c r="B18" s="3" t="s">
        <v>34</v>
      </c>
      <c r="C18" s="576">
        <f aca="true" t="shared" si="0" ref="C18:J18">C27+C34+C42</f>
        <v>0</v>
      </c>
      <c r="D18" s="576">
        <f t="shared" si="0"/>
        <v>0</v>
      </c>
      <c r="E18" s="576">
        <f t="shared" si="0"/>
        <v>0</v>
      </c>
      <c r="F18" s="576">
        <f t="shared" si="0"/>
        <v>0</v>
      </c>
      <c r="G18" s="576">
        <f t="shared" si="0"/>
        <v>0</v>
      </c>
      <c r="H18" s="576">
        <f t="shared" si="0"/>
        <v>0</v>
      </c>
      <c r="I18" s="576">
        <f t="shared" si="0"/>
        <v>0</v>
      </c>
      <c r="J18" s="577">
        <f t="shared" si="0"/>
        <v>0</v>
      </c>
      <c r="K18" s="578"/>
      <c r="L18" s="598">
        <f>L27+L34+L42</f>
        <v>0</v>
      </c>
      <c r="M18" s="599">
        <f>M27+M34+M42</f>
        <v>0</v>
      </c>
      <c r="N18" s="598">
        <f>N27+N34+N42</f>
        <v>0</v>
      </c>
      <c r="O18" s="600">
        <f>O27+O34+O42</f>
        <v>0</v>
      </c>
      <c r="P18" s="600">
        <f>P27+P34+P42</f>
        <v>0</v>
      </c>
      <c r="Q18" s="601"/>
    </row>
    <row r="19" spans="1:17" ht="12.75" customHeight="1">
      <c r="A19" s="311"/>
      <c r="B19" s="311"/>
      <c r="C19" s="312"/>
      <c r="D19" s="312"/>
      <c r="E19" s="312"/>
      <c r="F19" s="312"/>
      <c r="G19" s="312"/>
      <c r="H19" s="312"/>
      <c r="I19" s="312"/>
      <c r="J19" s="312"/>
      <c r="K19" s="314"/>
      <c r="L19" s="315"/>
      <c r="M19" s="316"/>
      <c r="N19" s="315"/>
      <c r="O19" s="317"/>
      <c r="P19" s="318"/>
      <c r="Q19" s="9"/>
    </row>
    <row r="20" spans="1:17" ht="12.75">
      <c r="A20" s="319">
        <v>1</v>
      </c>
      <c r="B20" s="234"/>
      <c r="C20" s="596">
        <f aca="true" t="shared" si="1" ref="C20:C26">SUM(D20:J20)</f>
        <v>0</v>
      </c>
      <c r="D20" s="320">
        <v>0</v>
      </c>
      <c r="E20" s="320">
        <v>0</v>
      </c>
      <c r="F20" s="320">
        <v>0</v>
      </c>
      <c r="G20" s="321">
        <v>0</v>
      </c>
      <c r="H20" s="321">
        <v>0</v>
      </c>
      <c r="I20" s="321">
        <v>0</v>
      </c>
      <c r="J20" s="321">
        <v>0</v>
      </c>
      <c r="K20" s="322"/>
      <c r="L20" s="323">
        <v>0</v>
      </c>
      <c r="M20" s="324">
        <v>0</v>
      </c>
      <c r="N20" s="323">
        <v>0</v>
      </c>
      <c r="O20" s="609">
        <f>N20+L20</f>
        <v>0</v>
      </c>
      <c r="P20" s="610">
        <f aca="true" t="shared" si="2" ref="P20:P26">M20-O20</f>
        <v>0</v>
      </c>
      <c r="Q20" s="325"/>
    </row>
    <row r="21" spans="1:17" ht="12.75">
      <c r="A21" s="235">
        <v>2</v>
      </c>
      <c r="B21" s="235"/>
      <c r="C21" s="597">
        <f t="shared" si="1"/>
        <v>0</v>
      </c>
      <c r="D21" s="326">
        <v>0</v>
      </c>
      <c r="E21" s="326">
        <v>0</v>
      </c>
      <c r="F21" s="326">
        <v>0</v>
      </c>
      <c r="G21" s="327">
        <v>0</v>
      </c>
      <c r="H21" s="327">
        <v>0</v>
      </c>
      <c r="I21" s="327">
        <v>0</v>
      </c>
      <c r="J21" s="328">
        <v>0</v>
      </c>
      <c r="K21" s="329"/>
      <c r="L21" s="330">
        <v>0</v>
      </c>
      <c r="M21" s="324">
        <v>0</v>
      </c>
      <c r="N21" s="330">
        <v>0</v>
      </c>
      <c r="O21" s="611">
        <f aca="true" t="shared" si="3" ref="O21:O26">N21+L21</f>
        <v>0</v>
      </c>
      <c r="P21" s="612">
        <f t="shared" si="2"/>
        <v>0</v>
      </c>
      <c r="Q21" s="331"/>
    </row>
    <row r="22" spans="1:17" ht="12.75">
      <c r="A22" s="235">
        <v>3</v>
      </c>
      <c r="B22" s="235"/>
      <c r="C22" s="597">
        <f t="shared" si="1"/>
        <v>0</v>
      </c>
      <c r="D22" s="326">
        <v>0</v>
      </c>
      <c r="E22" s="326">
        <v>0</v>
      </c>
      <c r="F22" s="326">
        <v>0</v>
      </c>
      <c r="G22" s="327">
        <v>0</v>
      </c>
      <c r="H22" s="327">
        <v>0</v>
      </c>
      <c r="I22" s="327">
        <v>0</v>
      </c>
      <c r="J22" s="328">
        <v>0</v>
      </c>
      <c r="K22" s="329"/>
      <c r="L22" s="330">
        <v>0</v>
      </c>
      <c r="M22" s="324">
        <v>0</v>
      </c>
      <c r="N22" s="330">
        <v>0</v>
      </c>
      <c r="O22" s="611">
        <f t="shared" si="3"/>
        <v>0</v>
      </c>
      <c r="P22" s="612">
        <f t="shared" si="2"/>
        <v>0</v>
      </c>
      <c r="Q22" s="331"/>
    </row>
    <row r="23" spans="1:17" ht="12.75">
      <c r="A23" s="235">
        <v>4</v>
      </c>
      <c r="B23" s="235"/>
      <c r="C23" s="597">
        <f t="shared" si="1"/>
        <v>0</v>
      </c>
      <c r="D23" s="326">
        <v>0</v>
      </c>
      <c r="E23" s="326">
        <v>0</v>
      </c>
      <c r="F23" s="326">
        <v>0</v>
      </c>
      <c r="G23" s="327">
        <v>0</v>
      </c>
      <c r="H23" s="327">
        <v>0</v>
      </c>
      <c r="I23" s="327">
        <v>0</v>
      </c>
      <c r="J23" s="328">
        <v>0</v>
      </c>
      <c r="K23" s="329"/>
      <c r="L23" s="330">
        <v>0</v>
      </c>
      <c r="M23" s="324">
        <v>0</v>
      </c>
      <c r="N23" s="330">
        <v>0</v>
      </c>
      <c r="O23" s="611">
        <f t="shared" si="3"/>
        <v>0</v>
      </c>
      <c r="P23" s="612">
        <f t="shared" si="2"/>
        <v>0</v>
      </c>
      <c r="Q23" s="331"/>
    </row>
    <row r="24" spans="1:17" ht="12.75">
      <c r="A24" s="235">
        <v>5</v>
      </c>
      <c r="B24" s="235"/>
      <c r="C24" s="597">
        <f t="shared" si="1"/>
        <v>0</v>
      </c>
      <c r="D24" s="326">
        <v>0</v>
      </c>
      <c r="E24" s="326">
        <v>0</v>
      </c>
      <c r="F24" s="326">
        <v>0</v>
      </c>
      <c r="G24" s="327">
        <v>0</v>
      </c>
      <c r="H24" s="327">
        <v>0</v>
      </c>
      <c r="I24" s="327">
        <v>0</v>
      </c>
      <c r="J24" s="328">
        <v>0</v>
      </c>
      <c r="K24" s="329"/>
      <c r="L24" s="330">
        <v>0</v>
      </c>
      <c r="M24" s="324">
        <v>0</v>
      </c>
      <c r="N24" s="330">
        <v>0</v>
      </c>
      <c r="O24" s="611">
        <f t="shared" si="3"/>
        <v>0</v>
      </c>
      <c r="P24" s="612">
        <f t="shared" si="2"/>
        <v>0</v>
      </c>
      <c r="Q24" s="331"/>
    </row>
    <row r="25" spans="1:17" ht="12.75">
      <c r="A25" s="235">
        <v>6</v>
      </c>
      <c r="B25" s="235"/>
      <c r="C25" s="597">
        <f t="shared" si="1"/>
        <v>0</v>
      </c>
      <c r="D25" s="326">
        <v>0</v>
      </c>
      <c r="E25" s="326">
        <v>0</v>
      </c>
      <c r="F25" s="326">
        <v>0</v>
      </c>
      <c r="G25" s="327">
        <v>0</v>
      </c>
      <c r="H25" s="327">
        <v>0</v>
      </c>
      <c r="I25" s="327">
        <v>0</v>
      </c>
      <c r="J25" s="328">
        <v>0</v>
      </c>
      <c r="K25" s="329"/>
      <c r="L25" s="330">
        <v>0</v>
      </c>
      <c r="M25" s="324">
        <v>0</v>
      </c>
      <c r="N25" s="330">
        <v>0</v>
      </c>
      <c r="O25" s="611">
        <f t="shared" si="3"/>
        <v>0</v>
      </c>
      <c r="P25" s="612">
        <f t="shared" si="2"/>
        <v>0</v>
      </c>
      <c r="Q25" s="331"/>
    </row>
    <row r="26" spans="1:17" ht="13.5" thickBot="1">
      <c r="A26" s="235">
        <v>7</v>
      </c>
      <c r="B26" s="235"/>
      <c r="C26" s="597">
        <f t="shared" si="1"/>
        <v>0</v>
      </c>
      <c r="D26" s="326">
        <v>0</v>
      </c>
      <c r="E26" s="326">
        <v>0</v>
      </c>
      <c r="F26" s="326">
        <v>0</v>
      </c>
      <c r="G26" s="327">
        <v>0</v>
      </c>
      <c r="H26" s="327">
        <v>0</v>
      </c>
      <c r="I26" s="327">
        <v>0</v>
      </c>
      <c r="J26" s="328">
        <v>0</v>
      </c>
      <c r="K26" s="329"/>
      <c r="L26" s="330">
        <v>0</v>
      </c>
      <c r="M26" s="324">
        <v>0</v>
      </c>
      <c r="N26" s="330">
        <v>0</v>
      </c>
      <c r="O26" s="609">
        <f t="shared" si="3"/>
        <v>0</v>
      </c>
      <c r="P26" s="612">
        <f t="shared" si="2"/>
        <v>0</v>
      </c>
      <c r="Q26" s="332"/>
    </row>
    <row r="27" spans="1:17" ht="13.5" thickBot="1">
      <c r="A27" s="333"/>
      <c r="B27" s="20" t="s">
        <v>35</v>
      </c>
      <c r="C27" s="534">
        <f>SUM(D27:J27)</f>
        <v>0</v>
      </c>
      <c r="D27" s="534">
        <f aca="true" t="shared" si="4" ref="D27:J27">SUM(D20:D26)</f>
        <v>0</v>
      </c>
      <c r="E27" s="534">
        <f t="shared" si="4"/>
        <v>0</v>
      </c>
      <c r="F27" s="534">
        <f t="shared" si="4"/>
        <v>0</v>
      </c>
      <c r="G27" s="534">
        <f t="shared" si="4"/>
        <v>0</v>
      </c>
      <c r="H27" s="534">
        <f t="shared" si="4"/>
        <v>0</v>
      </c>
      <c r="I27" s="534">
        <f t="shared" si="4"/>
        <v>0</v>
      </c>
      <c r="J27" s="534">
        <f t="shared" si="4"/>
        <v>0</v>
      </c>
      <c r="K27" s="602"/>
      <c r="L27" s="603">
        <f>SUM(L20:L26)</f>
        <v>0</v>
      </c>
      <c r="M27" s="604">
        <f>SUM(M20:M26)</f>
        <v>0</v>
      </c>
      <c r="N27" s="603">
        <f>SUM(N20:N26)</f>
        <v>0</v>
      </c>
      <c r="O27" s="542">
        <f>SUM(O20:O26)</f>
        <v>0</v>
      </c>
      <c r="P27" s="542">
        <f>SUM(P20:P26)</f>
        <v>0</v>
      </c>
      <c r="Q27" s="605"/>
    </row>
    <row r="28" spans="1:17" ht="12.75">
      <c r="A28" s="235">
        <v>8</v>
      </c>
      <c r="B28" s="235"/>
      <c r="C28" s="597">
        <f aca="true" t="shared" si="5" ref="C28:C33">SUM(D28:J28)</f>
        <v>0</v>
      </c>
      <c r="D28" s="326">
        <v>0</v>
      </c>
      <c r="E28" s="326">
        <v>0</v>
      </c>
      <c r="F28" s="326">
        <v>0</v>
      </c>
      <c r="G28" s="327">
        <v>0</v>
      </c>
      <c r="H28" s="327">
        <v>0</v>
      </c>
      <c r="I28" s="327">
        <v>0</v>
      </c>
      <c r="J28" s="328">
        <v>0</v>
      </c>
      <c r="K28" s="329"/>
      <c r="L28" s="330">
        <v>0</v>
      </c>
      <c r="M28" s="324">
        <v>0</v>
      </c>
      <c r="N28" s="330">
        <v>0</v>
      </c>
      <c r="O28" s="613">
        <f aca="true" t="shared" si="6" ref="O28:O33">N28+L28</f>
        <v>0</v>
      </c>
      <c r="P28" s="612">
        <f aca="true" t="shared" si="7" ref="P28:P33">M28-O28</f>
        <v>0</v>
      </c>
      <c r="Q28" s="334"/>
    </row>
    <row r="29" spans="1:17" ht="12.75">
      <c r="A29" s="235">
        <v>9</v>
      </c>
      <c r="B29" s="235"/>
      <c r="C29" s="597">
        <f t="shared" si="5"/>
        <v>0</v>
      </c>
      <c r="D29" s="326">
        <v>0</v>
      </c>
      <c r="E29" s="326">
        <v>0</v>
      </c>
      <c r="F29" s="326">
        <v>0</v>
      </c>
      <c r="G29" s="327">
        <v>0</v>
      </c>
      <c r="H29" s="327">
        <v>0</v>
      </c>
      <c r="I29" s="327">
        <v>0</v>
      </c>
      <c r="J29" s="328">
        <v>0</v>
      </c>
      <c r="K29" s="329"/>
      <c r="L29" s="330">
        <v>0</v>
      </c>
      <c r="M29" s="324">
        <v>0</v>
      </c>
      <c r="N29" s="330">
        <v>0</v>
      </c>
      <c r="O29" s="613">
        <f t="shared" si="6"/>
        <v>0</v>
      </c>
      <c r="P29" s="612">
        <f t="shared" si="7"/>
        <v>0</v>
      </c>
      <c r="Q29" s="331"/>
    </row>
    <row r="30" spans="1:17" ht="12.75">
      <c r="A30" s="235">
        <v>10</v>
      </c>
      <c r="B30" s="235"/>
      <c r="C30" s="597">
        <f t="shared" si="5"/>
        <v>0</v>
      </c>
      <c r="D30" s="326">
        <v>0</v>
      </c>
      <c r="E30" s="326">
        <v>0</v>
      </c>
      <c r="F30" s="326">
        <v>0</v>
      </c>
      <c r="G30" s="327">
        <v>0</v>
      </c>
      <c r="H30" s="327">
        <v>0</v>
      </c>
      <c r="I30" s="327">
        <v>0</v>
      </c>
      <c r="J30" s="328">
        <v>0</v>
      </c>
      <c r="K30" s="329"/>
      <c r="L30" s="330">
        <v>0</v>
      </c>
      <c r="M30" s="324">
        <v>0</v>
      </c>
      <c r="N30" s="330">
        <v>0</v>
      </c>
      <c r="O30" s="613">
        <f t="shared" si="6"/>
        <v>0</v>
      </c>
      <c r="P30" s="612">
        <f t="shared" si="7"/>
        <v>0</v>
      </c>
      <c r="Q30" s="331"/>
    </row>
    <row r="31" spans="1:17" ht="12.75">
      <c r="A31" s="235">
        <v>11</v>
      </c>
      <c r="B31" s="235"/>
      <c r="C31" s="597">
        <f t="shared" si="5"/>
        <v>0</v>
      </c>
      <c r="D31" s="326">
        <v>0</v>
      </c>
      <c r="E31" s="326">
        <v>0</v>
      </c>
      <c r="F31" s="326">
        <v>0</v>
      </c>
      <c r="G31" s="327">
        <v>0</v>
      </c>
      <c r="H31" s="327">
        <v>0</v>
      </c>
      <c r="I31" s="327">
        <v>0</v>
      </c>
      <c r="J31" s="328">
        <v>0</v>
      </c>
      <c r="K31" s="329"/>
      <c r="L31" s="330">
        <v>0</v>
      </c>
      <c r="M31" s="324">
        <v>0</v>
      </c>
      <c r="N31" s="330">
        <v>0</v>
      </c>
      <c r="O31" s="613">
        <f t="shared" si="6"/>
        <v>0</v>
      </c>
      <c r="P31" s="612">
        <f t="shared" si="7"/>
        <v>0</v>
      </c>
      <c r="Q31" s="331"/>
    </row>
    <row r="32" spans="1:17" ht="12.75">
      <c r="A32" s="235">
        <v>12</v>
      </c>
      <c r="B32" s="235"/>
      <c r="C32" s="597">
        <f t="shared" si="5"/>
        <v>0</v>
      </c>
      <c r="D32" s="326">
        <v>0</v>
      </c>
      <c r="E32" s="326">
        <v>0</v>
      </c>
      <c r="F32" s="326">
        <v>0</v>
      </c>
      <c r="G32" s="327">
        <v>0</v>
      </c>
      <c r="H32" s="327">
        <v>0</v>
      </c>
      <c r="I32" s="327">
        <v>0</v>
      </c>
      <c r="J32" s="328">
        <v>0</v>
      </c>
      <c r="K32" s="329"/>
      <c r="L32" s="330">
        <v>0</v>
      </c>
      <c r="M32" s="324">
        <v>0</v>
      </c>
      <c r="N32" s="330">
        <v>0</v>
      </c>
      <c r="O32" s="613">
        <f t="shared" si="6"/>
        <v>0</v>
      </c>
      <c r="P32" s="612">
        <f t="shared" si="7"/>
        <v>0</v>
      </c>
      <c r="Q32" s="331"/>
    </row>
    <row r="33" spans="1:17" ht="13.5" thickBot="1">
      <c r="A33" s="235">
        <v>13</v>
      </c>
      <c r="B33" s="235"/>
      <c r="C33" s="597">
        <f t="shared" si="5"/>
        <v>0</v>
      </c>
      <c r="D33" s="326">
        <v>0</v>
      </c>
      <c r="E33" s="326">
        <v>0</v>
      </c>
      <c r="F33" s="326">
        <v>0</v>
      </c>
      <c r="G33" s="327">
        <v>0</v>
      </c>
      <c r="H33" s="327">
        <v>0</v>
      </c>
      <c r="I33" s="327">
        <v>0</v>
      </c>
      <c r="J33" s="328">
        <v>0</v>
      </c>
      <c r="K33" s="329"/>
      <c r="L33" s="330">
        <v>0</v>
      </c>
      <c r="M33" s="335">
        <v>0</v>
      </c>
      <c r="N33" s="330">
        <v>0</v>
      </c>
      <c r="O33" s="613">
        <f t="shared" si="6"/>
        <v>0</v>
      </c>
      <c r="P33" s="612">
        <f t="shared" si="7"/>
        <v>0</v>
      </c>
      <c r="Q33" s="332"/>
    </row>
    <row r="34" spans="1:17" ht="13.5" thickBot="1">
      <c r="A34" s="333"/>
      <c r="B34" s="20" t="s">
        <v>35</v>
      </c>
      <c r="C34" s="534">
        <f>SUM(D34:J34)</f>
        <v>0</v>
      </c>
      <c r="D34" s="534">
        <f aca="true" t="shared" si="8" ref="D34:J34">SUM(D28:D33)</f>
        <v>0</v>
      </c>
      <c r="E34" s="534">
        <f t="shared" si="8"/>
        <v>0</v>
      </c>
      <c r="F34" s="534">
        <f t="shared" si="8"/>
        <v>0</v>
      </c>
      <c r="G34" s="534">
        <f t="shared" si="8"/>
        <v>0</v>
      </c>
      <c r="H34" s="534">
        <f t="shared" si="8"/>
        <v>0</v>
      </c>
      <c r="I34" s="534">
        <f t="shared" si="8"/>
        <v>0</v>
      </c>
      <c r="J34" s="534">
        <f t="shared" si="8"/>
        <v>0</v>
      </c>
      <c r="K34" s="602"/>
      <c r="L34" s="603">
        <f>SUM(L28:L33)</f>
        <v>0</v>
      </c>
      <c r="M34" s="604">
        <f>SUM(M28:M33)</f>
        <v>0</v>
      </c>
      <c r="N34" s="603">
        <f>SUM(N28:N33)</f>
        <v>0</v>
      </c>
      <c r="O34" s="542">
        <f>SUM(O28:O33)</f>
        <v>0</v>
      </c>
      <c r="P34" s="542">
        <f>SUM(P28:P33)</f>
        <v>0</v>
      </c>
      <c r="Q34" s="605"/>
    </row>
    <row r="35" spans="1:17" ht="12.75">
      <c r="A35" s="235">
        <v>14</v>
      </c>
      <c r="B35" s="235"/>
      <c r="C35" s="597">
        <f aca="true" t="shared" si="9" ref="C35:C41">SUM(D35:J35)</f>
        <v>0</v>
      </c>
      <c r="D35" s="326">
        <v>0</v>
      </c>
      <c r="E35" s="326">
        <v>0</v>
      </c>
      <c r="F35" s="326">
        <v>0</v>
      </c>
      <c r="G35" s="327">
        <v>0</v>
      </c>
      <c r="H35" s="327">
        <v>0</v>
      </c>
      <c r="I35" s="327">
        <v>0</v>
      </c>
      <c r="J35" s="328">
        <v>0</v>
      </c>
      <c r="K35" s="329"/>
      <c r="L35" s="330">
        <v>0</v>
      </c>
      <c r="M35" s="324">
        <v>0</v>
      </c>
      <c r="N35" s="330">
        <v>0</v>
      </c>
      <c r="O35" s="611">
        <f>N35+L35</f>
        <v>0</v>
      </c>
      <c r="P35" s="612">
        <f>M35-O35</f>
        <v>0</v>
      </c>
      <c r="Q35" s="334"/>
    </row>
    <row r="36" spans="1:17" ht="12.75">
      <c r="A36" s="235">
        <v>15</v>
      </c>
      <c r="B36" s="235"/>
      <c r="C36" s="597">
        <f t="shared" si="9"/>
        <v>0</v>
      </c>
      <c r="D36" s="326">
        <v>0</v>
      </c>
      <c r="E36" s="326">
        <v>0</v>
      </c>
      <c r="F36" s="326">
        <v>0</v>
      </c>
      <c r="G36" s="327">
        <v>0</v>
      </c>
      <c r="H36" s="327">
        <v>0</v>
      </c>
      <c r="I36" s="327">
        <v>0</v>
      </c>
      <c r="J36" s="328">
        <v>0</v>
      </c>
      <c r="K36" s="329"/>
      <c r="L36" s="330">
        <v>0</v>
      </c>
      <c r="M36" s="336">
        <v>0</v>
      </c>
      <c r="N36" s="330">
        <v>0</v>
      </c>
      <c r="O36" s="611">
        <f aca="true" t="shared" si="10" ref="O36:O41">N36+L36</f>
        <v>0</v>
      </c>
      <c r="P36" s="612">
        <f aca="true" t="shared" si="11" ref="P36:P41">M36-O36</f>
        <v>0</v>
      </c>
      <c r="Q36" s="331"/>
    </row>
    <row r="37" spans="1:17" ht="12.75">
      <c r="A37" s="235">
        <v>16</v>
      </c>
      <c r="B37" s="235"/>
      <c r="C37" s="597">
        <f t="shared" si="9"/>
        <v>0</v>
      </c>
      <c r="D37" s="326">
        <v>0</v>
      </c>
      <c r="E37" s="326">
        <v>0</v>
      </c>
      <c r="F37" s="326">
        <v>0</v>
      </c>
      <c r="G37" s="327">
        <v>0</v>
      </c>
      <c r="H37" s="327">
        <v>0</v>
      </c>
      <c r="I37" s="327">
        <v>0</v>
      </c>
      <c r="J37" s="328">
        <v>0</v>
      </c>
      <c r="K37" s="329"/>
      <c r="L37" s="330">
        <v>0</v>
      </c>
      <c r="M37" s="324">
        <v>0</v>
      </c>
      <c r="N37" s="330">
        <v>0</v>
      </c>
      <c r="O37" s="611">
        <f t="shared" si="10"/>
        <v>0</v>
      </c>
      <c r="P37" s="612">
        <f t="shared" si="11"/>
        <v>0</v>
      </c>
      <c r="Q37" s="331"/>
    </row>
    <row r="38" spans="1:17" ht="12.75">
      <c r="A38" s="235">
        <v>17</v>
      </c>
      <c r="B38" s="337"/>
      <c r="C38" s="597">
        <f t="shared" si="9"/>
        <v>0</v>
      </c>
      <c r="D38" s="338">
        <v>0</v>
      </c>
      <c r="E38" s="338">
        <v>0</v>
      </c>
      <c r="F38" s="338">
        <v>0</v>
      </c>
      <c r="G38" s="338">
        <v>0</v>
      </c>
      <c r="H38" s="338">
        <v>0</v>
      </c>
      <c r="I38" s="338">
        <v>0</v>
      </c>
      <c r="J38" s="339">
        <v>0</v>
      </c>
      <c r="K38" s="340"/>
      <c r="L38" s="341">
        <v>0</v>
      </c>
      <c r="M38" s="324">
        <v>0</v>
      </c>
      <c r="N38" s="342">
        <v>0</v>
      </c>
      <c r="O38" s="611">
        <f t="shared" si="10"/>
        <v>0</v>
      </c>
      <c r="P38" s="612">
        <f t="shared" si="11"/>
        <v>0</v>
      </c>
      <c r="Q38" s="331"/>
    </row>
    <row r="39" spans="1:17" ht="12.75">
      <c r="A39" s="235">
        <v>18</v>
      </c>
      <c r="B39" s="343"/>
      <c r="C39" s="597">
        <f t="shared" si="9"/>
        <v>0</v>
      </c>
      <c r="D39" s="344">
        <v>0</v>
      </c>
      <c r="E39" s="344">
        <v>0</v>
      </c>
      <c r="F39" s="344">
        <v>0</v>
      </c>
      <c r="G39" s="344">
        <v>0</v>
      </c>
      <c r="H39" s="344">
        <v>0</v>
      </c>
      <c r="I39" s="344">
        <v>0</v>
      </c>
      <c r="J39" s="345">
        <v>0</v>
      </c>
      <c r="K39" s="346"/>
      <c r="L39" s="347">
        <v>0</v>
      </c>
      <c r="M39" s="324">
        <v>0</v>
      </c>
      <c r="N39" s="348">
        <v>0</v>
      </c>
      <c r="O39" s="611">
        <f t="shared" si="10"/>
        <v>0</v>
      </c>
      <c r="P39" s="612">
        <f t="shared" si="11"/>
        <v>0</v>
      </c>
      <c r="Q39" s="331"/>
    </row>
    <row r="40" spans="1:17" ht="12.75">
      <c r="A40" s="235">
        <v>19</v>
      </c>
      <c r="B40" s="343"/>
      <c r="C40" s="597">
        <f t="shared" si="9"/>
        <v>0</v>
      </c>
      <c r="D40" s="344">
        <v>0</v>
      </c>
      <c r="E40" s="344">
        <v>0</v>
      </c>
      <c r="F40" s="344">
        <v>0</v>
      </c>
      <c r="G40" s="344">
        <v>0</v>
      </c>
      <c r="H40" s="344">
        <v>0</v>
      </c>
      <c r="I40" s="344">
        <v>0</v>
      </c>
      <c r="J40" s="345">
        <v>0</v>
      </c>
      <c r="K40" s="346"/>
      <c r="L40" s="347">
        <v>0</v>
      </c>
      <c r="M40" s="324">
        <v>0</v>
      </c>
      <c r="N40" s="348">
        <v>0</v>
      </c>
      <c r="O40" s="611">
        <f t="shared" si="10"/>
        <v>0</v>
      </c>
      <c r="P40" s="612">
        <f t="shared" si="11"/>
        <v>0</v>
      </c>
      <c r="Q40" s="331"/>
    </row>
    <row r="41" spans="1:17" ht="13.5" thickBot="1">
      <c r="A41" s="235">
        <v>20</v>
      </c>
      <c r="B41" s="337"/>
      <c r="C41" s="597">
        <f t="shared" si="9"/>
        <v>0</v>
      </c>
      <c r="D41" s="338">
        <v>0</v>
      </c>
      <c r="E41" s="338">
        <v>0</v>
      </c>
      <c r="F41" s="338">
        <v>0</v>
      </c>
      <c r="G41" s="338">
        <v>0</v>
      </c>
      <c r="H41" s="338">
        <v>0</v>
      </c>
      <c r="I41" s="338">
        <v>0</v>
      </c>
      <c r="J41" s="339">
        <v>0</v>
      </c>
      <c r="K41" s="340"/>
      <c r="L41" s="341">
        <v>0</v>
      </c>
      <c r="M41" s="335">
        <v>0</v>
      </c>
      <c r="N41" s="342">
        <v>0</v>
      </c>
      <c r="O41" s="611">
        <f t="shared" si="10"/>
        <v>0</v>
      </c>
      <c r="P41" s="612">
        <f t="shared" si="11"/>
        <v>0</v>
      </c>
      <c r="Q41" s="332"/>
    </row>
    <row r="42" spans="1:17" ht="13.5" thickBot="1">
      <c r="A42" s="333"/>
      <c r="B42" s="20" t="s">
        <v>35</v>
      </c>
      <c r="C42" s="533">
        <f>SUM(D42:J42)</f>
        <v>0</v>
      </c>
      <c r="D42" s="533">
        <f aca="true" t="shared" si="12" ref="D42:J42">SUM(D35:D41)</f>
        <v>0</v>
      </c>
      <c r="E42" s="533">
        <f t="shared" si="12"/>
        <v>0</v>
      </c>
      <c r="F42" s="533">
        <f t="shared" si="12"/>
        <v>0</v>
      </c>
      <c r="G42" s="533">
        <f t="shared" si="12"/>
        <v>0</v>
      </c>
      <c r="H42" s="533">
        <f t="shared" si="12"/>
        <v>0</v>
      </c>
      <c r="I42" s="533">
        <f t="shared" si="12"/>
        <v>0</v>
      </c>
      <c r="J42" s="534">
        <f t="shared" si="12"/>
        <v>0</v>
      </c>
      <c r="K42" s="602"/>
      <c r="L42" s="603">
        <f>SUM(L35:L41)</f>
        <v>0</v>
      </c>
      <c r="M42" s="604">
        <f>SUM(M35:M41)</f>
        <v>0</v>
      </c>
      <c r="N42" s="606">
        <f>SUM(N35:N41)</f>
        <v>0</v>
      </c>
      <c r="O42" s="542">
        <f>SUM(O35:O41)</f>
        <v>0</v>
      </c>
      <c r="P42" s="542">
        <f>SUM(P35:P41)</f>
        <v>0</v>
      </c>
      <c r="Q42" s="605"/>
    </row>
    <row r="43" spans="1:17" ht="12.75">
      <c r="A43" s="234"/>
      <c r="B43" s="337"/>
      <c r="C43" s="607"/>
      <c r="D43" s="234"/>
      <c r="E43" s="234"/>
      <c r="F43" s="234"/>
      <c r="G43" s="234"/>
      <c r="H43" s="234"/>
      <c r="I43" s="234"/>
      <c r="J43" s="319"/>
      <c r="K43" s="349"/>
      <c r="L43" s="341"/>
      <c r="M43" s="324"/>
      <c r="N43" s="342"/>
      <c r="O43" s="611"/>
      <c r="P43" s="611"/>
      <c r="Q43" s="334"/>
    </row>
    <row r="44" spans="1:17" ht="12.75">
      <c r="A44" s="235"/>
      <c r="B44" s="343"/>
      <c r="C44" s="608"/>
      <c r="D44" s="235"/>
      <c r="E44" s="235"/>
      <c r="F44" s="235"/>
      <c r="G44" s="235"/>
      <c r="H44" s="235"/>
      <c r="I44" s="235"/>
      <c r="J44" s="350"/>
      <c r="K44" s="351"/>
      <c r="L44" s="347"/>
      <c r="M44" s="324"/>
      <c r="N44" s="348"/>
      <c r="O44" s="611"/>
      <c r="P44" s="611"/>
      <c r="Q44" s="331"/>
    </row>
    <row r="71" spans="3:11" ht="12.75">
      <c r="C71" s="11"/>
      <c r="D71" s="11"/>
      <c r="E71" s="11"/>
      <c r="F71" s="11"/>
      <c r="G71" s="11"/>
      <c r="H71" s="11"/>
      <c r="I71" s="11"/>
      <c r="J71" s="11"/>
      <c r="K71" s="11"/>
    </row>
    <row r="72" spans="3:11" ht="12.75">
      <c r="C72" s="11"/>
      <c r="D72" s="11"/>
      <c r="E72" s="11"/>
      <c r="F72" s="11"/>
      <c r="G72" s="11"/>
      <c r="H72" s="11"/>
      <c r="I72" s="11"/>
      <c r="J72" s="11"/>
      <c r="K72" s="11"/>
    </row>
    <row r="73" spans="3:11" ht="12.75">
      <c r="C73" s="11"/>
      <c r="D73" s="11"/>
      <c r="E73" s="11"/>
      <c r="F73" s="11"/>
      <c r="G73" s="11"/>
      <c r="H73" s="11"/>
      <c r="I73" s="11"/>
      <c r="J73" s="11"/>
      <c r="K73" s="11"/>
    </row>
    <row r="74" spans="3:11" ht="12.75">
      <c r="C74" s="11"/>
      <c r="D74" s="11"/>
      <c r="E74" s="11"/>
      <c r="F74" s="11"/>
      <c r="G74" s="11"/>
      <c r="H74" s="11"/>
      <c r="I74" s="11"/>
      <c r="J74" s="11"/>
      <c r="K74" s="11"/>
    </row>
    <row r="75" spans="3:11" ht="12.75">
      <c r="C75" s="11"/>
      <c r="D75" s="11"/>
      <c r="E75" s="11"/>
      <c r="F75" s="11"/>
      <c r="G75" s="11"/>
      <c r="H75" s="11"/>
      <c r="I75" s="11"/>
      <c r="J75" s="11"/>
      <c r="K75" s="11"/>
    </row>
    <row r="76" spans="3:11" ht="12.75">
      <c r="C76" s="11"/>
      <c r="D76" s="11"/>
      <c r="E76" s="11"/>
      <c r="F76" s="11"/>
      <c r="G76" s="11"/>
      <c r="H76" s="11"/>
      <c r="I76" s="11"/>
      <c r="J76" s="11"/>
      <c r="K76" s="11"/>
    </row>
    <row r="77" spans="3:11" ht="12.75">
      <c r="C77" s="11"/>
      <c r="D77" s="11"/>
      <c r="E77" s="11"/>
      <c r="F77" s="11"/>
      <c r="G77" s="11"/>
      <c r="H77" s="11"/>
      <c r="I77" s="11"/>
      <c r="J77" s="11"/>
      <c r="K77" s="11"/>
    </row>
    <row r="78" spans="3:11" ht="12.75">
      <c r="C78" s="11"/>
      <c r="D78" s="11"/>
      <c r="E78" s="11"/>
      <c r="F78" s="11"/>
      <c r="G78" s="11"/>
      <c r="H78" s="11"/>
      <c r="I78" s="11"/>
      <c r="J78" s="11"/>
      <c r="K78" s="11"/>
    </row>
    <row r="79" spans="3:11" ht="12.75">
      <c r="C79" s="11"/>
      <c r="D79" s="11"/>
      <c r="E79" s="11"/>
      <c r="F79" s="11"/>
      <c r="G79" s="11"/>
      <c r="H79" s="11"/>
      <c r="I79" s="11"/>
      <c r="J79" s="11"/>
      <c r="K79" s="11"/>
    </row>
    <row r="80" spans="3:11" ht="12.75">
      <c r="C80" s="5"/>
      <c r="D80" s="11"/>
      <c r="E80" s="11"/>
      <c r="F80" s="11"/>
      <c r="G80" s="11"/>
      <c r="H80" s="11"/>
      <c r="I80" s="11"/>
      <c r="J80" s="11"/>
      <c r="K80" s="11"/>
    </row>
    <row r="81" spans="4:11" ht="12.75">
      <c r="D81" s="12"/>
      <c r="E81" s="12"/>
      <c r="F81" s="12"/>
      <c r="G81" s="12"/>
      <c r="H81" s="12"/>
      <c r="I81" s="12"/>
      <c r="J81" s="12"/>
      <c r="K81" s="12"/>
    </row>
    <row r="82" spans="4:11" ht="12.75">
      <c r="D82" s="12"/>
      <c r="E82" s="12"/>
      <c r="F82" s="12"/>
      <c r="G82" s="12"/>
      <c r="H82" s="12"/>
      <c r="I82" s="12"/>
      <c r="J82" s="12"/>
      <c r="K82" s="12"/>
    </row>
    <row r="83" spans="4:11" ht="12.75">
      <c r="D83" s="12"/>
      <c r="E83" s="12"/>
      <c r="F83" s="12"/>
      <c r="G83" s="12"/>
      <c r="H83" s="12"/>
      <c r="I83" s="12"/>
      <c r="J83" s="12"/>
      <c r="K83" s="12"/>
    </row>
    <row r="84" spans="4:11" ht="12.75">
      <c r="D84" s="12"/>
      <c r="E84" s="12"/>
      <c r="F84" s="12"/>
      <c r="G84" s="12"/>
      <c r="H84" s="12"/>
      <c r="I84" s="12"/>
      <c r="J84" s="12"/>
      <c r="K84" s="12"/>
    </row>
    <row r="85" spans="4:11" ht="12.75">
      <c r="D85" s="12"/>
      <c r="E85" s="12"/>
      <c r="F85" s="12"/>
      <c r="G85" s="12"/>
      <c r="H85" s="12"/>
      <c r="I85" s="12"/>
      <c r="J85" s="12"/>
      <c r="K85" s="12"/>
    </row>
    <row r="86" spans="4:11" ht="12.75">
      <c r="D86" s="12"/>
      <c r="E86" s="12"/>
      <c r="F86" s="12"/>
      <c r="G86" s="12"/>
      <c r="H86" s="12"/>
      <c r="I86" s="12"/>
      <c r="J86" s="12"/>
      <c r="K86" s="12"/>
    </row>
    <row r="87" spans="4:11" ht="12.75">
      <c r="D87" s="12"/>
      <c r="E87" s="12"/>
      <c r="F87" s="12"/>
      <c r="G87" s="12"/>
      <c r="H87" s="12"/>
      <c r="I87" s="12"/>
      <c r="J87" s="12"/>
      <c r="K87" s="12"/>
    </row>
    <row r="88" spans="4:11" ht="12.75">
      <c r="D88" s="12"/>
      <c r="E88" s="12"/>
      <c r="F88" s="12"/>
      <c r="G88" s="12"/>
      <c r="H88" s="12"/>
      <c r="I88" s="12"/>
      <c r="J88" s="12"/>
      <c r="K88" s="12"/>
    </row>
    <row r="89" spans="4:11" ht="12.75">
      <c r="D89" s="12"/>
      <c r="E89" s="12"/>
      <c r="F89" s="12"/>
      <c r="G89" s="12"/>
      <c r="H89" s="12"/>
      <c r="I89" s="12"/>
      <c r="J89" s="12"/>
      <c r="K89" s="12"/>
    </row>
    <row r="90" spans="4:11" ht="12.75">
      <c r="D90" s="12"/>
      <c r="E90" s="12"/>
      <c r="F90" s="12"/>
      <c r="G90" s="12"/>
      <c r="H90" s="12"/>
      <c r="I90" s="12"/>
      <c r="J90" s="12"/>
      <c r="K90" s="12"/>
    </row>
    <row r="91" spans="4:11" ht="12.75">
      <c r="D91" s="12"/>
      <c r="E91" s="12"/>
      <c r="F91" s="12"/>
      <c r="G91" s="12"/>
      <c r="H91" s="12"/>
      <c r="I91" s="12"/>
      <c r="J91" s="12"/>
      <c r="K91" s="12"/>
    </row>
    <row r="92" spans="4:11" ht="12.75">
      <c r="D92" s="12"/>
      <c r="E92" s="12"/>
      <c r="F92" s="12"/>
      <c r="G92" s="12"/>
      <c r="H92" s="12"/>
      <c r="I92" s="12"/>
      <c r="J92" s="12"/>
      <c r="K92" s="12"/>
    </row>
    <row r="93" spans="4:11" ht="12.75">
      <c r="D93" s="12"/>
      <c r="E93" s="12"/>
      <c r="F93" s="12"/>
      <c r="G93" s="12"/>
      <c r="H93" s="12"/>
      <c r="I93" s="12"/>
      <c r="J93" s="12"/>
      <c r="K93" s="12"/>
    </row>
    <row r="94" spans="4:11" ht="12.75">
      <c r="D94" s="12"/>
      <c r="E94" s="12"/>
      <c r="F94" s="12"/>
      <c r="G94" s="12"/>
      <c r="H94" s="12"/>
      <c r="I94" s="12"/>
      <c r="J94" s="12"/>
      <c r="K94" s="12"/>
    </row>
    <row r="95" spans="4:11" ht="12.75">
      <c r="D95" s="12"/>
      <c r="E95" s="12"/>
      <c r="F95" s="12"/>
      <c r="G95" s="12"/>
      <c r="H95" s="12"/>
      <c r="I95" s="12"/>
      <c r="J95" s="12"/>
      <c r="K95" s="12"/>
    </row>
    <row r="96" spans="4:11" ht="12.75">
      <c r="D96" s="12"/>
      <c r="E96" s="12"/>
      <c r="F96" s="12"/>
      <c r="G96" s="12"/>
      <c r="H96" s="12"/>
      <c r="I96" s="12"/>
      <c r="J96" s="12"/>
      <c r="K96" s="12"/>
    </row>
    <row r="97" spans="4:11" ht="12.75">
      <c r="D97" s="12"/>
      <c r="E97" s="12"/>
      <c r="F97" s="12"/>
      <c r="G97" s="12"/>
      <c r="H97" s="12"/>
      <c r="I97" s="12"/>
      <c r="J97" s="12"/>
      <c r="K97" s="12"/>
    </row>
    <row r="98" spans="4:11" ht="12.75">
      <c r="D98" s="12"/>
      <c r="E98" s="12"/>
      <c r="F98" s="12"/>
      <c r="G98" s="12"/>
      <c r="H98" s="12"/>
      <c r="I98" s="12"/>
      <c r="J98" s="12"/>
      <c r="K98" s="12"/>
    </row>
    <row r="99" spans="4:11" ht="12.75">
      <c r="D99" s="12"/>
      <c r="E99" s="12"/>
      <c r="F99" s="12"/>
      <c r="G99" s="12"/>
      <c r="H99" s="12"/>
      <c r="I99" s="12"/>
      <c r="J99" s="12"/>
      <c r="K99" s="12"/>
    </row>
    <row r="100" spans="4:11" ht="12.75">
      <c r="D100" s="12"/>
      <c r="E100" s="12"/>
      <c r="F100" s="12"/>
      <c r="G100" s="12"/>
      <c r="H100" s="12"/>
      <c r="I100" s="12"/>
      <c r="J100" s="12"/>
      <c r="K100" s="12"/>
    </row>
    <row r="101" spans="4:11" ht="12.75">
      <c r="D101" s="12"/>
      <c r="E101" s="12"/>
      <c r="F101" s="12"/>
      <c r="G101" s="12"/>
      <c r="H101" s="12"/>
      <c r="I101" s="12"/>
      <c r="J101" s="12"/>
      <c r="K101" s="12"/>
    </row>
    <row r="102" spans="4:11" ht="12.75">
      <c r="D102" s="12"/>
      <c r="E102" s="12"/>
      <c r="F102" s="12"/>
      <c r="G102" s="12"/>
      <c r="H102" s="12"/>
      <c r="I102" s="12"/>
      <c r="J102" s="12"/>
      <c r="K102" s="12"/>
    </row>
    <row r="103" spans="4:11" ht="12.75">
      <c r="D103" s="12"/>
      <c r="E103" s="12"/>
      <c r="F103" s="12"/>
      <c r="G103" s="12"/>
      <c r="H103" s="12"/>
      <c r="I103" s="12"/>
      <c r="J103" s="12"/>
      <c r="K103" s="12"/>
    </row>
    <row r="104" spans="4:11" ht="12.75">
      <c r="D104" s="12"/>
      <c r="E104" s="12"/>
      <c r="F104" s="12"/>
      <c r="G104" s="12"/>
      <c r="H104" s="12"/>
      <c r="I104" s="12"/>
      <c r="J104" s="12"/>
      <c r="K104" s="12"/>
    </row>
    <row r="105" spans="4:11" ht="12.75">
      <c r="D105" s="12"/>
      <c r="E105" s="12"/>
      <c r="F105" s="12"/>
      <c r="G105" s="12"/>
      <c r="H105" s="12"/>
      <c r="I105" s="12"/>
      <c r="J105" s="12"/>
      <c r="K105" s="12"/>
    </row>
    <row r="106" spans="4:11" ht="12.75">
      <c r="D106" s="12"/>
      <c r="E106" s="12"/>
      <c r="F106" s="12"/>
      <c r="G106" s="12"/>
      <c r="H106" s="12"/>
      <c r="I106" s="12"/>
      <c r="J106" s="12"/>
      <c r="K106" s="12"/>
    </row>
    <row r="107" spans="4:11" ht="12.75">
      <c r="D107" s="12"/>
      <c r="E107" s="12"/>
      <c r="F107" s="12"/>
      <c r="G107" s="12"/>
      <c r="H107" s="12"/>
      <c r="I107" s="12"/>
      <c r="J107" s="12"/>
      <c r="K107" s="12"/>
    </row>
    <row r="108" spans="4:11" ht="12.75">
      <c r="D108" s="12"/>
      <c r="E108" s="12"/>
      <c r="F108" s="12"/>
      <c r="G108" s="12"/>
      <c r="H108" s="12"/>
      <c r="I108" s="12"/>
      <c r="J108" s="12"/>
      <c r="K108" s="12"/>
    </row>
    <row r="109" spans="4:11" ht="12.75">
      <c r="D109" s="12"/>
      <c r="E109" s="12"/>
      <c r="F109" s="12"/>
      <c r="G109" s="12"/>
      <c r="H109" s="12"/>
      <c r="I109" s="12"/>
      <c r="J109" s="12"/>
      <c r="K109" s="12"/>
    </row>
    <row r="110" spans="4:11" ht="12.75">
      <c r="D110" s="12"/>
      <c r="E110" s="12"/>
      <c r="F110" s="12"/>
      <c r="G110" s="12"/>
      <c r="H110" s="12"/>
      <c r="I110" s="12"/>
      <c r="J110" s="12"/>
      <c r="K110" s="12"/>
    </row>
    <row r="111" spans="4:11" ht="12.75">
      <c r="D111" s="12"/>
      <c r="E111" s="12"/>
      <c r="F111" s="12"/>
      <c r="G111" s="12"/>
      <c r="H111" s="12"/>
      <c r="I111" s="12"/>
      <c r="J111" s="12"/>
      <c r="K111" s="12"/>
    </row>
    <row r="112" spans="4:11" ht="12.75">
      <c r="D112" s="12"/>
      <c r="E112" s="12"/>
      <c r="F112" s="12"/>
      <c r="G112" s="12"/>
      <c r="H112" s="12"/>
      <c r="I112" s="12"/>
      <c r="J112" s="12"/>
      <c r="K112" s="12"/>
    </row>
  </sheetData>
  <sheetProtection/>
  <printOptions horizontalCentered="1"/>
  <pageMargins left="0.1968503937007874" right="0.1968503937007874" top="0.7874015748031497" bottom="0.7874015748031497" header="0.31496062992125984" footer="0"/>
  <pageSetup fitToHeight="1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4"/>
  <sheetViews>
    <sheetView zoomScalePageLayoutView="0" workbookViewId="0" topLeftCell="A1">
      <pane ySplit="19" topLeftCell="A35" activePane="bottomLeft" state="frozen"/>
      <selection pane="topLeft" activeCell="E1" sqref="E1"/>
      <selection pane="bottomLeft" activeCell="C42" sqref="C42"/>
    </sheetView>
  </sheetViews>
  <sheetFormatPr defaultColWidth="9.00390625" defaultRowHeight="12.75"/>
  <cols>
    <col min="1" max="1" width="4.625" style="0" customWidth="1"/>
    <col min="2" max="2" width="18.875" style="0" customWidth="1"/>
    <col min="3" max="3" width="10.625" style="0" customWidth="1"/>
    <col min="11" max="11" width="27.125" style="0" customWidth="1"/>
    <col min="21" max="21" width="9.00390625" style="0" customWidth="1"/>
    <col min="22" max="22" width="35.75390625" style="0" customWidth="1"/>
  </cols>
  <sheetData>
    <row r="1" spans="1:22" s="4" customFormat="1" ht="20.25">
      <c r="A1" s="236" t="s">
        <v>67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</row>
    <row r="2" spans="1:22" s="4" customFormat="1" ht="20.25">
      <c r="A2" s="238" t="s">
        <v>131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</row>
    <row r="3" spans="1:22" s="4" customFormat="1" ht="18" customHeight="1">
      <c r="A3" s="239" t="s">
        <v>140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</row>
    <row r="4" spans="1:22" s="4" customFormat="1" ht="18" customHeight="1">
      <c r="A4" s="241" t="s">
        <v>254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</row>
    <row r="5" spans="1:22" s="4" customFormat="1" ht="18" customHeight="1">
      <c r="A5" s="788" t="s">
        <v>255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</row>
    <row r="6" spans="1:22" s="4" customFormat="1" ht="18" customHeight="1">
      <c r="A6" s="788" t="s">
        <v>256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</row>
    <row r="7" spans="1:22" s="4" customFormat="1" ht="15" customHeight="1">
      <c r="A7" s="242" t="s">
        <v>124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394"/>
      <c r="Q7" s="238"/>
      <c r="R7" s="238"/>
      <c r="S7" s="238"/>
      <c r="T7" s="238"/>
      <c r="U7" s="238"/>
      <c r="V7" s="238"/>
    </row>
    <row r="8" spans="1:24" ht="12.75" customHeight="1">
      <c r="A8" s="287"/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200"/>
      <c r="X8" s="200"/>
    </row>
    <row r="9" spans="1:22" s="7" customFormat="1" ht="12.75" customHeight="1">
      <c r="A9" s="202"/>
      <c r="B9" s="202"/>
      <c r="C9" s="204" t="s">
        <v>213</v>
      </c>
      <c r="D9" s="226"/>
      <c r="E9" s="226"/>
      <c r="F9" s="226"/>
      <c r="G9" s="226"/>
      <c r="H9" s="226"/>
      <c r="I9" s="226"/>
      <c r="J9" s="226"/>
      <c r="K9" s="381"/>
      <c r="L9" s="243" t="s">
        <v>140</v>
      </c>
      <c r="M9" s="226"/>
      <c r="N9" s="226"/>
      <c r="O9" s="226"/>
      <c r="P9" s="243" t="s">
        <v>190</v>
      </c>
      <c r="Q9" s="226"/>
      <c r="R9" s="226"/>
      <c r="S9" s="226"/>
      <c r="T9" s="226"/>
      <c r="U9" s="226"/>
      <c r="V9" s="227"/>
    </row>
    <row r="10" spans="1:22" ht="12.75" customHeight="1">
      <c r="A10" s="206"/>
      <c r="B10" s="206"/>
      <c r="C10" s="202"/>
      <c r="D10" s="204" t="s">
        <v>200</v>
      </c>
      <c r="E10" s="226"/>
      <c r="F10" s="226"/>
      <c r="G10" s="226"/>
      <c r="H10" s="226"/>
      <c r="I10" s="226"/>
      <c r="J10" s="227"/>
      <c r="K10" s="228"/>
      <c r="L10" s="382" t="s">
        <v>138</v>
      </c>
      <c r="M10" s="383"/>
      <c r="N10" s="388" t="s">
        <v>184</v>
      </c>
      <c r="O10" s="389"/>
      <c r="P10" s="354" t="s">
        <v>223</v>
      </c>
      <c r="Q10" s="355"/>
      <c r="R10" s="420"/>
      <c r="S10" s="421" t="s">
        <v>177</v>
      </c>
      <c r="T10" s="355"/>
      <c r="U10" s="420"/>
      <c r="V10" s="210" t="s">
        <v>189</v>
      </c>
    </row>
    <row r="11" spans="1:22" ht="12.75">
      <c r="A11" s="247" t="s">
        <v>30</v>
      </c>
      <c r="B11" s="247" t="s">
        <v>31</v>
      </c>
      <c r="C11" s="248" t="s">
        <v>10</v>
      </c>
      <c r="D11" s="247"/>
      <c r="E11" s="247"/>
      <c r="F11" s="247"/>
      <c r="G11" s="204" t="s">
        <v>154</v>
      </c>
      <c r="H11" s="227"/>
      <c r="I11" s="202"/>
      <c r="J11" s="249"/>
      <c r="K11" s="286" t="s">
        <v>192</v>
      </c>
      <c r="L11" s="384" t="s">
        <v>18</v>
      </c>
      <c r="M11" s="385"/>
      <c r="N11" s="390" t="s">
        <v>73</v>
      </c>
      <c r="O11" s="391"/>
      <c r="P11" s="207" t="s">
        <v>10</v>
      </c>
      <c r="Q11" s="211" t="s">
        <v>222</v>
      </c>
      <c r="R11" s="209" t="s">
        <v>331</v>
      </c>
      <c r="S11" s="422" t="s">
        <v>10</v>
      </c>
      <c r="T11" s="211" t="s">
        <v>222</v>
      </c>
      <c r="U11" s="352" t="s">
        <v>331</v>
      </c>
      <c r="V11" s="252"/>
    </row>
    <row r="12" spans="1:22" ht="12.75" customHeight="1">
      <c r="A12" s="247"/>
      <c r="B12" s="247" t="s">
        <v>32</v>
      </c>
      <c r="C12" s="253" t="s">
        <v>33</v>
      </c>
      <c r="D12" s="247"/>
      <c r="E12" s="247"/>
      <c r="F12" s="247"/>
      <c r="G12" s="247"/>
      <c r="H12" s="247"/>
      <c r="I12" s="247"/>
      <c r="J12" s="247"/>
      <c r="K12" s="286" t="s">
        <v>193</v>
      </c>
      <c r="L12" s="386" t="s">
        <v>20</v>
      </c>
      <c r="M12" s="387"/>
      <c r="N12" s="392" t="s">
        <v>216</v>
      </c>
      <c r="O12" s="393"/>
      <c r="P12" s="207" t="s">
        <v>207</v>
      </c>
      <c r="Q12" s="211"/>
      <c r="R12" s="352"/>
      <c r="S12" s="422" t="s">
        <v>207</v>
      </c>
      <c r="T12" s="211"/>
      <c r="U12" s="352"/>
      <c r="V12" s="796"/>
    </row>
    <row r="13" spans="1:22" ht="12.75" customHeight="1">
      <c r="A13" s="206"/>
      <c r="B13" s="247"/>
      <c r="C13" s="253"/>
      <c r="D13" s="247" t="s">
        <v>148</v>
      </c>
      <c r="E13" s="247" t="s">
        <v>150</v>
      </c>
      <c r="F13" s="247" t="s">
        <v>14</v>
      </c>
      <c r="G13" s="247" t="s">
        <v>152</v>
      </c>
      <c r="H13" s="247" t="s">
        <v>153</v>
      </c>
      <c r="I13" s="254" t="s">
        <v>79</v>
      </c>
      <c r="J13" s="251" t="s">
        <v>15</v>
      </c>
      <c r="K13" s="286"/>
      <c r="L13" s="250"/>
      <c r="M13" s="254"/>
      <c r="N13" s="247"/>
      <c r="O13" s="356"/>
      <c r="P13" s="782" t="s">
        <v>208</v>
      </c>
      <c r="Q13" s="211" t="s">
        <v>210</v>
      </c>
      <c r="R13" s="352"/>
      <c r="S13" s="783" t="s">
        <v>208</v>
      </c>
      <c r="T13" s="211" t="s">
        <v>210</v>
      </c>
      <c r="U13" s="352"/>
      <c r="V13" s="796" t="s">
        <v>332</v>
      </c>
    </row>
    <row r="14" spans="1:22" ht="12.75" customHeight="1">
      <c r="A14" s="206"/>
      <c r="B14" s="247"/>
      <c r="C14" s="253"/>
      <c r="D14" s="247" t="s">
        <v>149</v>
      </c>
      <c r="E14" s="247" t="s">
        <v>151</v>
      </c>
      <c r="F14" s="247" t="s">
        <v>16</v>
      </c>
      <c r="G14" s="247"/>
      <c r="H14" s="247"/>
      <c r="I14" s="247" t="s">
        <v>80</v>
      </c>
      <c r="J14" s="251"/>
      <c r="K14" s="286" t="s">
        <v>201</v>
      </c>
      <c r="L14" s="250" t="s">
        <v>217</v>
      </c>
      <c r="M14" s="395" t="s">
        <v>219</v>
      </c>
      <c r="N14" s="211" t="s">
        <v>221</v>
      </c>
      <c r="O14" s="356" t="s">
        <v>219</v>
      </c>
      <c r="P14" s="782" t="s">
        <v>209</v>
      </c>
      <c r="Q14" s="224" t="s">
        <v>185</v>
      </c>
      <c r="R14" s="352"/>
      <c r="S14" s="783" t="s">
        <v>209</v>
      </c>
      <c r="T14" s="224" t="s">
        <v>185</v>
      </c>
      <c r="U14" s="352"/>
      <c r="V14" s="796" t="s">
        <v>330</v>
      </c>
    </row>
    <row r="15" spans="1:22" ht="12.75" customHeight="1">
      <c r="A15" s="206"/>
      <c r="B15" s="247"/>
      <c r="C15" s="253"/>
      <c r="D15" s="247"/>
      <c r="E15" s="247"/>
      <c r="F15" s="247"/>
      <c r="G15" s="247"/>
      <c r="H15" s="247"/>
      <c r="I15" s="247"/>
      <c r="J15" s="251"/>
      <c r="K15" s="286"/>
      <c r="L15" s="250" t="s">
        <v>218</v>
      </c>
      <c r="M15" s="395" t="s">
        <v>220</v>
      </c>
      <c r="N15" s="211" t="s">
        <v>218</v>
      </c>
      <c r="O15" s="356" t="s">
        <v>220</v>
      </c>
      <c r="P15" s="782">
        <v>2019</v>
      </c>
      <c r="Q15" s="224" t="s">
        <v>211</v>
      </c>
      <c r="R15" s="352"/>
      <c r="S15" s="783">
        <v>2019</v>
      </c>
      <c r="T15" s="224" t="s">
        <v>211</v>
      </c>
      <c r="U15" s="352"/>
      <c r="V15" s="252"/>
    </row>
    <row r="16" spans="1:22" ht="12.75" customHeight="1">
      <c r="A16" s="206"/>
      <c r="B16" s="247"/>
      <c r="C16" s="253"/>
      <c r="D16" s="247"/>
      <c r="E16" s="247"/>
      <c r="F16" s="247"/>
      <c r="G16" s="247"/>
      <c r="H16" s="247"/>
      <c r="I16" s="247"/>
      <c r="J16" s="251"/>
      <c r="K16" s="286"/>
      <c r="L16" s="250"/>
      <c r="M16" s="395"/>
      <c r="N16" s="211"/>
      <c r="O16" s="356"/>
      <c r="P16" s="207"/>
      <c r="Q16" s="211" t="s">
        <v>199</v>
      </c>
      <c r="R16" s="352"/>
      <c r="S16" s="422"/>
      <c r="T16" s="211" t="s">
        <v>199</v>
      </c>
      <c r="U16" s="352"/>
      <c r="V16" s="252"/>
    </row>
    <row r="17" spans="1:22" s="6" customFormat="1" ht="12.75" customHeight="1">
      <c r="A17" s="206"/>
      <c r="B17" s="247"/>
      <c r="C17" s="253"/>
      <c r="D17" s="247"/>
      <c r="E17" s="247"/>
      <c r="F17" s="247"/>
      <c r="G17" s="247"/>
      <c r="H17" s="247"/>
      <c r="I17" s="247"/>
      <c r="J17" s="251"/>
      <c r="K17" s="255"/>
      <c r="L17" s="357" t="s">
        <v>144</v>
      </c>
      <c r="M17" s="358" t="s">
        <v>178</v>
      </c>
      <c r="N17" s="359" t="s">
        <v>144</v>
      </c>
      <c r="O17" s="360" t="s">
        <v>178</v>
      </c>
      <c r="P17" s="214" t="s">
        <v>186</v>
      </c>
      <c r="Q17" s="215" t="s">
        <v>186</v>
      </c>
      <c r="R17" s="353" t="s">
        <v>144</v>
      </c>
      <c r="S17" s="423" t="s">
        <v>178</v>
      </c>
      <c r="T17" s="358" t="s">
        <v>178</v>
      </c>
      <c r="U17" s="360" t="s">
        <v>178</v>
      </c>
      <c r="V17" s="256"/>
    </row>
    <row r="18" spans="1:22" s="6" customFormat="1" ht="17.25" customHeight="1" thickBot="1">
      <c r="A18" s="216"/>
      <c r="B18" s="216" t="s">
        <v>34</v>
      </c>
      <c r="C18" s="522">
        <f aca="true" t="shared" si="0" ref="C18:J18">C27+C34+C42</f>
        <v>0</v>
      </c>
      <c r="D18" s="522">
        <f t="shared" si="0"/>
        <v>0</v>
      </c>
      <c r="E18" s="522">
        <f t="shared" si="0"/>
        <v>0</v>
      </c>
      <c r="F18" s="522">
        <f t="shared" si="0"/>
        <v>0</v>
      </c>
      <c r="G18" s="522">
        <f t="shared" si="0"/>
        <v>0</v>
      </c>
      <c r="H18" s="522">
        <f t="shared" si="0"/>
        <v>0</v>
      </c>
      <c r="I18" s="522">
        <f t="shared" si="0"/>
        <v>0</v>
      </c>
      <c r="J18" s="523">
        <f t="shared" si="0"/>
        <v>0</v>
      </c>
      <c r="K18" s="557"/>
      <c r="L18" s="512">
        <f aca="true" t="shared" si="1" ref="L18:U18">L27+L34+L42</f>
        <v>0</v>
      </c>
      <c r="M18" s="513">
        <f t="shared" si="1"/>
        <v>0</v>
      </c>
      <c r="N18" s="514">
        <f t="shared" si="1"/>
        <v>0</v>
      </c>
      <c r="O18" s="515">
        <f t="shared" si="1"/>
        <v>0</v>
      </c>
      <c r="P18" s="516">
        <f>P27+P34+P42</f>
        <v>0</v>
      </c>
      <c r="Q18" s="517">
        <f>Q27+Q34+Q42</f>
        <v>0</v>
      </c>
      <c r="R18" s="518">
        <f>R27+R34+R42</f>
        <v>0</v>
      </c>
      <c r="S18" s="519">
        <f t="shared" si="1"/>
        <v>0</v>
      </c>
      <c r="T18" s="520">
        <f t="shared" si="1"/>
        <v>0</v>
      </c>
      <c r="U18" s="521">
        <f t="shared" si="1"/>
        <v>0</v>
      </c>
      <c r="V18" s="564"/>
    </row>
    <row r="19" spans="1:22" ht="12.75" customHeight="1">
      <c r="A19" s="258"/>
      <c r="B19" s="258"/>
      <c r="C19" s="262"/>
      <c r="D19" s="262"/>
      <c r="E19" s="262"/>
      <c r="F19" s="262"/>
      <c r="G19" s="262"/>
      <c r="H19" s="262"/>
      <c r="I19" s="262"/>
      <c r="J19" s="262"/>
      <c r="K19" s="361"/>
      <c r="L19" s="292"/>
      <c r="M19" s="289"/>
      <c r="N19" s="289"/>
      <c r="O19" s="258"/>
      <c r="P19" s="264"/>
      <c r="Q19" s="266"/>
      <c r="R19" s="265"/>
      <c r="S19" s="424"/>
      <c r="T19" s="266"/>
      <c r="U19" s="265"/>
      <c r="V19" s="206"/>
    </row>
    <row r="20" spans="1:22" ht="12.75">
      <c r="A20" s="230">
        <v>1</v>
      </c>
      <c r="B20" s="206"/>
      <c r="C20" s="544">
        <f aca="true" t="shared" si="2" ref="C20:C26">SUM(D20:J20)</f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3">
        <v>0</v>
      </c>
      <c r="J20" s="13">
        <v>0</v>
      </c>
      <c r="K20" s="231"/>
      <c r="L20" s="362">
        <v>0</v>
      </c>
      <c r="M20" s="363">
        <v>0</v>
      </c>
      <c r="N20" s="306">
        <v>0</v>
      </c>
      <c r="O20" s="364">
        <v>0</v>
      </c>
      <c r="P20" s="35">
        <v>0</v>
      </c>
      <c r="Q20" s="546">
        <f>L20+P20</f>
        <v>0</v>
      </c>
      <c r="R20" s="547">
        <f>N20-Q20</f>
        <v>0</v>
      </c>
      <c r="S20" s="410">
        <v>0</v>
      </c>
      <c r="T20" s="552">
        <f>M20+S20</f>
        <v>0</v>
      </c>
      <c r="U20" s="553">
        <f aca="true" t="shared" si="3" ref="U20:U26">O20-T20</f>
        <v>0</v>
      </c>
      <c r="V20" s="229"/>
    </row>
    <row r="21" spans="1:22" ht="12.75">
      <c r="A21" s="221">
        <v>2</v>
      </c>
      <c r="B21" s="221"/>
      <c r="C21" s="545">
        <f t="shared" si="2"/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6">
        <v>0</v>
      </c>
      <c r="J21" s="34">
        <v>0</v>
      </c>
      <c r="K21" s="232"/>
      <c r="L21" s="362">
        <v>0</v>
      </c>
      <c r="M21" s="363">
        <v>0</v>
      </c>
      <c r="N21" s="306">
        <v>0</v>
      </c>
      <c r="O21" s="366">
        <v>0</v>
      </c>
      <c r="P21" s="25">
        <v>0</v>
      </c>
      <c r="Q21" s="548">
        <f aca="true" t="shared" si="4" ref="Q21:Q26">L21+P21</f>
        <v>0</v>
      </c>
      <c r="R21" s="547">
        <f aca="true" t="shared" si="5" ref="R21:R26">N21-Q21</f>
        <v>0</v>
      </c>
      <c r="S21" s="425">
        <v>0</v>
      </c>
      <c r="T21" s="554">
        <f aca="true" t="shared" si="6" ref="T21:T26">M21+S21</f>
        <v>0</v>
      </c>
      <c r="U21" s="555">
        <f t="shared" si="3"/>
        <v>0</v>
      </c>
      <c r="V21" s="275"/>
    </row>
    <row r="22" spans="1:22" ht="12.75">
      <c r="A22" s="221">
        <v>3</v>
      </c>
      <c r="B22" s="221"/>
      <c r="C22" s="545">
        <f t="shared" si="2"/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6">
        <v>0</v>
      </c>
      <c r="J22" s="34">
        <v>0</v>
      </c>
      <c r="K22" s="232"/>
      <c r="L22" s="362">
        <v>0</v>
      </c>
      <c r="M22" s="363">
        <v>0</v>
      </c>
      <c r="N22" s="306">
        <v>0</v>
      </c>
      <c r="O22" s="366">
        <v>0</v>
      </c>
      <c r="P22" s="25">
        <v>0</v>
      </c>
      <c r="Q22" s="548">
        <f t="shared" si="4"/>
        <v>0</v>
      </c>
      <c r="R22" s="547">
        <f t="shared" si="5"/>
        <v>0</v>
      </c>
      <c r="S22" s="425">
        <v>0</v>
      </c>
      <c r="T22" s="554">
        <f t="shared" si="6"/>
        <v>0</v>
      </c>
      <c r="U22" s="555">
        <f t="shared" si="3"/>
        <v>0</v>
      </c>
      <c r="V22" s="275"/>
    </row>
    <row r="23" spans="1:22" ht="12.75">
      <c r="A23" s="221">
        <v>4</v>
      </c>
      <c r="B23" s="221"/>
      <c r="C23" s="545">
        <f t="shared" si="2"/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6">
        <v>0</v>
      </c>
      <c r="J23" s="34">
        <v>0</v>
      </c>
      <c r="K23" s="368"/>
      <c r="L23" s="362">
        <v>0</v>
      </c>
      <c r="M23" s="363">
        <v>0</v>
      </c>
      <c r="N23" s="306">
        <v>0</v>
      </c>
      <c r="O23" s="366">
        <v>0</v>
      </c>
      <c r="P23" s="25">
        <v>0</v>
      </c>
      <c r="Q23" s="548">
        <f t="shared" si="4"/>
        <v>0</v>
      </c>
      <c r="R23" s="547">
        <f t="shared" si="5"/>
        <v>0</v>
      </c>
      <c r="S23" s="425">
        <v>0</v>
      </c>
      <c r="T23" s="554">
        <f t="shared" si="6"/>
        <v>0</v>
      </c>
      <c r="U23" s="555">
        <f t="shared" si="3"/>
        <v>0</v>
      </c>
      <c r="V23" s="275"/>
    </row>
    <row r="24" spans="1:22" ht="12.75">
      <c r="A24" s="221">
        <v>5</v>
      </c>
      <c r="B24" s="221"/>
      <c r="C24" s="545">
        <f t="shared" si="2"/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6">
        <v>0</v>
      </c>
      <c r="J24" s="34">
        <v>0</v>
      </c>
      <c r="K24" s="368"/>
      <c r="L24" s="362">
        <v>0</v>
      </c>
      <c r="M24" s="363">
        <v>0</v>
      </c>
      <c r="N24" s="306">
        <v>0</v>
      </c>
      <c r="O24" s="366">
        <v>0</v>
      </c>
      <c r="P24" s="25">
        <v>0</v>
      </c>
      <c r="Q24" s="548">
        <f t="shared" si="4"/>
        <v>0</v>
      </c>
      <c r="R24" s="547">
        <f t="shared" si="5"/>
        <v>0</v>
      </c>
      <c r="S24" s="425">
        <v>0</v>
      </c>
      <c r="T24" s="554">
        <f t="shared" si="6"/>
        <v>0</v>
      </c>
      <c r="U24" s="555">
        <f t="shared" si="3"/>
        <v>0</v>
      </c>
      <c r="V24" s="275"/>
    </row>
    <row r="25" spans="1:22" ht="12.75">
      <c r="A25" s="221">
        <v>6</v>
      </c>
      <c r="B25" s="221"/>
      <c r="C25" s="545">
        <f t="shared" si="2"/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6">
        <v>0</v>
      </c>
      <c r="J25" s="34">
        <v>0</v>
      </c>
      <c r="K25" s="368"/>
      <c r="L25" s="362">
        <v>0</v>
      </c>
      <c r="M25" s="363">
        <v>0</v>
      </c>
      <c r="N25" s="306">
        <v>0</v>
      </c>
      <c r="O25" s="366">
        <v>0</v>
      </c>
      <c r="P25" s="25">
        <v>0</v>
      </c>
      <c r="Q25" s="548">
        <f t="shared" si="4"/>
        <v>0</v>
      </c>
      <c r="R25" s="547">
        <f t="shared" si="5"/>
        <v>0</v>
      </c>
      <c r="S25" s="425">
        <v>0</v>
      </c>
      <c r="T25" s="554">
        <f t="shared" si="6"/>
        <v>0</v>
      </c>
      <c r="U25" s="555">
        <f t="shared" si="3"/>
        <v>0</v>
      </c>
      <c r="V25" s="275"/>
    </row>
    <row r="26" spans="1:22" ht="13.5" thickBot="1">
      <c r="A26" s="221">
        <v>7</v>
      </c>
      <c r="B26" s="221"/>
      <c r="C26" s="545">
        <f t="shared" si="2"/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6">
        <v>0</v>
      </c>
      <c r="J26" s="34">
        <v>0</v>
      </c>
      <c r="K26" s="368"/>
      <c r="L26" s="362">
        <v>0</v>
      </c>
      <c r="M26" s="363">
        <v>0</v>
      </c>
      <c r="N26" s="306">
        <v>0</v>
      </c>
      <c r="O26" s="369">
        <v>0</v>
      </c>
      <c r="P26" s="25">
        <v>0</v>
      </c>
      <c r="Q26" s="549">
        <f t="shared" si="4"/>
        <v>0</v>
      </c>
      <c r="R26" s="547">
        <f t="shared" si="5"/>
        <v>0</v>
      </c>
      <c r="S26" s="425">
        <v>0</v>
      </c>
      <c r="T26" s="552">
        <f t="shared" si="6"/>
        <v>0</v>
      </c>
      <c r="U26" s="555">
        <f t="shared" si="3"/>
        <v>0</v>
      </c>
      <c r="V26" s="276"/>
    </row>
    <row r="27" spans="1:22" ht="13.5" thickBot="1">
      <c r="A27" s="222"/>
      <c r="B27" s="223" t="s">
        <v>35</v>
      </c>
      <c r="C27" s="524">
        <f>SUM(D27:J27)</f>
        <v>0</v>
      </c>
      <c r="D27" s="524">
        <f aca="true" t="shared" si="7" ref="D27:J27">SUM(D20:D26)</f>
        <v>0</v>
      </c>
      <c r="E27" s="524">
        <f t="shared" si="7"/>
        <v>0</v>
      </c>
      <c r="F27" s="524">
        <f t="shared" si="7"/>
        <v>0</v>
      </c>
      <c r="G27" s="524">
        <f t="shared" si="7"/>
        <v>0</v>
      </c>
      <c r="H27" s="524">
        <f t="shared" si="7"/>
        <v>0</v>
      </c>
      <c r="I27" s="524">
        <f t="shared" si="7"/>
        <v>0</v>
      </c>
      <c r="J27" s="524">
        <f t="shared" si="7"/>
        <v>0</v>
      </c>
      <c r="K27" s="558"/>
      <c r="L27" s="525">
        <f aca="true" t="shared" si="8" ref="L27:U27">SUM(L20:L26)</f>
        <v>0</v>
      </c>
      <c r="M27" s="526">
        <f t="shared" si="8"/>
        <v>0</v>
      </c>
      <c r="N27" s="527">
        <f t="shared" si="8"/>
        <v>0</v>
      </c>
      <c r="O27" s="528">
        <f t="shared" si="8"/>
        <v>0</v>
      </c>
      <c r="P27" s="525">
        <f>SUM(P20:P26)</f>
        <v>0</v>
      </c>
      <c r="Q27" s="527">
        <f>SUM(Q20:Q26)</f>
        <v>0</v>
      </c>
      <c r="R27" s="529">
        <f>SUM(R20:R26)</f>
        <v>0</v>
      </c>
      <c r="S27" s="530">
        <f t="shared" si="8"/>
        <v>0</v>
      </c>
      <c r="T27" s="531">
        <f t="shared" si="8"/>
        <v>0</v>
      </c>
      <c r="U27" s="532">
        <f t="shared" si="8"/>
        <v>0</v>
      </c>
      <c r="V27" s="569"/>
    </row>
    <row r="28" spans="1:22" ht="12.75">
      <c r="A28" s="221">
        <v>8</v>
      </c>
      <c r="B28" s="221"/>
      <c r="C28" s="545">
        <f aca="true" t="shared" si="9" ref="C28:C33">SUM(D28:J28)</f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6">
        <v>0</v>
      </c>
      <c r="J28" s="34">
        <v>0</v>
      </c>
      <c r="K28" s="368"/>
      <c r="L28" s="362">
        <v>0</v>
      </c>
      <c r="M28" s="363">
        <v>0</v>
      </c>
      <c r="N28" s="306">
        <v>0</v>
      </c>
      <c r="O28" s="370">
        <v>0</v>
      </c>
      <c r="P28" s="25">
        <v>0</v>
      </c>
      <c r="Q28" s="550">
        <f aca="true" t="shared" si="10" ref="Q28:Q33">L28+P28</f>
        <v>0</v>
      </c>
      <c r="R28" s="551">
        <f aca="true" t="shared" si="11" ref="R28:R33">N28-Q28</f>
        <v>0</v>
      </c>
      <c r="S28" s="425">
        <v>0</v>
      </c>
      <c r="T28" s="556">
        <f aca="true" t="shared" si="12" ref="T28:T33">M28+S28</f>
        <v>0</v>
      </c>
      <c r="U28" s="555">
        <f aca="true" t="shared" si="13" ref="U28:U33">O28-T28</f>
        <v>0</v>
      </c>
      <c r="V28" s="277"/>
    </row>
    <row r="29" spans="1:22" ht="12.75">
      <c r="A29" s="221">
        <v>9</v>
      </c>
      <c r="B29" s="221"/>
      <c r="C29" s="545">
        <f t="shared" si="9"/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6">
        <v>0</v>
      </c>
      <c r="J29" s="34">
        <v>0</v>
      </c>
      <c r="K29" s="368"/>
      <c r="L29" s="362">
        <v>0</v>
      </c>
      <c r="M29" s="363">
        <v>0</v>
      </c>
      <c r="N29" s="306">
        <v>0</v>
      </c>
      <c r="O29" s="366">
        <v>0</v>
      </c>
      <c r="P29" s="25">
        <v>0</v>
      </c>
      <c r="Q29" s="550">
        <f t="shared" si="10"/>
        <v>0</v>
      </c>
      <c r="R29" s="551">
        <f t="shared" si="11"/>
        <v>0</v>
      </c>
      <c r="S29" s="425">
        <v>0</v>
      </c>
      <c r="T29" s="556">
        <f t="shared" si="12"/>
        <v>0</v>
      </c>
      <c r="U29" s="555">
        <f t="shared" si="13"/>
        <v>0</v>
      </c>
      <c r="V29" s="275"/>
    </row>
    <row r="30" spans="1:22" ht="12.75">
      <c r="A30" s="221">
        <v>10</v>
      </c>
      <c r="B30" s="221"/>
      <c r="C30" s="545">
        <f t="shared" si="9"/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6">
        <v>0</v>
      </c>
      <c r="J30" s="34">
        <v>0</v>
      </c>
      <c r="K30" s="368"/>
      <c r="L30" s="362">
        <v>0</v>
      </c>
      <c r="M30" s="363">
        <v>0</v>
      </c>
      <c r="N30" s="306">
        <v>0</v>
      </c>
      <c r="O30" s="366">
        <v>0</v>
      </c>
      <c r="P30" s="25">
        <v>0</v>
      </c>
      <c r="Q30" s="550">
        <f t="shared" si="10"/>
        <v>0</v>
      </c>
      <c r="R30" s="551">
        <f t="shared" si="11"/>
        <v>0</v>
      </c>
      <c r="S30" s="425">
        <v>0</v>
      </c>
      <c r="T30" s="556">
        <f t="shared" si="12"/>
        <v>0</v>
      </c>
      <c r="U30" s="555">
        <f t="shared" si="13"/>
        <v>0</v>
      </c>
      <c r="V30" s="275"/>
    </row>
    <row r="31" spans="1:22" ht="12.75">
      <c r="A31" s="221">
        <v>11</v>
      </c>
      <c r="B31" s="221"/>
      <c r="C31" s="545">
        <f t="shared" si="9"/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6">
        <v>0</v>
      </c>
      <c r="J31" s="34">
        <v>0</v>
      </c>
      <c r="K31" s="368"/>
      <c r="L31" s="362">
        <v>0</v>
      </c>
      <c r="M31" s="363">
        <v>0</v>
      </c>
      <c r="N31" s="306">
        <v>0</v>
      </c>
      <c r="O31" s="366">
        <v>0</v>
      </c>
      <c r="P31" s="25">
        <v>0</v>
      </c>
      <c r="Q31" s="550">
        <f t="shared" si="10"/>
        <v>0</v>
      </c>
      <c r="R31" s="551">
        <f t="shared" si="11"/>
        <v>0</v>
      </c>
      <c r="S31" s="425">
        <v>0</v>
      </c>
      <c r="T31" s="556">
        <f t="shared" si="12"/>
        <v>0</v>
      </c>
      <c r="U31" s="555">
        <f t="shared" si="13"/>
        <v>0</v>
      </c>
      <c r="V31" s="275"/>
    </row>
    <row r="32" spans="1:22" ht="12.75">
      <c r="A32" s="221">
        <v>12</v>
      </c>
      <c r="B32" s="221"/>
      <c r="C32" s="545">
        <f t="shared" si="9"/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6">
        <v>0</v>
      </c>
      <c r="J32" s="34">
        <v>0</v>
      </c>
      <c r="K32" s="368"/>
      <c r="L32" s="362">
        <v>0</v>
      </c>
      <c r="M32" s="363">
        <v>0</v>
      </c>
      <c r="N32" s="306">
        <v>0</v>
      </c>
      <c r="O32" s="366">
        <v>0</v>
      </c>
      <c r="P32" s="25">
        <v>0</v>
      </c>
      <c r="Q32" s="550">
        <f t="shared" si="10"/>
        <v>0</v>
      </c>
      <c r="R32" s="551">
        <f t="shared" si="11"/>
        <v>0</v>
      </c>
      <c r="S32" s="425">
        <v>0</v>
      </c>
      <c r="T32" s="556">
        <f t="shared" si="12"/>
        <v>0</v>
      </c>
      <c r="U32" s="555">
        <f t="shared" si="13"/>
        <v>0</v>
      </c>
      <c r="V32" s="275"/>
    </row>
    <row r="33" spans="1:22" ht="13.5" thickBot="1">
      <c r="A33" s="221">
        <v>13</v>
      </c>
      <c r="B33" s="221"/>
      <c r="C33" s="545">
        <f t="shared" si="9"/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6">
        <v>0</v>
      </c>
      <c r="J33" s="34">
        <v>0</v>
      </c>
      <c r="K33" s="231"/>
      <c r="L33" s="371">
        <v>0</v>
      </c>
      <c r="M33" s="372">
        <v>0</v>
      </c>
      <c r="N33" s="373">
        <v>0</v>
      </c>
      <c r="O33" s="369">
        <v>0</v>
      </c>
      <c r="P33" s="25">
        <v>0</v>
      </c>
      <c r="Q33" s="550">
        <f t="shared" si="10"/>
        <v>0</v>
      </c>
      <c r="R33" s="551">
        <f t="shared" si="11"/>
        <v>0</v>
      </c>
      <c r="S33" s="425">
        <v>0</v>
      </c>
      <c r="T33" s="556">
        <f t="shared" si="12"/>
        <v>0</v>
      </c>
      <c r="U33" s="555">
        <f t="shared" si="13"/>
        <v>0</v>
      </c>
      <c r="V33" s="276"/>
    </row>
    <row r="34" spans="1:22" ht="13.5" thickBot="1">
      <c r="A34" s="222"/>
      <c r="B34" s="223" t="s">
        <v>35</v>
      </c>
      <c r="C34" s="524">
        <f>SUM(D34:J34)</f>
        <v>0</v>
      </c>
      <c r="D34" s="524">
        <f aca="true" t="shared" si="14" ref="D34:J34">SUM(D28:D33)</f>
        <v>0</v>
      </c>
      <c r="E34" s="524">
        <f t="shared" si="14"/>
        <v>0</v>
      </c>
      <c r="F34" s="524">
        <f t="shared" si="14"/>
        <v>0</v>
      </c>
      <c r="G34" s="524">
        <f t="shared" si="14"/>
        <v>0</v>
      </c>
      <c r="H34" s="524">
        <f t="shared" si="14"/>
        <v>0</v>
      </c>
      <c r="I34" s="524">
        <f t="shared" si="14"/>
        <v>0</v>
      </c>
      <c r="J34" s="524">
        <f t="shared" si="14"/>
        <v>0</v>
      </c>
      <c r="K34" s="558"/>
      <c r="L34" s="525">
        <f aca="true" t="shared" si="15" ref="L34:U34">SUM(L28:L33)</f>
        <v>0</v>
      </c>
      <c r="M34" s="526">
        <f t="shared" si="15"/>
        <v>0</v>
      </c>
      <c r="N34" s="527">
        <f t="shared" si="15"/>
        <v>0</v>
      </c>
      <c r="O34" s="528">
        <f t="shared" si="15"/>
        <v>0</v>
      </c>
      <c r="P34" s="525">
        <f>SUM(P28:P33)</f>
        <v>0</v>
      </c>
      <c r="Q34" s="527">
        <f>SUM(Q28:Q33)</f>
        <v>0</v>
      </c>
      <c r="R34" s="529">
        <f>SUM(R28:R33)</f>
        <v>0</v>
      </c>
      <c r="S34" s="530">
        <f t="shared" si="15"/>
        <v>0</v>
      </c>
      <c r="T34" s="531">
        <f t="shared" si="15"/>
        <v>0</v>
      </c>
      <c r="U34" s="532">
        <f t="shared" si="15"/>
        <v>0</v>
      </c>
      <c r="V34" s="569"/>
    </row>
    <row r="35" spans="1:22" ht="12.75">
      <c r="A35" s="221">
        <v>14</v>
      </c>
      <c r="B35" s="221"/>
      <c r="C35" s="545">
        <f aca="true" t="shared" si="16" ref="C35:C41">SUM(D35:J35)</f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68"/>
      <c r="L35" s="362">
        <v>0</v>
      </c>
      <c r="M35" s="363">
        <v>0</v>
      </c>
      <c r="N35" s="306">
        <v>0</v>
      </c>
      <c r="O35" s="370">
        <v>0</v>
      </c>
      <c r="P35" s="25">
        <v>0</v>
      </c>
      <c r="Q35" s="548">
        <f>L35+P35</f>
        <v>0</v>
      </c>
      <c r="R35" s="551">
        <f>N35-Q35</f>
        <v>0</v>
      </c>
      <c r="S35" s="425">
        <v>0</v>
      </c>
      <c r="T35" s="554">
        <f>M35+S35</f>
        <v>0</v>
      </c>
      <c r="U35" s="555">
        <f>O35-T35</f>
        <v>0</v>
      </c>
      <c r="V35" s="277"/>
    </row>
    <row r="36" spans="1:22" ht="12.75">
      <c r="A36" s="221">
        <v>15</v>
      </c>
      <c r="B36" s="221"/>
      <c r="C36" s="545">
        <f t="shared" si="16"/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6">
        <v>0</v>
      </c>
      <c r="J36" s="34">
        <v>0</v>
      </c>
      <c r="K36" s="232"/>
      <c r="L36" s="296">
        <v>0</v>
      </c>
      <c r="M36" s="374">
        <v>0</v>
      </c>
      <c r="N36" s="291">
        <v>0</v>
      </c>
      <c r="O36" s="366">
        <v>0</v>
      </c>
      <c r="P36" s="25">
        <v>0</v>
      </c>
      <c r="Q36" s="548">
        <f aca="true" t="shared" si="17" ref="Q36:Q41">L36+P36</f>
        <v>0</v>
      </c>
      <c r="R36" s="551">
        <f aca="true" t="shared" si="18" ref="R36:R41">N36-Q36</f>
        <v>0</v>
      </c>
      <c r="S36" s="425">
        <v>0</v>
      </c>
      <c r="T36" s="554">
        <f aca="true" t="shared" si="19" ref="T36:T41">M36+S36</f>
        <v>0</v>
      </c>
      <c r="U36" s="555">
        <f aca="true" t="shared" si="20" ref="U36:U41">O36-T36</f>
        <v>0</v>
      </c>
      <c r="V36" s="275"/>
    </row>
    <row r="37" spans="1:22" ht="12.75">
      <c r="A37" s="221">
        <v>16</v>
      </c>
      <c r="B37" s="221"/>
      <c r="C37" s="545">
        <f t="shared" si="16"/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6">
        <v>0</v>
      </c>
      <c r="J37" s="34">
        <v>0</v>
      </c>
      <c r="K37" s="368"/>
      <c r="L37" s="362">
        <v>0</v>
      </c>
      <c r="M37" s="363">
        <v>0</v>
      </c>
      <c r="N37" s="306">
        <v>0</v>
      </c>
      <c r="O37" s="366">
        <v>0</v>
      </c>
      <c r="P37" s="25">
        <v>0</v>
      </c>
      <c r="Q37" s="548">
        <f t="shared" si="17"/>
        <v>0</v>
      </c>
      <c r="R37" s="551">
        <f t="shared" si="18"/>
        <v>0</v>
      </c>
      <c r="S37" s="425">
        <v>0</v>
      </c>
      <c r="T37" s="554">
        <f t="shared" si="19"/>
        <v>0</v>
      </c>
      <c r="U37" s="555">
        <f t="shared" si="20"/>
        <v>0</v>
      </c>
      <c r="V37" s="275"/>
    </row>
    <row r="38" spans="1:22" ht="12.75">
      <c r="A38" s="221">
        <v>17</v>
      </c>
      <c r="B38" s="309"/>
      <c r="C38" s="545">
        <f t="shared" si="16"/>
        <v>0</v>
      </c>
      <c r="D38" s="284">
        <v>0</v>
      </c>
      <c r="E38" s="284">
        <v>0</v>
      </c>
      <c r="F38" s="284">
        <v>0</v>
      </c>
      <c r="G38" s="284">
        <v>0</v>
      </c>
      <c r="H38" s="284">
        <v>0</v>
      </c>
      <c r="I38" s="284">
        <v>0</v>
      </c>
      <c r="J38" s="285">
        <v>0</v>
      </c>
      <c r="K38" s="293"/>
      <c r="L38" s="362">
        <v>0</v>
      </c>
      <c r="M38" s="363">
        <v>0</v>
      </c>
      <c r="N38" s="306">
        <v>0</v>
      </c>
      <c r="O38" s="375">
        <v>0</v>
      </c>
      <c r="P38" s="294">
        <v>0</v>
      </c>
      <c r="Q38" s="548">
        <f t="shared" si="17"/>
        <v>0</v>
      </c>
      <c r="R38" s="551">
        <f t="shared" si="18"/>
        <v>0</v>
      </c>
      <c r="S38" s="426">
        <v>0</v>
      </c>
      <c r="T38" s="554">
        <f t="shared" si="19"/>
        <v>0</v>
      </c>
      <c r="U38" s="555">
        <f t="shared" si="20"/>
        <v>0</v>
      </c>
      <c r="V38" s="275"/>
    </row>
    <row r="39" spans="1:22" ht="12.75">
      <c r="A39" s="221">
        <v>18</v>
      </c>
      <c r="B39" s="301"/>
      <c r="C39" s="545">
        <f t="shared" si="16"/>
        <v>0</v>
      </c>
      <c r="D39" s="271">
        <v>0</v>
      </c>
      <c r="E39" s="271">
        <v>0</v>
      </c>
      <c r="F39" s="271">
        <v>0</v>
      </c>
      <c r="G39" s="271">
        <v>0</v>
      </c>
      <c r="H39" s="271">
        <v>0</v>
      </c>
      <c r="I39" s="271">
        <v>0</v>
      </c>
      <c r="J39" s="272">
        <v>0</v>
      </c>
      <c r="K39" s="295"/>
      <c r="L39" s="362">
        <v>0</v>
      </c>
      <c r="M39" s="363">
        <v>0</v>
      </c>
      <c r="N39" s="306">
        <v>0</v>
      </c>
      <c r="O39" s="375">
        <v>0</v>
      </c>
      <c r="P39" s="297">
        <v>0</v>
      </c>
      <c r="Q39" s="548">
        <f t="shared" si="17"/>
        <v>0</v>
      </c>
      <c r="R39" s="551">
        <f t="shared" si="18"/>
        <v>0</v>
      </c>
      <c r="S39" s="427">
        <v>0</v>
      </c>
      <c r="T39" s="554">
        <f t="shared" si="19"/>
        <v>0</v>
      </c>
      <c r="U39" s="555">
        <f t="shared" si="20"/>
        <v>0</v>
      </c>
      <c r="V39" s="275"/>
    </row>
    <row r="40" spans="1:22" ht="12.75">
      <c r="A40" s="221">
        <v>19</v>
      </c>
      <c r="B40" s="301"/>
      <c r="C40" s="545">
        <f t="shared" si="16"/>
        <v>0</v>
      </c>
      <c r="D40" s="271">
        <v>0</v>
      </c>
      <c r="E40" s="271">
        <v>0</v>
      </c>
      <c r="F40" s="271">
        <v>0</v>
      </c>
      <c r="G40" s="271">
        <v>0</v>
      </c>
      <c r="H40" s="271">
        <v>0</v>
      </c>
      <c r="I40" s="271">
        <v>0</v>
      </c>
      <c r="J40" s="272">
        <v>0</v>
      </c>
      <c r="K40" s="377"/>
      <c r="L40" s="362">
        <v>0</v>
      </c>
      <c r="M40" s="363">
        <v>0</v>
      </c>
      <c r="N40" s="306">
        <v>0</v>
      </c>
      <c r="O40" s="375">
        <v>0</v>
      </c>
      <c r="P40" s="297">
        <v>0</v>
      </c>
      <c r="Q40" s="548">
        <f t="shared" si="17"/>
        <v>0</v>
      </c>
      <c r="R40" s="551">
        <f t="shared" si="18"/>
        <v>0</v>
      </c>
      <c r="S40" s="427">
        <v>0</v>
      </c>
      <c r="T40" s="554">
        <f t="shared" si="19"/>
        <v>0</v>
      </c>
      <c r="U40" s="555">
        <f t="shared" si="20"/>
        <v>0</v>
      </c>
      <c r="V40" s="275"/>
    </row>
    <row r="41" spans="1:22" ht="13.5" thickBot="1">
      <c r="A41" s="221">
        <v>20</v>
      </c>
      <c r="B41" s="309"/>
      <c r="C41" s="545">
        <f t="shared" si="16"/>
        <v>0</v>
      </c>
      <c r="D41" s="284">
        <v>0</v>
      </c>
      <c r="E41" s="284">
        <v>0</v>
      </c>
      <c r="F41" s="284">
        <v>0</v>
      </c>
      <c r="G41" s="284">
        <v>0</v>
      </c>
      <c r="H41" s="284">
        <v>0</v>
      </c>
      <c r="I41" s="284">
        <v>0</v>
      </c>
      <c r="J41" s="285">
        <v>0</v>
      </c>
      <c r="K41" s="293"/>
      <c r="L41" s="371">
        <v>0</v>
      </c>
      <c r="M41" s="372">
        <v>0</v>
      </c>
      <c r="N41" s="373">
        <v>0</v>
      </c>
      <c r="O41" s="378">
        <v>0</v>
      </c>
      <c r="P41" s="294">
        <v>0</v>
      </c>
      <c r="Q41" s="548">
        <f t="shared" si="17"/>
        <v>0</v>
      </c>
      <c r="R41" s="551">
        <f t="shared" si="18"/>
        <v>0</v>
      </c>
      <c r="S41" s="426">
        <v>0</v>
      </c>
      <c r="T41" s="554">
        <f t="shared" si="19"/>
        <v>0</v>
      </c>
      <c r="U41" s="555">
        <f t="shared" si="20"/>
        <v>0</v>
      </c>
      <c r="V41" s="276"/>
    </row>
    <row r="42" spans="1:22" ht="13.5" thickBot="1">
      <c r="A42" s="222"/>
      <c r="B42" s="223" t="s">
        <v>35</v>
      </c>
      <c r="C42" s="533">
        <f>SUM(D42:J42)</f>
        <v>0</v>
      </c>
      <c r="D42" s="533">
        <f aca="true" t="shared" si="21" ref="D42:J42">SUM(D35:D41)</f>
        <v>0</v>
      </c>
      <c r="E42" s="533">
        <f t="shared" si="21"/>
        <v>0</v>
      </c>
      <c r="F42" s="533">
        <f t="shared" si="21"/>
        <v>0</v>
      </c>
      <c r="G42" s="533">
        <f t="shared" si="21"/>
        <v>0</v>
      </c>
      <c r="H42" s="533">
        <f t="shared" si="21"/>
        <v>0</v>
      </c>
      <c r="I42" s="533">
        <f t="shared" si="21"/>
        <v>0</v>
      </c>
      <c r="J42" s="534">
        <f t="shared" si="21"/>
        <v>0</v>
      </c>
      <c r="K42" s="558"/>
      <c r="L42" s="535">
        <f aca="true" t="shared" si="22" ref="L42:U42">SUM(L35:L41)</f>
        <v>0</v>
      </c>
      <c r="M42" s="536">
        <f t="shared" si="22"/>
        <v>0</v>
      </c>
      <c r="N42" s="537">
        <f t="shared" si="22"/>
        <v>0</v>
      </c>
      <c r="O42" s="538">
        <f t="shared" si="22"/>
        <v>0</v>
      </c>
      <c r="P42" s="539">
        <f>SUM(P35:P41)</f>
        <v>0</v>
      </c>
      <c r="Q42" s="537">
        <f>SUM(Q35:Q41)</f>
        <v>0</v>
      </c>
      <c r="R42" s="540">
        <f>SUM(R35:R41)</f>
        <v>0</v>
      </c>
      <c r="S42" s="541">
        <f t="shared" si="22"/>
        <v>0</v>
      </c>
      <c r="T42" s="542">
        <f t="shared" si="22"/>
        <v>0</v>
      </c>
      <c r="U42" s="543">
        <f t="shared" si="22"/>
        <v>0</v>
      </c>
      <c r="V42" s="569"/>
    </row>
    <row r="43" spans="1:22" ht="12.75">
      <c r="A43" s="206"/>
      <c r="B43" s="309"/>
      <c r="C43" s="592"/>
      <c r="D43" s="284"/>
      <c r="E43" s="284"/>
      <c r="F43" s="284"/>
      <c r="G43" s="284"/>
      <c r="H43" s="284"/>
      <c r="I43" s="284"/>
      <c r="J43" s="285"/>
      <c r="K43" s="379"/>
      <c r="L43" s="362"/>
      <c r="M43" s="306"/>
      <c r="N43" s="306"/>
      <c r="O43" s="380"/>
      <c r="P43" s="281"/>
      <c r="Q43" s="554"/>
      <c r="R43" s="614"/>
      <c r="S43" s="426"/>
      <c r="T43" s="554"/>
      <c r="U43" s="614"/>
      <c r="V43" s="277"/>
    </row>
    <row r="44" spans="1:22" ht="12.75">
      <c r="A44" s="221"/>
      <c r="B44" s="301"/>
      <c r="C44" s="593"/>
      <c r="D44" s="271"/>
      <c r="E44" s="271"/>
      <c r="F44" s="271"/>
      <c r="G44" s="271"/>
      <c r="H44" s="271"/>
      <c r="I44" s="271"/>
      <c r="J44" s="272"/>
      <c r="K44" s="295"/>
      <c r="L44" s="362"/>
      <c r="M44" s="306"/>
      <c r="N44" s="306"/>
      <c r="O44" s="300"/>
      <c r="P44" s="283"/>
      <c r="Q44" s="554"/>
      <c r="R44" s="614"/>
      <c r="S44" s="427"/>
      <c r="T44" s="554"/>
      <c r="U44" s="614"/>
      <c r="V44" s="275"/>
    </row>
    <row r="45" ht="12.75">
      <c r="N45" s="19"/>
    </row>
    <row r="71" spans="3:22" ht="12.75">
      <c r="C71" s="11"/>
      <c r="D71" s="11"/>
      <c r="E71" s="11"/>
      <c r="F71" s="11"/>
      <c r="G71" s="11"/>
      <c r="H71" s="11"/>
      <c r="I71" s="11"/>
      <c r="J71" s="11"/>
      <c r="K71" s="11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3:22" ht="12.75">
      <c r="C72" s="11"/>
      <c r="D72" s="11"/>
      <c r="E72" s="11"/>
      <c r="F72" s="11"/>
      <c r="G72" s="11"/>
      <c r="H72" s="11"/>
      <c r="I72" s="11"/>
      <c r="J72" s="11"/>
      <c r="K72" s="11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3:22" ht="12.75">
      <c r="C73" s="11"/>
      <c r="D73" s="11"/>
      <c r="E73" s="11"/>
      <c r="F73" s="11"/>
      <c r="G73" s="11"/>
      <c r="H73" s="11"/>
      <c r="I73" s="11"/>
      <c r="J73" s="11"/>
      <c r="K73" s="11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3:22" ht="12.75">
      <c r="C74" s="11"/>
      <c r="D74" s="11"/>
      <c r="E74" s="11"/>
      <c r="F74" s="11"/>
      <c r="G74" s="11"/>
      <c r="H74" s="11"/>
      <c r="I74" s="11"/>
      <c r="J74" s="11"/>
      <c r="K74" s="11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3:11" ht="12.75">
      <c r="C75" s="5"/>
      <c r="D75" s="5"/>
      <c r="E75" s="5"/>
      <c r="F75" s="5"/>
      <c r="G75" s="5"/>
      <c r="H75" s="5"/>
      <c r="I75" s="5"/>
      <c r="J75" s="5"/>
      <c r="K75" s="5"/>
    </row>
    <row r="76" spans="3:11" ht="12.75">
      <c r="C76" s="5"/>
      <c r="D76" s="5"/>
      <c r="E76" s="5"/>
      <c r="F76" s="5"/>
      <c r="G76" s="5"/>
      <c r="H76" s="5"/>
      <c r="I76" s="5"/>
      <c r="J76" s="5"/>
      <c r="K76" s="5"/>
    </row>
    <row r="77" spans="3:11" ht="12.75">
      <c r="C77" s="5"/>
      <c r="D77" s="5"/>
      <c r="E77" s="5"/>
      <c r="F77" s="5"/>
      <c r="G77" s="5"/>
      <c r="H77" s="5"/>
      <c r="I77" s="5"/>
      <c r="J77" s="5"/>
      <c r="K77" s="5"/>
    </row>
    <row r="78" spans="3:11" ht="12.75">
      <c r="C78" s="5"/>
      <c r="D78" s="5"/>
      <c r="E78" s="5"/>
      <c r="F78" s="5"/>
      <c r="G78" s="5"/>
      <c r="H78" s="5"/>
      <c r="I78" s="5"/>
      <c r="J78" s="5"/>
      <c r="K78" s="5"/>
    </row>
    <row r="79" spans="3:11" ht="12.75">
      <c r="C79" s="5"/>
      <c r="D79" s="5"/>
      <c r="E79" s="5"/>
      <c r="F79" s="5"/>
      <c r="G79" s="5"/>
      <c r="H79" s="5"/>
      <c r="I79" s="5"/>
      <c r="J79" s="5"/>
      <c r="K79" s="5"/>
    </row>
    <row r="80" spans="3:11" ht="12.75">
      <c r="C80" s="5"/>
      <c r="D80" s="5"/>
      <c r="E80" s="5"/>
      <c r="F80" s="5"/>
      <c r="G80" s="5"/>
      <c r="H80" s="5"/>
      <c r="I80" s="5"/>
      <c r="J80" s="5"/>
      <c r="K80" s="5"/>
    </row>
    <row r="81" spans="3:11" ht="12.75">
      <c r="C81" s="5"/>
      <c r="D81" s="5"/>
      <c r="E81" s="5"/>
      <c r="F81" s="5"/>
      <c r="G81" s="5"/>
      <c r="H81" s="5"/>
      <c r="I81" s="5"/>
      <c r="J81" s="5"/>
      <c r="K81" s="5"/>
    </row>
    <row r="82" spans="3:11" ht="12.75">
      <c r="C82" s="5"/>
      <c r="D82" s="5"/>
      <c r="E82" s="5"/>
      <c r="F82" s="5"/>
      <c r="G82" s="5"/>
      <c r="H82" s="5"/>
      <c r="I82" s="5"/>
      <c r="J82" s="5"/>
      <c r="K82" s="5"/>
    </row>
    <row r="83" spans="3:11" ht="12.75">
      <c r="C83" s="5"/>
      <c r="D83" s="5"/>
      <c r="E83" s="5"/>
      <c r="F83" s="5"/>
      <c r="G83" s="5"/>
      <c r="H83" s="5"/>
      <c r="I83" s="5"/>
      <c r="J83" s="5"/>
      <c r="K83" s="5"/>
    </row>
    <row r="84" spans="3:11" ht="12.75">
      <c r="C84" s="5"/>
      <c r="D84" s="5"/>
      <c r="E84" s="5"/>
      <c r="F84" s="5"/>
      <c r="G84" s="5"/>
      <c r="H84" s="5"/>
      <c r="I84" s="5"/>
      <c r="J84" s="5"/>
      <c r="K84" s="5"/>
    </row>
    <row r="85" spans="3:11" ht="12.75">
      <c r="C85" s="5"/>
      <c r="D85" s="5"/>
      <c r="E85" s="5"/>
      <c r="F85" s="5"/>
      <c r="G85" s="5"/>
      <c r="H85" s="5"/>
      <c r="I85" s="5"/>
      <c r="J85" s="5"/>
      <c r="K85" s="5"/>
    </row>
    <row r="86" spans="3:11" ht="12.75">
      <c r="C86" s="5"/>
      <c r="D86" s="5"/>
      <c r="E86" s="5"/>
      <c r="F86" s="5"/>
      <c r="G86" s="5"/>
      <c r="H86" s="5"/>
      <c r="I86" s="5"/>
      <c r="J86" s="5"/>
      <c r="K86" s="5"/>
    </row>
    <row r="87" spans="3:11" ht="12.75">
      <c r="C87" s="5"/>
      <c r="D87" s="5"/>
      <c r="E87" s="5"/>
      <c r="F87" s="5"/>
      <c r="G87" s="5"/>
      <c r="H87" s="5"/>
      <c r="I87" s="5"/>
      <c r="J87" s="5"/>
      <c r="K87" s="5"/>
    </row>
    <row r="88" spans="3:11" ht="12.75">
      <c r="C88" s="5"/>
      <c r="D88" s="5"/>
      <c r="E88" s="5"/>
      <c r="F88" s="5"/>
      <c r="G88" s="5"/>
      <c r="H88" s="5"/>
      <c r="I88" s="5"/>
      <c r="J88" s="5"/>
      <c r="K88" s="5"/>
    </row>
    <row r="89" spans="3:11" ht="12.75">
      <c r="C89" s="5"/>
      <c r="D89" s="5"/>
      <c r="E89" s="5"/>
      <c r="F89" s="5"/>
      <c r="G89" s="5"/>
      <c r="H89" s="5"/>
      <c r="I89" s="5"/>
      <c r="J89" s="5"/>
      <c r="K89" s="5"/>
    </row>
    <row r="90" spans="3:11" ht="12.75">
      <c r="C90" s="5"/>
      <c r="D90" s="5"/>
      <c r="E90" s="5"/>
      <c r="F90" s="5"/>
      <c r="G90" s="5"/>
      <c r="H90" s="5"/>
      <c r="I90" s="5"/>
      <c r="J90" s="5"/>
      <c r="K90" s="5"/>
    </row>
    <row r="91" spans="3:11" ht="12.75">
      <c r="C91" s="5"/>
      <c r="D91" s="5"/>
      <c r="E91" s="5"/>
      <c r="F91" s="5"/>
      <c r="G91" s="5"/>
      <c r="H91" s="5"/>
      <c r="I91" s="5"/>
      <c r="J91" s="5"/>
      <c r="K91" s="5"/>
    </row>
    <row r="92" spans="3:11" ht="12.75">
      <c r="C92" s="5"/>
      <c r="D92" s="5"/>
      <c r="E92" s="5"/>
      <c r="F92" s="5"/>
      <c r="G92" s="5"/>
      <c r="H92" s="5"/>
      <c r="I92" s="5"/>
      <c r="J92" s="5"/>
      <c r="K92" s="5"/>
    </row>
    <row r="93" spans="3:11" ht="12.75">
      <c r="C93" s="5"/>
      <c r="D93" s="5"/>
      <c r="E93" s="5"/>
      <c r="F93" s="5"/>
      <c r="G93" s="5"/>
      <c r="H93" s="5"/>
      <c r="I93" s="5"/>
      <c r="J93" s="5"/>
      <c r="K93" s="5"/>
    </row>
    <row r="94" spans="3:11" ht="12.75">
      <c r="C94" s="5"/>
      <c r="D94" s="5"/>
      <c r="E94" s="5"/>
      <c r="F94" s="5"/>
      <c r="G94" s="5"/>
      <c r="H94" s="5"/>
      <c r="I94" s="5"/>
      <c r="J94" s="5"/>
      <c r="K94" s="5"/>
    </row>
    <row r="95" spans="3:11" ht="12.75">
      <c r="C95" s="5"/>
      <c r="D95" s="5"/>
      <c r="E95" s="5"/>
      <c r="F95" s="5"/>
      <c r="G95" s="5"/>
      <c r="H95" s="5"/>
      <c r="I95" s="5"/>
      <c r="J95" s="5"/>
      <c r="K95" s="5"/>
    </row>
    <row r="96" spans="3:11" ht="12.75">
      <c r="C96" s="5"/>
      <c r="D96" s="5"/>
      <c r="E96" s="5"/>
      <c r="F96" s="5"/>
      <c r="G96" s="5"/>
      <c r="H96" s="5"/>
      <c r="I96" s="5"/>
      <c r="J96" s="5"/>
      <c r="K96" s="5"/>
    </row>
    <row r="97" spans="3:11" ht="12.75">
      <c r="C97" s="5"/>
      <c r="D97" s="5"/>
      <c r="E97" s="5"/>
      <c r="F97" s="5"/>
      <c r="G97" s="5"/>
      <c r="H97" s="5"/>
      <c r="I97" s="5"/>
      <c r="J97" s="5"/>
      <c r="K97" s="5"/>
    </row>
    <row r="98" spans="3:11" ht="12.75">
      <c r="C98" s="5"/>
      <c r="D98" s="5"/>
      <c r="E98" s="5"/>
      <c r="F98" s="5"/>
      <c r="G98" s="5"/>
      <c r="H98" s="5"/>
      <c r="I98" s="5"/>
      <c r="J98" s="5"/>
      <c r="K98" s="5"/>
    </row>
    <row r="99" spans="3:11" ht="12.75">
      <c r="C99" s="5"/>
      <c r="D99" s="5"/>
      <c r="E99" s="5"/>
      <c r="F99" s="5"/>
      <c r="G99" s="5"/>
      <c r="H99" s="5"/>
      <c r="I99" s="5"/>
      <c r="J99" s="5"/>
      <c r="K99" s="5"/>
    </row>
    <row r="100" spans="3:11" ht="12.75">
      <c r="C100" s="5"/>
      <c r="D100" s="5"/>
      <c r="E100" s="5"/>
      <c r="F100" s="5"/>
      <c r="G100" s="5"/>
      <c r="H100" s="5"/>
      <c r="I100" s="5"/>
      <c r="J100" s="5"/>
      <c r="K100" s="5"/>
    </row>
    <row r="101" spans="3:11" ht="12.75">
      <c r="C101" s="5"/>
      <c r="D101" s="5"/>
      <c r="E101" s="5"/>
      <c r="F101" s="5"/>
      <c r="G101" s="5"/>
      <c r="H101" s="5"/>
      <c r="I101" s="5"/>
      <c r="J101" s="5"/>
      <c r="K101" s="5"/>
    </row>
    <row r="102" spans="3:11" ht="12.75">
      <c r="C102" s="5"/>
      <c r="D102" s="5"/>
      <c r="E102" s="5"/>
      <c r="F102" s="5"/>
      <c r="G102" s="5"/>
      <c r="H102" s="5"/>
      <c r="I102" s="5"/>
      <c r="J102" s="5"/>
      <c r="K102" s="5"/>
    </row>
    <row r="103" spans="3:11" ht="12.75">
      <c r="C103" s="5"/>
      <c r="D103" s="5"/>
      <c r="E103" s="5"/>
      <c r="F103" s="5"/>
      <c r="G103" s="5"/>
      <c r="H103" s="5"/>
      <c r="I103" s="5"/>
      <c r="J103" s="5"/>
      <c r="K103" s="5"/>
    </row>
    <row r="104" spans="3:11" ht="12.75">
      <c r="C104" s="5"/>
      <c r="D104" s="5"/>
      <c r="E104" s="5"/>
      <c r="F104" s="5"/>
      <c r="G104" s="5"/>
      <c r="H104" s="5"/>
      <c r="I104" s="5"/>
      <c r="J104" s="5"/>
      <c r="K104" s="5"/>
    </row>
    <row r="105" spans="3:11" ht="12.75">
      <c r="C105" s="5"/>
      <c r="D105" s="5"/>
      <c r="E105" s="5"/>
      <c r="F105" s="5"/>
      <c r="G105" s="5"/>
      <c r="H105" s="5"/>
      <c r="I105" s="5"/>
      <c r="J105" s="5"/>
      <c r="K105" s="5"/>
    </row>
    <row r="106" spans="3:11" ht="12.75">
      <c r="C106" s="5"/>
      <c r="D106" s="5"/>
      <c r="E106" s="5"/>
      <c r="F106" s="5"/>
      <c r="G106" s="5"/>
      <c r="H106" s="5"/>
      <c r="I106" s="5"/>
      <c r="J106" s="5"/>
      <c r="K106" s="5"/>
    </row>
    <row r="107" spans="3:11" ht="12.75">
      <c r="C107" s="5"/>
      <c r="D107" s="5"/>
      <c r="E107" s="5"/>
      <c r="F107" s="5"/>
      <c r="G107" s="5"/>
      <c r="H107" s="5"/>
      <c r="I107" s="5"/>
      <c r="J107" s="5"/>
      <c r="K107" s="5"/>
    </row>
    <row r="108" spans="3:11" ht="12.75">
      <c r="C108" s="5"/>
      <c r="D108" s="5"/>
      <c r="E108" s="5"/>
      <c r="F108" s="5"/>
      <c r="G108" s="5"/>
      <c r="H108" s="5"/>
      <c r="I108" s="5"/>
      <c r="J108" s="5"/>
      <c r="K108" s="5"/>
    </row>
    <row r="109" spans="3:11" ht="12.75">
      <c r="C109" s="5"/>
      <c r="D109" s="5"/>
      <c r="E109" s="5"/>
      <c r="F109" s="5"/>
      <c r="G109" s="5"/>
      <c r="H109" s="5"/>
      <c r="I109" s="5"/>
      <c r="J109" s="5"/>
      <c r="K109" s="5"/>
    </row>
    <row r="110" spans="3:11" ht="12.75">
      <c r="C110" s="5"/>
      <c r="D110" s="5"/>
      <c r="E110" s="5"/>
      <c r="F110" s="5"/>
      <c r="G110" s="5"/>
      <c r="H110" s="5"/>
      <c r="I110" s="5"/>
      <c r="J110" s="5"/>
      <c r="K110" s="5"/>
    </row>
    <row r="111" spans="3:11" ht="12.75">
      <c r="C111" s="5"/>
      <c r="D111" s="5"/>
      <c r="E111" s="5"/>
      <c r="F111" s="5"/>
      <c r="G111" s="5"/>
      <c r="H111" s="5"/>
      <c r="I111" s="5"/>
      <c r="J111" s="5"/>
      <c r="K111" s="5"/>
    </row>
    <row r="112" spans="3:11" ht="12.75">
      <c r="C112" s="5"/>
      <c r="D112" s="5"/>
      <c r="E112" s="5"/>
      <c r="F112" s="5"/>
      <c r="G112" s="5"/>
      <c r="H112" s="5"/>
      <c r="I112" s="5"/>
      <c r="J112" s="5"/>
      <c r="K112" s="5"/>
    </row>
    <row r="113" spans="3:11" ht="12.75">
      <c r="C113" s="5"/>
      <c r="D113" s="5"/>
      <c r="E113" s="5"/>
      <c r="F113" s="5"/>
      <c r="G113" s="5"/>
      <c r="H113" s="5"/>
      <c r="I113" s="5"/>
      <c r="J113" s="5"/>
      <c r="K113" s="5"/>
    </row>
    <row r="114" spans="3:11" ht="12.75">
      <c r="C114" s="5"/>
      <c r="D114" s="5"/>
      <c r="E114" s="5"/>
      <c r="F114" s="5"/>
      <c r="G114" s="5"/>
      <c r="H114" s="5"/>
      <c r="I114" s="5"/>
      <c r="J114" s="5"/>
      <c r="K114" s="5"/>
    </row>
    <row r="115" spans="3:11" ht="12.75">
      <c r="C115" s="5"/>
      <c r="D115" s="5"/>
      <c r="E115" s="5"/>
      <c r="F115" s="5"/>
      <c r="G115" s="5"/>
      <c r="H115" s="5"/>
      <c r="I115" s="5"/>
      <c r="J115" s="5"/>
      <c r="K115" s="5"/>
    </row>
    <row r="116" spans="3:11" ht="12.75">
      <c r="C116" s="5"/>
      <c r="D116" s="5"/>
      <c r="E116" s="5"/>
      <c r="F116" s="5"/>
      <c r="G116" s="5"/>
      <c r="H116" s="5"/>
      <c r="I116" s="5"/>
      <c r="J116" s="5"/>
      <c r="K116" s="5"/>
    </row>
    <row r="117" spans="3:11" ht="12.75">
      <c r="C117" s="5"/>
      <c r="D117" s="5"/>
      <c r="E117" s="5"/>
      <c r="F117" s="5"/>
      <c r="G117" s="5"/>
      <c r="H117" s="5"/>
      <c r="I117" s="5"/>
      <c r="J117" s="5"/>
      <c r="K117" s="5"/>
    </row>
    <row r="118" spans="3:11" ht="12.75">
      <c r="C118" s="5"/>
      <c r="D118" s="5"/>
      <c r="E118" s="5"/>
      <c r="F118" s="5"/>
      <c r="G118" s="5"/>
      <c r="H118" s="5"/>
      <c r="I118" s="5"/>
      <c r="J118" s="5"/>
      <c r="K118" s="5"/>
    </row>
    <row r="119" spans="3:11" ht="12.75">
      <c r="C119" s="5"/>
      <c r="D119" s="5"/>
      <c r="E119" s="5"/>
      <c r="F119" s="5"/>
      <c r="G119" s="5"/>
      <c r="H119" s="5"/>
      <c r="I119" s="5"/>
      <c r="J119" s="5"/>
      <c r="K119" s="5"/>
    </row>
    <row r="120" spans="3:11" ht="12.75">
      <c r="C120" s="5"/>
      <c r="D120" s="5"/>
      <c r="E120" s="5"/>
      <c r="F120" s="5"/>
      <c r="G120" s="5"/>
      <c r="H120" s="5"/>
      <c r="I120" s="5"/>
      <c r="J120" s="5"/>
      <c r="K120" s="5"/>
    </row>
    <row r="121" spans="3:11" ht="12.75">
      <c r="C121" s="5"/>
      <c r="D121" s="5"/>
      <c r="E121" s="5"/>
      <c r="F121" s="5"/>
      <c r="G121" s="5"/>
      <c r="H121" s="5"/>
      <c r="I121" s="5"/>
      <c r="J121" s="5"/>
      <c r="K121" s="5"/>
    </row>
    <row r="122" spans="3:11" ht="12.75">
      <c r="C122" s="5"/>
      <c r="D122" s="5"/>
      <c r="E122" s="5"/>
      <c r="F122" s="5"/>
      <c r="G122" s="5"/>
      <c r="H122" s="5"/>
      <c r="I122" s="5"/>
      <c r="J122" s="5"/>
      <c r="K122" s="5"/>
    </row>
    <row r="123" spans="3:11" ht="12.75">
      <c r="C123" s="5"/>
      <c r="D123" s="5"/>
      <c r="E123" s="5"/>
      <c r="F123" s="5"/>
      <c r="G123" s="5"/>
      <c r="H123" s="5"/>
      <c r="I123" s="5"/>
      <c r="J123" s="5"/>
      <c r="K123" s="5"/>
    </row>
    <row r="124" spans="3:11" ht="12.75">
      <c r="C124" s="5"/>
      <c r="D124" s="5"/>
      <c r="E124" s="5"/>
      <c r="F124" s="5"/>
      <c r="G124" s="5"/>
      <c r="H124" s="5"/>
      <c r="I124" s="5"/>
      <c r="J124" s="5"/>
      <c r="K124" s="5"/>
    </row>
    <row r="125" spans="3:11" ht="12.75">
      <c r="C125" s="5"/>
      <c r="D125" s="5"/>
      <c r="E125" s="5"/>
      <c r="F125" s="5"/>
      <c r="G125" s="5"/>
      <c r="H125" s="5"/>
      <c r="I125" s="5"/>
      <c r="J125" s="5"/>
      <c r="K125" s="5"/>
    </row>
    <row r="126" spans="3:11" ht="12.75">
      <c r="C126" s="5"/>
      <c r="D126" s="5"/>
      <c r="E126" s="5"/>
      <c r="F126" s="5"/>
      <c r="G126" s="5"/>
      <c r="H126" s="5"/>
      <c r="I126" s="5"/>
      <c r="J126" s="5"/>
      <c r="K126" s="5"/>
    </row>
    <row r="127" spans="3:11" ht="12.75">
      <c r="C127" s="5"/>
      <c r="D127" s="5"/>
      <c r="E127" s="5"/>
      <c r="F127" s="5"/>
      <c r="G127" s="5"/>
      <c r="H127" s="5"/>
      <c r="I127" s="5"/>
      <c r="J127" s="5"/>
      <c r="K127" s="5"/>
    </row>
    <row r="128" spans="3:11" ht="12.75">
      <c r="C128" s="5"/>
      <c r="D128" s="5"/>
      <c r="E128" s="5"/>
      <c r="F128" s="5"/>
      <c r="G128" s="5"/>
      <c r="H128" s="5"/>
      <c r="I128" s="5"/>
      <c r="J128" s="5"/>
      <c r="K128" s="5"/>
    </row>
    <row r="129" spans="3:11" ht="12.75">
      <c r="C129" s="5"/>
      <c r="D129" s="5"/>
      <c r="E129" s="5"/>
      <c r="F129" s="5"/>
      <c r="G129" s="5"/>
      <c r="H129" s="5"/>
      <c r="I129" s="5"/>
      <c r="J129" s="5"/>
      <c r="K129" s="5"/>
    </row>
    <row r="130" spans="3:11" ht="12.75">
      <c r="C130" s="5"/>
      <c r="D130" s="5"/>
      <c r="E130" s="5"/>
      <c r="F130" s="5"/>
      <c r="G130" s="5"/>
      <c r="H130" s="5"/>
      <c r="I130" s="5"/>
      <c r="J130" s="5"/>
      <c r="K130" s="5"/>
    </row>
    <row r="131" spans="3:11" ht="12.75">
      <c r="C131" s="5"/>
      <c r="D131" s="5"/>
      <c r="E131" s="5"/>
      <c r="F131" s="5"/>
      <c r="G131" s="5"/>
      <c r="H131" s="5"/>
      <c r="I131" s="5"/>
      <c r="J131" s="5"/>
      <c r="K131" s="5"/>
    </row>
    <row r="132" spans="3:11" ht="12.75">
      <c r="C132" s="5"/>
      <c r="D132" s="5"/>
      <c r="E132" s="5"/>
      <c r="F132" s="5"/>
      <c r="G132" s="5"/>
      <c r="H132" s="5"/>
      <c r="I132" s="5"/>
      <c r="J132" s="5"/>
      <c r="K132" s="5"/>
    </row>
    <row r="133" spans="3:11" ht="12.75">
      <c r="C133" s="5"/>
      <c r="D133" s="5"/>
      <c r="E133" s="5"/>
      <c r="F133" s="5"/>
      <c r="G133" s="5"/>
      <c r="H133" s="5"/>
      <c r="I133" s="5"/>
      <c r="J133" s="5"/>
      <c r="K133" s="5"/>
    </row>
    <row r="134" spans="3:11" ht="12.75">
      <c r="C134" s="5"/>
      <c r="D134" s="5"/>
      <c r="E134" s="5"/>
      <c r="F134" s="5"/>
      <c r="G134" s="5"/>
      <c r="H134" s="5"/>
      <c r="I134" s="5"/>
      <c r="J134" s="5"/>
      <c r="K134" s="5"/>
    </row>
    <row r="135" spans="3:11" ht="12.75">
      <c r="C135" s="5"/>
      <c r="D135" s="5"/>
      <c r="E135" s="5"/>
      <c r="F135" s="5"/>
      <c r="G135" s="5"/>
      <c r="H135" s="5"/>
      <c r="I135" s="5"/>
      <c r="J135" s="5"/>
      <c r="K135" s="5"/>
    </row>
    <row r="136" spans="3:11" ht="12.75">
      <c r="C136" s="5"/>
      <c r="D136" s="5"/>
      <c r="E136" s="5"/>
      <c r="F136" s="5"/>
      <c r="G136" s="5"/>
      <c r="H136" s="5"/>
      <c r="I136" s="5"/>
      <c r="J136" s="5"/>
      <c r="K136" s="5"/>
    </row>
    <row r="137" spans="3:11" ht="12.75">
      <c r="C137" s="5"/>
      <c r="D137" s="5"/>
      <c r="E137" s="5"/>
      <c r="F137" s="5"/>
      <c r="G137" s="5"/>
      <c r="H137" s="5"/>
      <c r="I137" s="5"/>
      <c r="J137" s="5"/>
      <c r="K137" s="5"/>
    </row>
    <row r="138" spans="3:11" ht="12.75">
      <c r="C138" s="5"/>
      <c r="D138" s="5"/>
      <c r="E138" s="5"/>
      <c r="F138" s="5"/>
      <c r="G138" s="5"/>
      <c r="H138" s="5"/>
      <c r="I138" s="5"/>
      <c r="J138" s="5"/>
      <c r="K138" s="5"/>
    </row>
    <row r="139" spans="3:11" ht="12.75">
      <c r="C139" s="5"/>
      <c r="D139" s="5"/>
      <c r="E139" s="5"/>
      <c r="F139" s="5"/>
      <c r="G139" s="5"/>
      <c r="H139" s="5"/>
      <c r="I139" s="5"/>
      <c r="J139" s="5"/>
      <c r="K139" s="5"/>
    </row>
    <row r="140" spans="3:11" ht="12.75">
      <c r="C140" s="5"/>
      <c r="D140" s="5"/>
      <c r="E140" s="5"/>
      <c r="F140" s="5"/>
      <c r="G140" s="5"/>
      <c r="H140" s="5"/>
      <c r="I140" s="5"/>
      <c r="J140" s="5"/>
      <c r="K140" s="5"/>
    </row>
    <row r="141" spans="3:11" ht="12.75">
      <c r="C141" s="5"/>
      <c r="D141" s="5"/>
      <c r="E141" s="5"/>
      <c r="F141" s="5"/>
      <c r="G141" s="5"/>
      <c r="H141" s="5"/>
      <c r="I141" s="5"/>
      <c r="J141" s="5"/>
      <c r="K141" s="5"/>
    </row>
    <row r="142" spans="3:11" ht="12.75">
      <c r="C142" s="5"/>
      <c r="D142" s="5"/>
      <c r="E142" s="5"/>
      <c r="F142" s="5"/>
      <c r="G142" s="5"/>
      <c r="H142" s="5"/>
      <c r="I142" s="5"/>
      <c r="J142" s="5"/>
      <c r="K142" s="5"/>
    </row>
    <row r="143" spans="3:11" ht="12.75">
      <c r="C143" s="5"/>
      <c r="D143" s="5"/>
      <c r="E143" s="5"/>
      <c r="F143" s="5"/>
      <c r="G143" s="5"/>
      <c r="H143" s="5"/>
      <c r="I143" s="5"/>
      <c r="J143" s="5"/>
      <c r="K143" s="5"/>
    </row>
    <row r="144" spans="3:11" ht="12.75">
      <c r="C144" s="5"/>
      <c r="D144" s="5"/>
      <c r="E144" s="5"/>
      <c r="F144" s="5"/>
      <c r="G144" s="5"/>
      <c r="H144" s="5"/>
      <c r="I144" s="5"/>
      <c r="J144" s="5"/>
      <c r="K144" s="5"/>
    </row>
    <row r="145" spans="3:11" ht="12.75">
      <c r="C145" s="5"/>
      <c r="D145" s="5"/>
      <c r="E145" s="5"/>
      <c r="F145" s="5"/>
      <c r="G145" s="5"/>
      <c r="H145" s="5"/>
      <c r="I145" s="5"/>
      <c r="J145" s="5"/>
      <c r="K145" s="5"/>
    </row>
    <row r="146" spans="3:11" ht="12.75">
      <c r="C146" s="5"/>
      <c r="D146" s="5"/>
      <c r="E146" s="5"/>
      <c r="F146" s="5"/>
      <c r="G146" s="5"/>
      <c r="H146" s="5"/>
      <c r="I146" s="5"/>
      <c r="J146" s="5"/>
      <c r="K146" s="5"/>
    </row>
    <row r="147" spans="3:11" ht="12.75">
      <c r="C147" s="5"/>
      <c r="D147" s="5"/>
      <c r="E147" s="5"/>
      <c r="F147" s="5"/>
      <c r="G147" s="5"/>
      <c r="H147" s="5"/>
      <c r="I147" s="5"/>
      <c r="J147" s="5"/>
      <c r="K147" s="5"/>
    </row>
    <row r="148" spans="3:11" ht="12.75">
      <c r="C148" s="5"/>
      <c r="D148" s="5"/>
      <c r="E148" s="5"/>
      <c r="F148" s="5"/>
      <c r="G148" s="5"/>
      <c r="H148" s="5"/>
      <c r="I148" s="5"/>
      <c r="J148" s="5"/>
      <c r="K148" s="5"/>
    </row>
    <row r="149" spans="3:11" ht="12.75">
      <c r="C149" s="5"/>
      <c r="D149" s="5"/>
      <c r="E149" s="5"/>
      <c r="F149" s="5"/>
      <c r="G149" s="5"/>
      <c r="H149" s="5"/>
      <c r="I149" s="5"/>
      <c r="J149" s="5"/>
      <c r="K149" s="5"/>
    </row>
    <row r="150" spans="3:11" ht="12.75">
      <c r="C150" s="5"/>
      <c r="D150" s="5"/>
      <c r="E150" s="5"/>
      <c r="F150" s="5"/>
      <c r="G150" s="5"/>
      <c r="H150" s="5"/>
      <c r="I150" s="5"/>
      <c r="J150" s="5"/>
      <c r="K150" s="5"/>
    </row>
    <row r="151" spans="3:11" ht="12.75">
      <c r="C151" s="5"/>
      <c r="D151" s="5"/>
      <c r="E151" s="5"/>
      <c r="F151" s="5"/>
      <c r="G151" s="5"/>
      <c r="H151" s="5"/>
      <c r="I151" s="5"/>
      <c r="J151" s="5"/>
      <c r="K151" s="5"/>
    </row>
    <row r="152" spans="3:11" ht="12.75">
      <c r="C152" s="5"/>
      <c r="D152" s="5"/>
      <c r="E152" s="5"/>
      <c r="F152" s="5"/>
      <c r="G152" s="5"/>
      <c r="H152" s="5"/>
      <c r="I152" s="5"/>
      <c r="J152" s="5"/>
      <c r="K152" s="5"/>
    </row>
    <row r="153" spans="3:11" ht="12.75">
      <c r="C153" s="5"/>
      <c r="D153" s="5"/>
      <c r="E153" s="5"/>
      <c r="F153" s="5"/>
      <c r="G153" s="5"/>
      <c r="H153" s="5"/>
      <c r="I153" s="5"/>
      <c r="J153" s="5"/>
      <c r="K153" s="5"/>
    </row>
    <row r="154" spans="3:11" ht="12.75">
      <c r="C154" s="5"/>
      <c r="D154" s="5"/>
      <c r="E154" s="5"/>
      <c r="F154" s="5"/>
      <c r="G154" s="5"/>
      <c r="H154" s="5"/>
      <c r="I154" s="5"/>
      <c r="J154" s="5"/>
      <c r="K154" s="5"/>
    </row>
    <row r="155" spans="3:11" ht="12.75">
      <c r="C155" s="5"/>
      <c r="D155" s="5"/>
      <c r="E155" s="5"/>
      <c r="F155" s="5"/>
      <c r="G155" s="5"/>
      <c r="H155" s="5"/>
      <c r="I155" s="5"/>
      <c r="J155" s="5"/>
      <c r="K155" s="5"/>
    </row>
    <row r="156" spans="3:11" ht="12.75">
      <c r="C156" s="5"/>
      <c r="D156" s="5"/>
      <c r="E156" s="5"/>
      <c r="F156" s="5"/>
      <c r="G156" s="5"/>
      <c r="H156" s="5"/>
      <c r="I156" s="5"/>
      <c r="J156" s="5"/>
      <c r="K156" s="5"/>
    </row>
    <row r="157" spans="3:11" ht="12.75">
      <c r="C157" s="5"/>
      <c r="D157" s="5"/>
      <c r="E157" s="5"/>
      <c r="F157" s="5"/>
      <c r="G157" s="5"/>
      <c r="H157" s="5"/>
      <c r="I157" s="5"/>
      <c r="J157" s="5"/>
      <c r="K157" s="5"/>
    </row>
    <row r="158" spans="3:11" ht="12.75">
      <c r="C158" s="5"/>
      <c r="D158" s="5"/>
      <c r="E158" s="5"/>
      <c r="F158" s="5"/>
      <c r="G158" s="5"/>
      <c r="H158" s="5"/>
      <c r="I158" s="5"/>
      <c r="J158" s="5"/>
      <c r="K158" s="5"/>
    </row>
    <row r="159" spans="3:11" ht="12.75">
      <c r="C159" s="5"/>
      <c r="D159" s="5"/>
      <c r="E159" s="5"/>
      <c r="F159" s="5"/>
      <c r="G159" s="5"/>
      <c r="H159" s="5"/>
      <c r="I159" s="5"/>
      <c r="J159" s="5"/>
      <c r="K159" s="5"/>
    </row>
    <row r="160" spans="3:11" ht="12.75">
      <c r="C160" s="5"/>
      <c r="D160" s="5"/>
      <c r="E160" s="5"/>
      <c r="F160" s="5"/>
      <c r="G160" s="5"/>
      <c r="H160" s="5"/>
      <c r="I160" s="5"/>
      <c r="J160" s="5"/>
      <c r="K160" s="5"/>
    </row>
    <row r="161" spans="3:11" ht="12.75">
      <c r="C161" s="5"/>
      <c r="D161" s="5"/>
      <c r="E161" s="5"/>
      <c r="F161" s="5"/>
      <c r="G161" s="5"/>
      <c r="H161" s="5"/>
      <c r="I161" s="5"/>
      <c r="J161" s="5"/>
      <c r="K161" s="5"/>
    </row>
    <row r="162" spans="3:11" ht="12.75">
      <c r="C162" s="5"/>
      <c r="D162" s="5"/>
      <c r="E162" s="5"/>
      <c r="F162" s="5"/>
      <c r="G162" s="5"/>
      <c r="H162" s="5"/>
      <c r="I162" s="5"/>
      <c r="J162" s="5"/>
      <c r="K162" s="5"/>
    </row>
    <row r="163" spans="3:11" ht="12.75">
      <c r="C163" s="5"/>
      <c r="D163" s="5"/>
      <c r="E163" s="5"/>
      <c r="F163" s="5"/>
      <c r="G163" s="5"/>
      <c r="H163" s="5"/>
      <c r="I163" s="5"/>
      <c r="J163" s="5"/>
      <c r="K163" s="5"/>
    </row>
    <row r="164" spans="3:11" ht="12.75">
      <c r="C164" s="5"/>
      <c r="D164" s="5"/>
      <c r="E164" s="5"/>
      <c r="F164" s="5"/>
      <c r="G164" s="5"/>
      <c r="H164" s="5"/>
      <c r="I164" s="5"/>
      <c r="J164" s="5"/>
      <c r="K164" s="5"/>
    </row>
    <row r="165" spans="3:11" ht="12.75">
      <c r="C165" s="5"/>
      <c r="D165" s="5"/>
      <c r="E165" s="5"/>
      <c r="F165" s="5"/>
      <c r="G165" s="5"/>
      <c r="H165" s="5"/>
      <c r="I165" s="5"/>
      <c r="J165" s="5"/>
      <c r="K165" s="5"/>
    </row>
    <row r="166" spans="3:11" ht="12.75">
      <c r="C166" s="5"/>
      <c r="D166" s="5"/>
      <c r="E166" s="5"/>
      <c r="F166" s="5"/>
      <c r="G166" s="5"/>
      <c r="H166" s="5"/>
      <c r="I166" s="5"/>
      <c r="J166" s="5"/>
      <c r="K166" s="5"/>
    </row>
    <row r="167" spans="3:11" ht="12.75">
      <c r="C167" s="5"/>
      <c r="D167" s="5"/>
      <c r="E167" s="5"/>
      <c r="F167" s="5"/>
      <c r="G167" s="5"/>
      <c r="H167" s="5"/>
      <c r="I167" s="5"/>
      <c r="J167" s="5"/>
      <c r="K167" s="5"/>
    </row>
    <row r="168" spans="3:11" ht="12.75">
      <c r="C168" s="5"/>
      <c r="D168" s="5"/>
      <c r="E168" s="5"/>
      <c r="F168" s="5"/>
      <c r="G168" s="5"/>
      <c r="H168" s="5"/>
      <c r="I168" s="5"/>
      <c r="J168" s="5"/>
      <c r="K168" s="5"/>
    </row>
    <row r="169" spans="3:11" ht="12.75">
      <c r="C169" s="5"/>
      <c r="D169" s="5"/>
      <c r="E169" s="5"/>
      <c r="F169" s="5"/>
      <c r="G169" s="5"/>
      <c r="H169" s="5"/>
      <c r="I169" s="5"/>
      <c r="J169" s="5"/>
      <c r="K169" s="5"/>
    </row>
    <row r="170" spans="3:11" ht="12.75">
      <c r="C170" s="5"/>
      <c r="D170" s="5"/>
      <c r="E170" s="5"/>
      <c r="F170" s="5"/>
      <c r="G170" s="5"/>
      <c r="H170" s="5"/>
      <c r="I170" s="5"/>
      <c r="J170" s="5"/>
      <c r="K170" s="5"/>
    </row>
    <row r="171" spans="3:11" ht="12.75">
      <c r="C171" s="5"/>
      <c r="D171" s="5"/>
      <c r="E171" s="5"/>
      <c r="F171" s="5"/>
      <c r="G171" s="5"/>
      <c r="H171" s="5"/>
      <c r="I171" s="5"/>
      <c r="J171" s="5"/>
      <c r="K171" s="5"/>
    </row>
    <row r="172" spans="3:11" ht="12.75">
      <c r="C172" s="5"/>
      <c r="D172" s="5"/>
      <c r="E172" s="5"/>
      <c r="F172" s="5"/>
      <c r="G172" s="5"/>
      <c r="H172" s="5"/>
      <c r="I172" s="5"/>
      <c r="J172" s="5"/>
      <c r="K172" s="5"/>
    </row>
    <row r="173" spans="3:11" ht="12.75">
      <c r="C173" s="5"/>
      <c r="D173" s="5"/>
      <c r="E173" s="5"/>
      <c r="F173" s="5"/>
      <c r="G173" s="5"/>
      <c r="H173" s="5"/>
      <c r="I173" s="5"/>
      <c r="J173" s="5"/>
      <c r="K173" s="5"/>
    </row>
    <row r="174" spans="3:11" ht="12.75">
      <c r="C174" s="5"/>
      <c r="D174" s="5"/>
      <c r="E174" s="5"/>
      <c r="F174" s="5"/>
      <c r="G174" s="5"/>
      <c r="H174" s="5"/>
      <c r="I174" s="5"/>
      <c r="J174" s="5"/>
      <c r="K174" s="5"/>
    </row>
  </sheetData>
  <sheetProtection/>
  <printOptions horizontalCentered="1"/>
  <pageMargins left="0.1968503937007874" right="0.1968503937007874" top="0.7874015748031497" bottom="0.7874015748031497" header="0" footer="0"/>
  <pageSetup fitToHeight="1" fitToWidth="1" horizontalDpi="600" verticalDpi="6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zoomScalePageLayoutView="0" workbookViewId="0" topLeftCell="A1">
      <pane xSplit="3" ySplit="13" topLeftCell="D26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C36" sqref="C36"/>
    </sheetView>
  </sheetViews>
  <sheetFormatPr defaultColWidth="9.00390625" defaultRowHeight="12.75"/>
  <cols>
    <col min="1" max="1" width="4.625" style="0" customWidth="1"/>
    <col min="2" max="2" width="18.875" style="0" customWidth="1"/>
    <col min="3" max="3" width="10.625" style="0" customWidth="1"/>
    <col min="11" max="11" width="15.00390625" style="0" customWidth="1"/>
  </cols>
  <sheetData>
    <row r="1" spans="1:11" ht="20.25">
      <c r="A1" s="236" t="s">
        <v>68</v>
      </c>
      <c r="B1" s="238"/>
      <c r="C1" s="238"/>
      <c r="D1" s="238"/>
      <c r="E1" s="238"/>
      <c r="F1" s="238"/>
      <c r="G1" s="238"/>
      <c r="H1" s="238"/>
      <c r="I1" s="238"/>
      <c r="J1" s="238"/>
      <c r="K1" s="237"/>
    </row>
    <row r="2" spans="1:11" ht="20.25">
      <c r="A2" s="238" t="s">
        <v>132</v>
      </c>
      <c r="B2" s="238"/>
      <c r="C2" s="238"/>
      <c r="D2" s="238"/>
      <c r="E2" s="238"/>
      <c r="F2" s="238"/>
      <c r="G2" s="238"/>
      <c r="H2" s="238"/>
      <c r="I2" s="238"/>
      <c r="J2" s="238"/>
      <c r="K2" s="237"/>
    </row>
    <row r="3" spans="1:11" ht="18" customHeight="1">
      <c r="A3" s="239" t="s">
        <v>114</v>
      </c>
      <c r="B3" s="238"/>
      <c r="C3" s="238"/>
      <c r="D3" s="238"/>
      <c r="E3" s="238"/>
      <c r="F3" s="238"/>
      <c r="G3" s="238"/>
      <c r="H3" s="238"/>
      <c r="I3" s="238"/>
      <c r="J3" s="238"/>
      <c r="K3" s="237"/>
    </row>
    <row r="4" spans="1:11" ht="18" customHeight="1">
      <c r="A4" s="241" t="s">
        <v>123</v>
      </c>
      <c r="B4" s="238"/>
      <c r="C4" s="238"/>
      <c r="D4" s="238"/>
      <c r="E4" s="238"/>
      <c r="F4" s="238"/>
      <c r="G4" s="238"/>
      <c r="H4" s="238"/>
      <c r="I4" s="238"/>
      <c r="J4" s="238"/>
      <c r="K4" s="237"/>
    </row>
    <row r="5" spans="1:11" ht="15" customHeight="1">
      <c r="A5" s="242" t="s">
        <v>124</v>
      </c>
      <c r="B5" s="238"/>
      <c r="C5" s="238"/>
      <c r="D5" s="238"/>
      <c r="E5" s="238"/>
      <c r="F5" s="238"/>
      <c r="G5" s="238"/>
      <c r="H5" s="238"/>
      <c r="I5" s="238"/>
      <c r="J5" s="238"/>
      <c r="K5" s="237"/>
    </row>
    <row r="6" spans="1:11" ht="12.75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6"/>
    </row>
    <row r="7" spans="1:11" ht="12.75">
      <c r="A7" s="202"/>
      <c r="B7" s="202"/>
      <c r="C7" s="203" t="s">
        <v>213</v>
      </c>
      <c r="D7" s="203"/>
      <c r="E7" s="203"/>
      <c r="F7" s="203"/>
      <c r="G7" s="203"/>
      <c r="H7" s="203"/>
      <c r="I7" s="203"/>
      <c r="J7" s="204"/>
      <c r="K7" s="233" t="s">
        <v>128</v>
      </c>
    </row>
    <row r="8" spans="1:11" ht="12.75">
      <c r="A8" s="206"/>
      <c r="B8" s="206"/>
      <c r="C8" s="202"/>
      <c r="D8" s="203" t="s">
        <v>200</v>
      </c>
      <c r="E8" s="203"/>
      <c r="F8" s="203"/>
      <c r="G8" s="203"/>
      <c r="H8" s="203"/>
      <c r="I8" s="203"/>
      <c r="J8" s="204"/>
      <c r="K8" s="250" t="s">
        <v>129</v>
      </c>
    </row>
    <row r="9" spans="1:11" ht="12.75">
      <c r="A9" s="247" t="s">
        <v>30</v>
      </c>
      <c r="B9" s="247" t="s">
        <v>31</v>
      </c>
      <c r="C9" s="248" t="s">
        <v>10</v>
      </c>
      <c r="D9" s="247" t="s">
        <v>148</v>
      </c>
      <c r="E9" s="247" t="s">
        <v>150</v>
      </c>
      <c r="F9" s="247" t="s">
        <v>14</v>
      </c>
      <c r="G9" s="203" t="s">
        <v>154</v>
      </c>
      <c r="H9" s="227"/>
      <c r="I9" s="308" t="s">
        <v>79</v>
      </c>
      <c r="J9" s="309"/>
      <c r="K9" s="250" t="s">
        <v>130</v>
      </c>
    </row>
    <row r="10" spans="1:11" ht="12.75">
      <c r="A10" s="206"/>
      <c r="B10" s="247" t="s">
        <v>32</v>
      </c>
      <c r="C10" s="253" t="s">
        <v>33</v>
      </c>
      <c r="D10" s="247" t="s">
        <v>149</v>
      </c>
      <c r="E10" s="247" t="s">
        <v>151</v>
      </c>
      <c r="F10" s="247" t="s">
        <v>16</v>
      </c>
      <c r="G10" s="247" t="s">
        <v>152</v>
      </c>
      <c r="H10" s="247" t="s">
        <v>153</v>
      </c>
      <c r="I10" s="247" t="s">
        <v>80</v>
      </c>
      <c r="J10" s="251" t="s">
        <v>15</v>
      </c>
      <c r="K10" s="212"/>
    </row>
    <row r="11" spans="1:11" ht="12.75">
      <c r="A11" s="206"/>
      <c r="B11" s="206"/>
      <c r="C11" s="206"/>
      <c r="D11" s="206"/>
      <c r="E11" s="206"/>
      <c r="F11" s="206"/>
      <c r="G11" s="206"/>
      <c r="H11" s="206"/>
      <c r="I11" s="310"/>
      <c r="J11" s="230"/>
      <c r="K11" s="212" t="s">
        <v>144</v>
      </c>
    </row>
    <row r="12" spans="1:11" ht="17.25" customHeight="1" thickBot="1">
      <c r="A12" s="216"/>
      <c r="B12" s="216" t="s">
        <v>34</v>
      </c>
      <c r="C12" s="522">
        <f aca="true" t="shared" si="0" ref="C12:J12">C21+C28+C36</f>
        <v>0</v>
      </c>
      <c r="D12" s="522">
        <f t="shared" si="0"/>
        <v>0</v>
      </c>
      <c r="E12" s="522">
        <f t="shared" si="0"/>
        <v>0</v>
      </c>
      <c r="F12" s="522">
        <f t="shared" si="0"/>
        <v>0</v>
      </c>
      <c r="G12" s="522">
        <f t="shared" si="0"/>
        <v>0</v>
      </c>
      <c r="H12" s="522">
        <f t="shared" si="0"/>
        <v>0</v>
      </c>
      <c r="I12" s="522">
        <f t="shared" si="0"/>
        <v>0</v>
      </c>
      <c r="J12" s="523">
        <f t="shared" si="0"/>
        <v>0</v>
      </c>
      <c r="K12" s="516">
        <f>K21+K28+K36</f>
        <v>0</v>
      </c>
    </row>
    <row r="13" spans="1:11" ht="12.75">
      <c r="A13" s="258"/>
      <c r="B13" s="258"/>
      <c r="C13" s="262"/>
      <c r="D13" s="262"/>
      <c r="E13" s="262"/>
      <c r="F13" s="262"/>
      <c r="G13" s="262"/>
      <c r="H13" s="262"/>
      <c r="I13" s="262"/>
      <c r="J13" s="262"/>
      <c r="K13" s="288"/>
    </row>
    <row r="14" spans="1:11" ht="12.75">
      <c r="A14" s="230">
        <v>1</v>
      </c>
      <c r="B14" s="206"/>
      <c r="C14" s="544">
        <f aca="true" t="shared" si="1" ref="C14:C20">SUM(D14:J14)</f>
        <v>0</v>
      </c>
      <c r="D14" s="14">
        <v>0</v>
      </c>
      <c r="E14" s="14">
        <v>0</v>
      </c>
      <c r="F14" s="14">
        <v>0</v>
      </c>
      <c r="G14" s="13">
        <v>0</v>
      </c>
      <c r="H14" s="13">
        <v>0</v>
      </c>
      <c r="I14" s="13">
        <v>0</v>
      </c>
      <c r="J14" s="13">
        <v>0</v>
      </c>
      <c r="K14" s="35">
        <v>0</v>
      </c>
    </row>
    <row r="15" spans="1:11" ht="12.75">
      <c r="A15" s="221">
        <v>2</v>
      </c>
      <c r="B15" s="221"/>
      <c r="C15" s="545">
        <f t="shared" si="1"/>
        <v>0</v>
      </c>
      <c r="D15" s="17">
        <v>0</v>
      </c>
      <c r="E15" s="17">
        <v>0</v>
      </c>
      <c r="F15" s="17">
        <v>0</v>
      </c>
      <c r="G15" s="16">
        <v>0</v>
      </c>
      <c r="H15" s="16">
        <v>0</v>
      </c>
      <c r="I15" s="16">
        <v>0</v>
      </c>
      <c r="J15" s="34">
        <v>0</v>
      </c>
      <c r="K15" s="25">
        <v>0</v>
      </c>
    </row>
    <row r="16" spans="1:11" ht="12.75">
      <c r="A16" s="221">
        <v>3</v>
      </c>
      <c r="B16" s="221"/>
      <c r="C16" s="545">
        <f t="shared" si="1"/>
        <v>0</v>
      </c>
      <c r="D16" s="17">
        <v>0</v>
      </c>
      <c r="E16" s="17">
        <v>0</v>
      </c>
      <c r="F16" s="17">
        <v>0</v>
      </c>
      <c r="G16" s="16">
        <v>0</v>
      </c>
      <c r="H16" s="16">
        <v>0</v>
      </c>
      <c r="I16" s="16">
        <v>0</v>
      </c>
      <c r="J16" s="34">
        <v>0</v>
      </c>
      <c r="K16" s="25">
        <v>0</v>
      </c>
    </row>
    <row r="17" spans="1:11" ht="12.75">
      <c r="A17" s="221">
        <v>4</v>
      </c>
      <c r="B17" s="221"/>
      <c r="C17" s="545">
        <f t="shared" si="1"/>
        <v>0</v>
      </c>
      <c r="D17" s="17">
        <v>0</v>
      </c>
      <c r="E17" s="17">
        <v>0</v>
      </c>
      <c r="F17" s="17">
        <v>0</v>
      </c>
      <c r="G17" s="16">
        <v>0</v>
      </c>
      <c r="H17" s="16">
        <v>0</v>
      </c>
      <c r="I17" s="16">
        <v>0</v>
      </c>
      <c r="J17" s="34">
        <v>0</v>
      </c>
      <c r="K17" s="25">
        <v>0</v>
      </c>
    </row>
    <row r="18" spans="1:11" ht="12.75">
      <c r="A18" s="221">
        <v>5</v>
      </c>
      <c r="B18" s="221"/>
      <c r="C18" s="545">
        <f t="shared" si="1"/>
        <v>0</v>
      </c>
      <c r="D18" s="17">
        <v>0</v>
      </c>
      <c r="E18" s="17">
        <v>0</v>
      </c>
      <c r="F18" s="17">
        <v>0</v>
      </c>
      <c r="G18" s="16">
        <v>0</v>
      </c>
      <c r="H18" s="16">
        <v>0</v>
      </c>
      <c r="I18" s="16">
        <v>0</v>
      </c>
      <c r="J18" s="34">
        <v>0</v>
      </c>
      <c r="K18" s="25">
        <v>0</v>
      </c>
    </row>
    <row r="19" spans="1:11" ht="12.75">
      <c r="A19" s="221">
        <v>6</v>
      </c>
      <c r="B19" s="221"/>
      <c r="C19" s="545">
        <f t="shared" si="1"/>
        <v>0</v>
      </c>
      <c r="D19" s="17">
        <v>0</v>
      </c>
      <c r="E19" s="17">
        <v>0</v>
      </c>
      <c r="F19" s="17">
        <v>0</v>
      </c>
      <c r="G19" s="16">
        <v>0</v>
      </c>
      <c r="H19" s="16">
        <v>0</v>
      </c>
      <c r="I19" s="16">
        <v>0</v>
      </c>
      <c r="J19" s="34">
        <v>0</v>
      </c>
      <c r="K19" s="25">
        <v>0</v>
      </c>
    </row>
    <row r="20" spans="1:11" ht="13.5" thickBot="1">
      <c r="A20" s="221">
        <v>7</v>
      </c>
      <c r="B20" s="221"/>
      <c r="C20" s="545">
        <f t="shared" si="1"/>
        <v>0</v>
      </c>
      <c r="D20" s="17">
        <v>0</v>
      </c>
      <c r="E20" s="17">
        <v>0</v>
      </c>
      <c r="F20" s="17">
        <v>0</v>
      </c>
      <c r="G20" s="16">
        <v>0</v>
      </c>
      <c r="H20" s="16">
        <v>0</v>
      </c>
      <c r="I20" s="16">
        <v>0</v>
      </c>
      <c r="J20" s="34">
        <v>0</v>
      </c>
      <c r="K20" s="25">
        <v>0</v>
      </c>
    </row>
    <row r="21" spans="1:11" ht="13.5" thickBot="1">
      <c r="A21" s="222"/>
      <c r="B21" s="223" t="s">
        <v>35</v>
      </c>
      <c r="C21" s="524">
        <f>SUM(D21:J21)</f>
        <v>0</v>
      </c>
      <c r="D21" s="524">
        <f aca="true" t="shared" si="2" ref="D21:J21">SUM(D14:D20)</f>
        <v>0</v>
      </c>
      <c r="E21" s="524">
        <f t="shared" si="2"/>
        <v>0</v>
      </c>
      <c r="F21" s="524">
        <f t="shared" si="2"/>
        <v>0</v>
      </c>
      <c r="G21" s="524">
        <f t="shared" si="2"/>
        <v>0</v>
      </c>
      <c r="H21" s="524">
        <f t="shared" si="2"/>
        <v>0</v>
      </c>
      <c r="I21" s="524">
        <f t="shared" si="2"/>
        <v>0</v>
      </c>
      <c r="J21" s="524">
        <f t="shared" si="2"/>
        <v>0</v>
      </c>
      <c r="K21" s="525">
        <f>SUM(K14:K20)</f>
        <v>0</v>
      </c>
    </row>
    <row r="22" spans="1:11" ht="12.75">
      <c r="A22" s="221">
        <v>8</v>
      </c>
      <c r="B22" s="221"/>
      <c r="C22" s="545">
        <f aca="true" t="shared" si="3" ref="C22:C27">SUM(D22:J22)</f>
        <v>0</v>
      </c>
      <c r="D22" s="17">
        <v>0</v>
      </c>
      <c r="E22" s="17">
        <v>0</v>
      </c>
      <c r="F22" s="17">
        <v>0</v>
      </c>
      <c r="G22" s="16">
        <v>0</v>
      </c>
      <c r="H22" s="16">
        <v>0</v>
      </c>
      <c r="I22" s="16">
        <v>0</v>
      </c>
      <c r="J22" s="34">
        <v>0</v>
      </c>
      <c r="K22" s="25">
        <v>0</v>
      </c>
    </row>
    <row r="23" spans="1:11" ht="12.75">
      <c r="A23" s="221">
        <v>9</v>
      </c>
      <c r="B23" s="221"/>
      <c r="C23" s="545">
        <f t="shared" si="3"/>
        <v>0</v>
      </c>
      <c r="D23" s="17">
        <v>0</v>
      </c>
      <c r="E23" s="17">
        <v>0</v>
      </c>
      <c r="F23" s="17">
        <v>0</v>
      </c>
      <c r="G23" s="16">
        <v>0</v>
      </c>
      <c r="H23" s="16">
        <v>0</v>
      </c>
      <c r="I23" s="16">
        <v>0</v>
      </c>
      <c r="J23" s="34">
        <v>0</v>
      </c>
      <c r="K23" s="25">
        <v>0</v>
      </c>
    </row>
    <row r="24" spans="1:11" ht="12.75">
      <c r="A24" s="221">
        <v>10</v>
      </c>
      <c r="B24" s="221"/>
      <c r="C24" s="545">
        <f t="shared" si="3"/>
        <v>0</v>
      </c>
      <c r="D24" s="17">
        <v>0</v>
      </c>
      <c r="E24" s="17">
        <v>0</v>
      </c>
      <c r="F24" s="17">
        <v>0</v>
      </c>
      <c r="G24" s="16">
        <v>0</v>
      </c>
      <c r="H24" s="16">
        <v>0</v>
      </c>
      <c r="I24" s="16">
        <v>0</v>
      </c>
      <c r="J24" s="34">
        <v>0</v>
      </c>
      <c r="K24" s="25">
        <v>0</v>
      </c>
    </row>
    <row r="25" spans="1:11" ht="12.75">
      <c r="A25" s="221">
        <v>11</v>
      </c>
      <c r="B25" s="221"/>
      <c r="C25" s="545">
        <f t="shared" si="3"/>
        <v>0</v>
      </c>
      <c r="D25" s="17">
        <v>0</v>
      </c>
      <c r="E25" s="17">
        <v>0</v>
      </c>
      <c r="F25" s="17">
        <v>0</v>
      </c>
      <c r="G25" s="16">
        <v>0</v>
      </c>
      <c r="H25" s="16">
        <v>0</v>
      </c>
      <c r="I25" s="16">
        <v>0</v>
      </c>
      <c r="J25" s="34">
        <v>0</v>
      </c>
      <c r="K25" s="25">
        <v>0</v>
      </c>
    </row>
    <row r="26" spans="1:11" ht="12.75">
      <c r="A26" s="221">
        <v>12</v>
      </c>
      <c r="B26" s="221"/>
      <c r="C26" s="545">
        <f t="shared" si="3"/>
        <v>0</v>
      </c>
      <c r="D26" s="17">
        <v>0</v>
      </c>
      <c r="E26" s="17">
        <v>0</v>
      </c>
      <c r="F26" s="17">
        <v>0</v>
      </c>
      <c r="G26" s="16">
        <v>0</v>
      </c>
      <c r="H26" s="16">
        <v>0</v>
      </c>
      <c r="I26" s="16">
        <v>0</v>
      </c>
      <c r="J26" s="34">
        <v>0</v>
      </c>
      <c r="K26" s="25">
        <v>0</v>
      </c>
    </row>
    <row r="27" spans="1:11" ht="13.5" thickBot="1">
      <c r="A27" s="221">
        <v>13</v>
      </c>
      <c r="B27" s="221"/>
      <c r="C27" s="545">
        <f t="shared" si="3"/>
        <v>0</v>
      </c>
      <c r="D27" s="17">
        <v>0</v>
      </c>
      <c r="E27" s="17">
        <v>0</v>
      </c>
      <c r="F27" s="17">
        <v>0</v>
      </c>
      <c r="G27" s="16">
        <v>0</v>
      </c>
      <c r="H27" s="16">
        <v>0</v>
      </c>
      <c r="I27" s="16">
        <v>0</v>
      </c>
      <c r="J27" s="34">
        <v>0</v>
      </c>
      <c r="K27" s="25">
        <v>0</v>
      </c>
    </row>
    <row r="28" spans="1:11" ht="13.5" thickBot="1">
      <c r="A28" s="222"/>
      <c r="B28" s="223" t="s">
        <v>35</v>
      </c>
      <c r="C28" s="524">
        <f>SUM(D28:J28)</f>
        <v>0</v>
      </c>
      <c r="D28" s="524">
        <f aca="true" t="shared" si="4" ref="D28:J28">SUM(D22:D27)</f>
        <v>0</v>
      </c>
      <c r="E28" s="524">
        <f t="shared" si="4"/>
        <v>0</v>
      </c>
      <c r="F28" s="524">
        <f t="shared" si="4"/>
        <v>0</v>
      </c>
      <c r="G28" s="524">
        <f t="shared" si="4"/>
        <v>0</v>
      </c>
      <c r="H28" s="524">
        <f t="shared" si="4"/>
        <v>0</v>
      </c>
      <c r="I28" s="524">
        <f t="shared" si="4"/>
        <v>0</v>
      </c>
      <c r="J28" s="524">
        <f t="shared" si="4"/>
        <v>0</v>
      </c>
      <c r="K28" s="525">
        <f>SUM(K22:K27)</f>
        <v>0</v>
      </c>
    </row>
    <row r="29" spans="1:11" ht="12.75">
      <c r="A29" s="221">
        <v>14</v>
      </c>
      <c r="B29" s="221"/>
      <c r="C29" s="545">
        <f aca="true" t="shared" si="5" ref="C29:C35">SUM(D29:J29)</f>
        <v>0</v>
      </c>
      <c r="D29" s="17">
        <v>0</v>
      </c>
      <c r="E29" s="17">
        <v>0</v>
      </c>
      <c r="F29" s="17">
        <v>0</v>
      </c>
      <c r="G29" s="16">
        <v>0</v>
      </c>
      <c r="H29" s="16">
        <v>0</v>
      </c>
      <c r="I29" s="16">
        <v>0</v>
      </c>
      <c r="J29" s="34">
        <v>0</v>
      </c>
      <c r="K29" s="25">
        <v>0</v>
      </c>
    </row>
    <row r="30" spans="1:11" ht="12.75">
      <c r="A30" s="221">
        <v>15</v>
      </c>
      <c r="B30" s="221"/>
      <c r="C30" s="545">
        <f t="shared" si="5"/>
        <v>0</v>
      </c>
      <c r="D30" s="17">
        <v>0</v>
      </c>
      <c r="E30" s="17">
        <v>0</v>
      </c>
      <c r="F30" s="17">
        <v>0</v>
      </c>
      <c r="G30" s="16">
        <v>0</v>
      </c>
      <c r="H30" s="16">
        <v>0</v>
      </c>
      <c r="I30" s="16">
        <v>0</v>
      </c>
      <c r="J30" s="34">
        <v>0</v>
      </c>
      <c r="K30" s="25">
        <v>0</v>
      </c>
    </row>
    <row r="31" spans="1:11" ht="12.75">
      <c r="A31" s="221">
        <v>16</v>
      </c>
      <c r="B31" s="221"/>
      <c r="C31" s="545">
        <f t="shared" si="5"/>
        <v>0</v>
      </c>
      <c r="D31" s="17">
        <v>0</v>
      </c>
      <c r="E31" s="17">
        <v>0</v>
      </c>
      <c r="F31" s="17">
        <v>0</v>
      </c>
      <c r="G31" s="16">
        <v>0</v>
      </c>
      <c r="H31" s="16">
        <v>0</v>
      </c>
      <c r="I31" s="16">
        <v>0</v>
      </c>
      <c r="J31" s="34">
        <v>0</v>
      </c>
      <c r="K31" s="25">
        <v>0</v>
      </c>
    </row>
    <row r="32" spans="1:11" ht="12.75">
      <c r="A32" s="221">
        <v>17</v>
      </c>
      <c r="B32" s="221"/>
      <c r="C32" s="615">
        <f t="shared" si="5"/>
        <v>0</v>
      </c>
      <c r="D32" s="271">
        <v>0</v>
      </c>
      <c r="E32" s="271">
        <v>0</v>
      </c>
      <c r="F32" s="271">
        <v>0</v>
      </c>
      <c r="G32" s="271">
        <v>0</v>
      </c>
      <c r="H32" s="271">
        <v>0</v>
      </c>
      <c r="I32" s="271">
        <v>0</v>
      </c>
      <c r="J32" s="272">
        <v>0</v>
      </c>
      <c r="K32" s="292">
        <v>0</v>
      </c>
    </row>
    <row r="33" spans="1:11" ht="12.75">
      <c r="A33" s="221">
        <v>18</v>
      </c>
      <c r="B33" s="206"/>
      <c r="C33" s="616">
        <f t="shared" si="5"/>
        <v>0</v>
      </c>
      <c r="D33" s="284">
        <v>0</v>
      </c>
      <c r="E33" s="284">
        <v>0</v>
      </c>
      <c r="F33" s="284">
        <v>0</v>
      </c>
      <c r="G33" s="284">
        <v>0</v>
      </c>
      <c r="H33" s="284">
        <v>0</v>
      </c>
      <c r="I33" s="284">
        <v>0</v>
      </c>
      <c r="J33" s="285">
        <v>0</v>
      </c>
      <c r="K33" s="296">
        <v>0</v>
      </c>
    </row>
    <row r="34" spans="1:11" ht="12.75">
      <c r="A34" s="221">
        <v>19</v>
      </c>
      <c r="B34" s="221"/>
      <c r="C34" s="615">
        <f t="shared" si="5"/>
        <v>0</v>
      </c>
      <c r="D34" s="271">
        <v>0</v>
      </c>
      <c r="E34" s="271">
        <v>0</v>
      </c>
      <c r="F34" s="271">
        <v>0</v>
      </c>
      <c r="G34" s="271">
        <v>0</v>
      </c>
      <c r="H34" s="271">
        <v>0</v>
      </c>
      <c r="I34" s="271">
        <v>0</v>
      </c>
      <c r="J34" s="272">
        <v>0</v>
      </c>
      <c r="K34" s="296">
        <v>0</v>
      </c>
    </row>
    <row r="35" spans="1:11" ht="13.5" thickBot="1">
      <c r="A35" s="221">
        <v>20</v>
      </c>
      <c r="B35" s="221"/>
      <c r="C35" s="615">
        <f t="shared" si="5"/>
        <v>0</v>
      </c>
      <c r="D35" s="271">
        <v>0</v>
      </c>
      <c r="E35" s="271">
        <v>0</v>
      </c>
      <c r="F35" s="271">
        <v>0</v>
      </c>
      <c r="G35" s="271">
        <v>0</v>
      </c>
      <c r="H35" s="271">
        <v>0</v>
      </c>
      <c r="I35" s="271">
        <v>0</v>
      </c>
      <c r="J35" s="272">
        <v>0</v>
      </c>
      <c r="K35" s="292">
        <v>0</v>
      </c>
    </row>
    <row r="36" spans="1:11" ht="13.5" thickBot="1">
      <c r="A36" s="222"/>
      <c r="B36" s="223" t="s">
        <v>35</v>
      </c>
      <c r="C36" s="566">
        <f>SUM(D36:J36)</f>
        <v>0</v>
      </c>
      <c r="D36" s="566">
        <f aca="true" t="shared" si="6" ref="D36:J36">SUM(D29:D35)</f>
        <v>0</v>
      </c>
      <c r="E36" s="566">
        <f t="shared" si="6"/>
        <v>0</v>
      </c>
      <c r="F36" s="566">
        <f t="shared" si="6"/>
        <v>0</v>
      </c>
      <c r="G36" s="566">
        <f t="shared" si="6"/>
        <v>0</v>
      </c>
      <c r="H36" s="566">
        <f t="shared" si="6"/>
        <v>0</v>
      </c>
      <c r="I36" s="566">
        <f t="shared" si="6"/>
        <v>0</v>
      </c>
      <c r="J36" s="524">
        <f t="shared" si="6"/>
        <v>0</v>
      </c>
      <c r="K36" s="525">
        <f>SUM(K29:K35)</f>
        <v>0</v>
      </c>
    </row>
    <row r="37" spans="1:11" ht="12.75">
      <c r="A37" s="221"/>
      <c r="B37" s="221"/>
      <c r="C37" s="593"/>
      <c r="D37" s="271"/>
      <c r="E37" s="271"/>
      <c r="F37" s="271"/>
      <c r="G37" s="271"/>
      <c r="H37" s="271"/>
      <c r="I37" s="271"/>
      <c r="J37" s="272"/>
      <c r="K37" s="292"/>
    </row>
    <row r="38" spans="1:11" ht="12.75">
      <c r="A38" s="221"/>
      <c r="B38" s="221"/>
      <c r="C38" s="593"/>
      <c r="D38" s="271"/>
      <c r="E38" s="271"/>
      <c r="F38" s="271"/>
      <c r="G38" s="271"/>
      <c r="H38" s="271"/>
      <c r="I38" s="271"/>
      <c r="J38" s="272"/>
      <c r="K38" s="296"/>
    </row>
    <row r="39" ht="12.75">
      <c r="K39" s="19"/>
    </row>
    <row r="40" ht="12.75">
      <c r="K40" s="19"/>
    </row>
    <row r="41" ht="12.75">
      <c r="K41" s="19"/>
    </row>
    <row r="42" ht="12.75">
      <c r="K42" s="19"/>
    </row>
    <row r="43" ht="12.75">
      <c r="K43" s="19"/>
    </row>
    <row r="44" ht="12.75">
      <c r="K44" s="19"/>
    </row>
    <row r="45" ht="12.75">
      <c r="K45" s="19"/>
    </row>
    <row r="46" ht="12.75">
      <c r="K46" s="19"/>
    </row>
    <row r="47" ht="12.75">
      <c r="K47" s="19"/>
    </row>
    <row r="48" ht="12.75">
      <c r="K48" s="19"/>
    </row>
    <row r="49" ht="12.75">
      <c r="K49" s="19"/>
    </row>
    <row r="50" ht="12.75">
      <c r="K50" s="19"/>
    </row>
    <row r="51" ht="12.75">
      <c r="K51" s="19"/>
    </row>
    <row r="52" ht="12.75">
      <c r="K52" s="19"/>
    </row>
    <row r="53" ht="12.75">
      <c r="K53" s="19"/>
    </row>
    <row r="54" ht="12.75">
      <c r="K54" s="19"/>
    </row>
    <row r="55" ht="12.75">
      <c r="K55" s="19"/>
    </row>
    <row r="56" ht="12.75">
      <c r="K56" s="19"/>
    </row>
    <row r="57" ht="12.75">
      <c r="K57" s="19"/>
    </row>
    <row r="58" ht="12.75">
      <c r="K58" s="19"/>
    </row>
    <row r="59" ht="12.75">
      <c r="K59" s="19"/>
    </row>
    <row r="60" ht="12.75">
      <c r="K60" s="19"/>
    </row>
    <row r="61" ht="12.75">
      <c r="K61" s="19"/>
    </row>
    <row r="62" ht="12.75">
      <c r="K62" s="19"/>
    </row>
    <row r="63" ht="12.75">
      <c r="K63" s="19"/>
    </row>
    <row r="64" ht="12.75">
      <c r="K64" s="19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 Infrastruktury Wsi</dc:creator>
  <cp:keywords/>
  <dc:description/>
  <cp:lastModifiedBy>Chromiak Iwona</cp:lastModifiedBy>
  <cp:lastPrinted>2020-10-06T14:05:17Z</cp:lastPrinted>
  <dcterms:created xsi:type="dcterms:W3CDTF">2004-01-05T09:21:57Z</dcterms:created>
  <dcterms:modified xsi:type="dcterms:W3CDTF">2021-01-08T12:44:16Z</dcterms:modified>
  <cp:category/>
  <cp:version/>
  <cp:contentType/>
  <cp:contentStatus/>
</cp:coreProperties>
</file>