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swiatkowski\Desktop\roboczy\"/>
    </mc:Choice>
  </mc:AlternateContent>
  <bookViews>
    <workbookView xWindow="0" yWindow="0" windowWidth="28800" windowHeight="12435"/>
  </bookViews>
  <sheets>
    <sheet name="Wniosek aplikacyjny" sheetId="1" r:id="rId1"/>
    <sheet name="Arkusz1" sheetId="2" r:id="rId2"/>
  </sheets>
  <definedNames>
    <definedName name="_xlnm._FilterDatabase" localSheetId="0" hidden="1">'Wniosek aplikacyjny'!$AT$26:$AT$26</definedName>
    <definedName name="FWD">Arkusz1!$A$33:$A$34</definedName>
    <definedName name="Kategoria">Arkusz1!$A$25:$A$28</definedName>
    <definedName name="Kategorie">Arkusz1!$N$25:$N$26</definedName>
    <definedName name="KatFWD">Arkusz1!$N$33:$N$33</definedName>
    <definedName name="_xlnm.Print_Area" localSheetId="0">'Wniosek aplikacyjny'!$A$1:$AB$275</definedName>
  </definedNames>
  <calcPr calcId="152511"/>
</workbook>
</file>

<file path=xl/calcChain.xml><?xml version="1.0" encoding="utf-8"?>
<calcChain xmlns="http://schemas.openxmlformats.org/spreadsheetml/2006/main">
  <c r="F10" i="1" l="1"/>
  <c r="H85" i="1" l="1"/>
  <c r="H82" i="1"/>
  <c r="H79" i="1"/>
  <c r="P9" i="1" l="1"/>
  <c r="P90" i="1" l="1"/>
  <c r="M118" i="1"/>
  <c r="L118" i="1"/>
  <c r="K118" i="1"/>
  <c r="J118" i="1"/>
  <c r="I118" i="1"/>
  <c r="H118" i="1"/>
  <c r="P101" i="1" l="1"/>
  <c r="H67" i="1"/>
  <c r="M88" i="1" l="1"/>
  <c r="N88" i="1"/>
  <c r="O88" i="1"/>
  <c r="P88" i="1"/>
  <c r="Q88" i="1"/>
  <c r="R88" i="1"/>
  <c r="S88" i="1"/>
  <c r="T88" i="1"/>
  <c r="U88" i="1"/>
  <c r="V88" i="1"/>
  <c r="W88" i="1"/>
  <c r="X88" i="1"/>
  <c r="Y100" i="1"/>
  <c r="L88" i="1" l="1"/>
  <c r="K88" i="1"/>
  <c r="J88" i="1"/>
  <c r="G118" i="1" l="1"/>
  <c r="F118" i="1"/>
  <c r="E118" i="1"/>
  <c r="D118" i="1"/>
  <c r="C118" i="1"/>
  <c r="N118" i="1" l="1"/>
  <c r="A96" i="1"/>
  <c r="A105" i="1"/>
  <c r="P232" i="1" l="1"/>
  <c r="P231" i="1"/>
  <c r="P230" i="1"/>
  <c r="P229" i="1"/>
  <c r="P228" i="1"/>
  <c r="P227" i="1"/>
  <c r="J100" i="1" l="1"/>
  <c r="W100" i="1" l="1"/>
  <c r="W103" i="1"/>
  <c r="X100" i="1"/>
  <c r="V100" i="1"/>
  <c r="U100" i="1"/>
  <c r="T100" i="1"/>
  <c r="S100" i="1"/>
  <c r="R100" i="1"/>
  <c r="Q100" i="1"/>
  <c r="H76" i="1"/>
  <c r="H73" i="1"/>
  <c r="H70" i="1"/>
  <c r="J103" i="1"/>
  <c r="C109" i="1" s="1"/>
  <c r="K100" i="1"/>
  <c r="L100" i="1"/>
  <c r="M100" i="1"/>
  <c r="N100" i="1"/>
  <c r="O100" i="1"/>
  <c r="P100" i="1"/>
  <c r="N9" i="1"/>
  <c r="P10" i="1"/>
  <c r="F11" i="1"/>
  <c r="T103" i="1" l="1"/>
  <c r="Y103" i="1"/>
  <c r="P103" i="1"/>
  <c r="N103" i="1"/>
  <c r="L103" i="1"/>
  <c r="Q103" i="1"/>
  <c r="U103" i="1"/>
  <c r="R103" i="1"/>
  <c r="V103" i="1"/>
  <c r="O103" i="1"/>
  <c r="M103" i="1"/>
  <c r="K103" i="1"/>
  <c r="S103" i="1"/>
  <c r="X103" i="1"/>
  <c r="P104" i="1" l="1"/>
  <c r="B111" i="1"/>
  <c r="B96" i="1"/>
  <c r="C96" i="1" s="1"/>
  <c r="G96" i="1" s="1"/>
  <c r="N111" i="1"/>
  <c r="I109" i="1"/>
  <c r="L109" i="1"/>
  <c r="E111" i="1"/>
  <c r="R109" i="1"/>
  <c r="O109" i="1"/>
  <c r="Q111" i="1"/>
  <c r="F109" i="1"/>
  <c r="X109" i="1"/>
  <c r="T111" i="1"/>
  <c r="H111" i="1"/>
  <c r="K111" i="1"/>
  <c r="U109" i="1"/>
</calcChain>
</file>

<file path=xl/comments1.xml><?xml version="1.0" encoding="utf-8"?>
<comments xmlns="http://schemas.openxmlformats.org/spreadsheetml/2006/main">
  <authors>
    <author>gassbury</author>
    <author>Małgorzata Karska</author>
  </authors>
  <commentList>
    <comment ref="C2" authorId="0" shapeId="0">
      <text>
        <r>
          <rPr>
            <sz val="11"/>
            <color indexed="81"/>
            <rFont val="Tahoma"/>
            <family val="2"/>
            <charset val="238"/>
          </rPr>
          <t>Proszę wypełniać jedynie pola bladoniebieskie.</t>
        </r>
      </text>
    </comment>
    <comment ref="A16" authorId="0" shapeId="0">
      <text>
        <r>
          <rPr>
            <sz val="11"/>
            <color indexed="81"/>
            <rFont val="Tahoma"/>
            <family val="2"/>
            <charset val="238"/>
          </rPr>
          <t xml:space="preserve">- czas trwania w m-cach;
- cel ogólny projektu;
- budżet;
- zasięg terytorialny (kraj, województwo, powiat/gmina, region);
- instytucje zaangażowane (partnerzy, uczestnicy).
</t>
        </r>
      </text>
    </comment>
    <comment ref="A64" authorId="0" shapeId="0">
      <text>
        <r>
          <rPr>
            <sz val="11"/>
            <color indexed="81"/>
            <rFont val="Tahoma"/>
            <family val="2"/>
            <charset val="238"/>
          </rPr>
          <t>Redagując budżet należy zwracać uwagę na:
- logikę powiązania wydatków z działaniami projektu,
- adekwatność poniesionych nakładów finansowych wobec efektów,
- niezbędność i zasadność kosztów,
- realność i racjonalność przyjętych stawek,
- proporcjonalność kosztów zarządzania wobec pozostałych kosztów,
- poprawność rachunkowa budżetu.
Planując harmonogram proszę uwzględnić:
- spójność harmonogramu z opisem projektu,
- możliwość realizacji działań w zaplanowanym czasie.</t>
        </r>
      </text>
    </comment>
    <comment ref="A67" authorId="0" shapeId="0">
      <text>
        <r>
          <rPr>
            <sz val="11"/>
            <color indexed="81"/>
            <rFont val="Tahoma"/>
            <family val="2"/>
            <charset val="238"/>
          </rPr>
          <t>Koszty personelu przydzielonego do projektu, zawierające faktyczne wynagrodzenia, składki na ubezpieczenie społeczne i inne koszty ustawowe wchodzące w skład wynagrodzenia, pod warunkiem, że są one zgodne ze standardowymi zasadami ustalania wynagrodzeń przez beneficjenta i partnera projektu. 
Odpowiednie koszty wynagrodzeń personelu administracji krajowej są kwalifikowalne w zakresie, w którym odnoszą się do kosztów działań, które nie byłyby przeprowadzone, gdyby nie podjęto się wdrażania danego projektu.
W przypadku projektów wdrażanych przez organizacje pozarządowe lub partnerów społecznych wkład rzeczowy w postaci wolontariatu może stanowić do 50% współfinansowania wymaganego dla projektu w ramach programu.</t>
        </r>
      </text>
    </comment>
    <comment ref="A70" authorId="0" shapeId="0">
      <text>
        <r>
          <rPr>
            <sz val="11"/>
            <color indexed="81"/>
            <rFont val="Tahoma"/>
            <family val="2"/>
            <charset val="238"/>
          </rPr>
          <t>Koszty podróży i diety dla personelu uczestniczącego w projekcie pod warunkiem, że są one zgodne ze zwyczajowymi praktykami beneficjenta i partnera projektu oraz nie przekraczają określonych stawek krajowych.</t>
        </r>
      </text>
    </comment>
    <comment ref="A73" authorId="0" shapeId="0">
      <text>
        <r>
          <rPr>
            <sz val="11"/>
            <color indexed="81"/>
            <rFont val="Tahoma"/>
            <family val="2"/>
            <charset val="238"/>
          </rPr>
          <t>Koszt nowego lub używanego sprzętu pod warunkiem, że jest on amortyzowany zgodnie z ogólnie przyjętymi zasadami rachunkowości obowiązującymi beneficjenta i zasadami ogólnie przyjętymi dla przedmiotów tego samego rodzaju. 
Tylko ta część amortyzacji, która odpowiada okresowi trwania projektu oraz rzeczywistemu zużyciu do celów projektu może być brana pod uwagę, z wyjątkiem przypadków, gdy charakter i/lub kontekst jego użycia uzasadnia inne traktowanie. 
Zastosowanie takich wyjątków regulowane jest w umowie w sprawie programu.</t>
        </r>
      </text>
    </comment>
    <comment ref="A76" authorId="0" shapeId="0">
      <text>
        <r>
          <rPr>
            <sz val="11"/>
            <color indexed="81"/>
            <rFont val="Tahoma"/>
            <family val="2"/>
            <charset val="238"/>
          </rPr>
          <t>Z</t>
        </r>
        <r>
          <rPr>
            <sz val="11"/>
            <color indexed="81"/>
            <rFont val="Tahoma"/>
            <family val="2"/>
            <charset val="238"/>
          </rPr>
          <t>akup gruntów i nieruchomości na warunkach określonych w art. 8.6 Regulacji.</t>
        </r>
      </text>
    </comment>
    <comment ref="A79" authorId="0" shapeId="0">
      <text>
        <r>
          <rPr>
            <sz val="11"/>
            <color indexed="81"/>
            <rFont val="Tahoma"/>
            <family val="2"/>
            <charset val="238"/>
          </rPr>
          <t>Koszty materiałów eksploatacyjnych i dostaw, pod warunkiem, że są one możliwe do
zidentyfikowania i przypisane do projektu.</t>
        </r>
      </text>
    </comment>
    <comment ref="A82" authorId="0" shapeId="0">
      <text>
        <r>
          <rPr>
            <sz val="11"/>
            <color indexed="81"/>
            <rFont val="Tahoma"/>
            <family val="2"/>
            <charset val="238"/>
          </rPr>
          <t>Koszty wynikające z innych umów zawartych przez beneficjenta w celu wdrożenia projektu, pod warunkiem, że ich zawarcie jest zgodne z obowiązującymi przepisami dotyczącymi zamówień publicznych.</t>
        </r>
      </text>
    </comment>
    <comment ref="A85" authorId="0" shapeId="0">
      <text>
        <r>
          <rPr>
            <sz val="11"/>
            <color indexed="81"/>
            <rFont val="Tahoma"/>
            <family val="2"/>
            <charset val="238"/>
          </rPr>
          <t>Koszty wynikające bezpośrednio z wymogów nałożonych umową w sprawie projektu dla każdego projektu (np. rozpowszechnianie informacji, ewaluacja danego działania, audyty, tłumaczenia, kopiowanie, promocja projektu), w tym koszty wszelkich usług finansowych (zwłaszcza koszty gwarancji finansowych).</t>
        </r>
      </text>
    </comment>
    <comment ref="A91" authorId="1" shapeId="0">
      <text>
        <r>
          <rPr>
            <sz val="11"/>
            <color indexed="81"/>
            <rFont val="Tahoma"/>
            <family val="2"/>
            <charset val="238"/>
          </rPr>
          <t>Należy wybrać jedną z metod wyliczania kosztów pośrednich. Za wyjątkiem metody wskazanej w art.. 8.5.1(d) Regulacji.</t>
        </r>
      </text>
    </comment>
    <comment ref="A123" authorId="1" shapeId="0">
      <text>
        <r>
          <rPr>
            <sz val="11"/>
            <color indexed="81"/>
            <rFont val="Tahoma"/>
            <family val="2"/>
            <charset val="238"/>
          </rPr>
          <t>Koszty niekwalifikowalne, to te, które są ponoszone w ramach projektu, lecz nie można wliczyć ich w katalog kosztów, na które można uzyskać dofinansowanie (nie można ich pokryć ani w ramach otrzymanego dofinansowania, ani ze środków stanowiących wkład własny). Koszty te są różnicą między całkowitą wartością projektu, a wartością kwalifikowalną projektu, podanymi w początkowej części arkusza. 
Jeżeli podatek VAT jest niekwalifikowalny (jeżeli wnioskodawca może go odzyskać), w tym miejscu należy to w wyraźnie zaznaczyć.
W tym miejscu należy wyłącznie opisać planowane koszty niekwalifikowalne.</t>
        </r>
      </text>
    </comment>
    <comment ref="A133" authorId="0" shapeId="0">
      <text>
        <r>
          <rPr>
            <sz val="11"/>
            <color indexed="81"/>
            <rFont val="Tahoma"/>
            <family val="2"/>
            <charset val="238"/>
          </rPr>
          <t xml:space="preserve">Proszę opisać zdolność instytucjonalną wnioskodawcy:
- doświadczenie w realizacji projektów finansowanych ze źródeł zewnętrznych (środki europejskie i inne),
- w przypadku fundacji proszę opisać cele statutowe, które są zbieżne z danym obszarem programowym,
- potencjał kadrowy w odniesieniu do projektu,
- zaplecze lokalowe, sprzętowe, finansowe.
</t>
        </r>
      </text>
    </comment>
    <comment ref="A141" authorId="1" shapeId="0">
      <text>
        <r>
          <rPr>
            <sz val="11"/>
            <color indexed="81"/>
            <rFont val="Tahoma"/>
            <family val="2"/>
            <charset val="238"/>
          </rPr>
          <t>Proszę opisać zdolność instytucjonalną partnera:
- doświadczenie w realizacji projektów finansowanych z funduszy europejskich, lub innych zewnętrznych źródeł finansowania,
- w przypadku fundacji proszę opisać cele statutowe, które są zbieżne z danym obszarem programowym,
- potencjał kadrowy w odniesieniu do projektu,
- zaplecze lokalowe, sprzętowe, finansowe.
Proszę opisać koszty, które będą ponoszone przez partnera podkreślając adekwatność działań realizowanych przez partnera.</t>
        </r>
      </text>
    </comment>
    <comment ref="A151" authorId="0" shapeId="0">
      <text>
        <r>
          <rPr>
            <sz val="11"/>
            <color indexed="81"/>
            <rFont val="Tahoma"/>
            <family val="2"/>
            <charset val="238"/>
          </rPr>
          <t xml:space="preserve">W tej części należy wskazać jakie osoby będą odpowiedzialne za realizację projektu. Należy opisać strukturę wnioskodawcy istotną pod kątem składanego projektu - kto będzie podejmował decyzje na poszczególnych poziomach zarządczych, jakie wyróżnia się role dla osób zajmujących się projektem po stronie wnioskodawcy.
</t>
        </r>
      </text>
    </comment>
    <comment ref="A161" authorId="0" shapeId="0">
      <text>
        <r>
          <rPr>
            <sz val="11"/>
            <color indexed="81"/>
            <rFont val="Tahoma"/>
            <family val="2"/>
            <charset val="238"/>
          </rPr>
          <t>Proszę przedstawić uzasadnienie konieczności podjęcia projektu, jego wpływ na grupę docelową oraz otoczenie.</t>
        </r>
      </text>
    </comment>
    <comment ref="A171" authorId="1" shapeId="0">
      <text>
        <r>
          <rPr>
            <sz val="11"/>
            <color indexed="81"/>
            <rFont val="Tahoma"/>
            <family val="2"/>
            <charset val="238"/>
          </rPr>
          <t xml:space="preserve">Proszę opisać główny cel projektu.
</t>
        </r>
      </text>
    </comment>
    <comment ref="A175" authorId="1" shapeId="0">
      <text>
        <r>
          <rPr>
            <sz val="11"/>
            <color indexed="81"/>
            <rFont val="Tahoma"/>
            <family val="2"/>
            <charset val="238"/>
          </rPr>
          <t xml:space="preserve">Proszę przedstawić grupę docelową, do której projekt będzie skierowany, a także interesariuszy.
</t>
        </r>
      </text>
    </comment>
    <comment ref="A181" authorId="1" shapeId="0">
      <text>
        <r>
          <rPr>
            <sz val="11"/>
            <color indexed="81"/>
            <rFont val="Tahoma"/>
            <family val="2"/>
            <charset val="238"/>
          </rPr>
          <t>Proszę przedstawić zaplanowane w ramach projektu działania wraz z harmonogramem ich realizacji.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90" authorId="1" shapeId="0">
      <text>
        <r>
          <rPr>
            <sz val="11"/>
            <color indexed="81"/>
            <rFont val="Tahoma"/>
            <family val="2"/>
            <charset val="238"/>
          </rPr>
          <t>Proszę przedstawić najważniejsze wydatki w projekcie. W przypadku przeprowadzenia rozeznania rynku, prosimy o jego przedstawienie w tym polu bądź dołączenie do załączników.
Dołączenie rozpoznania rynku nie jest obligatoryjne. Brane pod uwagę będą rozpoznania wynku przeprowadzone wśród minimum 3 podmiotów, nie wcześniej niż rok przed złożeniem wniosku aplikacyjnego.</t>
        </r>
      </text>
    </comment>
    <comment ref="A195" authorId="1" shapeId="0">
      <text>
        <r>
          <rPr>
            <sz val="11"/>
            <color indexed="81"/>
            <rFont val="Tahoma"/>
            <family val="2"/>
            <charset val="238"/>
          </rPr>
          <t>Czy projekt zgodny jest z obowiązującymi strategiami PL i UE?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99" authorId="1" shapeId="0">
      <text>
        <r>
          <rPr>
            <sz val="11"/>
            <color indexed="81"/>
            <rFont val="Tahoma"/>
            <family val="2"/>
            <charset val="238"/>
          </rPr>
          <t>Jeśli dotyczy - proszę opisać rozwiązania o charakterze nowatorskim/innowacyjnym.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03" authorId="0" shapeId="0">
      <text>
        <r>
          <rPr>
            <sz val="11"/>
            <color indexed="81"/>
            <rFont val="Tahoma"/>
            <family val="2"/>
            <charset val="238"/>
          </rPr>
          <t xml:space="preserve">Lista rozwijana obejmuje wskaźniki dla Programu "Sprawy wewnętrzne" NMF 2014-2021. Obligatoryjne jest użycie </t>
        </r>
        <r>
          <rPr>
            <u/>
            <sz val="11"/>
            <color indexed="81"/>
            <rFont val="Tahoma"/>
            <family val="2"/>
            <charset val="238"/>
          </rPr>
          <t>co najmniej jednego</t>
        </r>
        <r>
          <rPr>
            <sz val="11"/>
            <color indexed="81"/>
            <rFont val="Tahoma"/>
            <family val="2"/>
            <charset val="238"/>
          </rPr>
          <t xml:space="preserve"> ze wskazanych wskaźników oraz stworzenie </t>
        </r>
        <r>
          <rPr>
            <u/>
            <sz val="11"/>
            <color indexed="81"/>
            <rFont val="Tahoma"/>
            <family val="2"/>
            <charset val="238"/>
          </rPr>
          <t>co najmniej jednego</t>
        </r>
        <r>
          <rPr>
            <sz val="11"/>
            <color indexed="81"/>
            <rFont val="Tahoma"/>
            <family val="2"/>
            <charset val="238"/>
          </rPr>
          <t xml:space="preserve"> własnego wskaźnika dla projektu (tabela poniżej).
Proszę zwrócić uwagę na:
- adekwatność doboru wskaźników do przedstawionych działań i planowanych rezultatów,
- mierzalność wskaźników,
- metody weryfikacji i monitorowania wskaźników.
Źródłami weryfikacji mogą być finansowe raporty okresowe oraz ankiety lub inne źródła wskazane przez beneficjenta.
</t>
        </r>
      </text>
    </comment>
    <comment ref="A211" authorId="0" shapeId="0">
      <text>
        <r>
          <rPr>
            <sz val="11"/>
            <color indexed="81"/>
            <rFont val="Tahoma"/>
            <family val="2"/>
            <charset val="238"/>
          </rPr>
          <t>Wskaźniki biliteralne są wymagane w przypadku projektu prowadzonego w partnerstwie z instytucją/ami norweską/imi. Obligatoryjne jest użycie co najmniej jednego ze wskazanych wskaźników.
Proszę zwrócić uwagę na:
- adekwatność doboru wskaźników do przedstawionych działań i planowanych rezultatów,
- mierzalność wskaźników,
- metody weryfikacji i monitorowania wskaźników.
Źródłami weryfikacji mogą być finansowe raporty okresowe oraz ankiety lub inne źródła wskazane przez beneficjenta.
Przy wyborze wskaźników dotyczących "poziomu zaufania/zadowolenia" należy sporządzić ankiety dla instytucji zaangażowanych, czy uczestników szkoleń, warsztatów itp. ze skalą odpowiedzi 1-7.</t>
        </r>
      </text>
    </comment>
    <comment ref="A217" authorId="1" shapeId="0">
      <text>
        <r>
          <rPr>
            <sz val="11"/>
            <color indexed="81"/>
            <rFont val="Tahoma"/>
            <family val="2"/>
            <charset val="238"/>
          </rPr>
          <t>Obligatoryjne jest wpisanie co najmniej jednego wskaźnika dla projektu, stworzonego przez wnioskodawcę. Wskaźnik może dotyczyć działań ogólnych w projekcie bądź działań bilateralnych.</t>
        </r>
      </text>
    </comment>
    <comment ref="A225" authorId="0" shapeId="0">
      <text>
        <r>
          <rPr>
            <sz val="11"/>
            <color indexed="81"/>
            <rFont val="Tahoma"/>
            <family val="2"/>
            <charset val="238"/>
          </rPr>
          <t>Proszę zwrócić uwagę na:
- trafność identyfikacji czynników ryryzka i szacunku prawdopodobieństwa wystąpienia oraz oddziaływania,
- adekwatność zaproponowanych środków minimalizacji ryzyka.</t>
        </r>
      </text>
    </comment>
    <comment ref="J226" authorId="1" shapeId="0">
      <text>
        <r>
          <rPr>
            <sz val="11"/>
            <color indexed="81"/>
            <rFont val="Tahoma"/>
            <family val="2"/>
            <charset val="238"/>
          </rPr>
          <t>Prawdopodobieństwo w skali od 1 do 4, gdzie 1 oznacza najmniejsze prawdopodobieństwo, zaś 4 prawie pewne prawdopodobieństwo.</t>
        </r>
      </text>
    </comment>
    <comment ref="M226" authorId="1" shapeId="0">
      <text>
        <r>
          <rPr>
            <sz val="11"/>
            <color indexed="81"/>
            <rFont val="Tahoma"/>
            <family val="2"/>
            <charset val="238"/>
          </rPr>
          <t>Oddziaływanie w skali od 1 do 4, gdzie 1 oznacza minimalne oddziaływanie, zaś 4 bardzo duże oddziaływanie.</t>
        </r>
      </text>
    </comment>
    <comment ref="A235" authorId="0" shapeId="0">
      <text>
        <r>
          <rPr>
            <sz val="11"/>
            <color indexed="81"/>
            <rFont val="Tahoma"/>
            <family val="2"/>
            <charset val="238"/>
          </rPr>
          <t xml:space="preserve">Proszę przedstawić informację o działaniach informacyjnych i promocyjnych, z uwzględnieniem poniższych kwestii:
- gdzie udostępniane będą informacje o projekcie (strona internetowa/dedykowane podstrony itp.);
- jak/komu przekazywane będą informacje o projekcie (grupy docelowe);
- stosowania logo zgodnie z zapisami Podręcznika Komunikacji i Identyfikacji Wizualnej;
-  wydarzeń informacyjnych dotyczących postępu w realizacji projektu, osiągnięć i rezultatów </t>
        </r>
      </text>
    </comment>
    <comment ref="A243" authorId="1" shapeId="0">
      <text>
        <r>
          <rPr>
            <sz val="11"/>
            <color indexed="81"/>
            <rFont val="Tahoma"/>
            <family val="2"/>
            <charset val="238"/>
          </rPr>
          <t>W tym miejscu należy odnieść się do zagadnień przekrojowych, poprzez wpisanie konkretnej deklaracji w każdym z pól.</t>
        </r>
      </text>
    </comment>
    <comment ref="A244" authorId="1" shapeId="0">
      <text>
        <r>
          <rPr>
            <sz val="11"/>
            <color indexed="81"/>
            <rFont val="Tahoma"/>
            <family val="2"/>
            <charset val="238"/>
          </rPr>
          <t>Należy wskazać w jaki sposób projekt będzie odnosić się do kwestii tzw. polityk horyzontalnych Unii Europejskiej.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45" authorId="1" shapeId="0">
      <text>
        <r>
          <rPr>
            <sz val="11"/>
            <color indexed="81"/>
            <rFont val="Tahoma"/>
            <family val="2"/>
            <charset val="238"/>
          </rPr>
          <t>Należy określić czy udzielenie wnioskowanego wsparcia dla projektu będzie zgodne z przepisami dotyczącymi pomocy publicznej.</t>
        </r>
      </text>
    </comment>
    <comment ref="A246" authorId="1" shapeId="0">
      <text>
        <r>
          <rPr>
            <sz val="11"/>
            <color indexed="81"/>
            <rFont val="Tahoma"/>
            <family val="2"/>
            <charset val="238"/>
          </rPr>
          <t>Czy projekt jest uwzględniony bądź wpisuje się w dokumenty strategiczne na poziomie krajowym, regionalnym, lokalnym? Jeżeli tak, należy je przywołać.</t>
        </r>
      </text>
    </comment>
    <comment ref="A247" authorId="1" shapeId="0">
      <text>
        <r>
          <rPr>
            <sz val="11"/>
            <color indexed="81"/>
            <rFont val="Tahoma"/>
            <family val="2"/>
            <charset val="238"/>
          </rPr>
          <t>Przykładowo - może okazać się, że trwają jakieś procedury prawne, ustalane są przed sądem prawa autorskie do materiałów planowanych do wykorzystania podczas szkolenia.</t>
        </r>
      </text>
    </comment>
    <comment ref="A248" authorId="1" shapeId="0">
      <text>
        <r>
          <rPr>
            <sz val="11"/>
            <color indexed="81"/>
            <rFont val="Tahoma"/>
            <family val="2"/>
            <charset val="238"/>
          </rPr>
          <t>Czy wnioskodawca będzie musiał pozyskać jakieś konkretne pozwolenia do realizacji działań projektu (np. pozwolenie na budowę w przypadku projektu budowlanego)?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49" authorId="1" shapeId="0">
      <text>
        <r>
          <rPr>
            <sz val="11"/>
            <color indexed="81"/>
            <rFont val="Tahoma"/>
            <family val="2"/>
            <charset val="238"/>
          </rPr>
          <t>Czy projekt przewiduje zysk? Generowanie zysku może nastąpić w trakcie trwania projektu (np. złomowanie części sprzętu) bądź po jego zakończeniu (odpłatne świadczenie usług w oparciu o produkty/rezultaty projektu).</t>
        </r>
      </text>
    </comment>
    <comment ref="A252" authorId="1" shapeId="0">
      <text>
        <r>
          <rPr>
            <sz val="11"/>
            <color indexed="81"/>
            <rFont val="Tahoma"/>
            <family val="2"/>
            <charset val="238"/>
          </rPr>
          <t>Podatek VAT jest kwalifikowalny, jeżeli faktycznie nie może zostać odzyskany przez wnioskodawcę. W innych wypadkach podatek VAT stanowi koszt niekwalifikowalny.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53" authorId="1" shapeId="0">
      <text>
        <r>
          <rPr>
            <sz val="11"/>
            <color indexed="81"/>
            <rFont val="Tahoma"/>
            <family val="2"/>
            <charset val="238"/>
          </rPr>
          <t xml:space="preserve">Oświadczenie o braku wykluczenia z możliwości aplikowania o środki na podstawie trzech wymienionych przesłanek.
</t>
        </r>
        <r>
          <rPr>
            <b/>
            <u/>
            <sz val="11"/>
            <color indexed="81"/>
            <rFont val="Tahoma"/>
            <family val="2"/>
            <charset val="238"/>
          </rPr>
          <t xml:space="preserve">UWAGA!
</t>
        </r>
        <r>
          <rPr>
            <sz val="11"/>
            <color indexed="81"/>
            <rFont val="Tahoma"/>
            <family val="2"/>
            <charset val="238"/>
          </rPr>
          <t xml:space="preserve">Oświadczenie będące częścią wniosku aplikacyjnego dotyczy wnioskodawcy. </t>
        </r>
        <r>
          <rPr>
            <b/>
            <sz val="11"/>
            <color indexed="81"/>
            <rFont val="Tahoma"/>
            <family val="2"/>
            <charset val="238"/>
          </rPr>
          <t>Oświadczenia o niepodleganiu wykluczeniu przez partnerów projektu mają natomiast stanowić załącznik (załączniki) do wniosku aplikacyjnego.</t>
        </r>
      </text>
    </comment>
    <comment ref="A254" authorId="0" shapeId="0">
      <text>
        <r>
          <rPr>
            <sz val="11"/>
            <color indexed="81"/>
            <rFont val="Tahoma"/>
            <family val="2"/>
            <charset val="238"/>
          </rPr>
          <t>Dla jednostek sektora finansów publicznych - oświadczenie o wystąpieniu o zabezpieczenie środków w budżecie państwa.</t>
        </r>
      </text>
    </comment>
    <comment ref="A256" authorId="1" shapeId="0">
      <text>
        <r>
          <rPr>
            <sz val="11"/>
            <color indexed="81"/>
            <rFont val="Tahoma"/>
            <family val="2"/>
            <charset val="238"/>
          </rPr>
          <t>W przypadku braku konsultantów proszę wpisać "nie dotyczy".</t>
        </r>
      </text>
    </comment>
    <comment ref="A265" authorId="0" shapeId="0">
      <text>
        <r>
          <rPr>
            <sz val="11"/>
            <color indexed="81"/>
            <rFont val="Tahoma"/>
            <family val="2"/>
            <charset val="238"/>
          </rPr>
          <t>Proszę wykazać załączniki dołączone do wniosku:
1. list intencyjny lub umowa partnerska (jeżeli dotyczy);
2. kopia dokumentu potwierdzającego status prawny i kwalifikowalność wnioskodawcy i ewentualnych partnerów, np. statut organizacji, akt ustanawiający (nie dotyczy sytuacji, gdy wnioskodawca będący jednostką sektora finansów publicznych został utworzony na postawie aktów prawnych publikowanych w dziennikach urzędowych);
3. pełnomocnictwo dla podpisującego (jeżeli dotyczy);
4. oświadczenia o niepodleganiu Wnioskodawcy (oraz ew. partnerów) wykluczeniu z możliwości aplikowania o dofinansowanie na podstawie:
a) Art. 207 ust. 4 Ustawy o Finansach Publicznych (Dz. U. z 2019 r. poz. 869);
b) Art. 12 ust. 1 pkt 1 ustawy o skutkach powierzania wykonywania pracy cudzoziemcom przebywającym wbrew przepisom na terytorium rzeczypospolitej polskiej (Dz. U. z 2012 r. poz. 769;
c) Art. 9 ust. 1 pkt 2a ustawy o odpowiedzialności podmiotów zbiorowych za czyny zabronione pod groźbą kary (Dz. U. z 2019 r. poz. 628 z późn. zm.);
Dodatkowym załącznikiem może być rozeznanie rynku (jeżeli zostało przeprowadzone). Brane pod uwagę będą rozpoznania wynku przeprowadzone wśród minimum 3 podmiotów, nie wcześniej niż rok przed złożeniem wniosku aplikacyjnego</t>
        </r>
      </text>
    </comment>
  </commentList>
</comments>
</file>

<file path=xl/sharedStrings.xml><?xml version="1.0" encoding="utf-8"?>
<sst xmlns="http://schemas.openxmlformats.org/spreadsheetml/2006/main" count="267" uniqueCount="220">
  <si>
    <t>Tytuł projektu</t>
  </si>
  <si>
    <t>Numer projektu</t>
  </si>
  <si>
    <t>Data rozpoczęcia projektu</t>
  </si>
  <si>
    <t>Data zakończenia projektu</t>
  </si>
  <si>
    <t>Procent dofinansowania</t>
  </si>
  <si>
    <t>Wartość całkowita projektu PLN</t>
  </si>
  <si>
    <t>Wartość dofinansowania PLN</t>
  </si>
  <si>
    <t>Wartość całkowita projektu EUR</t>
  </si>
  <si>
    <t>Wartość dofinansowania EUR</t>
  </si>
  <si>
    <t>Kurs EUR/PLN</t>
  </si>
  <si>
    <t>RODZAJ PROJEKTU</t>
  </si>
  <si>
    <t>konkursowy</t>
  </si>
  <si>
    <t>Wartość kwalifikowalna projektu PLN</t>
  </si>
  <si>
    <t>Wartość kwalifikowalna projektu EUR</t>
  </si>
  <si>
    <t xml:space="preserve">Osoba upoważniona </t>
  </si>
  <si>
    <t>Osoba do kontaktu</t>
  </si>
  <si>
    <t>e-mail</t>
  </si>
  <si>
    <t>fax</t>
  </si>
  <si>
    <t>telefon</t>
  </si>
  <si>
    <t>NIP</t>
  </si>
  <si>
    <t>REGON</t>
  </si>
  <si>
    <t>BUDŻET, DZIAŁANIA, HARMONOGRAM</t>
  </si>
  <si>
    <t>Nazwa partnera</t>
  </si>
  <si>
    <t>Adres partnera</t>
  </si>
  <si>
    <t xml:space="preserve">Opiekun projektu u Operatora </t>
  </si>
  <si>
    <t>KRS</t>
  </si>
  <si>
    <t>1. koszty personelu</t>
  </si>
  <si>
    <t>2. podróże i diety</t>
  </si>
  <si>
    <t>3. sprzęt</t>
  </si>
  <si>
    <t>4. zakup gruntu</t>
  </si>
  <si>
    <t>6. inne umowy</t>
  </si>
  <si>
    <t>7. wymogi specjalne</t>
  </si>
  <si>
    <t>0.1</t>
  </si>
  <si>
    <t>0.2</t>
  </si>
  <si>
    <t>organizacja międzynarodowa</t>
  </si>
  <si>
    <t>organizacja pozarządowa</t>
  </si>
  <si>
    <t>RAZEM</t>
  </si>
  <si>
    <t>4.1</t>
  </si>
  <si>
    <t>5. materiały eksploatacyjne</t>
  </si>
  <si>
    <t>oddziaływanie</t>
  </si>
  <si>
    <t>małe</t>
  </si>
  <si>
    <t>średnie</t>
  </si>
  <si>
    <t>duże</t>
  </si>
  <si>
    <t>w.bazowa</t>
  </si>
  <si>
    <t>w. docelowa</t>
  </si>
  <si>
    <t>źródło weryfikacji</t>
  </si>
  <si>
    <t>wskaźnik</t>
  </si>
  <si>
    <t>Certyfikaty i pozwolenia</t>
  </si>
  <si>
    <t>Kwalifikowalność podatku VAT</t>
  </si>
  <si>
    <t>Zysk generowany przez projekt</t>
  </si>
  <si>
    <t>Liczba funkcjonariuszy przeszkolonych w zakresie istotnego dorobku prawnego Schengen i wykorzystania sprzętu związanego z Schengen</t>
  </si>
  <si>
    <t>Liczba funkcjonariuszy uczestniczących w szkoleniach językowych</t>
  </si>
  <si>
    <t>Liczba ustanowionych krajowych lub regionalnych struktur przeciwdziałających handlowi ludźmi</t>
  </si>
  <si>
    <t>Liczba służb uczestniczących w projektach mających na celu poprawę potencjału do zapobiegania, wykrywania i śledzenia przestępczości trasgranicznej i zorganizowanej</t>
  </si>
  <si>
    <t>jednostka sektora finansów publicznych</t>
  </si>
  <si>
    <t>LISTA ZAŁĄCZNIKÓW</t>
  </si>
  <si>
    <t>MODEL ZARZĄDZANIA PROJEKTEM</t>
  </si>
  <si>
    <t>Proszę określić czy projekt wypełnia kwalifikację pomocy publicznej.</t>
  </si>
  <si>
    <t>Zabezpieczenie wkładu krajowego i gotowość do realizacji projektu</t>
  </si>
  <si>
    <t>Zgodność ze strategią krajową, regionalną lub lokalną</t>
  </si>
  <si>
    <t>Inne kwestie horyzontalne (np. zrównoważony rozwój, równość szans, społeczeństwo informacyjne)</t>
  </si>
  <si>
    <t>Przeszkody lub procedury prawne</t>
  </si>
  <si>
    <t>KOSZTY NIEKWALIFIKOWALNE</t>
  </si>
  <si>
    <t>konkursowy z partnerem z Norwegii</t>
  </si>
  <si>
    <t>1.2</t>
  </si>
  <si>
    <t>1.1</t>
  </si>
  <si>
    <t>2.1</t>
  </si>
  <si>
    <t>2.2</t>
  </si>
  <si>
    <t>3.1</t>
  </si>
  <si>
    <t>3.2</t>
  </si>
  <si>
    <t>4.2</t>
  </si>
  <si>
    <t>5.1</t>
  </si>
  <si>
    <t>6.1</t>
  </si>
  <si>
    <t>7.2</t>
  </si>
  <si>
    <t>7.1</t>
  </si>
  <si>
    <t>W tym podwykonawstwo (wszystkie elementy wymagają wykonania zg. z Ustawą Prawo Zamówień Publicznych)</t>
  </si>
  <si>
    <t>Działania dwustronne</t>
  </si>
  <si>
    <t>-XII'20</t>
  </si>
  <si>
    <t>-XII'21</t>
  </si>
  <si>
    <t>Koszty bezpośrednie (Art. 8.3 Regulacji)</t>
  </si>
  <si>
    <t>-XII'22</t>
  </si>
  <si>
    <t>-XII'23</t>
  </si>
  <si>
    <t>5.2</t>
  </si>
  <si>
    <t xml:space="preserve">6.2. 
</t>
  </si>
  <si>
    <t>Poprawa wydajności w zakresie azylu i migracji</t>
  </si>
  <si>
    <t>Zwiększone wsparcie dla migrantów i osób ubiegających się o azyl</t>
  </si>
  <si>
    <t>Lepsza koordynacja i rozwijanie potencjału między właściwymi instytucjami a organizacjami pozarządowymi</t>
  </si>
  <si>
    <t>Poprawa zdolności organów ścigania do zapobiegania i wykrywania przestępczości zorganizowanej</t>
  </si>
  <si>
    <t>Zwiększona skuteczność polskich służb ścigania</t>
  </si>
  <si>
    <t>Wsparcie dla zwiększonej skuteczności współpracy międzynarodowej pomiędzy organami ścigania</t>
  </si>
  <si>
    <t>Poprawa w zakresie zapobiegania i gotowości na zagrożenia chemiczne, radiologiczne, biologiczne, jądrowe i wybuchowe w Polsce</t>
  </si>
  <si>
    <t>Poprawa systemu reagowania na incydenty, a także zapobieganie, gotowość i odbudowa</t>
  </si>
  <si>
    <t>Budowanie potencjału w celu wzmocnienia praworządności</t>
  </si>
  <si>
    <t>Wzmocniona współpraca pomiędzy polskimi i norweskimi podmiotami zaangażowanymi w Program „Sprawy wewnętrzne”</t>
  </si>
  <si>
    <t>Koszty pośrednie - ryczałt do 25% (Art. 8.5.1(b) Regulacji)</t>
  </si>
  <si>
    <t>Koszty pośrednie - ryczałt do 15% bezpośrednich kwalifikowanych kosztów personelu (Art. 8.5.1(c) Regulacji)</t>
  </si>
  <si>
    <t>Ryczałt do 25%</t>
  </si>
  <si>
    <t>Ryczałt do 15%</t>
  </si>
  <si>
    <t>Koszty pośrednie - rzeczywiste (Art. 8.5.1(a) Regulacji)</t>
  </si>
  <si>
    <t>SUMA CAŁKOWITA (bez ryczałtu)</t>
  </si>
  <si>
    <t>RAZEM (z ryczałtem)</t>
  </si>
  <si>
    <t>-III'21</t>
  </si>
  <si>
    <t>-VI'21</t>
  </si>
  <si>
    <t>-IX'21</t>
  </si>
  <si>
    <t>-III'22</t>
  </si>
  <si>
    <t>-VI'22</t>
  </si>
  <si>
    <t>-IX'22</t>
  </si>
  <si>
    <t>-III'23</t>
  </si>
  <si>
    <t>-VI'23</t>
  </si>
  <si>
    <t>-IX'23</t>
  </si>
  <si>
    <t>-III'24</t>
  </si>
  <si>
    <t>1 X '20 - 31 XII '20</t>
  </si>
  <si>
    <t>1 I '21 - 31 III '21</t>
  </si>
  <si>
    <t>1 IV '21 - 30 VI '21</t>
  </si>
  <si>
    <t>1 VII '21 - 30 IX '21</t>
  </si>
  <si>
    <t>1 X '21 - 31 XII '21</t>
  </si>
  <si>
    <t>1 I '22 - 31 III '22</t>
  </si>
  <si>
    <t>1 IV '22 - 30 VI '22</t>
  </si>
  <si>
    <t>1 VII '22 - 30 IX '22</t>
  </si>
  <si>
    <t>1 X '22 - 31 XII '22</t>
  </si>
  <si>
    <t>1 I '23 - 31 III '23</t>
  </si>
  <si>
    <t>1 IV '23 - 30 VI '23</t>
  </si>
  <si>
    <t>1 VII '23 - 30 IX '23</t>
  </si>
  <si>
    <t>1 X '23 - 31 XII '23</t>
  </si>
  <si>
    <t>1 I '24 - 31 III '24</t>
  </si>
  <si>
    <t>INFORMACJA SKRÓCONA O PROJEKCIE</t>
  </si>
  <si>
    <t>strona internetowa</t>
  </si>
  <si>
    <t>Okresy sprawozdawcze (sprawozdanie składane do 30 dnia miesiąca następującego po okresie) - Wnioski o płatność</t>
  </si>
  <si>
    <t>OPIS PROJEKTU</t>
  </si>
  <si>
    <t>Poprawa w zakresie zapobiegania przestępczości i postępowań śledczych</t>
  </si>
  <si>
    <t>ANALIZA RYZYKA W PROJEKCIE</t>
  </si>
  <si>
    <t>opis zidentyfikowanego ryzyka</t>
  </si>
  <si>
    <t>Zmniejszanie nierówności społecznych i gospodarczych</t>
  </si>
  <si>
    <t>Wzmocnienie stosunków dwustronnych</t>
  </si>
  <si>
    <t>Oba cele</t>
  </si>
  <si>
    <t>prawdopodobieństwo</t>
  </si>
  <si>
    <t>poziom ryzyka</t>
  </si>
  <si>
    <t>reakcja na ryzyko</t>
  </si>
  <si>
    <t>unikanie</t>
  </si>
  <si>
    <t>przenoszenie/dzielenie</t>
  </si>
  <si>
    <t>akceptacja</t>
  </si>
  <si>
    <t>zmniejszanie</t>
  </si>
  <si>
    <t>opis reakcji</t>
  </si>
  <si>
    <t>INFORMACJA I PROMOCJA PROJEKTU I FUNDUSZU (zgodnie z wymogami Załącznika nr 3 Rozdział 2.3 do Regulacji)</t>
  </si>
  <si>
    <t>OŚWIADCZENIA</t>
  </si>
  <si>
    <t>KLAUZULA RODO</t>
  </si>
  <si>
    <t>Od 25 maja 2018 roku obowiązuje Rozporządzenie Parlamentu Europejskiego i Rady (UE) 2016/679 z 27 kwietnia 2016 r. w sprawie ochrony osób fizycznych w związku z przetwarzaniem danych osobowych i w sprawie ich swobodnego przepływu (tzw. RODO). W związku z realizacją wymogów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 „RODO”), informujemy, że: Administratorem Pani/Pana danych osobowych jest Minister Spraw Wewnętrznych i Administracji (MSWiA) z siedzibą przy ul. Batorego 5, w Warszawie, kod pocztowy: 02-591, tel.: 222 500 112, fax (22) 601 39 88.
MSWiA wyznaczył Inspektora Ochrony Danych - adres mailowy: iod@mswia.gov.pl. Z inspektorem ochrony danych można się kontaktować we wszystkich sprawach dotyczących przetwarzania danych osobowych oraz korzystania z praw związanych z przetwarzaniem danych
Pani/Pana dane osobowe będą wykorzystywane w celu załatwienia wniesionej przez Panią/Pana sprawy.
Pani/Pana dane osobowe nie będą wykorzystywane w celu profilowania.
Przysługuje Pani/Panu prawo do: 
dostępu do treści danych oraz ich sprostowania,
wniesienia skargi do organu nadzorczego tj.: Prezesa Urzędu Ochrony Danych Osobowych.</t>
  </si>
  <si>
    <t>Poziom zadowolenia z partnerstwa</t>
  </si>
  <si>
    <t>Poziom zaufania między współpracującymi podmiotami w państwach będących beneficjentami i w państwie-darczyńcy</t>
  </si>
  <si>
    <t>Liczba seminariów, szkoleń i warsztatów między polskimi i norweskimi organami ścigania</t>
  </si>
  <si>
    <t>Liczba projektów obejmujących współpracę z partnerem projektu z Państwa-darczyńcy</t>
  </si>
  <si>
    <t>Liczba pracowników z państw beneficjentów biorących udział w wymianach (z podziałem według płci)</t>
  </si>
  <si>
    <t>Liczba pracowników z państw-darczyńców biorących udział w wymianach (z podziałem według płci)</t>
  </si>
  <si>
    <t>kategoria</t>
  </si>
  <si>
    <t>podkategoria</t>
  </si>
  <si>
    <t>Kategorie</t>
  </si>
  <si>
    <t>Kategoria FWD</t>
  </si>
  <si>
    <t>data, podpis lub podpis kwalifikowany osoby upoważnionej do reprezentowania beneficjenta</t>
  </si>
  <si>
    <t>LISTA KONSULTATNÓW BIORĄCYCH UDZIAŁ W PRZYGOTOWANIU WNIOSKU</t>
  </si>
  <si>
    <t>Wnioskodawca</t>
  </si>
  <si>
    <t>DANE WNIOSKODAWCY</t>
  </si>
  <si>
    <t>Nazwa wnioskodawcy</t>
  </si>
  <si>
    <t>Status wnioskodawcy</t>
  </si>
  <si>
    <t>Adres wnioskodawcy</t>
  </si>
  <si>
    <t>rezultat</t>
  </si>
  <si>
    <t>Uzasadnienie dla realizacji projektu</t>
  </si>
  <si>
    <t>Grupa docelowa/interesariusze</t>
  </si>
  <si>
    <t>Cel główny</t>
  </si>
  <si>
    <t>Działania, kamienie milowe - terminy realizacji</t>
  </si>
  <si>
    <t>Odniesienie się do obowiązujących strategii regionalnych, krajowych i unijnych</t>
  </si>
  <si>
    <t>Zastosowane w projekcie rozwiązania, które mają charakter nowatorski</t>
  </si>
  <si>
    <t>KWESTIE PRZEKROJOWE</t>
  </si>
  <si>
    <t>IV'24</t>
  </si>
  <si>
    <t>1 IV '24 - 30 IV '24</t>
  </si>
  <si>
    <t>DOŚWIADCZENIE I POTENCJAŁ WNIOSKODAWCY</t>
  </si>
  <si>
    <t>DOŚWIADCZENIE I POTENCJAŁ PARTNERA</t>
  </si>
  <si>
    <t>w.docelowa</t>
  </si>
  <si>
    <t>Obligatoryjne jest wybranie co najmniej jednego wskaźnika z listy poniżej</t>
  </si>
  <si>
    <t>W przypadku realizacji projektu w partnerstwie - obligatoryjne jest wybranie co najmniej jednego wskaźnika z listy poniżej</t>
  </si>
  <si>
    <t>WSKAŹNIKI DLA PROGRAMU "SPRAWY WEWNĘTRZNE" NMF 2014-2021</t>
  </si>
  <si>
    <t>WSKAŹNIKI BILATERALNE</t>
  </si>
  <si>
    <t>WSKAŹNIKI WŁASNE DLA PROJEKTU</t>
  </si>
  <si>
    <t>DANE PARTNERÓW</t>
  </si>
  <si>
    <t>Wydatek Beneficjenta (B), Partnera projektu (P1, P2, P3...)</t>
  </si>
  <si>
    <t>Podmioty wydatkujące</t>
  </si>
  <si>
    <t>B</t>
  </si>
  <si>
    <t>P1</t>
  </si>
  <si>
    <t>P2</t>
  </si>
  <si>
    <t>P3</t>
  </si>
  <si>
    <t>P4</t>
  </si>
  <si>
    <t xml:space="preserve">Budżet projektu (NMF + wkład własny) w podziale na wydatki Beneficjenta i Partnera(ów) </t>
  </si>
  <si>
    <t xml:space="preserve">Beneficjent </t>
  </si>
  <si>
    <t xml:space="preserve">Partner 2 </t>
  </si>
  <si>
    <t>Partner 3</t>
  </si>
  <si>
    <t>Partner 4</t>
  </si>
  <si>
    <t>Suma</t>
  </si>
  <si>
    <t>Kwota wydatków kwalifikowanych (PLN)</t>
  </si>
  <si>
    <t>Partner 1</t>
  </si>
  <si>
    <t xml:space="preserve">Brak wykluczenia z możliwości aplikowania o dofinansowanie na podstawie:
a) Art. 207 ust. 4 Ustawy o Finansach Publicznych (Dz. U. z 2019 r. poz. 869);
b) Art. 12 ust. 1 pkt 1 ustawy o skutkach powierzania wykonywania pracy cudzoziemcom przebywającym wbrew przepisom na terytorium rzeczypospolitej polskiej (Dz. U. z 2012 r. poz. 769;
c) Art. 9 ust. 1 pkt 2a ustawy o odpowiedzialności podmiotów zbiorowych za czyny zabronione pod groźbą kary (Dz. U. z 2019 r. poz. 628 z późn. zm.)
</t>
  </si>
  <si>
    <t>Kluczowe koszty - ew. rozeznanie rynku uzasadniające wysokość przyjętych stawek</t>
  </si>
  <si>
    <t>Norweski Mechanizm Finansowy 2014-2021
Program "Sprawy wewnętrzne" 
Azyl i migracja (PA18)</t>
  </si>
  <si>
    <t>Popisanie wniosku oznacza zgodę na przetwarzanie danych osobowych zawartych w niniejszym wniosku na potrzeby przeprowadzenia procedury aplikacyjnej, zgodnie z ustawą z dnia 10 maja 2018 r. o ochronie danych osobowych (Dz. U. 2019 r. poz. 1781)</t>
  </si>
  <si>
    <t>Liczba ośrodków dla migrantów i osób ubiegających się o azyl, gdzie wprowadzono dodatkowe usługi</t>
  </si>
  <si>
    <t>Liczba personelu przeszkolonego w zakresie dobrowolnych powrotów (z podziałem według płci)</t>
  </si>
  <si>
    <t>Liczba personelu przeszkolonego w dziedzinie wsparcia dla małoletnich bez opieki ubiegających się o azyl i innych wrażliwych grup społecznych (z podziałem według płci)</t>
  </si>
  <si>
    <t>Liczba inicjatyw organizowanych we współpracy z organizacjami pozarządowymi</t>
  </si>
  <si>
    <t>Komórki w kolumnach odpowiadających trzymiesięcznym okresom należy wypełnić szacunkowymi całkowitymi wydatkami kwalifikowalnymi, zaokrąglonymi (do najbliższej wartości) do pełnych tysięcy złotych. Przykładowo: kolumna oznaczona [-XII'20] dotyczy okresu od 1 października 2020 r. do 31 grudnia 2020 r. Wyjątek stanowi kolumna ostatnia, która dotyczy jedynie okresu od 1 do 30 kwietnia 2024 r. (ostatni miesiąc kwalifikowalności wydatków).
W przypadku kosztów zaliczanych do tej samej kategorii należy przedstawiać poszczególne wydatki w sposób umożliwiający ocenę racjonalności oszacowania poprzez wskazanie kosztów składowych i jednostkowych (np. rozbijając koszty personelu na koszty poszczególnych osób, wyszczególniając jednostki sprzętu).
Wiersze w budżecie można wstawiać korzystając z opcji wstawiania wiersza z paska narzędzi.
W przypadku NGO komórki dotyczące pracy wykonywanej przez wolontariuszy powinny być oznaczone komentarzem. 
UWAGA! Dodatkowe wyjaśnienia w komentarzach.</t>
  </si>
  <si>
    <t>w przypadku projektu w partnerstwie należy załączyć do Wniosku aplikacyjnego list intencyjny bądź projekt umowy partnerskiej</t>
  </si>
  <si>
    <t>Partner 5</t>
  </si>
  <si>
    <t>Partner 6</t>
  </si>
  <si>
    <t>Partner 7</t>
  </si>
  <si>
    <t>Partner 8</t>
  </si>
  <si>
    <t>Partner 9</t>
  </si>
  <si>
    <t>Partner 10</t>
  </si>
  <si>
    <t>P5</t>
  </si>
  <si>
    <t>P6</t>
  </si>
  <si>
    <t>P7</t>
  </si>
  <si>
    <t>P8</t>
  </si>
  <si>
    <t>P9</t>
  </si>
  <si>
    <t>P10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</si>
</sst>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\-mm\-dd;@"/>
    <numFmt numFmtId="165" formatCode="0.0000"/>
  </numFmts>
  <fonts count="43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i/>
      <sz val="11"/>
      <name val="Verdana"/>
      <family val="2"/>
      <charset val="238"/>
    </font>
    <font>
      <i/>
      <sz val="1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21"/>
      <name val="Verdana"/>
      <family val="2"/>
      <charset val="238"/>
    </font>
    <font>
      <sz val="11"/>
      <color indexed="8"/>
      <name val="Verdana"/>
      <family val="2"/>
      <charset val="238"/>
    </font>
    <font>
      <b/>
      <sz val="11"/>
      <color indexed="8"/>
      <name val="Verdana"/>
      <family val="2"/>
      <charset val="238"/>
    </font>
    <font>
      <i/>
      <sz val="11"/>
      <color indexed="21"/>
      <name val="Verdana"/>
      <family val="2"/>
      <charset val="238"/>
    </font>
    <font>
      <b/>
      <sz val="11"/>
      <color indexed="21"/>
      <name val="Verdana"/>
      <family val="2"/>
      <charset val="238"/>
    </font>
    <font>
      <b/>
      <i/>
      <sz val="11"/>
      <color indexed="8"/>
      <name val="Czcionka tekstu podstawowego"/>
      <charset val="238"/>
    </font>
    <font>
      <i/>
      <sz val="11"/>
      <color indexed="8"/>
      <name val="Verdana"/>
      <family val="2"/>
      <charset val="238"/>
    </font>
    <font>
      <b/>
      <sz val="18"/>
      <color indexed="21"/>
      <name val="Verdana"/>
      <family val="2"/>
      <charset val="238"/>
    </font>
    <font>
      <sz val="8"/>
      <name val="Czcionka tekstu podstawowego"/>
      <family val="2"/>
      <charset val="238"/>
    </font>
    <font>
      <sz val="11"/>
      <color indexed="81"/>
      <name val="Tahoma"/>
      <family val="2"/>
      <charset val="238"/>
    </font>
    <font>
      <sz val="11"/>
      <name val="Verdana"/>
      <family val="2"/>
      <charset val="238"/>
    </font>
    <font>
      <i/>
      <sz val="8"/>
      <name val="Verdana"/>
      <family val="2"/>
      <charset val="238"/>
    </font>
    <font>
      <sz val="14"/>
      <color indexed="21"/>
      <name val="Wingdings"/>
      <charset val="2"/>
    </font>
    <font>
      <b/>
      <sz val="11"/>
      <color indexed="10"/>
      <name val="Verdana"/>
      <family val="2"/>
      <charset val="238"/>
    </font>
    <font>
      <b/>
      <sz val="1"/>
      <color indexed="9"/>
      <name val="Verdana"/>
      <family val="2"/>
      <charset val="238"/>
    </font>
    <font>
      <sz val="1"/>
      <color indexed="9"/>
      <name val="Verdana"/>
      <family val="2"/>
      <charset val="238"/>
    </font>
    <font>
      <sz val="11"/>
      <color indexed="21"/>
      <name val="Agency FB"/>
      <family val="2"/>
    </font>
    <font>
      <sz val="11"/>
      <color theme="1"/>
      <name val="Czcionka tekstu podstawowego"/>
      <family val="2"/>
      <charset val="238"/>
    </font>
    <font>
      <sz val="11"/>
      <color theme="8" tint="-0.24994659260841701"/>
      <name val="Verdana"/>
      <family val="2"/>
      <charset val="238"/>
    </font>
    <font>
      <b/>
      <sz val="11"/>
      <color theme="8" tint="-0.24994659260841701"/>
      <name val="Verdana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Tahoma"/>
      <family val="2"/>
      <charset val="238"/>
    </font>
    <font>
      <sz val="11"/>
      <color theme="1"/>
      <name val="Verdana"/>
      <family val="2"/>
      <charset val="238"/>
    </font>
    <font>
      <b/>
      <sz val="11"/>
      <name val="Verdana"/>
      <family val="2"/>
      <charset val="238"/>
    </font>
    <font>
      <i/>
      <sz val="11"/>
      <name val="Tahoma"/>
      <family val="2"/>
      <charset val="238"/>
    </font>
    <font>
      <sz val="10"/>
      <color rgb="FF000000"/>
      <name val="Arial"/>
      <family val="2"/>
      <charset val="238"/>
    </font>
    <font>
      <u/>
      <sz val="11"/>
      <color indexed="81"/>
      <name val="Tahoma"/>
      <family val="2"/>
      <charset val="238"/>
    </font>
    <font>
      <b/>
      <sz val="11"/>
      <color rgb="FF008080"/>
      <name val="Verdana"/>
      <family val="2"/>
      <charset val="238"/>
    </font>
    <font>
      <b/>
      <sz val="11"/>
      <color theme="8" tint="-0.249977111117893"/>
      <name val="Czcionka tekstu podstawowego"/>
      <charset val="238"/>
    </font>
    <font>
      <b/>
      <sz val="11"/>
      <color theme="1"/>
      <name val="Czcionka tekstu podstawowego"/>
      <charset val="238"/>
    </font>
    <font>
      <sz val="11"/>
      <color theme="4" tint="0.39997558519241921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FF0000"/>
      <name val="Verdana"/>
      <family val="2"/>
      <charset val="238"/>
    </font>
    <font>
      <sz val="11"/>
      <color rgb="FF008080"/>
      <name val="Verdana"/>
      <family val="2"/>
      <charset val="238"/>
    </font>
    <font>
      <b/>
      <sz val="10"/>
      <color rgb="FF008080"/>
      <name val="Verdana"/>
      <family val="2"/>
      <charset val="238"/>
    </font>
    <font>
      <b/>
      <sz val="11"/>
      <color indexed="81"/>
      <name val="Tahoma"/>
      <family val="2"/>
      <charset val="238"/>
    </font>
    <font>
      <b/>
      <u/>
      <sz val="11"/>
      <color indexed="8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2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2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2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21"/>
      </top>
      <bottom/>
      <diagonal/>
    </border>
  </borders>
  <cellStyleXfs count="4">
    <xf numFmtId="0" fontId="0" fillId="0" borderId="0"/>
    <xf numFmtId="0" fontId="23" fillId="2" borderId="0" applyNumberFormat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7">
    <xf numFmtId="0" fontId="0" fillId="0" borderId="0" xfId="0"/>
    <xf numFmtId="0" fontId="6" fillId="0" borderId="1" xfId="0" applyFont="1" applyBorder="1"/>
    <xf numFmtId="0" fontId="0" fillId="0" borderId="0" xfId="0" applyBorder="1"/>
    <xf numFmtId="0" fontId="6" fillId="0" borderId="0" xfId="0" applyFont="1" applyBorder="1"/>
    <xf numFmtId="0" fontId="2" fillId="0" borderId="0" xfId="0" applyFont="1" applyBorder="1" applyAlignment="1"/>
    <xf numFmtId="0" fontId="8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7" fillId="3" borderId="0" xfId="0" applyFont="1" applyFill="1" applyBorder="1"/>
    <xf numFmtId="0" fontId="6" fillId="3" borderId="1" xfId="0" applyFont="1" applyFill="1" applyBorder="1" applyAlignment="1">
      <alignment vertical="center"/>
    </xf>
    <xf numFmtId="0" fontId="7" fillId="3" borderId="0" xfId="0" applyFont="1" applyFill="1" applyBorder="1" applyAlignment="1"/>
    <xf numFmtId="0" fontId="0" fillId="0" borderId="0" xfId="0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7" fillId="0" borderId="2" xfId="0" applyFont="1" applyFill="1" applyBorder="1"/>
    <xf numFmtId="0" fontId="6" fillId="3" borderId="1" xfId="0" applyFont="1" applyFill="1" applyBorder="1"/>
    <xf numFmtId="0" fontId="0" fillId="3" borderId="0" xfId="0" applyFill="1" applyBorder="1"/>
    <xf numFmtId="0" fontId="6" fillId="3" borderId="0" xfId="0" applyFont="1" applyFill="1" applyBorder="1"/>
    <xf numFmtId="0" fontId="7" fillId="3" borderId="2" xfId="0" applyFont="1" applyFill="1" applyBorder="1"/>
    <xf numFmtId="0" fontId="6" fillId="0" borderId="3" xfId="0" applyFont="1" applyBorder="1" applyAlignment="1">
      <alignment horizontal="center" vertical="center"/>
    </xf>
    <xf numFmtId="9" fontId="7" fillId="3" borderId="0" xfId="2" applyFont="1" applyFill="1" applyBorder="1"/>
    <xf numFmtId="0" fontId="10" fillId="0" borderId="0" xfId="0" applyFont="1" applyBorder="1" applyAlignment="1">
      <alignment horizontal="right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NumberFormat="1" applyFont="1" applyBorder="1"/>
    <xf numFmtId="0" fontId="5" fillId="0" borderId="0" xfId="0" applyFont="1" applyBorder="1"/>
    <xf numFmtId="0" fontId="8" fillId="0" borderId="0" xfId="0" applyFont="1" applyBorder="1"/>
    <xf numFmtId="0" fontId="0" fillId="0" borderId="0" xfId="0" applyFill="1"/>
    <xf numFmtId="0" fontId="12" fillId="0" borderId="0" xfId="0" applyFont="1" applyFill="1" applyBorder="1" applyAlignment="1">
      <alignment horizontal="left" vertical="top" wrapText="1"/>
    </xf>
    <xf numFmtId="0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0" fillId="3" borderId="9" xfId="0" applyFill="1" applyBorder="1"/>
    <xf numFmtId="0" fontId="6" fillId="0" borderId="1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left" vertical="top" wrapText="1"/>
    </xf>
    <xf numFmtId="49" fontId="2" fillId="0" borderId="0" xfId="0" applyNumberFormat="1" applyFont="1" applyFill="1" applyBorder="1" applyAlignment="1" applyProtection="1">
      <alignment vertical="top" wrapText="1"/>
    </xf>
    <xf numFmtId="0" fontId="0" fillId="0" borderId="0" xfId="0" applyProtection="1">
      <protection locked="0"/>
    </xf>
    <xf numFmtId="0" fontId="6" fillId="0" borderId="0" xfId="0" applyFont="1" applyProtection="1"/>
    <xf numFmtId="0" fontId="6" fillId="0" borderId="1" xfId="0" applyFont="1" applyFill="1" applyBorder="1" applyAlignment="1">
      <alignment horizontal="left" vertical="center"/>
    </xf>
    <xf numFmtId="0" fontId="10" fillId="0" borderId="0" xfId="0" applyFont="1" applyBorder="1"/>
    <xf numFmtId="0" fontId="6" fillId="0" borderId="3" xfId="0" quotePrefix="1" applyFont="1" applyBorder="1" applyAlignment="1">
      <alignment horizontal="center"/>
    </xf>
    <xf numFmtId="0" fontId="6" fillId="0" borderId="3" xfId="0" quotePrefix="1" applyFont="1" applyFill="1" applyBorder="1" applyAlignment="1">
      <alignment horizontal="center"/>
    </xf>
    <xf numFmtId="0" fontId="0" fillId="0" borderId="0" xfId="0" applyProtection="1"/>
    <xf numFmtId="0" fontId="0" fillId="0" borderId="0" xfId="0" applyFill="1" applyProtection="1"/>
    <xf numFmtId="0" fontId="6" fillId="0" borderId="0" xfId="0" applyFont="1" applyFill="1" applyProtection="1"/>
    <xf numFmtId="0" fontId="0" fillId="0" borderId="0" xfId="0" applyAlignment="1" applyProtection="1">
      <alignment horizontal="center" vertical="center" wrapText="1"/>
    </xf>
    <xf numFmtId="0" fontId="22" fillId="0" borderId="0" xfId="0" applyFont="1" applyBorder="1"/>
    <xf numFmtId="0" fontId="10" fillId="0" borderId="1" xfId="0" applyFont="1" applyFill="1" applyBorder="1"/>
    <xf numFmtId="0" fontId="6" fillId="0" borderId="0" xfId="0" quotePrefix="1" applyFont="1" applyFill="1" applyBorder="1"/>
    <xf numFmtId="0" fontId="6" fillId="0" borderId="0" xfId="0" applyNumberFormat="1" applyFont="1" applyFill="1" applyBorder="1"/>
    <xf numFmtId="0" fontId="2" fillId="0" borderId="4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20" fillId="0" borderId="1" xfId="0" applyFont="1" applyFill="1" applyBorder="1"/>
    <xf numFmtId="0" fontId="21" fillId="0" borderId="0" xfId="0" applyFont="1" applyFill="1" applyBorder="1"/>
    <xf numFmtId="0" fontId="19" fillId="0" borderId="0" xfId="0" quotePrefix="1" applyFont="1" applyFill="1" applyBorder="1"/>
    <xf numFmtId="0" fontId="2" fillId="0" borderId="13" xfId="0" applyFont="1" applyFill="1" applyBorder="1" applyProtection="1">
      <protection locked="0"/>
    </xf>
    <xf numFmtId="0" fontId="2" fillId="0" borderId="21" xfId="0" applyFont="1" applyFill="1" applyBorder="1" applyProtection="1">
      <protection locked="0"/>
    </xf>
    <xf numFmtId="0" fontId="3" fillId="0" borderId="23" xfId="0" applyFont="1" applyFill="1" applyBorder="1" applyProtection="1">
      <protection locked="0"/>
    </xf>
    <xf numFmtId="0" fontId="3" fillId="0" borderId="24" xfId="0" applyFont="1" applyFill="1" applyBorder="1" applyProtection="1">
      <protection locked="0"/>
    </xf>
    <xf numFmtId="0" fontId="0" fillId="0" borderId="1" xfId="0" applyFill="1" applyBorder="1"/>
    <xf numFmtId="0" fontId="22" fillId="0" borderId="0" xfId="0" applyFont="1" applyFill="1" applyBorder="1"/>
    <xf numFmtId="0" fontId="0" fillId="0" borderId="20" xfId="0" applyFill="1" applyBorder="1"/>
    <xf numFmtId="0" fontId="6" fillId="0" borderId="9" xfId="0" applyNumberFormat="1" applyFont="1" applyFill="1" applyBorder="1"/>
    <xf numFmtId="0" fontId="10" fillId="0" borderId="0" xfId="0" applyFont="1" applyFill="1" applyBorder="1" applyAlignment="1">
      <alignment horizontal="right"/>
    </xf>
    <xf numFmtId="0" fontId="10" fillId="0" borderId="0" xfId="0" applyFont="1" applyFill="1" applyBorder="1"/>
    <xf numFmtId="0" fontId="22" fillId="0" borderId="25" xfId="0" applyNumberFormat="1" applyFont="1" applyFill="1" applyBorder="1"/>
    <xf numFmtId="0" fontId="5" fillId="0" borderId="0" xfId="0" applyFont="1" applyFill="1" applyBorder="1"/>
    <xf numFmtId="0" fontId="8" fillId="0" borderId="0" xfId="0" applyFont="1" applyFill="1" applyBorder="1"/>
    <xf numFmtId="0" fontId="10" fillId="0" borderId="2" xfId="0" applyFont="1" applyFill="1" applyBorder="1" applyAlignment="1">
      <alignment horizontal="right"/>
    </xf>
    <xf numFmtId="0" fontId="20" fillId="0" borderId="0" xfId="0" applyFont="1" applyFill="1" applyBorder="1"/>
    <xf numFmtId="0" fontId="19" fillId="0" borderId="0" xfId="0" applyFont="1" applyFill="1" applyBorder="1"/>
    <xf numFmtId="0" fontId="6" fillId="0" borderId="0" xfId="0" applyFont="1" applyFill="1" applyBorder="1" applyAlignment="1"/>
    <xf numFmtId="0" fontId="5" fillId="0" borderId="1" xfId="0" applyFont="1" applyFill="1" applyBorder="1"/>
    <xf numFmtId="0" fontId="18" fillId="0" borderId="0" xfId="0" applyNumberFormat="1" applyFont="1" applyFill="1" applyBorder="1" applyAlignment="1" applyProtection="1">
      <alignment vertical="distributed"/>
    </xf>
    <xf numFmtId="0" fontId="18" fillId="0" borderId="0" xfId="0" applyNumberFormat="1" applyFont="1" applyFill="1" applyBorder="1" applyAlignment="1" applyProtection="1">
      <alignment horizontal="center" vertical="distributed"/>
    </xf>
    <xf numFmtId="0" fontId="5" fillId="0" borderId="6" xfId="0" applyFont="1" applyFill="1" applyBorder="1"/>
    <xf numFmtId="0" fontId="5" fillId="0" borderId="7" xfId="0" applyFont="1" applyFill="1" applyBorder="1"/>
    <xf numFmtId="0" fontId="8" fillId="0" borderId="7" xfId="0" applyFont="1" applyFill="1" applyBorder="1"/>
    <xf numFmtId="0" fontId="10" fillId="0" borderId="7" xfId="0" applyFont="1" applyFill="1" applyBorder="1"/>
    <xf numFmtId="0" fontId="0" fillId="0" borderId="7" xfId="0" applyFill="1" applyBorder="1"/>
    <xf numFmtId="0" fontId="10" fillId="0" borderId="7" xfId="0" applyFont="1" applyFill="1" applyBorder="1" applyAlignment="1">
      <alignment horizontal="right"/>
    </xf>
    <xf numFmtId="0" fontId="10" fillId="0" borderId="8" xfId="0" applyFont="1" applyFill="1" applyBorder="1" applyAlignment="1">
      <alignment horizontal="right"/>
    </xf>
    <xf numFmtId="0" fontId="6" fillId="0" borderId="11" xfId="0" quotePrefix="1" applyFont="1" applyBorder="1" applyAlignment="1">
      <alignment horizontal="center"/>
    </xf>
    <xf numFmtId="0" fontId="6" fillId="0" borderId="2" xfId="0" applyFont="1" applyFill="1" applyBorder="1" applyAlignment="1"/>
    <xf numFmtId="0" fontId="12" fillId="5" borderId="4" xfId="0" applyFont="1" applyFill="1" applyBorder="1" applyAlignment="1">
      <alignment horizontal="left" vertical="top" wrapText="1"/>
    </xf>
    <xf numFmtId="0" fontId="6" fillId="0" borderId="19" xfId="0" quotePrefix="1" applyFont="1" applyBorder="1" applyAlignment="1">
      <alignment horizontal="center"/>
    </xf>
    <xf numFmtId="0" fontId="0" fillId="0" borderId="49" xfId="0" applyBorder="1"/>
    <xf numFmtId="0" fontId="37" fillId="0" borderId="0" xfId="0" applyFont="1" applyFill="1" applyProtection="1"/>
    <xf numFmtId="0" fontId="9" fillId="0" borderId="3" xfId="0" applyFont="1" applyBorder="1" applyAlignment="1">
      <alignment horizontal="left" vertical="center" wrapText="1"/>
    </xf>
    <xf numFmtId="0" fontId="39" fillId="0" borderId="3" xfId="0" applyFont="1" applyBorder="1" applyAlignment="1">
      <alignment horizontal="right"/>
    </xf>
    <xf numFmtId="0" fontId="40" fillId="0" borderId="3" xfId="0" applyFont="1" applyFill="1" applyBorder="1" applyAlignment="1">
      <alignment vertical="center"/>
    </xf>
    <xf numFmtId="0" fontId="40" fillId="0" borderId="18" xfId="0" applyFont="1" applyFill="1" applyBorder="1" applyAlignment="1">
      <alignment vertical="center"/>
    </xf>
    <xf numFmtId="0" fontId="40" fillId="0" borderId="3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 wrapText="1"/>
    </xf>
    <xf numFmtId="0" fontId="40" fillId="0" borderId="18" xfId="0" applyFont="1" applyFill="1" applyBorder="1" applyAlignment="1">
      <alignment vertical="center" wrapText="1"/>
    </xf>
    <xf numFmtId="0" fontId="12" fillId="6" borderId="4" xfId="0" applyFont="1" applyFill="1" applyBorder="1" applyAlignment="1">
      <alignment horizontal="left" vertical="top" wrapText="1"/>
    </xf>
    <xf numFmtId="0" fontId="2" fillId="6" borderId="13" xfId="0" applyFont="1" applyFill="1" applyBorder="1" applyProtection="1">
      <protection locked="0"/>
    </xf>
    <xf numFmtId="0" fontId="2" fillId="6" borderId="21" xfId="0" applyFont="1" applyFill="1" applyBorder="1" applyProtection="1">
      <protection locked="0"/>
    </xf>
    <xf numFmtId="0" fontId="2" fillId="6" borderId="14" xfId="0" applyFont="1" applyFill="1" applyBorder="1" applyProtection="1">
      <protection locked="0"/>
    </xf>
    <xf numFmtId="0" fontId="9" fillId="6" borderId="3" xfId="0" applyFont="1" applyFill="1" applyBorder="1" applyAlignment="1">
      <alignment horizontal="left" vertical="center" wrapText="1"/>
    </xf>
    <xf numFmtId="0" fontId="2" fillId="6" borderId="3" xfId="0" applyFont="1" applyFill="1" applyBorder="1" applyProtection="1">
      <protection locked="0"/>
    </xf>
    <xf numFmtId="0" fontId="2" fillId="6" borderId="19" xfId="0" applyFont="1" applyFill="1" applyBorder="1" applyProtection="1">
      <protection locked="0"/>
    </xf>
    <xf numFmtId="0" fontId="2" fillId="6" borderId="11" xfId="0" applyFont="1" applyFill="1" applyBorder="1" applyProtection="1">
      <protection locked="0"/>
    </xf>
    <xf numFmtId="3" fontId="2" fillId="6" borderId="3" xfId="0" applyNumberFormat="1" applyFont="1" applyFill="1" applyBorder="1" applyProtection="1">
      <protection locked="0"/>
    </xf>
    <xf numFmtId="0" fontId="2" fillId="6" borderId="1" xfId="0" applyFont="1" applyFill="1" applyBorder="1" applyProtection="1">
      <protection locked="0"/>
    </xf>
    <xf numFmtId="0" fontId="2" fillId="6" borderId="0" xfId="0" applyFont="1" applyFill="1" applyBorder="1" applyProtection="1">
      <protection locked="0"/>
    </xf>
    <xf numFmtId="0" fontId="40" fillId="0" borderId="3" xfId="0" applyFont="1" applyFill="1" applyBorder="1" applyAlignment="1">
      <alignment horizontal="right" vertical="center"/>
    </xf>
    <xf numFmtId="0" fontId="10" fillId="0" borderId="16" xfId="0" applyFont="1" applyBorder="1" applyAlignment="1"/>
    <xf numFmtId="0" fontId="10" fillId="0" borderId="17" xfId="0" applyFont="1" applyBorder="1" applyAlignment="1"/>
    <xf numFmtId="0" fontId="10" fillId="0" borderId="38" xfId="0" applyFont="1" applyBorder="1" applyAlignment="1"/>
    <xf numFmtId="0" fontId="10" fillId="0" borderId="26" xfId="0" applyFont="1" applyBorder="1" applyAlignment="1"/>
    <xf numFmtId="0" fontId="0" fillId="0" borderId="4" xfId="0" applyBorder="1" applyProtection="1"/>
    <xf numFmtId="0" fontId="2" fillId="0" borderId="3" xfId="0" applyFont="1" applyFill="1" applyBorder="1" applyProtection="1">
      <protection locked="0"/>
    </xf>
    <xf numFmtId="0" fontId="22" fillId="0" borderId="51" xfId="0" applyFont="1" applyFill="1" applyBorder="1"/>
    <xf numFmtId="49" fontId="7" fillId="3" borderId="4" xfId="0" applyNumberFormat="1" applyFont="1" applyFill="1" applyBorder="1" applyAlignment="1"/>
    <xf numFmtId="165" fontId="8" fillId="3" borderId="4" xfId="0" applyNumberFormat="1" applyFont="1" applyFill="1" applyBorder="1" applyAlignment="1">
      <alignment horizontal="center"/>
    </xf>
    <xf numFmtId="0" fontId="36" fillId="6" borderId="19" xfId="0" applyFont="1" applyFill="1" applyBorder="1" applyAlignment="1">
      <alignment horizontal="center"/>
    </xf>
    <xf numFmtId="0" fontId="36" fillId="6" borderId="17" xfId="0" applyFont="1" applyFill="1" applyBorder="1" applyAlignment="1">
      <alignment horizontal="center"/>
    </xf>
    <xf numFmtId="0" fontId="36" fillId="6" borderId="18" xfId="0" applyFont="1" applyFill="1" applyBorder="1" applyAlignment="1">
      <alignment horizontal="center"/>
    </xf>
    <xf numFmtId="0" fontId="36" fillId="6" borderId="37" xfId="0" applyFont="1" applyFill="1" applyBorder="1" applyAlignment="1">
      <alignment horizontal="center"/>
    </xf>
    <xf numFmtId="0" fontId="36" fillId="6" borderId="33" xfId="0" applyFont="1" applyFill="1" applyBorder="1" applyAlignment="1">
      <alignment horizontal="center"/>
    </xf>
    <xf numFmtId="0" fontId="36" fillId="6" borderId="35" xfId="0" applyFont="1" applyFill="1" applyBorder="1" applyAlignment="1">
      <alignment horizontal="center"/>
    </xf>
    <xf numFmtId="0" fontId="17" fillId="6" borderId="16" xfId="0" applyNumberFormat="1" applyFont="1" applyFill="1" applyBorder="1" applyAlignment="1" applyProtection="1">
      <alignment horizontal="center" vertical="top" wrapText="1"/>
      <protection locked="0"/>
    </xf>
    <xf numFmtId="0" fontId="17" fillId="6" borderId="17" xfId="0" applyNumberFormat="1" applyFont="1" applyFill="1" applyBorder="1" applyAlignment="1" applyProtection="1">
      <alignment horizontal="center" vertical="top" wrapText="1"/>
      <protection locked="0"/>
    </xf>
    <xf numFmtId="0" fontId="17" fillId="6" borderId="18" xfId="0" applyNumberFormat="1" applyFont="1" applyFill="1" applyBorder="1" applyAlignment="1" applyProtection="1">
      <alignment horizontal="center" vertical="top" wrapText="1"/>
      <protection locked="0"/>
    </xf>
    <xf numFmtId="0" fontId="10" fillId="0" borderId="28" xfId="0" applyFont="1" applyBorder="1" applyAlignment="1" applyProtection="1">
      <alignment horizontal="center"/>
    </xf>
    <xf numFmtId="0" fontId="10" fillId="0" borderId="29" xfId="0" applyFont="1" applyBorder="1" applyAlignment="1" applyProtection="1">
      <alignment horizontal="center"/>
    </xf>
    <xf numFmtId="0" fontId="10" fillId="0" borderId="30" xfId="0" applyFont="1" applyBorder="1" applyAlignment="1" applyProtection="1">
      <alignment horizontal="center"/>
    </xf>
    <xf numFmtId="0" fontId="6" fillId="0" borderId="19" xfId="0" applyFont="1" applyBorder="1" applyAlignment="1" applyProtection="1">
      <alignment horizontal="center"/>
    </xf>
    <xf numFmtId="0" fontId="6" fillId="0" borderId="17" xfId="0" applyFont="1" applyBorder="1" applyAlignment="1" applyProtection="1">
      <alignment horizontal="center"/>
    </xf>
    <xf numFmtId="0" fontId="6" fillId="0" borderId="18" xfId="0" applyFont="1" applyBorder="1" applyAlignment="1" applyProtection="1">
      <alignment horizontal="center"/>
    </xf>
    <xf numFmtId="0" fontId="17" fillId="6" borderId="19" xfId="0" applyNumberFormat="1" applyFont="1" applyFill="1" applyBorder="1" applyAlignment="1" applyProtection="1">
      <alignment horizontal="center" vertical="top" wrapText="1"/>
      <protection locked="0"/>
    </xf>
    <xf numFmtId="0" fontId="17" fillId="6" borderId="37" xfId="0" applyNumberFormat="1" applyFont="1" applyFill="1" applyBorder="1" applyAlignment="1" applyProtection="1">
      <alignment horizontal="center" vertical="top" wrapText="1"/>
      <protection locked="0"/>
    </xf>
    <xf numFmtId="0" fontId="17" fillId="6" borderId="33" xfId="0" applyNumberFormat="1" applyFont="1" applyFill="1" applyBorder="1" applyAlignment="1" applyProtection="1">
      <alignment horizontal="center" vertical="top" wrapText="1"/>
      <protection locked="0"/>
    </xf>
    <xf numFmtId="0" fontId="17" fillId="6" borderId="35" xfId="0" applyNumberFormat="1" applyFont="1" applyFill="1" applyBorder="1" applyAlignment="1" applyProtection="1">
      <alignment horizontal="center" vertical="top" wrapText="1"/>
      <protection locked="0"/>
    </xf>
    <xf numFmtId="0" fontId="6" fillId="0" borderId="4" xfId="0" applyFont="1" applyBorder="1" applyAlignment="1" applyProtection="1">
      <alignment horizontal="center"/>
    </xf>
    <xf numFmtId="0" fontId="6" fillId="0" borderId="42" xfId="0" applyFont="1" applyBorder="1" applyAlignment="1" applyProtection="1">
      <alignment horizontal="center"/>
    </xf>
    <xf numFmtId="0" fontId="17" fillId="6" borderId="4" xfId="0" applyNumberFormat="1" applyFont="1" applyFill="1" applyBorder="1" applyAlignment="1" applyProtection="1">
      <alignment horizontal="left" vertical="top" wrapText="1"/>
      <protection locked="0"/>
    </xf>
    <xf numFmtId="0" fontId="17" fillId="6" borderId="42" xfId="0" applyNumberFormat="1" applyFont="1" applyFill="1" applyBorder="1" applyAlignment="1" applyProtection="1">
      <alignment horizontal="left" vertical="top" wrapText="1"/>
      <protection locked="0"/>
    </xf>
    <xf numFmtId="0" fontId="17" fillId="6" borderId="32" xfId="0" applyNumberFormat="1" applyFont="1" applyFill="1" applyBorder="1" applyAlignment="1" applyProtection="1">
      <alignment horizontal="center" vertical="top" wrapText="1"/>
      <protection locked="0"/>
    </xf>
    <xf numFmtId="0" fontId="17" fillId="6" borderId="33" xfId="0" applyNumberFormat="1" applyFont="1" applyFill="1" applyBorder="1" applyAlignment="1" applyProtection="1">
      <alignment horizontal="left" vertical="top" wrapText="1"/>
      <protection locked="0"/>
    </xf>
    <xf numFmtId="0" fontId="17" fillId="6" borderId="35" xfId="0" applyNumberFormat="1" applyFont="1" applyFill="1" applyBorder="1" applyAlignment="1" applyProtection="1">
      <alignment horizontal="left" vertical="top" wrapText="1"/>
      <protection locked="0"/>
    </xf>
    <xf numFmtId="0" fontId="6" fillId="0" borderId="1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49" fontId="2" fillId="6" borderId="19" xfId="0" applyNumberFormat="1" applyFont="1" applyFill="1" applyBorder="1" applyAlignment="1" applyProtection="1">
      <alignment horizontal="center" vertical="top" wrapText="1"/>
      <protection locked="0"/>
    </xf>
    <xf numFmtId="49" fontId="2" fillId="6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6" borderId="26" xfId="0" applyNumberFormat="1" applyFont="1" applyFill="1" applyBorder="1" applyAlignment="1" applyProtection="1">
      <alignment horizontal="center" vertical="top" wrapText="1"/>
      <protection locked="0"/>
    </xf>
    <xf numFmtId="0" fontId="17" fillId="6" borderId="26" xfId="0" applyNumberFormat="1" applyFont="1" applyFill="1" applyBorder="1" applyAlignment="1" applyProtection="1">
      <alignment horizontal="center" vertical="top" wrapText="1"/>
      <protection locked="0"/>
    </xf>
    <xf numFmtId="0" fontId="10" fillId="0" borderId="20" xfId="0" applyFont="1" applyBorder="1" applyAlignment="1" applyProtection="1">
      <alignment horizontal="center"/>
    </xf>
    <xf numFmtId="0" fontId="10" fillId="0" borderId="9" xfId="0" applyFont="1" applyBorder="1" applyAlignment="1" applyProtection="1">
      <alignment horizontal="center"/>
    </xf>
    <xf numFmtId="0" fontId="10" fillId="0" borderId="38" xfId="0" applyFont="1" applyBorder="1" applyAlignment="1" applyProtection="1">
      <alignment horizontal="center"/>
    </xf>
    <xf numFmtId="0" fontId="6" fillId="0" borderId="16" xfId="0" applyFont="1" applyBorder="1" applyAlignment="1" applyProtection="1">
      <alignment horizontal="center"/>
    </xf>
    <xf numFmtId="0" fontId="6" fillId="0" borderId="26" xfId="0" applyFont="1" applyBorder="1" applyAlignment="1" applyProtection="1">
      <alignment horizontal="center"/>
    </xf>
    <xf numFmtId="0" fontId="36" fillId="6" borderId="26" xfId="0" applyFont="1" applyFill="1" applyBorder="1" applyAlignment="1">
      <alignment horizontal="center"/>
    </xf>
    <xf numFmtId="0" fontId="36" fillId="6" borderId="34" xfId="0" applyFont="1" applyFill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6" fillId="5" borderId="19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49" fontId="2" fillId="6" borderId="18" xfId="0" applyNumberFormat="1" applyFont="1" applyFill="1" applyBorder="1" applyAlignment="1" applyProtection="1">
      <alignment horizontal="center" vertical="top" wrapText="1"/>
      <protection locked="0"/>
    </xf>
    <xf numFmtId="0" fontId="6" fillId="0" borderId="17" xfId="0" applyFont="1" applyBorder="1" applyAlignment="1">
      <alignment horizontal="right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1" fontId="2" fillId="6" borderId="19" xfId="0" applyNumberFormat="1" applyFont="1" applyFill="1" applyBorder="1" applyAlignment="1" applyProtection="1">
      <alignment horizontal="center"/>
      <protection locked="0"/>
    </xf>
    <xf numFmtId="1" fontId="2" fillId="6" borderId="17" xfId="0" applyNumberFormat="1" applyFont="1" applyFill="1" applyBorder="1" applyAlignment="1" applyProtection="1">
      <alignment horizontal="center"/>
      <protection locked="0"/>
    </xf>
    <xf numFmtId="1" fontId="2" fillId="6" borderId="26" xfId="0" applyNumberFormat="1" applyFont="1" applyFill="1" applyBorder="1" applyAlignment="1" applyProtection="1">
      <alignment horizontal="center"/>
      <protection locked="0"/>
    </xf>
    <xf numFmtId="3" fontId="11" fillId="6" borderId="19" xfId="0" applyNumberFormat="1" applyFont="1" applyFill="1" applyBorder="1" applyAlignment="1" applyProtection="1">
      <alignment horizontal="center"/>
      <protection locked="0"/>
    </xf>
    <xf numFmtId="3" fontId="11" fillId="6" borderId="17" xfId="0" applyNumberFormat="1" applyFont="1" applyFill="1" applyBorder="1" applyAlignment="1" applyProtection="1">
      <alignment horizontal="center"/>
      <protection locked="0"/>
    </xf>
    <xf numFmtId="3" fontId="11" fillId="6" borderId="18" xfId="0" applyNumberFormat="1" applyFont="1" applyFill="1" applyBorder="1" applyAlignment="1" applyProtection="1">
      <alignment horizontal="center"/>
      <protection locked="0"/>
    </xf>
    <xf numFmtId="3" fontId="24" fillId="5" borderId="19" xfId="0" applyNumberFormat="1" applyFont="1" applyFill="1" applyBorder="1" applyAlignment="1" applyProtection="1">
      <alignment horizontal="center"/>
      <protection locked="0"/>
    </xf>
    <xf numFmtId="3" fontId="24" fillId="5" borderId="17" xfId="0" applyNumberFormat="1" applyFont="1" applyFill="1" applyBorder="1" applyAlignment="1" applyProtection="1">
      <alignment horizontal="center"/>
      <protection locked="0"/>
    </xf>
    <xf numFmtId="3" fontId="11" fillId="6" borderId="26" xfId="0" applyNumberFormat="1" applyFont="1" applyFill="1" applyBorder="1" applyAlignment="1" applyProtection="1">
      <alignment horizontal="center"/>
      <protection locked="0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12" fillId="6" borderId="21" xfId="0" applyFont="1" applyFill="1" applyBorder="1" applyAlignment="1" applyProtection="1">
      <alignment horizontal="left" vertical="top" wrapText="1"/>
      <protection locked="0"/>
    </xf>
    <xf numFmtId="0" fontId="12" fillId="6" borderId="9" xfId="0" applyFont="1" applyFill="1" applyBorder="1" applyAlignment="1" applyProtection="1">
      <alignment horizontal="left" vertical="top" wrapText="1"/>
      <protection locked="0"/>
    </xf>
    <xf numFmtId="0" fontId="12" fillId="6" borderId="38" xfId="0" applyFont="1" applyFill="1" applyBorder="1" applyAlignment="1" applyProtection="1">
      <alignment horizontal="left" vertical="top" wrapText="1"/>
      <protection locked="0"/>
    </xf>
    <xf numFmtId="0" fontId="12" fillId="6" borderId="19" xfId="0" applyNumberFormat="1" applyFont="1" applyFill="1" applyBorder="1" applyAlignment="1" applyProtection="1">
      <alignment horizontal="center" vertical="top" wrapText="1"/>
    </xf>
    <xf numFmtId="0" fontId="12" fillId="6" borderId="17" xfId="0" applyNumberFormat="1" applyFont="1" applyFill="1" applyBorder="1" applyAlignment="1" applyProtection="1">
      <alignment horizontal="center" vertical="top" wrapText="1"/>
    </xf>
    <xf numFmtId="0" fontId="12" fillId="6" borderId="26" xfId="0" applyNumberFormat="1" applyFont="1" applyFill="1" applyBorder="1" applyAlignment="1" applyProtection="1">
      <alignment horizontal="center" vertical="top" wrapText="1"/>
    </xf>
    <xf numFmtId="0" fontId="6" fillId="0" borderId="3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2" fillId="6" borderId="19" xfId="0" applyFont="1" applyFill="1" applyBorder="1" applyAlignment="1" applyProtection="1">
      <alignment horizontal="left"/>
      <protection locked="0"/>
    </xf>
    <xf numFmtId="0" fontId="2" fillId="6" borderId="17" xfId="0" applyFont="1" applyFill="1" applyBorder="1" applyAlignment="1" applyProtection="1">
      <alignment horizontal="left"/>
      <protection locked="0"/>
    </xf>
    <xf numFmtId="0" fontId="2" fillId="6" borderId="26" xfId="0" applyFont="1" applyFill="1" applyBorder="1" applyAlignment="1" applyProtection="1">
      <alignment horizontal="left"/>
      <protection locked="0"/>
    </xf>
    <xf numFmtId="0" fontId="0" fillId="6" borderId="37" xfId="0" applyFill="1" applyBorder="1" applyAlignment="1">
      <alignment horizontal="center"/>
    </xf>
    <xf numFmtId="0" fontId="0" fillId="6" borderId="33" xfId="0" applyFill="1" applyBorder="1" applyAlignment="1">
      <alignment horizontal="center"/>
    </xf>
    <xf numFmtId="0" fontId="0" fillId="6" borderId="34" xfId="0" applyFill="1" applyBorder="1" applyAlignment="1">
      <alignment horizontal="center"/>
    </xf>
    <xf numFmtId="0" fontId="2" fillId="6" borderId="31" xfId="0" applyNumberFormat="1" applyFont="1" applyFill="1" applyBorder="1" applyAlignment="1" applyProtection="1">
      <alignment vertical="top" wrapText="1"/>
      <protection locked="0"/>
    </xf>
    <xf numFmtId="0" fontId="2" fillId="6" borderId="4" xfId="0" applyNumberFormat="1" applyFont="1" applyFill="1" applyBorder="1" applyAlignment="1" applyProtection="1">
      <alignment vertical="top" wrapText="1"/>
      <protection locked="0"/>
    </xf>
    <xf numFmtId="0" fontId="2" fillId="6" borderId="5" xfId="0" applyNumberFormat="1" applyFont="1" applyFill="1" applyBorder="1" applyAlignment="1" applyProtection="1">
      <alignment vertical="top" wrapText="1"/>
      <protection locked="0"/>
    </xf>
    <xf numFmtId="0" fontId="2" fillId="6" borderId="1" xfId="0" applyNumberFormat="1" applyFont="1" applyFill="1" applyBorder="1" applyAlignment="1" applyProtection="1">
      <alignment vertical="top" wrapText="1"/>
      <protection locked="0"/>
    </xf>
    <xf numFmtId="0" fontId="2" fillId="6" borderId="0" xfId="0" applyNumberFormat="1" applyFont="1" applyFill="1" applyBorder="1" applyAlignment="1" applyProtection="1">
      <alignment vertical="top" wrapText="1"/>
      <protection locked="0"/>
    </xf>
    <xf numFmtId="0" fontId="2" fillId="6" borderId="2" xfId="0" applyNumberFormat="1" applyFont="1" applyFill="1" applyBorder="1" applyAlignment="1" applyProtection="1">
      <alignment vertical="top" wrapText="1"/>
      <protection locked="0"/>
    </xf>
    <xf numFmtId="0" fontId="2" fillId="6" borderId="6" xfId="0" applyNumberFormat="1" applyFont="1" applyFill="1" applyBorder="1" applyAlignment="1" applyProtection="1">
      <alignment vertical="top" wrapText="1"/>
      <protection locked="0"/>
    </xf>
    <xf numFmtId="0" fontId="2" fillId="6" borderId="7" xfId="0" applyNumberFormat="1" applyFont="1" applyFill="1" applyBorder="1" applyAlignment="1" applyProtection="1">
      <alignment vertical="top" wrapText="1"/>
      <protection locked="0"/>
    </xf>
    <xf numFmtId="0" fontId="2" fillId="6" borderId="8" xfId="0" applyNumberFormat="1" applyFont="1" applyFill="1" applyBorder="1" applyAlignment="1" applyProtection="1">
      <alignment vertical="top" wrapText="1"/>
      <protection locked="0"/>
    </xf>
    <xf numFmtId="0" fontId="10" fillId="5" borderId="16" xfId="0" applyFont="1" applyFill="1" applyBorder="1" applyAlignment="1">
      <alignment horizontal="center"/>
    </xf>
    <xf numFmtId="0" fontId="10" fillId="5" borderId="17" xfId="0" applyFont="1" applyFill="1" applyBorder="1" applyAlignment="1">
      <alignment horizontal="center"/>
    </xf>
    <xf numFmtId="0" fontId="10" fillId="5" borderId="26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2" fillId="6" borderId="19" xfId="0" applyFont="1" applyFill="1" applyBorder="1" applyAlignment="1" applyProtection="1">
      <alignment horizontal="left" vertical="top" wrapText="1"/>
      <protection locked="0"/>
    </xf>
    <xf numFmtId="0" fontId="12" fillId="6" borderId="17" xfId="0" applyFont="1" applyFill="1" applyBorder="1" applyAlignment="1" applyProtection="1">
      <alignment horizontal="left" vertical="top" wrapText="1"/>
      <protection locked="0"/>
    </xf>
    <xf numFmtId="0" fontId="12" fillId="6" borderId="26" xfId="0" applyFont="1" applyFill="1" applyBorder="1" applyAlignment="1" applyProtection="1">
      <alignment horizontal="left" vertical="top" wrapText="1"/>
      <protection locked="0"/>
    </xf>
    <xf numFmtId="0" fontId="2" fillId="6" borderId="22" xfId="0" applyFont="1" applyFill="1" applyBorder="1" applyAlignment="1" applyProtection="1">
      <alignment horizontal="center"/>
      <protection locked="0"/>
    </xf>
    <xf numFmtId="0" fontId="2" fillId="6" borderId="4" xfId="0" applyFont="1" applyFill="1" applyBorder="1" applyAlignment="1" applyProtection="1">
      <alignment horizontal="center"/>
      <protection locked="0"/>
    </xf>
    <xf numFmtId="0" fontId="2" fillId="6" borderId="42" xfId="0" applyFont="1" applyFill="1" applyBorder="1" applyAlignment="1" applyProtection="1">
      <alignment horizontal="center"/>
      <protection locked="0"/>
    </xf>
    <xf numFmtId="0" fontId="13" fillId="4" borderId="44" xfId="0" applyFont="1" applyFill="1" applyBorder="1" applyAlignment="1">
      <alignment horizontal="center" vertical="center" wrapText="1"/>
    </xf>
    <xf numFmtId="0" fontId="13" fillId="4" borderId="45" xfId="0" applyFont="1" applyFill="1" applyBorder="1" applyAlignment="1">
      <alignment horizontal="center" vertical="center" wrapText="1"/>
    </xf>
    <xf numFmtId="0" fontId="13" fillId="4" borderId="46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164" fontId="2" fillId="6" borderId="19" xfId="0" applyNumberFormat="1" applyFont="1" applyFill="1" applyBorder="1" applyAlignment="1" applyProtection="1">
      <alignment horizontal="center"/>
      <protection locked="0"/>
    </xf>
    <xf numFmtId="164" fontId="2" fillId="6" borderId="17" xfId="0" applyNumberFormat="1" applyFont="1" applyFill="1" applyBorder="1" applyAlignment="1" applyProtection="1">
      <alignment horizontal="center"/>
      <protection locked="0"/>
    </xf>
    <xf numFmtId="164" fontId="2" fillId="6" borderId="18" xfId="0" applyNumberFormat="1" applyFont="1" applyFill="1" applyBorder="1" applyAlignment="1" applyProtection="1">
      <alignment horizontal="center"/>
      <protection locked="0"/>
    </xf>
    <xf numFmtId="3" fontId="2" fillId="6" borderId="19" xfId="0" applyNumberFormat="1" applyFont="1" applyFill="1" applyBorder="1" applyAlignment="1" applyProtection="1">
      <alignment horizontal="center"/>
      <protection locked="0"/>
    </xf>
    <xf numFmtId="3" fontId="2" fillId="6" borderId="17" xfId="0" applyNumberFormat="1" applyFont="1" applyFill="1" applyBorder="1" applyAlignment="1" applyProtection="1">
      <alignment horizontal="center"/>
      <protection locked="0"/>
    </xf>
    <xf numFmtId="3" fontId="2" fillId="6" borderId="18" xfId="0" applyNumberFormat="1" applyFont="1" applyFill="1" applyBorder="1" applyAlignment="1" applyProtection="1">
      <alignment horizontal="center"/>
      <protection locked="0"/>
    </xf>
    <xf numFmtId="0" fontId="12" fillId="6" borderId="43" xfId="0" applyFont="1" applyFill="1" applyBorder="1" applyAlignment="1" applyProtection="1">
      <alignment vertical="top" wrapText="1"/>
      <protection locked="0"/>
    </xf>
    <xf numFmtId="0" fontId="12" fillId="6" borderId="29" xfId="0" applyFont="1" applyFill="1" applyBorder="1" applyAlignment="1" applyProtection="1">
      <alignment vertical="top" wrapText="1"/>
      <protection locked="0"/>
    </xf>
    <xf numFmtId="0" fontId="12" fillId="6" borderId="30" xfId="0" applyFont="1" applyFill="1" applyBorder="1" applyAlignment="1" applyProtection="1">
      <alignment vertical="top" wrapText="1"/>
      <protection locked="0"/>
    </xf>
    <xf numFmtId="0" fontId="6" fillId="0" borderId="39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164" fontId="2" fillId="6" borderId="26" xfId="0" applyNumberFormat="1" applyFont="1" applyFill="1" applyBorder="1" applyAlignment="1" applyProtection="1">
      <alignment horizontal="center"/>
      <protection locked="0"/>
    </xf>
    <xf numFmtId="3" fontId="2" fillId="6" borderId="26" xfId="0" applyNumberFormat="1" applyFont="1" applyFill="1" applyBorder="1" applyAlignment="1" applyProtection="1">
      <alignment horizontal="center"/>
      <protection locked="0"/>
    </xf>
    <xf numFmtId="0" fontId="23" fillId="6" borderId="19" xfId="1" applyFill="1" applyBorder="1" applyAlignment="1">
      <alignment horizontal="center"/>
    </xf>
    <xf numFmtId="0" fontId="23" fillId="6" borderId="17" xfId="1" applyFill="1" applyBorder="1" applyAlignment="1">
      <alignment horizontal="center"/>
    </xf>
    <xf numFmtId="0" fontId="23" fillId="6" borderId="18" xfId="1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3" fontId="6" fillId="3" borderId="0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 applyProtection="1">
      <alignment horizontal="left"/>
      <protection locked="0"/>
    </xf>
    <xf numFmtId="0" fontId="2" fillId="6" borderId="0" xfId="0" applyNumberFormat="1" applyFont="1" applyFill="1" applyBorder="1" applyAlignment="1" applyProtection="1">
      <alignment horizontal="left"/>
      <protection locked="0"/>
    </xf>
    <xf numFmtId="0" fontId="2" fillId="6" borderId="15" xfId="0" applyNumberFormat="1" applyFont="1" applyFill="1" applyBorder="1" applyAlignment="1" applyProtection="1">
      <alignment horizontal="left"/>
      <protection locked="0"/>
    </xf>
    <xf numFmtId="0" fontId="10" fillId="0" borderId="39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1" fillId="6" borderId="22" xfId="0" applyFont="1" applyFill="1" applyBorder="1" applyAlignment="1" applyProtection="1">
      <alignment horizontal="center"/>
      <protection locked="0"/>
    </xf>
    <xf numFmtId="0" fontId="11" fillId="6" borderId="4" xfId="0" applyFont="1" applyFill="1" applyBorder="1" applyAlignment="1" applyProtection="1">
      <alignment horizontal="center"/>
      <protection locked="0"/>
    </xf>
    <xf numFmtId="0" fontId="11" fillId="6" borderId="42" xfId="0" applyFont="1" applyFill="1" applyBorder="1" applyAlignment="1" applyProtection="1">
      <alignment horizontal="center"/>
      <protection locked="0"/>
    </xf>
    <xf numFmtId="0" fontId="10" fillId="0" borderId="9" xfId="0" applyFont="1" applyFill="1" applyBorder="1" applyAlignment="1">
      <alignment horizontal="right"/>
    </xf>
    <xf numFmtId="0" fontId="12" fillId="6" borderId="19" xfId="0" applyFont="1" applyFill="1" applyBorder="1" applyAlignment="1" applyProtection="1">
      <alignment horizontal="center" vertical="top" wrapText="1"/>
      <protection locked="0"/>
    </xf>
    <xf numFmtId="0" fontId="12" fillId="6" borderId="17" xfId="0" applyFont="1" applyFill="1" applyBorder="1" applyAlignment="1" applyProtection="1">
      <alignment horizontal="center" vertical="top" wrapText="1"/>
      <protection locked="0"/>
    </xf>
    <xf numFmtId="0" fontId="12" fillId="6" borderId="18" xfId="0" applyFont="1" applyFill="1" applyBorder="1" applyAlignment="1" applyProtection="1">
      <alignment horizontal="center" vertical="top" wrapText="1"/>
      <protection locked="0"/>
    </xf>
    <xf numFmtId="0" fontId="10" fillId="0" borderId="16" xfId="0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2" fillId="6" borderId="19" xfId="0" applyFont="1" applyFill="1" applyBorder="1" applyAlignment="1" applyProtection="1">
      <alignment horizontal="center"/>
      <protection locked="0"/>
    </xf>
    <xf numFmtId="0" fontId="2" fillId="6" borderId="17" xfId="0" applyFont="1" applyFill="1" applyBorder="1" applyAlignment="1" applyProtection="1">
      <alignment horizontal="center"/>
      <protection locked="0"/>
    </xf>
    <xf numFmtId="0" fontId="2" fillId="6" borderId="18" xfId="0" applyFont="1" applyFill="1" applyBorder="1" applyAlignment="1" applyProtection="1">
      <alignment horizontal="center"/>
      <protection locked="0"/>
    </xf>
    <xf numFmtId="1" fontId="2" fillId="6" borderId="18" xfId="0" applyNumberFormat="1" applyFont="1" applyFill="1" applyBorder="1" applyAlignment="1" applyProtection="1">
      <alignment horizontal="center"/>
      <protection locked="0"/>
    </xf>
    <xf numFmtId="49" fontId="2" fillId="6" borderId="1" xfId="0" applyNumberFormat="1" applyFont="1" applyFill="1" applyBorder="1" applyAlignment="1" applyProtection="1">
      <alignment horizontal="left" wrapText="1"/>
      <protection locked="0"/>
    </xf>
    <xf numFmtId="49" fontId="2" fillId="6" borderId="0" xfId="0" applyNumberFormat="1" applyFont="1" applyFill="1" applyBorder="1" applyAlignment="1" applyProtection="1">
      <alignment horizontal="left"/>
      <protection locked="0"/>
    </xf>
    <xf numFmtId="49" fontId="2" fillId="6" borderId="15" xfId="0" applyNumberFormat="1" applyFont="1" applyFill="1" applyBorder="1" applyAlignment="1" applyProtection="1">
      <alignment horizontal="left"/>
      <protection locked="0"/>
    </xf>
    <xf numFmtId="3" fontId="6" fillId="3" borderId="9" xfId="0" applyNumberFormat="1" applyFont="1" applyFill="1" applyBorder="1" applyAlignment="1">
      <alignment horizontal="center"/>
    </xf>
    <xf numFmtId="3" fontId="6" fillId="3" borderId="19" xfId="0" applyNumberFormat="1" applyFont="1" applyFill="1" applyBorder="1" applyAlignment="1">
      <alignment horizontal="center"/>
    </xf>
    <xf numFmtId="3" fontId="6" fillId="3" borderId="17" xfId="0" applyNumberFormat="1" applyFont="1" applyFill="1" applyBorder="1" applyAlignment="1">
      <alignment horizontal="center"/>
    </xf>
    <xf numFmtId="3" fontId="6" fillId="3" borderId="26" xfId="0" applyNumberFormat="1" applyFont="1" applyFill="1" applyBorder="1" applyAlignment="1">
      <alignment horizontal="center"/>
    </xf>
    <xf numFmtId="0" fontId="2" fillId="6" borderId="37" xfId="0" applyFont="1" applyFill="1" applyBorder="1" applyAlignment="1" applyProtection="1">
      <alignment horizontal="center"/>
      <protection locked="0"/>
    </xf>
    <xf numFmtId="0" fontId="2" fillId="6" borderId="7" xfId="0" applyFont="1" applyFill="1" applyBorder="1" applyAlignment="1" applyProtection="1">
      <alignment horizontal="center"/>
      <protection locked="0"/>
    </xf>
    <xf numFmtId="0" fontId="2" fillId="6" borderId="33" xfId="0" applyFont="1" applyFill="1" applyBorder="1" applyAlignment="1" applyProtection="1">
      <alignment horizontal="center"/>
      <protection locked="0"/>
    </xf>
    <xf numFmtId="0" fontId="2" fillId="6" borderId="35" xfId="0" applyFont="1" applyFill="1" applyBorder="1" applyAlignment="1" applyProtection="1">
      <alignment horizontal="center"/>
      <protection locked="0"/>
    </xf>
    <xf numFmtId="49" fontId="2" fillId="6" borderId="20" xfId="0" applyNumberFormat="1" applyFont="1" applyFill="1" applyBorder="1" applyAlignment="1" applyProtection="1">
      <alignment horizontal="left" wrapText="1"/>
      <protection locked="0"/>
    </xf>
    <xf numFmtId="49" fontId="2" fillId="6" borderId="9" xfId="0" applyNumberFormat="1" applyFont="1" applyFill="1" applyBorder="1" applyAlignment="1" applyProtection="1">
      <alignment horizontal="left"/>
      <protection locked="0"/>
    </xf>
    <xf numFmtId="49" fontId="2" fillId="6" borderId="27" xfId="0" applyNumberFormat="1" applyFont="1" applyFill="1" applyBorder="1" applyAlignment="1" applyProtection="1">
      <alignment horizontal="left"/>
      <protection locked="0"/>
    </xf>
    <xf numFmtId="0" fontId="10" fillId="0" borderId="16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49" fontId="2" fillId="6" borderId="1" xfId="0" applyNumberFormat="1" applyFont="1" applyFill="1" applyBorder="1" applyAlignment="1" applyProtection="1">
      <alignment horizontal="left"/>
      <protection locked="0"/>
    </xf>
    <xf numFmtId="0" fontId="6" fillId="0" borderId="13" xfId="0" applyFont="1" applyFill="1" applyBorder="1" applyAlignment="1">
      <alignment horizontal="center"/>
    </xf>
    <xf numFmtId="0" fontId="18" fillId="0" borderId="19" xfId="0" applyNumberFormat="1" applyFont="1" applyFill="1" applyBorder="1" applyAlignment="1" applyProtection="1">
      <alignment horizontal="center" vertical="distributed"/>
    </xf>
    <xf numFmtId="0" fontId="18" fillId="0" borderId="17" xfId="0" applyNumberFormat="1" applyFont="1" applyFill="1" applyBorder="1" applyAlignment="1" applyProtection="1">
      <alignment horizontal="center" vertical="distributed"/>
    </xf>
    <xf numFmtId="0" fontId="18" fillId="0" borderId="18" xfId="0" applyNumberFormat="1" applyFont="1" applyFill="1" applyBorder="1" applyAlignment="1" applyProtection="1">
      <alignment horizontal="center" vertical="distributed"/>
    </xf>
    <xf numFmtId="0" fontId="6" fillId="0" borderId="9" xfId="0" applyFont="1" applyBorder="1" applyAlignment="1">
      <alignment horizontal="right"/>
    </xf>
    <xf numFmtId="0" fontId="10" fillId="0" borderId="18" xfId="0" applyFont="1" applyFill="1" applyBorder="1" applyAlignment="1">
      <alignment horizontal="center"/>
    </xf>
    <xf numFmtId="0" fontId="6" fillId="0" borderId="9" xfId="0" applyNumberFormat="1" applyFont="1" applyFill="1" applyBorder="1" applyAlignment="1">
      <alignment horizontal="right"/>
    </xf>
    <xf numFmtId="0" fontId="6" fillId="0" borderId="27" xfId="0" applyNumberFormat="1" applyFont="1" applyFill="1" applyBorder="1" applyAlignment="1">
      <alignment horizontal="right"/>
    </xf>
    <xf numFmtId="0" fontId="10" fillId="0" borderId="36" xfId="0" applyFont="1" applyFill="1" applyBorder="1" applyAlignment="1">
      <alignment horizontal="right" vertical="center"/>
    </xf>
    <xf numFmtId="0" fontId="10" fillId="0" borderId="52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/>
    </xf>
    <xf numFmtId="0" fontId="18" fillId="0" borderId="12" xfId="0" applyNumberFormat="1" applyFont="1" applyFill="1" applyBorder="1" applyAlignment="1" applyProtection="1">
      <alignment horizontal="center" vertical="distributed"/>
    </xf>
    <xf numFmtId="0" fontId="10" fillId="0" borderId="36" xfId="0" applyFont="1" applyFill="1" applyBorder="1" applyAlignment="1">
      <alignment horizontal="right"/>
    </xf>
    <xf numFmtId="49" fontId="2" fillId="6" borderId="31" xfId="0" applyNumberFormat="1" applyFont="1" applyFill="1" applyBorder="1" applyAlignment="1" applyProtection="1">
      <alignment horizontal="left" wrapText="1"/>
      <protection locked="0"/>
    </xf>
    <xf numFmtId="49" fontId="2" fillId="6" borderId="4" xfId="0" applyNumberFormat="1" applyFont="1" applyFill="1" applyBorder="1" applyAlignment="1" applyProtection="1">
      <alignment horizontal="left" wrapText="1"/>
      <protection locked="0"/>
    </xf>
    <xf numFmtId="49" fontId="2" fillId="6" borderId="42" xfId="0" applyNumberFormat="1" applyFont="1" applyFill="1" applyBorder="1" applyAlignment="1" applyProtection="1">
      <alignment horizontal="left" wrapText="1"/>
      <protection locked="0"/>
    </xf>
    <xf numFmtId="0" fontId="6" fillId="0" borderId="19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6" fillId="0" borderId="16" xfId="0" quotePrefix="1" applyFont="1" applyBorder="1" applyAlignment="1">
      <alignment horizontal="right"/>
    </xf>
    <xf numFmtId="0" fontId="6" fillId="0" borderId="17" xfId="0" quotePrefix="1" applyFont="1" applyBorder="1" applyAlignment="1">
      <alignment horizontal="right"/>
    </xf>
    <xf numFmtId="0" fontId="6" fillId="0" borderId="18" xfId="0" quotePrefix="1" applyFont="1" applyBorder="1" applyAlignment="1">
      <alignment horizontal="right"/>
    </xf>
    <xf numFmtId="0" fontId="9" fillId="0" borderId="20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6" borderId="19" xfId="0" applyNumberFormat="1" applyFont="1" applyFill="1" applyBorder="1" applyAlignment="1" applyProtection="1">
      <alignment horizontal="left" vertical="top" wrapText="1"/>
      <protection locked="0"/>
    </xf>
    <xf numFmtId="0" fontId="2" fillId="6" borderId="17" xfId="0" applyNumberFormat="1" applyFont="1" applyFill="1" applyBorder="1" applyAlignment="1" applyProtection="1">
      <alignment horizontal="left" vertical="top" wrapText="1"/>
      <protection locked="0"/>
    </xf>
    <xf numFmtId="0" fontId="2" fillId="6" borderId="26" xfId="0" applyNumberFormat="1" applyFont="1" applyFill="1" applyBorder="1" applyAlignment="1" applyProtection="1">
      <alignment horizontal="left" vertical="top" wrapText="1"/>
      <protection locked="0"/>
    </xf>
    <xf numFmtId="0" fontId="6" fillId="0" borderId="32" xfId="0" applyFont="1" applyBorder="1" applyAlignment="1">
      <alignment horizontal="left" vertical="top" wrapText="1"/>
    </xf>
    <xf numFmtId="0" fontId="6" fillId="0" borderId="33" xfId="0" applyFont="1" applyBorder="1" applyAlignment="1">
      <alignment horizontal="left" vertical="top" wrapText="1"/>
    </xf>
    <xf numFmtId="0" fontId="6" fillId="0" borderId="35" xfId="0" applyFont="1" applyBorder="1" applyAlignment="1">
      <alignment horizontal="left" vertical="top" wrapText="1"/>
    </xf>
    <xf numFmtId="0" fontId="18" fillId="0" borderId="3" xfId="0" applyNumberFormat="1" applyFont="1" applyFill="1" applyBorder="1" applyAlignment="1" applyProtection="1">
      <alignment horizontal="center" vertical="distributed"/>
    </xf>
    <xf numFmtId="0" fontId="18" fillId="0" borderId="22" xfId="0" applyNumberFormat="1" applyFont="1" applyFill="1" applyBorder="1" applyAlignment="1" applyProtection="1">
      <alignment horizontal="center" vertical="distributed"/>
    </xf>
    <xf numFmtId="0" fontId="18" fillId="0" borderId="4" xfId="0" applyNumberFormat="1" applyFont="1" applyFill="1" applyBorder="1" applyAlignment="1" applyProtection="1">
      <alignment horizontal="center" vertical="distributed"/>
    </xf>
    <xf numFmtId="0" fontId="38" fillId="6" borderId="31" xfId="0" applyNumberFormat="1" applyFont="1" applyFill="1" applyBorder="1" applyAlignment="1" applyProtection="1">
      <alignment vertical="top" wrapText="1"/>
      <protection locked="0"/>
    </xf>
    <xf numFmtId="0" fontId="33" fillId="6" borderId="39" xfId="0" applyNumberFormat="1" applyFont="1" applyFill="1" applyBorder="1" applyAlignment="1" applyProtection="1">
      <alignment horizontal="center" vertical="center" wrapText="1"/>
      <protection locked="0"/>
    </xf>
    <xf numFmtId="0" fontId="33" fillId="6" borderId="40" xfId="0" applyNumberFormat="1" applyFont="1" applyFill="1" applyBorder="1" applyAlignment="1" applyProtection="1">
      <alignment horizontal="center" vertical="center" wrapText="1"/>
      <protection locked="0"/>
    </xf>
    <xf numFmtId="0" fontId="33" fillId="6" borderId="41" xfId="0" applyNumberFormat="1" applyFont="1" applyFill="1" applyBorder="1" applyAlignment="1" applyProtection="1">
      <alignment horizontal="center" vertical="center" wrapText="1"/>
      <protection locked="0"/>
    </xf>
    <xf numFmtId="0" fontId="33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33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33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33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33" fillId="6" borderId="7" xfId="0" applyNumberFormat="1" applyFont="1" applyFill="1" applyBorder="1" applyAlignment="1" applyProtection="1">
      <alignment horizontal="center" vertical="center" wrapText="1"/>
      <protection locked="0"/>
    </xf>
    <xf numFmtId="0" fontId="33" fillId="6" borderId="8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44" xfId="0" applyNumberFormat="1" applyFont="1" applyFill="1" applyBorder="1" applyAlignment="1" applyProtection="1">
      <alignment horizontal="center" vertical="top" wrapText="1"/>
      <protection locked="0"/>
    </xf>
    <xf numFmtId="0" fontId="2" fillId="0" borderId="45" xfId="0" applyNumberFormat="1" applyFont="1" applyFill="1" applyBorder="1" applyAlignment="1" applyProtection="1">
      <alignment horizontal="center" vertical="top" wrapText="1"/>
      <protection locked="0"/>
    </xf>
    <xf numFmtId="0" fontId="2" fillId="0" borderId="46" xfId="0" applyNumberFormat="1" applyFont="1" applyFill="1" applyBorder="1" applyAlignment="1" applyProtection="1">
      <alignment horizontal="center" vertical="top" wrapText="1"/>
      <protection locked="0"/>
    </xf>
    <xf numFmtId="0" fontId="33" fillId="0" borderId="45" xfId="0" applyNumberFormat="1" applyFont="1" applyFill="1" applyBorder="1" applyAlignment="1" applyProtection="1">
      <alignment horizontal="center" vertical="top" wrapText="1"/>
      <protection locked="0"/>
    </xf>
    <xf numFmtId="0" fontId="33" fillId="0" borderId="46" xfId="0" applyNumberFormat="1" applyFont="1" applyFill="1" applyBorder="1" applyAlignment="1" applyProtection="1">
      <alignment horizontal="center" vertical="top" wrapText="1"/>
      <protection locked="0"/>
    </xf>
    <xf numFmtId="0" fontId="2" fillId="6" borderId="39" xfId="0" applyNumberFormat="1" applyFont="1" applyFill="1" applyBorder="1" applyAlignment="1" applyProtection="1">
      <alignment horizontal="center" vertical="top" wrapText="1"/>
      <protection locked="0"/>
    </xf>
    <xf numFmtId="0" fontId="2" fillId="6" borderId="40" xfId="0" applyNumberFormat="1" applyFont="1" applyFill="1" applyBorder="1" applyAlignment="1" applyProtection="1">
      <alignment horizontal="center" vertical="top" wrapText="1"/>
      <protection locked="0"/>
    </xf>
    <xf numFmtId="0" fontId="2" fillId="6" borderId="41" xfId="0" applyNumberFormat="1" applyFont="1" applyFill="1" applyBorder="1" applyAlignment="1" applyProtection="1">
      <alignment horizontal="center" vertical="top" wrapText="1"/>
      <protection locked="0"/>
    </xf>
    <xf numFmtId="0" fontId="2" fillId="6" borderId="6" xfId="0" applyNumberFormat="1" applyFont="1" applyFill="1" applyBorder="1" applyAlignment="1" applyProtection="1">
      <alignment horizontal="center" vertical="top" wrapText="1"/>
      <protection locked="0"/>
    </xf>
    <xf numFmtId="0" fontId="2" fillId="6" borderId="7" xfId="0" applyNumberFormat="1" applyFont="1" applyFill="1" applyBorder="1" applyAlignment="1" applyProtection="1">
      <alignment horizontal="center" vertical="top" wrapText="1"/>
      <protection locked="0"/>
    </xf>
    <xf numFmtId="0" fontId="2" fillId="6" borderId="8" xfId="0" applyNumberFormat="1" applyFont="1" applyFill="1" applyBorder="1" applyAlignment="1" applyProtection="1">
      <alignment horizontal="center" vertical="top" wrapText="1"/>
      <protection locked="0"/>
    </xf>
    <xf numFmtId="0" fontId="2" fillId="6" borderId="1" xfId="0" applyNumberFormat="1" applyFont="1" applyFill="1" applyBorder="1" applyAlignment="1" applyProtection="1">
      <alignment horizontal="center" vertical="top" wrapText="1"/>
      <protection locked="0"/>
    </xf>
    <xf numFmtId="0" fontId="2" fillId="6" borderId="0" xfId="0" applyNumberFormat="1" applyFont="1" applyFill="1" applyBorder="1" applyAlignment="1" applyProtection="1">
      <alignment horizontal="center" vertical="top" wrapText="1"/>
      <protection locked="0"/>
    </xf>
    <xf numFmtId="0" fontId="2" fillId="6" borderId="2" xfId="0" applyNumberFormat="1" applyFont="1" applyFill="1" applyBorder="1" applyAlignment="1" applyProtection="1">
      <alignment horizontal="center" vertical="top" wrapText="1"/>
      <protection locked="0"/>
    </xf>
    <xf numFmtId="0" fontId="2" fillId="6" borderId="16" xfId="0" applyNumberFormat="1" applyFont="1" applyFill="1" applyBorder="1" applyAlignment="1" applyProtection="1">
      <alignment horizontal="center" vertical="top" wrapText="1"/>
      <protection locked="0"/>
    </xf>
    <xf numFmtId="0" fontId="2" fillId="6" borderId="17" xfId="0" applyNumberFormat="1" applyFont="1" applyFill="1" applyBorder="1" applyAlignment="1" applyProtection="1">
      <alignment horizontal="center" vertical="top" wrapText="1"/>
      <protection locked="0"/>
    </xf>
    <xf numFmtId="0" fontId="2" fillId="6" borderId="18" xfId="0" applyNumberFormat="1" applyFont="1" applyFill="1" applyBorder="1" applyAlignment="1" applyProtection="1">
      <alignment horizontal="center" vertical="top" wrapText="1"/>
      <protection locked="0"/>
    </xf>
    <xf numFmtId="0" fontId="6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49" fontId="2" fillId="6" borderId="37" xfId="0" applyNumberFormat="1" applyFont="1" applyFill="1" applyBorder="1" applyAlignment="1" applyProtection="1">
      <alignment horizontal="center" vertical="top" wrapText="1"/>
      <protection locked="0"/>
    </xf>
    <xf numFmtId="49" fontId="2" fillId="6" borderId="33" xfId="0" applyNumberFormat="1" applyFont="1" applyFill="1" applyBorder="1" applyAlignment="1" applyProtection="1">
      <alignment horizontal="center" vertical="top" wrapText="1"/>
      <protection locked="0"/>
    </xf>
    <xf numFmtId="49" fontId="2" fillId="6" borderId="35" xfId="0" applyNumberFormat="1" applyFont="1" applyFill="1" applyBorder="1" applyAlignment="1" applyProtection="1">
      <alignment horizontal="center" vertical="top" wrapText="1"/>
      <protection locked="0"/>
    </xf>
    <xf numFmtId="2" fontId="29" fillId="6" borderId="37" xfId="0" applyNumberFormat="1" applyFont="1" applyFill="1" applyBorder="1" applyAlignment="1" applyProtection="1">
      <alignment horizontal="center" vertical="top" wrapText="1"/>
      <protection locked="0"/>
    </xf>
    <xf numFmtId="2" fontId="29" fillId="6" borderId="33" xfId="0" applyNumberFormat="1" applyFont="1" applyFill="1" applyBorder="1" applyAlignment="1" applyProtection="1">
      <alignment horizontal="center" vertical="top" wrapText="1"/>
      <protection locked="0"/>
    </xf>
    <xf numFmtId="2" fontId="29" fillId="6" borderId="35" xfId="0" applyNumberFormat="1" applyFont="1" applyFill="1" applyBorder="1" applyAlignment="1" applyProtection="1">
      <alignment horizontal="center" vertical="top" wrapText="1"/>
      <protection locked="0"/>
    </xf>
    <xf numFmtId="2" fontId="27" fillId="6" borderId="19" xfId="0" applyNumberFormat="1" applyFont="1" applyFill="1" applyBorder="1" applyAlignment="1">
      <alignment horizontal="center" vertical="center"/>
    </xf>
    <xf numFmtId="2" fontId="27" fillId="6" borderId="17" xfId="0" applyNumberFormat="1" applyFont="1" applyFill="1" applyBorder="1" applyAlignment="1">
      <alignment horizontal="center" vertical="center"/>
    </xf>
    <xf numFmtId="2" fontId="27" fillId="6" borderId="18" xfId="0" applyNumberFormat="1" applyFont="1" applyFill="1" applyBorder="1" applyAlignment="1">
      <alignment horizontal="center" vertical="center"/>
    </xf>
    <xf numFmtId="0" fontId="2" fillId="6" borderId="32" xfId="0" applyNumberFormat="1" applyFont="1" applyFill="1" applyBorder="1" applyAlignment="1" applyProtection="1">
      <alignment horizontal="center" vertical="top" wrapText="1"/>
      <protection locked="0"/>
    </xf>
    <xf numFmtId="0" fontId="2" fillId="6" borderId="33" xfId="0" applyNumberFormat="1" applyFont="1" applyFill="1" applyBorder="1" applyAlignment="1" applyProtection="1">
      <alignment horizontal="center" vertical="top" wrapText="1"/>
      <protection locked="0"/>
    </xf>
    <xf numFmtId="0" fontId="2" fillId="6" borderId="35" xfId="0" applyNumberFormat="1" applyFont="1" applyFill="1" applyBorder="1" applyAlignment="1" applyProtection="1">
      <alignment horizontal="center" vertical="top" wrapText="1"/>
      <protection locked="0"/>
    </xf>
    <xf numFmtId="49" fontId="2" fillId="6" borderId="34" xfId="0" applyNumberFormat="1" applyFont="1" applyFill="1" applyBorder="1" applyAlignment="1" applyProtection="1">
      <alignment horizontal="center" vertical="top" wrapText="1"/>
      <protection locked="0"/>
    </xf>
    <xf numFmtId="0" fontId="2" fillId="6" borderId="16" xfId="0" applyNumberFormat="1" applyFont="1" applyFill="1" applyBorder="1" applyAlignment="1" applyProtection="1">
      <alignment horizontal="left"/>
      <protection locked="0"/>
    </xf>
    <xf numFmtId="0" fontId="2" fillId="6" borderId="17" xfId="0" applyNumberFormat="1" applyFont="1" applyFill="1" applyBorder="1" applyAlignment="1" applyProtection="1">
      <alignment horizontal="left"/>
      <protection locked="0"/>
    </xf>
    <xf numFmtId="0" fontId="2" fillId="6" borderId="26" xfId="0" applyNumberFormat="1" applyFont="1" applyFill="1" applyBorder="1" applyAlignment="1" applyProtection="1">
      <alignment horizontal="left"/>
      <protection locked="0"/>
    </xf>
    <xf numFmtId="0" fontId="2" fillId="6" borderId="32" xfId="0" applyNumberFormat="1" applyFont="1" applyFill="1" applyBorder="1" applyAlignment="1" applyProtection="1">
      <alignment horizontal="left"/>
      <protection locked="0"/>
    </xf>
    <xf numFmtId="0" fontId="2" fillId="6" borderId="33" xfId="0" applyNumberFormat="1" applyFont="1" applyFill="1" applyBorder="1" applyAlignment="1" applyProtection="1">
      <alignment horizontal="left"/>
      <protection locked="0"/>
    </xf>
    <xf numFmtId="0" fontId="2" fillId="6" borderId="34" xfId="0" applyNumberFormat="1" applyFont="1" applyFill="1" applyBorder="1" applyAlignment="1" applyProtection="1">
      <alignment horizontal="left"/>
      <protection locked="0"/>
    </xf>
    <xf numFmtId="0" fontId="25" fillId="0" borderId="28" xfId="0" applyFont="1" applyBorder="1" applyAlignment="1" applyProtection="1">
      <alignment horizontal="center"/>
    </xf>
    <xf numFmtId="0" fontId="25" fillId="0" borderId="29" xfId="0" applyFont="1" applyBorder="1" applyAlignment="1" applyProtection="1">
      <alignment horizontal="center"/>
    </xf>
    <xf numFmtId="0" fontId="25" fillId="0" borderId="30" xfId="0" applyFont="1" applyBorder="1" applyAlignment="1" applyProtection="1">
      <alignment horizontal="center"/>
    </xf>
    <xf numFmtId="0" fontId="31" fillId="0" borderId="32" xfId="0" applyFont="1" applyBorder="1" applyAlignment="1">
      <alignment horizontal="left" vertical="center" wrapText="1"/>
    </xf>
    <xf numFmtId="0" fontId="31" fillId="0" borderId="33" xfId="0" applyFont="1" applyBorder="1" applyAlignment="1">
      <alignment horizontal="left" vertical="center" wrapText="1"/>
    </xf>
    <xf numFmtId="0" fontId="31" fillId="0" borderId="34" xfId="0" applyFont="1" applyBorder="1" applyAlignment="1">
      <alignment horizontal="left" vertical="center" wrapText="1"/>
    </xf>
    <xf numFmtId="2" fontId="27" fillId="6" borderId="37" xfId="0" applyNumberFormat="1" applyFont="1" applyFill="1" applyBorder="1" applyAlignment="1">
      <alignment horizontal="center" vertical="center"/>
    </xf>
    <xf numFmtId="2" fontId="27" fillId="6" borderId="33" xfId="0" applyNumberFormat="1" applyFont="1" applyFill="1" applyBorder="1" applyAlignment="1">
      <alignment horizontal="center" vertical="center"/>
    </xf>
    <xf numFmtId="2" fontId="27" fillId="6" borderId="35" xfId="0" applyNumberFormat="1" applyFont="1" applyFill="1" applyBorder="1" applyAlignment="1">
      <alignment horizontal="center" vertical="center"/>
    </xf>
    <xf numFmtId="2" fontId="16" fillId="6" borderId="19" xfId="0" applyNumberFormat="1" applyFont="1" applyFill="1" applyBorder="1" applyAlignment="1" applyProtection="1">
      <alignment horizontal="center" vertical="center" wrapText="1"/>
      <protection locked="0"/>
    </xf>
    <xf numFmtId="2" fontId="16" fillId="6" borderId="17" xfId="0" applyNumberFormat="1" applyFont="1" applyFill="1" applyBorder="1" applyAlignment="1" applyProtection="1">
      <alignment horizontal="center" vertical="center" wrapText="1"/>
      <protection locked="0"/>
    </xf>
    <xf numFmtId="2" fontId="16" fillId="6" borderId="18" xfId="0" applyNumberFormat="1" applyFont="1" applyFill="1" applyBorder="1" applyAlignment="1" applyProtection="1">
      <alignment horizontal="center" vertical="center" wrapText="1"/>
      <protection locked="0"/>
    </xf>
    <xf numFmtId="2" fontId="30" fillId="6" borderId="19" xfId="0" applyNumberFormat="1" applyFont="1" applyFill="1" applyBorder="1" applyAlignment="1" applyProtection="1">
      <alignment horizontal="center" vertical="center" wrapText="1"/>
      <protection locked="0"/>
    </xf>
    <xf numFmtId="2" fontId="30" fillId="6" borderId="17" xfId="0" applyNumberFormat="1" applyFont="1" applyFill="1" applyBorder="1" applyAlignment="1" applyProtection="1">
      <alignment horizontal="center" vertical="center" wrapText="1"/>
      <protection locked="0"/>
    </xf>
    <xf numFmtId="2" fontId="30" fillId="6" borderId="18" xfId="0" applyNumberFormat="1" applyFont="1" applyFill="1" applyBorder="1" applyAlignment="1" applyProtection="1">
      <alignment horizontal="center" vertical="center" wrapText="1"/>
      <protection locked="0"/>
    </xf>
    <xf numFmtId="2" fontId="30" fillId="6" borderId="37" xfId="0" applyNumberFormat="1" applyFont="1" applyFill="1" applyBorder="1" applyAlignment="1" applyProtection="1">
      <alignment horizontal="center" vertical="center" wrapText="1"/>
      <protection locked="0"/>
    </xf>
    <xf numFmtId="2" fontId="30" fillId="6" borderId="33" xfId="0" applyNumberFormat="1" applyFont="1" applyFill="1" applyBorder="1" applyAlignment="1" applyProtection="1">
      <alignment horizontal="center" vertical="center" wrapText="1"/>
      <protection locked="0"/>
    </xf>
    <xf numFmtId="2" fontId="30" fillId="6" borderId="35" xfId="0" applyNumberFormat="1" applyFont="1" applyFill="1" applyBorder="1" applyAlignment="1" applyProtection="1">
      <alignment horizontal="center" vertical="center" wrapText="1"/>
      <protection locked="0"/>
    </xf>
    <xf numFmtId="2" fontId="29" fillId="6" borderId="19" xfId="0" applyNumberFormat="1" applyFont="1" applyFill="1" applyBorder="1" applyAlignment="1" applyProtection="1">
      <alignment horizontal="center" vertical="top" wrapText="1"/>
      <protection locked="0"/>
    </xf>
    <xf numFmtId="2" fontId="29" fillId="6" borderId="17" xfId="0" applyNumberFormat="1" applyFont="1" applyFill="1" applyBorder="1" applyAlignment="1" applyProtection="1">
      <alignment horizontal="center" vertical="top" wrapText="1"/>
      <protection locked="0"/>
    </xf>
    <xf numFmtId="2" fontId="29" fillId="6" borderId="18" xfId="0" applyNumberFormat="1" applyFont="1" applyFill="1" applyBorder="1" applyAlignment="1" applyProtection="1">
      <alignment horizontal="center" vertical="top" wrapText="1"/>
      <protection locked="0"/>
    </xf>
    <xf numFmtId="2" fontId="29" fillId="6" borderId="19" xfId="0" applyNumberFormat="1" applyFont="1" applyFill="1" applyBorder="1" applyAlignment="1" applyProtection="1">
      <alignment horizontal="center" vertical="center" wrapText="1"/>
      <protection locked="0"/>
    </xf>
    <xf numFmtId="2" fontId="29" fillId="6" borderId="17" xfId="0" applyNumberFormat="1" applyFont="1" applyFill="1" applyBorder="1" applyAlignment="1" applyProtection="1">
      <alignment horizontal="center" vertical="center" wrapText="1"/>
      <protection locked="0"/>
    </xf>
    <xf numFmtId="2" fontId="29" fillId="6" borderId="18" xfId="0" applyNumberFormat="1" applyFont="1" applyFill="1" applyBorder="1" applyAlignment="1" applyProtection="1">
      <alignment horizontal="center" vertical="center" wrapText="1"/>
      <protection locked="0"/>
    </xf>
    <xf numFmtId="2" fontId="28" fillId="6" borderId="19" xfId="0" applyNumberFormat="1" applyFont="1" applyFill="1" applyBorder="1" applyAlignment="1">
      <alignment horizontal="center" vertical="center"/>
    </xf>
    <xf numFmtId="2" fontId="28" fillId="6" borderId="17" xfId="0" applyNumberFormat="1" applyFont="1" applyFill="1" applyBorder="1" applyAlignment="1">
      <alignment horizontal="center" vertical="center"/>
    </xf>
    <xf numFmtId="2" fontId="28" fillId="6" borderId="18" xfId="0" applyNumberFormat="1" applyFont="1" applyFill="1" applyBorder="1" applyAlignment="1">
      <alignment horizontal="center" vertical="center"/>
    </xf>
    <xf numFmtId="0" fontId="10" fillId="0" borderId="28" xfId="0" applyFont="1" applyBorder="1" applyAlignment="1">
      <alignment horizontal="center" vertical="top" wrapText="1"/>
    </xf>
    <xf numFmtId="0" fontId="10" fillId="0" borderId="29" xfId="0" applyFont="1" applyBorder="1" applyAlignment="1">
      <alignment horizontal="center" vertical="top" wrapText="1"/>
    </xf>
    <xf numFmtId="0" fontId="10" fillId="0" borderId="30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2" fillId="6" borderId="19" xfId="0" applyNumberFormat="1" applyFont="1" applyFill="1" applyBorder="1" applyAlignment="1" applyProtection="1">
      <alignment horizontal="center" vertical="top" wrapText="1"/>
      <protection locked="0"/>
    </xf>
    <xf numFmtId="0" fontId="2" fillId="6" borderId="26" xfId="0" applyNumberFormat="1" applyFont="1" applyFill="1" applyBorder="1" applyAlignment="1" applyProtection="1">
      <alignment horizontal="center" vertical="top" wrapText="1"/>
      <protection locked="0"/>
    </xf>
    <xf numFmtId="0" fontId="10" fillId="0" borderId="16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10" fillId="0" borderId="26" xfId="0" applyFont="1" applyBorder="1" applyAlignment="1">
      <alignment horizontal="center" vertical="top" wrapText="1"/>
    </xf>
    <xf numFmtId="0" fontId="2" fillId="6" borderId="37" xfId="0" applyNumberFormat="1" applyFont="1" applyFill="1" applyBorder="1" applyAlignment="1" applyProtection="1">
      <alignment horizontal="left" vertical="top" wrapText="1"/>
      <protection locked="0"/>
    </xf>
    <xf numFmtId="0" fontId="2" fillId="6" borderId="33" xfId="0" applyNumberFormat="1" applyFont="1" applyFill="1" applyBorder="1" applyAlignment="1" applyProtection="1">
      <alignment horizontal="left" vertical="top" wrapText="1"/>
      <protection locked="0"/>
    </xf>
    <xf numFmtId="0" fontId="2" fillId="6" borderId="34" xfId="0" applyNumberFormat="1" applyFont="1" applyFill="1" applyBorder="1" applyAlignment="1" applyProtection="1">
      <alignment horizontal="left" vertical="top" wrapText="1"/>
      <protection locked="0"/>
    </xf>
    <xf numFmtId="0" fontId="17" fillId="6" borderId="34" xfId="0" applyNumberFormat="1" applyFont="1" applyFill="1" applyBorder="1" applyAlignment="1" applyProtection="1">
      <alignment horizontal="center" vertical="top" wrapText="1"/>
      <protection locked="0"/>
    </xf>
    <xf numFmtId="0" fontId="17" fillId="6" borderId="19" xfId="0" applyNumberFormat="1" applyFont="1" applyFill="1" applyBorder="1" applyAlignment="1" applyProtection="1">
      <alignment vertical="top" wrapText="1"/>
      <protection locked="0"/>
    </xf>
    <xf numFmtId="0" fontId="17" fillId="6" borderId="17" xfId="0" applyNumberFormat="1" applyFont="1" applyFill="1" applyBorder="1" applyAlignment="1" applyProtection="1">
      <alignment vertical="top" wrapText="1"/>
      <protection locked="0"/>
    </xf>
    <xf numFmtId="0" fontId="17" fillId="6" borderId="18" xfId="0" applyNumberFormat="1" applyFont="1" applyFill="1" applyBorder="1" applyAlignment="1" applyProtection="1">
      <alignment vertical="top" wrapText="1"/>
      <protection locked="0"/>
    </xf>
    <xf numFmtId="0" fontId="33" fillId="0" borderId="39" xfId="0" applyFont="1" applyBorder="1" applyAlignment="1">
      <alignment horizontal="center"/>
    </xf>
    <xf numFmtId="0" fontId="33" fillId="0" borderId="40" xfId="0" applyFont="1" applyBorder="1" applyAlignment="1">
      <alignment horizontal="center"/>
    </xf>
    <xf numFmtId="0" fontId="33" fillId="0" borderId="41" xfId="0" applyFont="1" applyBorder="1" applyAlignment="1">
      <alignment horizontal="center"/>
    </xf>
    <xf numFmtId="0" fontId="25" fillId="5" borderId="39" xfId="0" applyFont="1" applyFill="1" applyBorder="1" applyAlignment="1">
      <alignment horizontal="center"/>
    </xf>
    <xf numFmtId="0" fontId="25" fillId="5" borderId="40" xfId="0" applyFont="1" applyFill="1" applyBorder="1" applyAlignment="1">
      <alignment horizontal="center"/>
    </xf>
    <xf numFmtId="0" fontId="25" fillId="5" borderId="41" xfId="0" applyFont="1" applyFill="1" applyBorder="1" applyAlignment="1">
      <alignment horizontal="center"/>
    </xf>
    <xf numFmtId="0" fontId="40" fillId="0" borderId="19" xfId="0" applyFont="1" applyFill="1" applyBorder="1" applyAlignment="1">
      <alignment horizontal="center" wrapText="1"/>
    </xf>
    <xf numFmtId="0" fontId="40" fillId="0" borderId="17" xfId="0" applyFont="1" applyFill="1" applyBorder="1" applyAlignment="1">
      <alignment horizontal="center" wrapText="1"/>
    </xf>
    <xf numFmtId="0" fontId="40" fillId="0" borderId="18" xfId="0" applyFont="1" applyFill="1" applyBorder="1" applyAlignment="1">
      <alignment horizontal="center" wrapText="1"/>
    </xf>
    <xf numFmtId="0" fontId="34" fillId="5" borderId="44" xfId="0" applyFont="1" applyFill="1" applyBorder="1" applyAlignment="1">
      <alignment horizontal="center"/>
    </xf>
    <xf numFmtId="0" fontId="35" fillId="5" borderId="45" xfId="0" applyFont="1" applyFill="1" applyBorder="1" applyAlignment="1">
      <alignment horizontal="center"/>
    </xf>
    <xf numFmtId="0" fontId="35" fillId="5" borderId="46" xfId="0" applyFont="1" applyFill="1" applyBorder="1" applyAlignment="1">
      <alignment horizontal="center"/>
    </xf>
    <xf numFmtId="0" fontId="0" fillId="6" borderId="39" xfId="0" applyFill="1" applyBorder="1" applyAlignment="1">
      <alignment horizontal="center"/>
    </xf>
    <xf numFmtId="0" fontId="0" fillId="6" borderId="40" xfId="0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33" fillId="0" borderId="44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45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4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</xf>
  </cellXfs>
  <cellStyles count="4">
    <cellStyle name="20% — akcent 1" xfId="1" builtinId="30"/>
    <cellStyle name="Normalny" xfId="0" builtinId="0"/>
    <cellStyle name="Procentowy" xfId="2" builtinId="5"/>
    <cellStyle name="Procentowy 2" xfId="3"/>
  </cellStyles>
  <dxfs count="3"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180975</xdr:colOff>
      <xdr:row>10</xdr:row>
      <xdr:rowOff>123825</xdr:rowOff>
    </xdr:from>
    <xdr:to>
      <xdr:col>12</xdr:col>
      <xdr:colOff>247650</xdr:colOff>
      <xdr:row>11</xdr:row>
      <xdr:rowOff>123825</xdr:rowOff>
    </xdr:to>
    <xdr:grpSp>
      <xdr:nvGrpSpPr>
        <xdr:cNvPr id="6144" name="Grupa 9"/>
        <xdr:cNvGrpSpPr>
          <a:grpSpLocks/>
        </xdr:cNvGrpSpPr>
      </xdr:nvGrpSpPr>
      <xdr:grpSpPr bwMode="auto">
        <a:xfrm>
          <a:off x="8664575" y="3832225"/>
          <a:ext cx="1958975" cy="177800"/>
          <a:chOff x="4219577" y="3571876"/>
          <a:chExt cx="1362073" cy="190500"/>
        </a:xfrm>
      </xdr:grpSpPr>
      <xdr:cxnSp macro="">
        <xdr:nvCxnSpPr>
          <xdr:cNvPr id="2" name="Łącznik prosty ze strzałką 2"/>
          <xdr:cNvCxnSpPr/>
        </xdr:nvCxnSpPr>
        <xdr:spPr>
          <a:xfrm rot="10800000" flipV="1">
            <a:off x="4219577" y="3692192"/>
            <a:ext cx="1140106" cy="40105"/>
          </a:xfrm>
          <a:prstGeom prst="straightConnector1">
            <a:avLst/>
          </a:prstGeom>
          <a:ln>
            <a:tailEnd type="arrow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" name="Prostokąt zaokrąglony 7"/>
          <xdr:cNvSpPr/>
        </xdr:nvSpPr>
        <xdr:spPr>
          <a:xfrm>
            <a:off x="5379861" y="3571876"/>
            <a:ext cx="201789" cy="190500"/>
          </a:xfrm>
          <a:prstGeom prst="roundRect">
            <a:avLst/>
          </a:prstGeom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endParaRPr lang="pl-PL"/>
          </a:p>
        </xdr:txBody>
      </xdr:sp>
      <xdr:sp macro="" textlink="">
        <xdr:nvSpPr>
          <xdr:cNvPr id="5" name="Trójkąt równoramienny 8"/>
          <xdr:cNvSpPr/>
        </xdr:nvSpPr>
        <xdr:spPr>
          <a:xfrm flipH="1" flipV="1">
            <a:off x="5440398" y="3642060"/>
            <a:ext cx="121073" cy="70184"/>
          </a:xfrm>
          <a:prstGeom prst="triangle">
            <a:avLst/>
          </a:prstGeom>
        </xdr:spPr>
        <xdr:style>
          <a:lnRef idx="0">
            <a:schemeClr val="dk1"/>
          </a:lnRef>
          <a:fillRef idx="3">
            <a:schemeClr val="dk1"/>
          </a:fillRef>
          <a:effectRef idx="3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endParaRPr lang="pl-PL"/>
          </a:p>
        </xdr:txBody>
      </xdr:sp>
    </xdr:grpSp>
    <xdr:clientData/>
  </xdr:twoCellAnchor>
  <xdr:twoCellAnchor>
    <xdr:from>
      <xdr:col>10</xdr:col>
      <xdr:colOff>64435</xdr:colOff>
      <xdr:row>24</xdr:row>
      <xdr:rowOff>290233</xdr:rowOff>
    </xdr:from>
    <xdr:to>
      <xdr:col>12</xdr:col>
      <xdr:colOff>193302</xdr:colOff>
      <xdr:row>25</xdr:row>
      <xdr:rowOff>109258</xdr:rowOff>
    </xdr:to>
    <xdr:grpSp>
      <xdr:nvGrpSpPr>
        <xdr:cNvPr id="6145" name="Grupa 9"/>
        <xdr:cNvGrpSpPr>
          <a:grpSpLocks/>
        </xdr:cNvGrpSpPr>
      </xdr:nvGrpSpPr>
      <xdr:grpSpPr bwMode="auto">
        <a:xfrm>
          <a:off x="8548035" y="7262533"/>
          <a:ext cx="2021167" cy="187325"/>
          <a:chOff x="4219577" y="3571876"/>
          <a:chExt cx="1362073" cy="190500"/>
        </a:xfrm>
        <a:solidFill>
          <a:sysClr val="window" lastClr="FFFFFF"/>
        </a:solidFill>
      </xdr:grpSpPr>
      <xdr:cxnSp macro="">
        <xdr:nvCxnSpPr>
          <xdr:cNvPr id="3" name="Łącznik prosty ze strzałką 2"/>
          <xdr:cNvCxnSpPr/>
        </xdr:nvCxnSpPr>
        <xdr:spPr>
          <a:xfrm rot="10800000" flipV="1">
            <a:off x="4219577" y="3692192"/>
            <a:ext cx="1141456" cy="40105"/>
          </a:xfrm>
          <a:prstGeom prst="straightConnector1">
            <a:avLst/>
          </a:prstGeom>
          <a:grpFill/>
          <a:ln>
            <a:tailEnd type="arrow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Prostokąt zaokrąglony 7"/>
          <xdr:cNvSpPr/>
        </xdr:nvSpPr>
        <xdr:spPr>
          <a:xfrm>
            <a:off x="5380217" y="3571876"/>
            <a:ext cx="201433" cy="190500"/>
          </a:xfrm>
          <a:prstGeom prst="roundRect">
            <a:avLst/>
          </a:prstGeom>
          <a:grpFill/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endParaRPr lang="pl-PL"/>
          </a:p>
        </xdr:txBody>
      </xdr:sp>
      <xdr:sp macro="" textlink="">
        <xdr:nvSpPr>
          <xdr:cNvPr id="9" name="Trójkąt równoramienny 8"/>
          <xdr:cNvSpPr/>
        </xdr:nvSpPr>
        <xdr:spPr>
          <a:xfrm flipH="1" flipV="1">
            <a:off x="5437769" y="3642060"/>
            <a:ext cx="115105" cy="70184"/>
          </a:xfrm>
          <a:prstGeom prst="triangle">
            <a:avLst/>
          </a:prstGeom>
          <a:grpFill/>
        </xdr:spPr>
        <xdr:style>
          <a:lnRef idx="0">
            <a:schemeClr val="dk1"/>
          </a:lnRef>
          <a:fillRef idx="3">
            <a:schemeClr val="dk1"/>
          </a:fillRef>
          <a:effectRef idx="3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endParaRPr lang="pl-PL"/>
          </a:p>
        </xdr:txBody>
      </xdr:sp>
    </xdr:grpSp>
    <xdr:clientData/>
  </xdr:twoCellAnchor>
  <xdr:twoCellAnchor editAs="oneCell">
    <xdr:from>
      <xdr:col>25</xdr:col>
      <xdr:colOff>401732</xdr:colOff>
      <xdr:row>0</xdr:row>
      <xdr:rowOff>47625</xdr:rowOff>
    </xdr:from>
    <xdr:to>
      <xdr:col>26</xdr:col>
      <xdr:colOff>252053</xdr:colOff>
      <xdr:row>0</xdr:row>
      <xdr:rowOff>1304925</xdr:rowOff>
    </xdr:to>
    <xdr:pic>
      <xdr:nvPicPr>
        <xdr:cNvPr id="6146" name="Obraz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59026" y="47625"/>
          <a:ext cx="111498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426944</xdr:colOff>
      <xdr:row>41</xdr:row>
      <xdr:rowOff>86845</xdr:rowOff>
    </xdr:from>
    <xdr:to>
      <xdr:col>25</xdr:col>
      <xdr:colOff>979394</xdr:colOff>
      <xdr:row>49</xdr:row>
      <xdr:rowOff>48745</xdr:rowOff>
    </xdr:to>
    <xdr:pic>
      <xdr:nvPicPr>
        <xdr:cNvPr id="6147" name="Obraz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74003" y="12749492"/>
          <a:ext cx="2210921" cy="2472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>
    <pageSetUpPr fitToPage="1"/>
  </sheetPr>
  <dimension ref="A1:CQ311"/>
  <sheetViews>
    <sheetView tabSelected="1" zoomScale="75" zoomScaleNormal="75" zoomScaleSheetLayoutView="100" workbookViewId="0">
      <selection activeCell="A16" sqref="A16:AB22"/>
    </sheetView>
  </sheetViews>
  <sheetFormatPr defaultRowHeight="14.25"/>
  <cols>
    <col min="1" max="1" width="7.125" customWidth="1"/>
    <col min="2" max="2" width="11.875" customWidth="1"/>
    <col min="3" max="3" width="13.125" customWidth="1"/>
    <col min="4" max="7" width="10.625" customWidth="1"/>
    <col min="8" max="8" width="10.125" bestFit="1" customWidth="1"/>
    <col min="9" max="9" width="12.25" customWidth="1"/>
    <col min="10" max="10" width="14" customWidth="1"/>
    <col min="11" max="11" width="13.5" customWidth="1"/>
    <col min="12" max="12" width="11.375" customWidth="1"/>
    <col min="13" max="13" width="10.875" customWidth="1"/>
    <col min="14" max="24" width="8" customWidth="1"/>
    <col min="25" max="25" width="14.125" bestFit="1" customWidth="1"/>
    <col min="26" max="26" width="16.75" customWidth="1"/>
    <col min="27" max="28" width="8" customWidth="1"/>
    <col min="29" max="29" width="16.625" style="44" customWidth="1"/>
    <col min="30" max="42" width="9" style="44" customWidth="1"/>
    <col min="43" max="46" width="12.625" style="44" customWidth="1"/>
    <col min="47" max="95" width="9" style="44" customWidth="1"/>
  </cols>
  <sheetData>
    <row r="1" spans="1:95" ht="108" customHeight="1" thickBot="1">
      <c r="A1" s="217" t="s">
        <v>200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9"/>
    </row>
    <row r="2" spans="1:95" ht="57" customHeight="1">
      <c r="A2" s="231" t="s">
        <v>0</v>
      </c>
      <c r="B2" s="232"/>
      <c r="C2" s="228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30"/>
    </row>
    <row r="3" spans="1:95" ht="28.5" customHeight="1">
      <c r="A3" s="40" t="s">
        <v>159</v>
      </c>
      <c r="B3" s="13"/>
      <c r="C3" s="211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3"/>
    </row>
    <row r="4" spans="1:95" ht="14.25" customHeight="1">
      <c r="A4" s="9" t="s">
        <v>1</v>
      </c>
      <c r="B4" s="8"/>
      <c r="C4" s="1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1"/>
    </row>
    <row r="5" spans="1:95">
      <c r="A5" s="9" t="s">
        <v>24</v>
      </c>
      <c r="B5" s="8"/>
      <c r="C5" s="8"/>
      <c r="D5" s="8"/>
      <c r="E5" s="8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1"/>
    </row>
    <row r="6" spans="1:95">
      <c r="A6" s="1" t="s">
        <v>2</v>
      </c>
      <c r="B6" s="3"/>
      <c r="C6" s="3"/>
      <c r="D6" s="3"/>
      <c r="E6" s="2"/>
      <c r="F6" s="222"/>
      <c r="G6" s="223"/>
      <c r="H6" s="224"/>
      <c r="I6" s="3" t="s">
        <v>3</v>
      </c>
      <c r="J6" s="2"/>
      <c r="K6" s="3"/>
      <c r="L6" s="2"/>
      <c r="M6" s="2"/>
      <c r="N6" s="3"/>
      <c r="O6" s="222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33"/>
    </row>
    <row r="7" spans="1:95">
      <c r="A7" s="1" t="s">
        <v>5</v>
      </c>
      <c r="B7" s="3"/>
      <c r="C7" s="3"/>
      <c r="D7" s="3"/>
      <c r="E7" s="2"/>
      <c r="F7" s="225"/>
      <c r="G7" s="226"/>
      <c r="H7" s="227"/>
      <c r="I7" s="3" t="s">
        <v>12</v>
      </c>
      <c r="J7" s="2"/>
      <c r="K7" s="3"/>
      <c r="L7" s="2"/>
      <c r="M7" s="2"/>
      <c r="N7" s="3"/>
      <c r="O7" s="225"/>
      <c r="P7" s="226"/>
      <c r="Q7" s="226"/>
      <c r="R7" s="226"/>
      <c r="S7" s="226"/>
      <c r="T7" s="226"/>
      <c r="U7" s="226"/>
      <c r="V7" s="226"/>
      <c r="W7" s="226"/>
      <c r="X7" s="226"/>
      <c r="Y7" s="226"/>
      <c r="Z7" s="226"/>
      <c r="AA7" s="226"/>
      <c r="AB7" s="234"/>
    </row>
    <row r="8" spans="1:95">
      <c r="A8" s="1" t="s">
        <v>6</v>
      </c>
      <c r="B8" s="3"/>
      <c r="C8" s="3"/>
      <c r="D8" s="3"/>
      <c r="E8" s="2"/>
      <c r="F8" s="235"/>
      <c r="G8" s="236"/>
      <c r="H8" s="237"/>
      <c r="I8" s="4"/>
      <c r="J8" s="4"/>
      <c r="K8" s="11"/>
      <c r="L8" s="12"/>
      <c r="M8" s="12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4"/>
    </row>
    <row r="9" spans="1:95">
      <c r="A9" s="15" t="s">
        <v>9</v>
      </c>
      <c r="B9" s="8"/>
      <c r="C9" s="8"/>
      <c r="D9" s="8"/>
      <c r="E9" s="16"/>
      <c r="F9" s="117">
        <v>4.3426</v>
      </c>
      <c r="G9" s="116"/>
      <c r="H9" s="116"/>
      <c r="I9" s="5"/>
      <c r="J9" s="17" t="s">
        <v>4</v>
      </c>
      <c r="K9" s="16"/>
      <c r="L9" s="8"/>
      <c r="M9" s="8"/>
      <c r="N9" s="20" t="str">
        <f>IF(O7=0,"",F8/O7)</f>
        <v/>
      </c>
      <c r="O9" s="8"/>
      <c r="P9" s="238" t="str">
        <f>IF(O7=0,"",F8/O7)</f>
        <v/>
      </c>
      <c r="Q9" s="239"/>
      <c r="R9" s="239"/>
      <c r="S9" s="239"/>
      <c r="T9" s="239"/>
      <c r="U9" s="239"/>
      <c r="V9" s="239"/>
      <c r="W9" s="239"/>
      <c r="X9" s="239"/>
      <c r="Y9" s="239"/>
      <c r="Z9" s="239"/>
      <c r="AA9" s="239"/>
      <c r="AB9" s="240"/>
      <c r="AD9"/>
    </row>
    <row r="10" spans="1:95">
      <c r="A10" s="15" t="s">
        <v>7</v>
      </c>
      <c r="B10" s="17"/>
      <c r="C10" s="17"/>
      <c r="D10" s="17"/>
      <c r="E10" s="16"/>
      <c r="F10" s="241">
        <f>ROUND(F7/$F$9,D82)</f>
        <v>0</v>
      </c>
      <c r="G10" s="241"/>
      <c r="H10" s="6"/>
      <c r="I10" s="6"/>
      <c r="J10" s="17" t="s">
        <v>13</v>
      </c>
      <c r="K10" s="16"/>
      <c r="L10" s="8"/>
      <c r="M10" s="8"/>
      <c r="N10" s="8"/>
      <c r="O10" s="8"/>
      <c r="P10" s="268">
        <f>ROUND(O7/$F$9,2)</f>
        <v>0</v>
      </c>
      <c r="Q10" s="269"/>
      <c r="R10" s="269"/>
      <c r="S10" s="269"/>
      <c r="T10" s="269"/>
      <c r="U10" s="269"/>
      <c r="V10" s="269"/>
      <c r="W10" s="269"/>
      <c r="X10" s="269"/>
      <c r="Y10" s="269"/>
      <c r="Z10" s="269"/>
      <c r="AA10" s="269"/>
      <c r="AB10" s="270"/>
    </row>
    <row r="11" spans="1:95">
      <c r="A11" s="15" t="s">
        <v>8</v>
      </c>
      <c r="B11" s="17"/>
      <c r="C11" s="17"/>
      <c r="D11" s="17"/>
      <c r="E11" s="34"/>
      <c r="F11" s="267">
        <f>ROUND(F8/$F$9,2)</f>
        <v>0</v>
      </c>
      <c r="G11" s="267"/>
      <c r="H11" s="6"/>
      <c r="I11" s="6"/>
      <c r="J11" s="6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18"/>
    </row>
    <row r="12" spans="1:95" ht="15" thickBot="1">
      <c r="A12" s="31" t="s">
        <v>10</v>
      </c>
      <c r="B12" s="32"/>
      <c r="C12" s="32"/>
      <c r="D12" s="271" t="s">
        <v>11</v>
      </c>
      <c r="E12" s="272"/>
      <c r="F12" s="272"/>
      <c r="G12" s="272"/>
      <c r="H12" s="273"/>
      <c r="I12" s="273"/>
      <c r="J12" s="274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3"/>
    </row>
    <row r="13" spans="1:95">
      <c r="A13" s="12"/>
      <c r="B13" s="12"/>
      <c r="C13" s="12"/>
      <c r="D13" s="30"/>
      <c r="E13" s="30"/>
      <c r="F13" s="30"/>
      <c r="G13" s="30"/>
      <c r="H13" s="30"/>
      <c r="I13" s="30"/>
      <c r="J13" s="30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Q13" s="39"/>
      <c r="AR13" s="39"/>
      <c r="AS13" s="39"/>
    </row>
    <row r="14" spans="1:95" s="26" customFormat="1" ht="14.25" customHeight="1" thickBo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6"/>
      <c r="AR14" s="46"/>
      <c r="AS14" s="46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</row>
    <row r="15" spans="1:95">
      <c r="A15" s="158" t="s">
        <v>125</v>
      </c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60"/>
    </row>
    <row r="16" spans="1:95">
      <c r="A16" s="196"/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8"/>
    </row>
    <row r="17" spans="1:95">
      <c r="A17" s="199"/>
      <c r="B17" s="200"/>
      <c r="C17" s="200"/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0"/>
      <c r="T17" s="200"/>
      <c r="U17" s="200"/>
      <c r="V17" s="200"/>
      <c r="W17" s="200"/>
      <c r="X17" s="200"/>
      <c r="Y17" s="200"/>
      <c r="Z17" s="200"/>
      <c r="AA17" s="200"/>
      <c r="AB17" s="201"/>
    </row>
    <row r="18" spans="1:95" ht="28.5" customHeight="1">
      <c r="A18" s="199"/>
      <c r="B18" s="200"/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1"/>
    </row>
    <row r="19" spans="1:95">
      <c r="A19" s="199"/>
      <c r="B19" s="200"/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1"/>
    </row>
    <row r="20" spans="1:95">
      <c r="A20" s="199"/>
      <c r="B20" s="200"/>
      <c r="C20" s="200"/>
      <c r="D20" s="200"/>
      <c r="E20" s="200"/>
      <c r="F20" s="200"/>
      <c r="G20" s="200"/>
      <c r="H20" s="200"/>
      <c r="I20" s="200"/>
      <c r="J20" s="200"/>
      <c r="K20" s="200"/>
      <c r="L20" s="200"/>
      <c r="M20" s="200"/>
      <c r="N20" s="200"/>
      <c r="O20" s="200"/>
      <c r="P20" s="200"/>
      <c r="Q20" s="200"/>
      <c r="R20" s="200"/>
      <c r="S20" s="200"/>
      <c r="T20" s="200"/>
      <c r="U20" s="200"/>
      <c r="V20" s="200"/>
      <c r="W20" s="200"/>
      <c r="X20" s="200"/>
      <c r="Y20" s="200"/>
      <c r="Z20" s="200"/>
      <c r="AA20" s="200"/>
      <c r="AB20" s="201"/>
    </row>
    <row r="21" spans="1:95" ht="28.5" customHeight="1">
      <c r="A21" s="199"/>
      <c r="B21" s="200"/>
      <c r="C21" s="200"/>
      <c r="D21" s="200"/>
      <c r="E21" s="200"/>
      <c r="F21" s="200"/>
      <c r="G21" s="200"/>
      <c r="H21" s="200"/>
      <c r="I21" s="200"/>
      <c r="J21" s="200"/>
      <c r="K21" s="200"/>
      <c r="L21" s="200"/>
      <c r="M21" s="200"/>
      <c r="N21" s="200"/>
      <c r="O21" s="200"/>
      <c r="P21" s="200"/>
      <c r="Q21" s="200"/>
      <c r="R21" s="200"/>
      <c r="S21" s="200"/>
      <c r="T21" s="200"/>
      <c r="U21" s="200"/>
      <c r="V21" s="200"/>
      <c r="W21" s="200"/>
      <c r="X21" s="200"/>
      <c r="Y21" s="200"/>
      <c r="Z21" s="200"/>
      <c r="AA21" s="200"/>
      <c r="AB21" s="201"/>
    </row>
    <row r="22" spans="1:95" ht="43.5" customHeight="1" thickBot="1">
      <c r="A22" s="202"/>
      <c r="B22" s="203"/>
      <c r="C22" s="203"/>
      <c r="D22" s="203"/>
      <c r="E22" s="203"/>
      <c r="F22" s="203"/>
      <c r="G22" s="203"/>
      <c r="H22" s="203"/>
      <c r="I22" s="203"/>
      <c r="J22" s="203"/>
      <c r="K22" s="203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3"/>
      <c r="AA22" s="203"/>
      <c r="AB22" s="204"/>
    </row>
    <row r="23" spans="1:95" s="26" customFormat="1" ht="14.25" customHeight="1" thickBo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</row>
    <row r="24" spans="1:95">
      <c r="A24" s="158" t="s">
        <v>160</v>
      </c>
      <c r="B24" s="159"/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60"/>
    </row>
    <row r="25" spans="1:95" ht="28.5" customHeight="1">
      <c r="A25" s="187" t="s">
        <v>161</v>
      </c>
      <c r="B25" s="188"/>
      <c r="C25" s="189"/>
      <c r="D25" s="184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6"/>
    </row>
    <row r="26" spans="1:95" ht="14.25" customHeight="1">
      <c r="A26" s="208" t="s">
        <v>162</v>
      </c>
      <c r="B26" s="209"/>
      <c r="C26" s="210"/>
      <c r="D26" s="252" t="s">
        <v>54</v>
      </c>
      <c r="E26" s="253"/>
      <c r="F26" s="253"/>
      <c r="G26" s="253"/>
      <c r="H26" s="253"/>
      <c r="I26" s="253"/>
      <c r="J26" s="254"/>
      <c r="K26" s="97"/>
      <c r="L26" s="86"/>
      <c r="AT26" s="39"/>
      <c r="AU26" s="39"/>
    </row>
    <row r="27" spans="1:95" ht="28.5" customHeight="1">
      <c r="A27" s="208" t="s">
        <v>163</v>
      </c>
      <c r="B27" s="209"/>
      <c r="C27" s="210"/>
      <c r="D27" s="211"/>
      <c r="E27" s="212"/>
      <c r="F27" s="212"/>
      <c r="G27" s="212"/>
      <c r="H27" s="212"/>
      <c r="I27" s="212"/>
      <c r="J27" s="212"/>
      <c r="K27" s="212"/>
      <c r="L27" s="212"/>
      <c r="M27" s="212"/>
      <c r="N27" s="212"/>
      <c r="O27" s="212"/>
      <c r="P27" s="212"/>
      <c r="Q27" s="212"/>
      <c r="R27" s="212"/>
      <c r="S27" s="212"/>
      <c r="T27" s="212"/>
      <c r="U27" s="212"/>
      <c r="V27" s="212"/>
      <c r="W27" s="212"/>
      <c r="X27" s="212"/>
      <c r="Y27" s="212"/>
      <c r="Z27" s="212"/>
      <c r="AA27" s="212"/>
      <c r="AB27" s="213"/>
    </row>
    <row r="28" spans="1:95">
      <c r="A28" s="258" t="s">
        <v>19</v>
      </c>
      <c r="B28" s="257"/>
      <c r="C28" s="259"/>
      <c r="D28" s="260"/>
      <c r="E28" s="261"/>
      <c r="F28" s="262"/>
      <c r="G28" s="19" t="s">
        <v>25</v>
      </c>
      <c r="H28" s="169"/>
      <c r="I28" s="170"/>
      <c r="J28" s="263"/>
      <c r="K28" s="257" t="s">
        <v>20</v>
      </c>
      <c r="L28" s="257"/>
      <c r="M28" s="169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1"/>
    </row>
    <row r="29" spans="1:95">
      <c r="A29" s="1" t="s">
        <v>14</v>
      </c>
      <c r="B29" s="3"/>
      <c r="C29" s="3"/>
      <c r="D29" s="190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2"/>
    </row>
    <row r="30" spans="1:95">
      <c r="A30" s="1" t="s">
        <v>15</v>
      </c>
      <c r="B30" s="3"/>
      <c r="C30" s="3"/>
      <c r="D30" s="190"/>
      <c r="E30" s="191"/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2"/>
    </row>
    <row r="31" spans="1:95">
      <c r="A31" s="1" t="s">
        <v>16</v>
      </c>
      <c r="B31" s="214"/>
      <c r="C31" s="215"/>
      <c r="D31" s="215"/>
      <c r="E31" s="215"/>
      <c r="F31" s="215"/>
      <c r="G31" s="215"/>
      <c r="H31" s="215"/>
      <c r="I31" s="216"/>
      <c r="J31" s="3" t="s">
        <v>17</v>
      </c>
      <c r="K31" s="248"/>
      <c r="L31" s="249"/>
      <c r="M31" s="250"/>
      <c r="N31" s="3" t="s">
        <v>18</v>
      </c>
      <c r="O31" s="172"/>
      <c r="P31" s="173"/>
      <c r="Q31" s="174"/>
      <c r="R31" s="175" t="s">
        <v>126</v>
      </c>
      <c r="S31" s="176"/>
      <c r="T31" s="176"/>
      <c r="U31" s="172"/>
      <c r="V31" s="173"/>
      <c r="W31" s="173"/>
      <c r="X31" s="173"/>
      <c r="Y31" s="173"/>
      <c r="Z31" s="173"/>
      <c r="AA31" s="173"/>
      <c r="AB31" s="177"/>
    </row>
    <row r="32" spans="1:95">
      <c r="A32" s="205" t="s">
        <v>182</v>
      </c>
      <c r="B32" s="206"/>
      <c r="C32" s="206"/>
      <c r="D32" s="206"/>
      <c r="E32" s="206"/>
      <c r="F32" s="206"/>
      <c r="G32" s="206"/>
      <c r="H32" s="206"/>
      <c r="I32" s="206"/>
      <c r="J32" s="206"/>
      <c r="K32" s="206"/>
      <c r="L32" s="206"/>
      <c r="M32" s="206"/>
      <c r="N32" s="206"/>
      <c r="O32" s="206"/>
      <c r="P32" s="206"/>
      <c r="Q32" s="206"/>
      <c r="R32" s="206"/>
      <c r="S32" s="206"/>
      <c r="T32" s="206"/>
      <c r="U32" s="206"/>
      <c r="V32" s="206"/>
      <c r="W32" s="206"/>
      <c r="X32" s="206"/>
      <c r="Y32" s="206"/>
      <c r="Z32" s="206"/>
      <c r="AA32" s="206"/>
      <c r="AB32" s="207"/>
    </row>
    <row r="33" spans="1:95" ht="28.5" customHeight="1">
      <c r="A33" s="187" t="s">
        <v>22</v>
      </c>
      <c r="B33" s="188"/>
      <c r="C33" s="189"/>
      <c r="D33" s="181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  <c r="AA33" s="182"/>
      <c r="AB33" s="183"/>
    </row>
    <row r="34" spans="1:95" ht="28.5" customHeight="1">
      <c r="A34" s="208" t="s">
        <v>23</v>
      </c>
      <c r="B34" s="209"/>
      <c r="C34" s="210"/>
      <c r="D34" s="211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2"/>
      <c r="V34" s="212"/>
      <c r="W34" s="212"/>
      <c r="X34" s="212"/>
      <c r="Y34" s="212"/>
      <c r="Z34" s="212"/>
      <c r="AA34" s="212"/>
      <c r="AB34" s="213"/>
    </row>
    <row r="35" spans="1:95" ht="28.5" customHeight="1" thickBot="1">
      <c r="A35" s="166" t="s">
        <v>15</v>
      </c>
      <c r="B35" s="167"/>
      <c r="C35" s="168"/>
      <c r="D35" s="193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5"/>
    </row>
    <row r="36" spans="1:95" s="26" customFormat="1" ht="28.35" customHeight="1">
      <c r="A36" s="178" t="s">
        <v>22</v>
      </c>
      <c r="B36" s="179"/>
      <c r="C36" s="180"/>
      <c r="D36" s="181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2"/>
      <c r="Z36" s="182"/>
      <c r="AA36" s="182"/>
      <c r="AB36" s="183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</row>
    <row r="37" spans="1:95" s="26" customFormat="1" ht="28.35" customHeight="1">
      <c r="A37" s="208" t="s">
        <v>23</v>
      </c>
      <c r="B37" s="209"/>
      <c r="C37" s="210"/>
      <c r="D37" s="211"/>
      <c r="E37" s="212"/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212"/>
      <c r="R37" s="212"/>
      <c r="S37" s="212"/>
      <c r="T37" s="212"/>
      <c r="U37" s="212"/>
      <c r="V37" s="212"/>
      <c r="W37" s="212"/>
      <c r="X37" s="212"/>
      <c r="Y37" s="212"/>
      <c r="Z37" s="212"/>
      <c r="AA37" s="212"/>
      <c r="AB37" s="213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</row>
    <row r="38" spans="1:95" s="26" customFormat="1" ht="28.35" customHeight="1" thickBot="1">
      <c r="A38" s="166" t="s">
        <v>15</v>
      </c>
      <c r="B38" s="167"/>
      <c r="C38" s="168"/>
      <c r="D38" s="193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4"/>
      <c r="P38" s="194"/>
      <c r="Q38" s="194"/>
      <c r="R38" s="194"/>
      <c r="S38" s="194"/>
      <c r="T38" s="194"/>
      <c r="U38" s="194"/>
      <c r="V38" s="194"/>
      <c r="W38" s="194"/>
      <c r="X38" s="194"/>
      <c r="Y38" s="194"/>
      <c r="Z38" s="194"/>
      <c r="AA38" s="194"/>
      <c r="AB38" s="19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</row>
    <row r="39" spans="1:95" s="26" customFormat="1" ht="28.35" customHeight="1">
      <c r="A39" s="178" t="s">
        <v>22</v>
      </c>
      <c r="B39" s="179"/>
      <c r="C39" s="180"/>
      <c r="D39" s="181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2"/>
      <c r="V39" s="182"/>
      <c r="W39" s="182"/>
      <c r="X39" s="182"/>
      <c r="Y39" s="182"/>
      <c r="Z39" s="182"/>
      <c r="AA39" s="182"/>
      <c r="AB39" s="183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  <c r="CC39" s="45"/>
      <c r="CD39" s="45"/>
      <c r="CE39" s="45"/>
      <c r="CF39" s="45"/>
      <c r="CG39" s="45"/>
      <c r="CH39" s="45"/>
      <c r="CI39" s="45"/>
      <c r="CJ39" s="45"/>
      <c r="CK39" s="45"/>
      <c r="CL39" s="45"/>
      <c r="CM39" s="45"/>
      <c r="CN39" s="45"/>
      <c r="CO39" s="45"/>
      <c r="CP39" s="45"/>
      <c r="CQ39" s="45"/>
    </row>
    <row r="40" spans="1:95" s="26" customFormat="1" ht="28.35" customHeight="1">
      <c r="A40" s="208" t="s">
        <v>23</v>
      </c>
      <c r="B40" s="209"/>
      <c r="C40" s="210"/>
      <c r="D40" s="211"/>
      <c r="E40" s="212"/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  <c r="R40" s="212"/>
      <c r="S40" s="212"/>
      <c r="T40" s="212"/>
      <c r="U40" s="212"/>
      <c r="V40" s="212"/>
      <c r="W40" s="212"/>
      <c r="X40" s="212"/>
      <c r="Y40" s="212"/>
      <c r="Z40" s="212"/>
      <c r="AA40" s="212"/>
      <c r="AB40" s="213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45"/>
      <c r="CC40" s="45"/>
      <c r="CD40" s="45"/>
      <c r="CE40" s="45"/>
      <c r="CF40" s="45"/>
      <c r="CG40" s="45"/>
      <c r="CH40" s="45"/>
      <c r="CI40" s="45"/>
      <c r="CJ40" s="45"/>
      <c r="CK40" s="45"/>
      <c r="CL40" s="45"/>
      <c r="CM40" s="45"/>
      <c r="CN40" s="45"/>
      <c r="CO40" s="45"/>
      <c r="CP40" s="45"/>
      <c r="CQ40" s="45"/>
    </row>
    <row r="41" spans="1:95" s="26" customFormat="1" ht="28.35" customHeight="1" thickBot="1">
      <c r="A41" s="166" t="s">
        <v>15</v>
      </c>
      <c r="B41" s="167"/>
      <c r="C41" s="168"/>
      <c r="D41" s="193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  <c r="P41" s="194"/>
      <c r="Q41" s="194"/>
      <c r="R41" s="194"/>
      <c r="S41" s="194"/>
      <c r="T41" s="194"/>
      <c r="U41" s="194"/>
      <c r="V41" s="194"/>
      <c r="W41" s="194"/>
      <c r="X41" s="194"/>
      <c r="Y41" s="194"/>
      <c r="Z41" s="194"/>
      <c r="AA41" s="194"/>
      <c r="AB41" s="19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5"/>
      <c r="CA41" s="45"/>
      <c r="CB41" s="45"/>
      <c r="CC41" s="45"/>
      <c r="CD41" s="45"/>
      <c r="CE41" s="45"/>
      <c r="CF41" s="45"/>
      <c r="CG41" s="45"/>
      <c r="CH41" s="45"/>
      <c r="CI41" s="45"/>
      <c r="CJ41" s="45"/>
      <c r="CK41" s="45"/>
      <c r="CL41" s="45"/>
      <c r="CM41" s="45"/>
      <c r="CN41" s="45"/>
      <c r="CO41" s="45"/>
      <c r="CP41" s="45"/>
      <c r="CQ41" s="45"/>
    </row>
    <row r="42" spans="1:95" s="26" customFormat="1" ht="25.35" customHeight="1">
      <c r="A42" s="22"/>
      <c r="B42" s="22"/>
      <c r="C42" s="2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  <c r="CC42" s="45"/>
      <c r="CD42" s="45"/>
      <c r="CE42" s="45"/>
      <c r="CF42" s="45"/>
      <c r="CG42" s="45"/>
      <c r="CH42" s="45"/>
      <c r="CI42" s="45"/>
      <c r="CJ42" s="45"/>
      <c r="CK42" s="45"/>
      <c r="CL42" s="45"/>
      <c r="CM42" s="45"/>
      <c r="CN42" s="45"/>
      <c r="CO42" s="45"/>
      <c r="CP42" s="45"/>
      <c r="CQ42" s="45"/>
    </row>
    <row r="43" spans="1:95" s="26" customFormat="1" ht="25.35" customHeight="1">
      <c r="A43" s="22"/>
      <c r="B43" s="22"/>
      <c r="C43" s="22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45"/>
      <c r="BZ43" s="45"/>
      <c r="CA43" s="45"/>
      <c r="CB43" s="45"/>
      <c r="CC43" s="45"/>
      <c r="CD43" s="45"/>
      <c r="CE43" s="45"/>
      <c r="CF43" s="45"/>
      <c r="CG43" s="45"/>
      <c r="CH43" s="45"/>
      <c r="CI43" s="45"/>
      <c r="CJ43" s="45"/>
      <c r="CK43" s="45"/>
      <c r="CL43" s="45"/>
      <c r="CM43" s="45"/>
      <c r="CN43" s="45"/>
      <c r="CO43" s="45"/>
      <c r="CP43" s="45"/>
      <c r="CQ43" s="45"/>
    </row>
    <row r="44" spans="1:95" s="26" customFormat="1" ht="25.35" customHeight="1">
      <c r="A44" s="22"/>
      <c r="B44" s="22"/>
      <c r="C44" s="22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/>
      <c r="CG44" s="45"/>
      <c r="CH44" s="45"/>
      <c r="CI44" s="45"/>
      <c r="CJ44" s="45"/>
      <c r="CK44" s="45"/>
      <c r="CL44" s="45"/>
      <c r="CM44" s="45"/>
      <c r="CN44" s="45"/>
      <c r="CO44" s="45"/>
      <c r="CP44" s="45"/>
      <c r="CQ44" s="45"/>
    </row>
    <row r="45" spans="1:95" s="26" customFormat="1" ht="25.35" customHeight="1">
      <c r="A45" s="22"/>
      <c r="B45" s="22"/>
      <c r="C45" s="22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5"/>
      <c r="CA45" s="45"/>
      <c r="CB45" s="45"/>
      <c r="CC45" s="45"/>
      <c r="CD45" s="45"/>
      <c r="CE45" s="45"/>
      <c r="CF45" s="45"/>
      <c r="CG45" s="45"/>
      <c r="CH45" s="45"/>
      <c r="CI45" s="45"/>
      <c r="CJ45" s="45"/>
      <c r="CK45" s="45"/>
      <c r="CL45" s="45"/>
      <c r="CM45" s="45"/>
      <c r="CN45" s="45"/>
      <c r="CO45" s="45"/>
      <c r="CP45" s="45"/>
      <c r="CQ45" s="45"/>
    </row>
    <row r="46" spans="1:95" s="26" customFormat="1" ht="25.35" customHeight="1">
      <c r="A46" s="22"/>
      <c r="B46" s="22"/>
      <c r="C46" s="22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  <c r="CI46" s="45"/>
      <c r="CJ46" s="45"/>
      <c r="CK46" s="45"/>
      <c r="CL46" s="45"/>
      <c r="CM46" s="45"/>
      <c r="CN46" s="45"/>
      <c r="CO46" s="45"/>
      <c r="CP46" s="45"/>
      <c r="CQ46" s="45"/>
    </row>
    <row r="47" spans="1:95" s="26" customFormat="1" ht="25.35" customHeight="1">
      <c r="A47" s="22"/>
      <c r="B47" s="22"/>
      <c r="C47" s="22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45"/>
      <c r="CA47" s="45"/>
      <c r="CB47" s="45"/>
      <c r="CC47" s="45"/>
      <c r="CD47" s="45"/>
      <c r="CE47" s="45"/>
      <c r="CF47" s="45"/>
      <c r="CG47" s="45"/>
      <c r="CH47" s="45"/>
      <c r="CI47" s="45"/>
      <c r="CJ47" s="45"/>
      <c r="CK47" s="45"/>
      <c r="CL47" s="45"/>
      <c r="CM47" s="45"/>
      <c r="CN47" s="45"/>
      <c r="CO47" s="45"/>
      <c r="CP47" s="45"/>
      <c r="CQ47" s="45"/>
    </row>
    <row r="48" spans="1:95" s="26" customFormat="1" ht="25.35" customHeight="1">
      <c r="A48" s="22"/>
      <c r="B48" s="22"/>
      <c r="C48" s="22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5"/>
      <c r="CA48" s="45"/>
      <c r="CB48" s="45"/>
      <c r="CC48" s="45"/>
      <c r="CD48" s="45"/>
      <c r="CE48" s="45"/>
      <c r="CF48" s="45"/>
      <c r="CG48" s="45"/>
      <c r="CH48" s="45"/>
      <c r="CI48" s="45"/>
      <c r="CJ48" s="45"/>
      <c r="CK48" s="45"/>
      <c r="CL48" s="45"/>
      <c r="CM48" s="45"/>
      <c r="CN48" s="45"/>
      <c r="CO48" s="45"/>
      <c r="CP48" s="45"/>
      <c r="CQ48" s="45"/>
    </row>
    <row r="49" spans="1:95" s="26" customFormat="1" ht="25.35" customHeight="1">
      <c r="A49" s="22"/>
      <c r="B49" s="22"/>
      <c r="C49" s="22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5"/>
      <c r="CA49" s="45"/>
      <c r="CB49" s="45"/>
      <c r="CC49" s="45"/>
      <c r="CD49" s="45"/>
      <c r="CE49" s="45"/>
      <c r="CF49" s="45"/>
      <c r="CG49" s="45"/>
      <c r="CH49" s="45"/>
      <c r="CI49" s="45"/>
      <c r="CJ49" s="45"/>
      <c r="CK49" s="45"/>
      <c r="CL49" s="45"/>
      <c r="CM49" s="45"/>
      <c r="CN49" s="45"/>
      <c r="CO49" s="45"/>
      <c r="CP49" s="45"/>
      <c r="CQ49" s="45"/>
    </row>
    <row r="50" spans="1:95" s="26" customFormat="1" ht="25.35" customHeight="1">
      <c r="A50" s="22"/>
      <c r="B50" s="22"/>
      <c r="C50" s="22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45"/>
      <c r="CA50" s="45"/>
      <c r="CB50" s="45"/>
      <c r="CC50" s="45"/>
      <c r="CD50" s="45"/>
      <c r="CE50" s="45"/>
      <c r="CF50" s="45"/>
      <c r="CG50" s="45"/>
      <c r="CH50" s="45"/>
      <c r="CI50" s="45"/>
      <c r="CJ50" s="45"/>
      <c r="CK50" s="45"/>
      <c r="CL50" s="45"/>
      <c r="CM50" s="45"/>
      <c r="CN50" s="45"/>
      <c r="CO50" s="45"/>
      <c r="CP50" s="45"/>
      <c r="CQ50" s="45"/>
    </row>
    <row r="51" spans="1:95" s="26" customFormat="1" ht="25.35" customHeight="1">
      <c r="A51" s="22"/>
      <c r="B51" s="22"/>
      <c r="C51" s="22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  <c r="BY51" s="45"/>
      <c r="BZ51" s="45"/>
      <c r="CA51" s="45"/>
      <c r="CB51" s="45"/>
      <c r="CC51" s="45"/>
      <c r="CD51" s="45"/>
      <c r="CE51" s="45"/>
      <c r="CF51" s="45"/>
      <c r="CG51" s="45"/>
      <c r="CH51" s="45"/>
      <c r="CI51" s="45"/>
      <c r="CJ51" s="45"/>
      <c r="CK51" s="45"/>
      <c r="CL51" s="45"/>
      <c r="CM51" s="45"/>
      <c r="CN51" s="45"/>
      <c r="CO51" s="45"/>
      <c r="CP51" s="45"/>
      <c r="CQ51" s="45"/>
    </row>
    <row r="52" spans="1:95" s="26" customFormat="1" ht="25.35" customHeight="1">
      <c r="A52" s="35"/>
      <c r="B52" s="35"/>
      <c r="C52" s="35"/>
      <c r="D52" s="36"/>
      <c r="E52" s="36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45"/>
      <c r="CI52" s="45"/>
      <c r="CJ52" s="45"/>
      <c r="CK52" s="45"/>
      <c r="CL52" s="45"/>
      <c r="CM52" s="45"/>
      <c r="CN52" s="45"/>
      <c r="CO52" s="45"/>
      <c r="CP52" s="45"/>
      <c r="CQ52" s="45"/>
    </row>
    <row r="53" spans="1:95" s="26" customFormat="1" ht="14.25" customHeight="1">
      <c r="A53" s="308" t="s">
        <v>157</v>
      </c>
      <c r="B53" s="308"/>
      <c r="C53" s="308"/>
      <c r="D53" s="308"/>
      <c r="E53" s="308"/>
      <c r="F53" s="308"/>
      <c r="G53" s="308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45"/>
      <c r="CI53" s="45"/>
      <c r="CJ53" s="45"/>
      <c r="CK53" s="45"/>
      <c r="CL53" s="45"/>
      <c r="CM53" s="45"/>
      <c r="CN53" s="45"/>
      <c r="CO53" s="45"/>
      <c r="CP53" s="45"/>
      <c r="CQ53" s="45"/>
    </row>
    <row r="54" spans="1:95" s="26" customFormat="1" ht="18.75" customHeight="1">
      <c r="A54" s="309"/>
      <c r="B54" s="309"/>
      <c r="C54" s="309"/>
      <c r="D54" s="309"/>
      <c r="E54" s="309"/>
      <c r="F54" s="309"/>
      <c r="G54" s="309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</row>
    <row r="55" spans="1:95" s="26" customFormat="1" ht="14.25" customHeight="1">
      <c r="A55" s="22"/>
      <c r="B55" s="22"/>
      <c r="C55" s="22"/>
      <c r="D55" s="27"/>
      <c r="E55" s="27"/>
      <c r="F55" s="27"/>
      <c r="G55" s="27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  <c r="CC55" s="45"/>
      <c r="CD55" s="45"/>
      <c r="CE55" s="45"/>
      <c r="CF55" s="45"/>
      <c r="CG55" s="45"/>
      <c r="CH55" s="45"/>
      <c r="CI55" s="45"/>
      <c r="CJ55" s="45"/>
      <c r="CK55" s="45"/>
      <c r="CL55" s="45"/>
      <c r="CM55" s="45"/>
      <c r="CN55" s="45"/>
      <c r="CO55" s="45"/>
      <c r="CP55" s="45"/>
      <c r="CQ55" s="45"/>
    </row>
    <row r="56" spans="1:95" s="26" customFormat="1" ht="14.25" customHeight="1">
      <c r="A56" s="307" t="s">
        <v>201</v>
      </c>
      <c r="B56" s="307"/>
      <c r="C56" s="307"/>
      <c r="D56" s="307"/>
      <c r="E56" s="307"/>
      <c r="F56" s="307"/>
      <c r="G56" s="307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45"/>
      <c r="BQ56" s="45"/>
      <c r="BR56" s="45"/>
      <c r="BS56" s="45"/>
      <c r="BT56" s="45"/>
      <c r="BU56" s="45"/>
      <c r="BV56" s="45"/>
      <c r="BW56" s="45"/>
      <c r="BX56" s="45"/>
      <c r="BY56" s="45"/>
      <c r="BZ56" s="45"/>
      <c r="CA56" s="45"/>
      <c r="CB56" s="45"/>
      <c r="CC56" s="45"/>
      <c r="CD56" s="45"/>
      <c r="CE56" s="45"/>
      <c r="CF56" s="45"/>
      <c r="CG56" s="45"/>
      <c r="CH56" s="45"/>
      <c r="CI56" s="45"/>
      <c r="CJ56" s="45"/>
      <c r="CK56" s="45"/>
      <c r="CL56" s="45"/>
      <c r="CM56" s="45"/>
      <c r="CN56" s="45"/>
      <c r="CO56" s="45"/>
      <c r="CP56" s="45"/>
      <c r="CQ56" s="45"/>
    </row>
    <row r="57" spans="1:95" s="26" customFormat="1" ht="13.9" customHeight="1">
      <c r="A57" s="307"/>
      <c r="B57" s="307"/>
      <c r="C57" s="307"/>
      <c r="D57" s="307"/>
      <c r="E57" s="307"/>
      <c r="F57" s="307"/>
      <c r="G57" s="30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45"/>
      <c r="BX57" s="45"/>
      <c r="BY57" s="45"/>
      <c r="BZ57" s="45"/>
      <c r="CA57" s="45"/>
      <c r="CB57" s="45"/>
      <c r="CC57" s="45"/>
      <c r="CD57" s="45"/>
      <c r="CE57" s="45"/>
      <c r="CF57" s="45"/>
      <c r="CG57" s="45"/>
      <c r="CH57" s="45"/>
      <c r="CI57" s="45"/>
      <c r="CJ57" s="45"/>
      <c r="CK57" s="45"/>
      <c r="CL57" s="45"/>
      <c r="CM57" s="45"/>
      <c r="CN57" s="45"/>
      <c r="CO57" s="45"/>
      <c r="CP57" s="45"/>
      <c r="CQ57" s="45"/>
    </row>
    <row r="58" spans="1:95" s="26" customFormat="1" ht="14.25" customHeight="1">
      <c r="A58" s="307"/>
      <c r="B58" s="307"/>
      <c r="C58" s="307"/>
      <c r="D58" s="307"/>
      <c r="E58" s="307"/>
      <c r="F58" s="307"/>
      <c r="G58" s="307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5"/>
      <c r="BR58" s="45"/>
      <c r="BS58" s="45"/>
      <c r="BT58" s="45"/>
      <c r="BU58" s="45"/>
      <c r="BV58" s="45"/>
      <c r="BW58" s="45"/>
      <c r="BX58" s="45"/>
      <c r="BY58" s="45"/>
      <c r="BZ58" s="45"/>
      <c r="CA58" s="45"/>
      <c r="CB58" s="45"/>
      <c r="CC58" s="45"/>
      <c r="CD58" s="45"/>
      <c r="CE58" s="45"/>
      <c r="CF58" s="45"/>
      <c r="CG58" s="45"/>
      <c r="CH58" s="45"/>
      <c r="CI58" s="45"/>
      <c r="CJ58" s="45"/>
      <c r="CK58" s="45"/>
      <c r="CL58" s="45"/>
      <c r="CM58" s="45"/>
      <c r="CN58" s="45"/>
      <c r="CO58" s="45"/>
      <c r="CP58" s="45"/>
      <c r="CQ58" s="45"/>
    </row>
    <row r="59" spans="1:95" s="26" customFormat="1" ht="14.25" customHeight="1">
      <c r="A59" s="307"/>
      <c r="B59" s="307"/>
      <c r="C59" s="307"/>
      <c r="D59" s="307"/>
      <c r="E59" s="307"/>
      <c r="F59" s="307"/>
      <c r="G59" s="307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  <c r="BP59" s="45"/>
      <c r="BQ59" s="45"/>
      <c r="BR59" s="45"/>
      <c r="BS59" s="45"/>
      <c r="BT59" s="45"/>
      <c r="BU59" s="45"/>
      <c r="BV59" s="45"/>
      <c r="BW59" s="45"/>
      <c r="BX59" s="45"/>
      <c r="BY59" s="45"/>
      <c r="BZ59" s="45"/>
      <c r="CA59" s="45"/>
      <c r="CB59" s="45"/>
      <c r="CC59" s="45"/>
      <c r="CD59" s="45"/>
      <c r="CE59" s="45"/>
      <c r="CF59" s="45"/>
      <c r="CG59" s="45"/>
      <c r="CH59" s="45"/>
      <c r="CI59" s="45"/>
      <c r="CJ59" s="45"/>
      <c r="CK59" s="45"/>
      <c r="CL59" s="45"/>
      <c r="CM59" s="45"/>
      <c r="CN59" s="45"/>
      <c r="CO59" s="45"/>
      <c r="CP59" s="45"/>
      <c r="CQ59" s="45"/>
    </row>
    <row r="60" spans="1:95" s="26" customFormat="1" ht="14.25" customHeight="1">
      <c r="A60" s="307"/>
      <c r="B60" s="307"/>
      <c r="C60" s="307"/>
      <c r="D60" s="307"/>
      <c r="E60" s="307"/>
      <c r="F60" s="307"/>
      <c r="G60" s="307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5"/>
      <c r="CI60" s="45"/>
      <c r="CJ60" s="45"/>
      <c r="CK60" s="45"/>
      <c r="CL60" s="45"/>
      <c r="CM60" s="45"/>
      <c r="CN60" s="45"/>
      <c r="CO60" s="45"/>
      <c r="CP60" s="45"/>
      <c r="CQ60" s="45"/>
    </row>
    <row r="61" spans="1:95" s="26" customFormat="1" ht="14.25" customHeight="1">
      <c r="A61" s="307"/>
      <c r="B61" s="307"/>
      <c r="C61" s="307"/>
      <c r="D61" s="307"/>
      <c r="E61" s="307"/>
      <c r="F61" s="307"/>
      <c r="G61" s="307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  <c r="BQ61" s="45"/>
      <c r="BR61" s="45"/>
      <c r="BS61" s="45"/>
      <c r="BT61" s="45"/>
      <c r="BU61" s="45"/>
      <c r="BV61" s="45"/>
      <c r="BW61" s="45"/>
      <c r="BX61" s="45"/>
      <c r="BY61" s="45"/>
      <c r="BZ61" s="45"/>
      <c r="CA61" s="45"/>
      <c r="CB61" s="45"/>
      <c r="CC61" s="45"/>
      <c r="CD61" s="45"/>
      <c r="CE61" s="45"/>
      <c r="CF61" s="45"/>
      <c r="CG61" s="45"/>
      <c r="CH61" s="45"/>
      <c r="CI61" s="45"/>
      <c r="CJ61" s="45"/>
      <c r="CK61" s="45"/>
      <c r="CL61" s="45"/>
      <c r="CM61" s="45"/>
      <c r="CN61" s="45"/>
      <c r="CO61" s="45"/>
      <c r="CP61" s="45"/>
      <c r="CQ61" s="45"/>
    </row>
    <row r="62" spans="1:95" s="26" customFormat="1" ht="14.25" customHeight="1" thickBot="1">
      <c r="A62" s="22"/>
      <c r="B62" s="22"/>
      <c r="C62" s="22"/>
      <c r="D62" s="27"/>
      <c r="E62" s="27"/>
      <c r="F62" s="27"/>
      <c r="G62" s="27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5"/>
      <c r="BR62" s="45"/>
      <c r="BS62" s="45"/>
      <c r="BT62" s="45"/>
      <c r="BU62" s="45"/>
      <c r="BV62" s="45"/>
      <c r="BW62" s="45"/>
      <c r="BX62" s="45"/>
      <c r="BY62" s="45"/>
      <c r="BZ62" s="45"/>
      <c r="CA62" s="45"/>
      <c r="CB62" s="45"/>
      <c r="CC62" s="45"/>
      <c r="CD62" s="45"/>
      <c r="CE62" s="45"/>
      <c r="CF62" s="45"/>
      <c r="CG62" s="45"/>
      <c r="CH62" s="45"/>
      <c r="CI62" s="45"/>
      <c r="CJ62" s="45"/>
      <c r="CK62" s="45"/>
      <c r="CL62" s="45"/>
      <c r="CM62" s="45"/>
      <c r="CN62" s="45"/>
      <c r="CO62" s="45"/>
      <c r="CP62" s="45"/>
      <c r="CQ62" s="45"/>
    </row>
    <row r="63" spans="1:95">
      <c r="A63" s="245" t="s">
        <v>21</v>
      </c>
      <c r="B63" s="246"/>
      <c r="C63" s="246"/>
      <c r="D63" s="246"/>
      <c r="E63" s="246"/>
      <c r="F63" s="246"/>
      <c r="G63" s="246"/>
      <c r="H63" s="246"/>
      <c r="I63" s="246"/>
      <c r="J63" s="246"/>
      <c r="K63" s="246"/>
      <c r="L63" s="246"/>
      <c r="M63" s="246"/>
      <c r="N63" s="246"/>
      <c r="O63" s="246"/>
      <c r="P63" s="246"/>
      <c r="Q63" s="246"/>
      <c r="R63" s="246"/>
      <c r="S63" s="246"/>
      <c r="T63" s="246"/>
      <c r="U63" s="246"/>
      <c r="V63" s="246"/>
      <c r="W63" s="246"/>
      <c r="X63" s="246"/>
      <c r="Y63" s="246"/>
      <c r="Z63" s="246"/>
      <c r="AA63" s="246"/>
      <c r="AB63" s="247"/>
    </row>
    <row r="64" spans="1:95" s="7" customFormat="1" ht="130.9" customHeight="1">
      <c r="A64" s="304" t="s">
        <v>206</v>
      </c>
      <c r="B64" s="305"/>
      <c r="C64" s="305"/>
      <c r="D64" s="305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5"/>
      <c r="P64" s="305"/>
      <c r="Q64" s="305"/>
      <c r="R64" s="305"/>
      <c r="S64" s="305"/>
      <c r="T64" s="305"/>
      <c r="U64" s="305"/>
      <c r="V64" s="305"/>
      <c r="W64" s="305"/>
      <c r="X64" s="305"/>
      <c r="Y64" s="305"/>
      <c r="Z64" s="305"/>
      <c r="AA64" s="305"/>
      <c r="AB64" s="306"/>
      <c r="AC64" s="44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47"/>
      <c r="BG64" s="47"/>
      <c r="BH64" s="47"/>
      <c r="BI64" s="47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7"/>
      <c r="BU64" s="47"/>
      <c r="BV64" s="47"/>
      <c r="BW64" s="47"/>
      <c r="BX64" s="47"/>
      <c r="BY64" s="47"/>
      <c r="BZ64" s="47"/>
      <c r="CA64" s="47"/>
      <c r="CB64" s="47"/>
      <c r="CC64" s="47"/>
      <c r="CD64" s="47"/>
      <c r="CE64" s="47"/>
      <c r="CF64" s="47"/>
      <c r="CG64" s="47"/>
      <c r="CH64" s="47"/>
      <c r="CI64" s="47"/>
      <c r="CJ64" s="47"/>
      <c r="CK64" s="47"/>
      <c r="CL64" s="47"/>
      <c r="CM64" s="47"/>
      <c r="CN64" s="47"/>
      <c r="CO64" s="47"/>
      <c r="CP64" s="47"/>
      <c r="CQ64" s="47"/>
    </row>
    <row r="65" spans="1:95" ht="85.5" customHeight="1">
      <c r="A65" s="301"/>
      <c r="B65" s="302"/>
      <c r="C65" s="302"/>
      <c r="D65" s="302"/>
      <c r="E65" s="302"/>
      <c r="F65" s="302"/>
      <c r="G65" s="302"/>
      <c r="H65" s="302"/>
      <c r="I65" s="303"/>
      <c r="J65" s="42" t="s">
        <v>77</v>
      </c>
      <c r="K65" s="42" t="s">
        <v>101</v>
      </c>
      <c r="L65" s="42" t="s">
        <v>102</v>
      </c>
      <c r="M65" s="42" t="s">
        <v>103</v>
      </c>
      <c r="N65" s="42" t="s">
        <v>78</v>
      </c>
      <c r="O65" s="43" t="s">
        <v>104</v>
      </c>
      <c r="P65" s="42" t="s">
        <v>105</v>
      </c>
      <c r="Q65" s="42" t="s">
        <v>106</v>
      </c>
      <c r="R65" s="43" t="s">
        <v>80</v>
      </c>
      <c r="S65" s="42" t="s">
        <v>107</v>
      </c>
      <c r="T65" s="42" t="s">
        <v>108</v>
      </c>
      <c r="U65" s="42" t="s">
        <v>109</v>
      </c>
      <c r="V65" s="43" t="s">
        <v>81</v>
      </c>
      <c r="W65" s="87" t="s">
        <v>110</v>
      </c>
      <c r="X65" s="84" t="s">
        <v>172</v>
      </c>
      <c r="Y65" s="90" t="s">
        <v>183</v>
      </c>
      <c r="AA65" s="44"/>
      <c r="AB65" s="113"/>
      <c r="CO65"/>
      <c r="CP65"/>
      <c r="CQ65"/>
    </row>
    <row r="66" spans="1:95">
      <c r="A66" s="109" t="s">
        <v>79</v>
      </c>
      <c r="B66" s="110"/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1"/>
      <c r="Y66" s="90"/>
      <c r="AA66" s="44"/>
      <c r="AB66" s="44"/>
      <c r="CO66"/>
      <c r="CP66"/>
      <c r="CQ66"/>
    </row>
    <row r="67" spans="1:95">
      <c r="A67" s="255" t="s">
        <v>26</v>
      </c>
      <c r="B67" s="256"/>
      <c r="C67" s="256"/>
      <c r="D67" s="256"/>
      <c r="E67" s="256"/>
      <c r="F67" s="256"/>
      <c r="G67" s="256"/>
      <c r="H67" s="165">
        <f>SUM(J68:X69)</f>
        <v>0</v>
      </c>
      <c r="I67" s="165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2"/>
      <c r="Y67" s="90"/>
      <c r="AA67" s="44"/>
      <c r="AB67" s="44"/>
      <c r="CO67"/>
      <c r="CP67"/>
      <c r="CQ67"/>
    </row>
    <row r="68" spans="1:95" s="38" customFormat="1">
      <c r="A68" s="242" t="s">
        <v>65</v>
      </c>
      <c r="B68" s="243"/>
      <c r="C68" s="243"/>
      <c r="D68" s="243"/>
      <c r="E68" s="243"/>
      <c r="F68" s="243"/>
      <c r="G68" s="243"/>
      <c r="H68" s="243"/>
      <c r="I68" s="244"/>
      <c r="J68" s="98"/>
      <c r="K68" s="98"/>
      <c r="L68" s="98"/>
      <c r="M68" s="98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100"/>
      <c r="Y68" s="101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4"/>
      <c r="CA68" s="44"/>
      <c r="CB68" s="44"/>
      <c r="CC68" s="44"/>
      <c r="CD68" s="44"/>
      <c r="CE68" s="44"/>
      <c r="CF68" s="44"/>
      <c r="CG68" s="44"/>
      <c r="CH68" s="44"/>
      <c r="CI68" s="44"/>
      <c r="CJ68" s="44"/>
      <c r="CK68" s="44"/>
      <c r="CL68" s="44"/>
      <c r="CM68" s="44"/>
      <c r="CN68" s="44"/>
    </row>
    <row r="69" spans="1:95" s="38" customFormat="1">
      <c r="A69" s="242" t="s">
        <v>64</v>
      </c>
      <c r="B69" s="243"/>
      <c r="C69" s="243"/>
      <c r="D69" s="243"/>
      <c r="E69" s="243"/>
      <c r="F69" s="243"/>
      <c r="G69" s="243"/>
      <c r="H69" s="243"/>
      <c r="I69" s="244"/>
      <c r="J69" s="102"/>
      <c r="K69" s="102"/>
      <c r="L69" s="102"/>
      <c r="M69" s="102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4"/>
      <c r="Y69" s="101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4"/>
      <c r="CA69" s="44"/>
      <c r="CB69" s="44"/>
      <c r="CC69" s="44"/>
      <c r="CD69" s="44"/>
      <c r="CE69" s="44"/>
      <c r="CF69" s="44"/>
      <c r="CG69" s="44"/>
      <c r="CH69" s="44"/>
      <c r="CI69" s="44"/>
      <c r="CJ69" s="44"/>
      <c r="CK69" s="44"/>
      <c r="CL69" s="44"/>
      <c r="CM69" s="44"/>
      <c r="CN69" s="44"/>
    </row>
    <row r="70" spans="1:95">
      <c r="A70" s="255" t="s">
        <v>27</v>
      </c>
      <c r="B70" s="256"/>
      <c r="C70" s="256"/>
      <c r="D70" s="256"/>
      <c r="E70" s="256"/>
      <c r="F70" s="256"/>
      <c r="G70" s="256"/>
      <c r="H70" s="165">
        <f>SUM(J71:X72)</f>
        <v>0</v>
      </c>
      <c r="I70" s="165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2"/>
      <c r="Y70" s="90"/>
      <c r="AA70" s="44"/>
      <c r="AB70" s="44"/>
      <c r="CO70"/>
      <c r="CP70"/>
      <c r="CQ70"/>
    </row>
    <row r="71" spans="1:95" s="38" customFormat="1">
      <c r="A71" s="242" t="s">
        <v>66</v>
      </c>
      <c r="B71" s="243"/>
      <c r="C71" s="243"/>
      <c r="D71" s="243"/>
      <c r="E71" s="243"/>
      <c r="F71" s="243"/>
      <c r="G71" s="243"/>
      <c r="H71" s="243"/>
      <c r="I71" s="244"/>
      <c r="J71" s="102"/>
      <c r="K71" s="102"/>
      <c r="L71" s="102"/>
      <c r="M71" s="102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4"/>
      <c r="Y71" s="101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4"/>
      <c r="CA71" s="44"/>
      <c r="CB71" s="44"/>
      <c r="CC71" s="44"/>
      <c r="CD71" s="44"/>
      <c r="CE71" s="44"/>
      <c r="CF71" s="44"/>
      <c r="CG71" s="44"/>
      <c r="CH71" s="44"/>
      <c r="CI71" s="44"/>
      <c r="CJ71" s="44"/>
      <c r="CK71" s="44"/>
      <c r="CL71" s="44"/>
      <c r="CM71" s="44"/>
      <c r="CN71" s="44"/>
    </row>
    <row r="72" spans="1:95" s="38" customFormat="1">
      <c r="A72" s="242" t="s">
        <v>67</v>
      </c>
      <c r="B72" s="243"/>
      <c r="C72" s="243"/>
      <c r="D72" s="243">
        <v>9999</v>
      </c>
      <c r="E72" s="243"/>
      <c r="F72" s="243"/>
      <c r="G72" s="243"/>
      <c r="H72" s="243"/>
      <c r="I72" s="244"/>
      <c r="J72" s="102"/>
      <c r="K72" s="102"/>
      <c r="L72" s="102"/>
      <c r="M72" s="102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4"/>
      <c r="Y72" s="101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4"/>
      <c r="CA72" s="44"/>
      <c r="CB72" s="44"/>
      <c r="CC72" s="44"/>
      <c r="CD72" s="44"/>
      <c r="CE72" s="44"/>
      <c r="CF72" s="44"/>
      <c r="CG72" s="44"/>
      <c r="CH72" s="44"/>
      <c r="CI72" s="44"/>
      <c r="CJ72" s="44"/>
      <c r="CK72" s="44"/>
      <c r="CL72" s="44"/>
      <c r="CM72" s="44"/>
      <c r="CN72" s="44"/>
    </row>
    <row r="73" spans="1:95">
      <c r="A73" s="255" t="s">
        <v>28</v>
      </c>
      <c r="B73" s="256"/>
      <c r="C73" s="256"/>
      <c r="D73" s="256"/>
      <c r="E73" s="256"/>
      <c r="F73" s="256"/>
      <c r="G73" s="256"/>
      <c r="H73" s="165">
        <f>SUM(J74:X75)</f>
        <v>0</v>
      </c>
      <c r="I73" s="165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2"/>
      <c r="Y73" s="90"/>
      <c r="AA73" s="44"/>
      <c r="AB73" s="44"/>
      <c r="CO73"/>
      <c r="CP73"/>
      <c r="CQ73"/>
    </row>
    <row r="74" spans="1:95" s="38" customFormat="1">
      <c r="A74" s="242" t="s">
        <v>68</v>
      </c>
      <c r="B74" s="243"/>
      <c r="C74" s="243"/>
      <c r="D74" s="243"/>
      <c r="E74" s="243"/>
      <c r="F74" s="243"/>
      <c r="G74" s="243"/>
      <c r="H74" s="243"/>
      <c r="I74" s="244"/>
      <c r="J74" s="102"/>
      <c r="K74" s="102"/>
      <c r="L74" s="102"/>
      <c r="M74" s="102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4"/>
      <c r="Y74" s="101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4"/>
      <c r="CA74" s="44"/>
      <c r="CB74" s="44"/>
      <c r="CC74" s="44"/>
      <c r="CD74" s="44"/>
      <c r="CE74" s="44"/>
      <c r="CF74" s="44"/>
      <c r="CG74" s="44"/>
      <c r="CH74" s="44"/>
      <c r="CI74" s="44"/>
      <c r="CJ74" s="44"/>
      <c r="CK74" s="44"/>
      <c r="CL74" s="44"/>
      <c r="CM74" s="44"/>
      <c r="CN74" s="44"/>
    </row>
    <row r="75" spans="1:95" s="38" customFormat="1">
      <c r="A75" s="242" t="s">
        <v>69</v>
      </c>
      <c r="B75" s="243"/>
      <c r="C75" s="243"/>
      <c r="D75" s="243">
        <v>9999</v>
      </c>
      <c r="E75" s="243"/>
      <c r="F75" s="243"/>
      <c r="G75" s="243"/>
      <c r="H75" s="243"/>
      <c r="I75" s="244"/>
      <c r="J75" s="102"/>
      <c r="K75" s="102"/>
      <c r="L75" s="102"/>
      <c r="M75" s="102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4"/>
      <c r="Y75" s="101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4"/>
      <c r="CA75" s="44"/>
      <c r="CB75" s="44"/>
      <c r="CC75" s="44"/>
      <c r="CD75" s="44"/>
      <c r="CE75" s="44"/>
      <c r="CF75" s="44"/>
      <c r="CG75" s="44"/>
      <c r="CH75" s="44"/>
      <c r="CI75" s="44"/>
      <c r="CJ75" s="44"/>
      <c r="CK75" s="44"/>
      <c r="CL75" s="44"/>
      <c r="CM75" s="44"/>
      <c r="CN75" s="44"/>
    </row>
    <row r="76" spans="1:95">
      <c r="A76" s="255" t="s">
        <v>29</v>
      </c>
      <c r="B76" s="256"/>
      <c r="C76" s="256"/>
      <c r="D76" s="256"/>
      <c r="E76" s="256"/>
      <c r="F76" s="256"/>
      <c r="G76" s="256"/>
      <c r="H76" s="165">
        <f>SUM(J77:X78)</f>
        <v>0</v>
      </c>
      <c r="I76" s="165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0"/>
      <c r="X76" s="112"/>
      <c r="Y76" s="90"/>
      <c r="AA76" s="44"/>
      <c r="AB76" s="44"/>
      <c r="CO76"/>
      <c r="CP76"/>
      <c r="CQ76"/>
    </row>
    <row r="77" spans="1:95" s="38" customFormat="1">
      <c r="A77" s="242" t="s">
        <v>37</v>
      </c>
      <c r="B77" s="243"/>
      <c r="C77" s="243"/>
      <c r="D77" s="243"/>
      <c r="E77" s="243"/>
      <c r="F77" s="243"/>
      <c r="G77" s="243"/>
      <c r="H77" s="243"/>
      <c r="I77" s="244"/>
      <c r="J77" s="102"/>
      <c r="K77" s="102"/>
      <c r="L77" s="102"/>
      <c r="M77" s="102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4"/>
      <c r="Y77" s="101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4"/>
      <c r="CA77" s="44"/>
      <c r="CB77" s="44"/>
      <c r="CC77" s="44"/>
      <c r="CD77" s="44"/>
      <c r="CE77" s="44"/>
      <c r="CF77" s="44"/>
      <c r="CG77" s="44"/>
      <c r="CH77" s="44"/>
      <c r="CI77" s="44"/>
      <c r="CJ77" s="44"/>
      <c r="CK77" s="44"/>
      <c r="CL77" s="44"/>
      <c r="CM77" s="44"/>
      <c r="CN77" s="44"/>
    </row>
    <row r="78" spans="1:95" s="38" customFormat="1">
      <c r="A78" s="242" t="s">
        <v>70</v>
      </c>
      <c r="B78" s="243"/>
      <c r="C78" s="243"/>
      <c r="D78" s="243"/>
      <c r="E78" s="243"/>
      <c r="F78" s="243"/>
      <c r="G78" s="243"/>
      <c r="H78" s="243"/>
      <c r="I78" s="244"/>
      <c r="J78" s="102"/>
      <c r="K78" s="102"/>
      <c r="L78" s="102"/>
      <c r="M78" s="102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4"/>
      <c r="Y78" s="101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4"/>
      <c r="CA78" s="44"/>
      <c r="CB78" s="44"/>
      <c r="CC78" s="44"/>
      <c r="CD78" s="44"/>
      <c r="CE78" s="44"/>
      <c r="CF78" s="44"/>
      <c r="CG78" s="44"/>
      <c r="CH78" s="44"/>
      <c r="CI78" s="44"/>
      <c r="CJ78" s="44"/>
      <c r="CK78" s="44"/>
      <c r="CL78" s="44"/>
      <c r="CM78" s="44"/>
      <c r="CN78" s="44"/>
    </row>
    <row r="79" spans="1:95" ht="14.25" customHeight="1">
      <c r="A79" s="255" t="s">
        <v>38</v>
      </c>
      <c r="B79" s="256"/>
      <c r="C79" s="256"/>
      <c r="D79" s="256"/>
      <c r="E79" s="256"/>
      <c r="F79" s="256"/>
      <c r="G79" s="256"/>
      <c r="H79" s="165">
        <f>SUM(J80:X81)</f>
        <v>0</v>
      </c>
      <c r="I79" s="165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2"/>
      <c r="Y79" s="90"/>
      <c r="AA79" s="44"/>
      <c r="AB79" s="44"/>
      <c r="CO79"/>
      <c r="CP79"/>
      <c r="CQ79"/>
    </row>
    <row r="80" spans="1:95" s="38" customFormat="1" ht="14.25" customHeight="1">
      <c r="A80" s="295" t="s">
        <v>71</v>
      </c>
      <c r="B80" s="296"/>
      <c r="C80" s="296"/>
      <c r="D80" s="296"/>
      <c r="E80" s="296"/>
      <c r="F80" s="296"/>
      <c r="G80" s="296"/>
      <c r="H80" s="296"/>
      <c r="I80" s="297"/>
      <c r="J80" s="102"/>
      <c r="K80" s="102"/>
      <c r="L80" s="102"/>
      <c r="M80" s="102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4"/>
      <c r="Y80" s="101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4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4"/>
      <c r="CA80" s="44"/>
      <c r="CB80" s="44"/>
      <c r="CC80" s="44"/>
      <c r="CD80" s="44"/>
      <c r="CE80" s="44"/>
      <c r="CF80" s="44"/>
      <c r="CG80" s="44"/>
      <c r="CH80" s="44"/>
      <c r="CI80" s="44"/>
      <c r="CJ80" s="44"/>
      <c r="CK80" s="44"/>
      <c r="CL80" s="44"/>
      <c r="CM80" s="44"/>
      <c r="CN80" s="44"/>
    </row>
    <row r="81" spans="1:95" s="38" customFormat="1" ht="14.25" customHeight="1">
      <c r="A81" s="264" t="s">
        <v>82</v>
      </c>
      <c r="B81" s="265"/>
      <c r="C81" s="265"/>
      <c r="D81" s="265"/>
      <c r="E81" s="265"/>
      <c r="F81" s="265"/>
      <c r="G81" s="265"/>
      <c r="H81" s="265"/>
      <c r="I81" s="266"/>
      <c r="J81" s="102"/>
      <c r="K81" s="102"/>
      <c r="L81" s="102"/>
      <c r="M81" s="102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4"/>
      <c r="Y81" s="101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4"/>
      <c r="CA81" s="44"/>
      <c r="CB81" s="44"/>
      <c r="CC81" s="44"/>
      <c r="CD81" s="44"/>
      <c r="CE81" s="44"/>
      <c r="CF81" s="44"/>
      <c r="CG81" s="44"/>
      <c r="CH81" s="44"/>
      <c r="CI81" s="44"/>
      <c r="CJ81" s="44"/>
      <c r="CK81" s="44"/>
      <c r="CL81" s="44"/>
      <c r="CM81" s="44"/>
      <c r="CN81" s="44"/>
    </row>
    <row r="82" spans="1:95">
      <c r="A82" s="255" t="s">
        <v>30</v>
      </c>
      <c r="B82" s="256"/>
      <c r="C82" s="256"/>
      <c r="D82" s="256"/>
      <c r="E82" s="256"/>
      <c r="F82" s="256"/>
      <c r="G82" s="256"/>
      <c r="H82" s="165">
        <f>SUM(J83:X84)</f>
        <v>0</v>
      </c>
      <c r="I82" s="165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2"/>
      <c r="Y82" s="90"/>
      <c r="AA82" s="44"/>
      <c r="AB82" s="44"/>
      <c r="CO82"/>
      <c r="CP82"/>
      <c r="CQ82"/>
    </row>
    <row r="83" spans="1:95" s="38" customFormat="1" ht="14.25" customHeight="1">
      <c r="A83" s="281" t="s">
        <v>72</v>
      </c>
      <c r="B83" s="265"/>
      <c r="C83" s="265"/>
      <c r="D83" s="265"/>
      <c r="E83" s="265"/>
      <c r="F83" s="265"/>
      <c r="G83" s="265"/>
      <c r="H83" s="265"/>
      <c r="I83" s="266"/>
      <c r="J83" s="102"/>
      <c r="K83" s="102"/>
      <c r="L83" s="102"/>
      <c r="M83" s="102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4"/>
      <c r="Y83" s="101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4"/>
      <c r="BU83" s="44"/>
      <c r="BV83" s="44"/>
      <c r="BW83" s="44"/>
      <c r="BX83" s="44"/>
      <c r="BY83" s="44"/>
      <c r="BZ83" s="44"/>
      <c r="CA83" s="44"/>
      <c r="CB83" s="44"/>
      <c r="CC83" s="44"/>
      <c r="CD83" s="44"/>
      <c r="CE83" s="44"/>
      <c r="CF83" s="44"/>
      <c r="CG83" s="44"/>
      <c r="CH83" s="44"/>
      <c r="CI83" s="44"/>
      <c r="CJ83" s="44"/>
      <c r="CK83" s="44"/>
      <c r="CL83" s="44"/>
      <c r="CM83" s="44"/>
      <c r="CN83" s="44"/>
    </row>
    <row r="84" spans="1:95" s="38" customFormat="1" ht="14.25" customHeight="1">
      <c r="A84" s="264" t="s">
        <v>83</v>
      </c>
      <c r="B84" s="265"/>
      <c r="C84" s="265"/>
      <c r="D84" s="265"/>
      <c r="E84" s="265"/>
      <c r="F84" s="265"/>
      <c r="G84" s="265"/>
      <c r="H84" s="265"/>
      <c r="I84" s="266"/>
      <c r="J84" s="105"/>
      <c r="K84" s="102"/>
      <c r="L84" s="102"/>
      <c r="M84" s="102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4"/>
      <c r="Y84" s="101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  <c r="BF84" s="44"/>
      <c r="BG84" s="44"/>
      <c r="BH84" s="44"/>
      <c r="BI84" s="44"/>
      <c r="BJ84" s="44"/>
      <c r="BK84" s="44"/>
      <c r="BL84" s="44"/>
      <c r="BM84" s="44"/>
      <c r="BN84" s="44"/>
      <c r="BO84" s="44"/>
      <c r="BP84" s="44"/>
      <c r="BQ84" s="44"/>
      <c r="BR84" s="44"/>
      <c r="BS84" s="44"/>
      <c r="BT84" s="44"/>
      <c r="BU84" s="44"/>
      <c r="BV84" s="44"/>
      <c r="BW84" s="44"/>
      <c r="BX84" s="44"/>
      <c r="BY84" s="44"/>
      <c r="BZ84" s="44"/>
      <c r="CA84" s="44"/>
      <c r="CB84" s="44"/>
      <c r="CC84" s="44"/>
      <c r="CD84" s="44"/>
      <c r="CE84" s="44"/>
      <c r="CF84" s="44"/>
      <c r="CG84" s="44"/>
      <c r="CH84" s="44"/>
      <c r="CI84" s="44"/>
      <c r="CJ84" s="44"/>
      <c r="CK84" s="44"/>
      <c r="CL84" s="44"/>
      <c r="CM84" s="44"/>
      <c r="CN84" s="44"/>
    </row>
    <row r="85" spans="1:95">
      <c r="A85" s="255" t="s">
        <v>31</v>
      </c>
      <c r="B85" s="256"/>
      <c r="C85" s="256"/>
      <c r="D85" s="256"/>
      <c r="E85" s="256"/>
      <c r="F85" s="256"/>
      <c r="G85" s="256"/>
      <c r="H85" s="165">
        <f>SUM(J86:X87)</f>
        <v>0</v>
      </c>
      <c r="I85" s="165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0"/>
      <c r="V85" s="110"/>
      <c r="W85" s="110"/>
      <c r="X85" s="112"/>
      <c r="Y85" s="90"/>
      <c r="AA85" s="44"/>
      <c r="AB85" s="44"/>
      <c r="CO85"/>
      <c r="CP85"/>
      <c r="CQ85"/>
    </row>
    <row r="86" spans="1:95" s="38" customFormat="1" ht="14.25" customHeight="1">
      <c r="A86" s="264" t="s">
        <v>74</v>
      </c>
      <c r="B86" s="265"/>
      <c r="C86" s="265"/>
      <c r="D86" s="265"/>
      <c r="E86" s="265"/>
      <c r="F86" s="265"/>
      <c r="G86" s="265"/>
      <c r="H86" s="265"/>
      <c r="I86" s="266"/>
      <c r="J86" s="102"/>
      <c r="K86" s="102"/>
      <c r="L86" s="102"/>
      <c r="M86" s="102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4"/>
      <c r="Y86" s="101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  <c r="BG86" s="44"/>
      <c r="BH86" s="44"/>
      <c r="BI86" s="44"/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  <c r="BZ86" s="44"/>
      <c r="CA86" s="44"/>
      <c r="CB86" s="44"/>
      <c r="CC86" s="44"/>
      <c r="CD86" s="44"/>
      <c r="CE86" s="44"/>
      <c r="CF86" s="44"/>
      <c r="CG86" s="44"/>
      <c r="CH86" s="44"/>
      <c r="CI86" s="44"/>
      <c r="CJ86" s="44"/>
      <c r="CK86" s="44"/>
      <c r="CL86" s="44"/>
      <c r="CM86" s="44"/>
      <c r="CN86" s="44"/>
    </row>
    <row r="87" spans="1:95" s="38" customFormat="1" ht="14.25" customHeight="1">
      <c r="A87" s="275" t="s">
        <v>73</v>
      </c>
      <c r="B87" s="276"/>
      <c r="C87" s="276"/>
      <c r="D87" s="276"/>
      <c r="E87" s="276"/>
      <c r="F87" s="276"/>
      <c r="G87" s="276"/>
      <c r="H87" s="276"/>
      <c r="I87" s="277"/>
      <c r="J87" s="102"/>
      <c r="K87" s="102"/>
      <c r="L87" s="102"/>
      <c r="M87" s="102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4"/>
      <c r="Y87" s="101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</row>
    <row r="88" spans="1:95">
      <c r="A88" s="1"/>
      <c r="B88" s="3"/>
      <c r="C88" s="3"/>
      <c r="D88" s="3"/>
      <c r="E88" s="3"/>
      <c r="F88" s="3"/>
      <c r="G88" s="3"/>
      <c r="H88" s="3"/>
      <c r="I88" s="3"/>
      <c r="J88" s="48">
        <f>SUM(J68:J87)</f>
        <v>0</v>
      </c>
      <c r="K88" s="48">
        <f>SUM(K68:K87)</f>
        <v>0</v>
      </c>
      <c r="L88" s="48">
        <f>SUM(L68:L87)</f>
        <v>0</v>
      </c>
      <c r="M88" s="48">
        <f t="shared" ref="M88:X88" si="0">SUM(M68:M87)</f>
        <v>0</v>
      </c>
      <c r="N88" s="48">
        <f t="shared" si="0"/>
        <v>0</v>
      </c>
      <c r="O88" s="48">
        <f t="shared" si="0"/>
        <v>0</v>
      </c>
      <c r="P88" s="48">
        <f t="shared" si="0"/>
        <v>0</v>
      </c>
      <c r="Q88" s="48">
        <f t="shared" si="0"/>
        <v>0</v>
      </c>
      <c r="R88" s="48">
        <f t="shared" si="0"/>
        <v>0</v>
      </c>
      <c r="S88" s="48">
        <f t="shared" si="0"/>
        <v>0</v>
      </c>
      <c r="T88" s="48">
        <f t="shared" si="0"/>
        <v>0</v>
      </c>
      <c r="U88" s="48">
        <f t="shared" si="0"/>
        <v>0</v>
      </c>
      <c r="V88" s="48">
        <f t="shared" si="0"/>
        <v>0</v>
      </c>
      <c r="W88" s="48">
        <f t="shared" si="0"/>
        <v>0</v>
      </c>
      <c r="X88" s="48">
        <f t="shared" si="0"/>
        <v>0</v>
      </c>
      <c r="Y88" s="48"/>
    </row>
    <row r="89" spans="1:95">
      <c r="A89" s="106" t="s">
        <v>75</v>
      </c>
      <c r="B89" s="107"/>
      <c r="C89" s="107"/>
      <c r="D89" s="107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107"/>
      <c r="X89" s="107"/>
      <c r="Y89" s="107"/>
    </row>
    <row r="90" spans="1:95">
      <c r="A90" s="1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2"/>
      <c r="O90" s="23" t="s">
        <v>36</v>
      </c>
      <c r="P90" s="286">
        <f>SUM(J88:X88)</f>
        <v>0</v>
      </c>
      <c r="Q90" s="286"/>
      <c r="R90" s="286"/>
      <c r="S90" s="286"/>
      <c r="T90" s="286"/>
      <c r="U90" s="286"/>
      <c r="V90" s="286"/>
      <c r="W90" s="286"/>
      <c r="X90" s="286"/>
      <c r="Y90" s="286"/>
    </row>
    <row r="91" spans="1:95" ht="15.75" customHeight="1">
      <c r="A91" s="278" t="s">
        <v>94</v>
      </c>
      <c r="B91" s="279"/>
      <c r="C91" s="279"/>
      <c r="D91" s="279"/>
      <c r="E91" s="279"/>
      <c r="F91" s="279"/>
      <c r="G91" s="279"/>
      <c r="H91" s="279"/>
      <c r="I91" s="279"/>
      <c r="J91" s="279"/>
      <c r="K91" s="279"/>
      <c r="L91" s="279"/>
      <c r="M91" s="279"/>
      <c r="N91" s="279"/>
      <c r="O91" s="279"/>
      <c r="P91" s="279"/>
      <c r="Q91" s="279"/>
      <c r="R91" s="279"/>
      <c r="S91" s="279"/>
      <c r="T91" s="279"/>
      <c r="U91" s="279"/>
      <c r="V91" s="279"/>
      <c r="W91" s="279"/>
      <c r="X91" s="279"/>
      <c r="Y91" s="279"/>
    </row>
    <row r="92" spans="1:95">
      <c r="A92" s="49" t="s">
        <v>96</v>
      </c>
      <c r="B92" s="12"/>
      <c r="C92" s="12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1"/>
      <c r="P92" s="50"/>
      <c r="Q92" s="52"/>
      <c r="R92" s="50"/>
      <c r="S92" s="50"/>
      <c r="T92" s="50"/>
      <c r="U92" s="50"/>
      <c r="V92" s="50"/>
      <c r="W92" s="50"/>
      <c r="X92" s="50"/>
      <c r="Y92" s="104"/>
    </row>
    <row r="93" spans="1:95">
      <c r="A93" s="49"/>
      <c r="B93" s="12"/>
      <c r="C93" s="12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1"/>
      <c r="P93" s="50"/>
      <c r="Q93" s="53"/>
      <c r="R93" s="50"/>
      <c r="S93" s="50"/>
      <c r="T93" s="50"/>
      <c r="U93" s="50"/>
      <c r="V93" s="50"/>
      <c r="W93" s="50"/>
      <c r="X93" s="50"/>
      <c r="Y93" s="50"/>
    </row>
    <row r="94" spans="1:95">
      <c r="A94" s="278" t="s">
        <v>95</v>
      </c>
      <c r="B94" s="279"/>
      <c r="C94" s="279"/>
      <c r="D94" s="279"/>
      <c r="E94" s="279"/>
      <c r="F94" s="279"/>
      <c r="G94" s="279"/>
      <c r="H94" s="279"/>
      <c r="I94" s="279"/>
      <c r="J94" s="279"/>
      <c r="K94" s="279"/>
      <c r="L94" s="279"/>
      <c r="M94" s="279"/>
      <c r="N94" s="279"/>
      <c r="O94" s="279"/>
      <c r="P94" s="279"/>
      <c r="Q94" s="279"/>
      <c r="R94" s="279"/>
      <c r="S94" s="279"/>
      <c r="T94" s="279"/>
      <c r="U94" s="279"/>
      <c r="V94" s="279"/>
      <c r="W94" s="279"/>
      <c r="X94" s="279"/>
      <c r="Y94" s="279"/>
    </row>
    <row r="95" spans="1:95">
      <c r="A95" s="49" t="s">
        <v>97</v>
      </c>
      <c r="B95" s="12"/>
      <c r="C95" s="12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1"/>
      <c r="P95" s="50"/>
      <c r="Q95" s="53"/>
      <c r="R95" s="50"/>
      <c r="S95" s="50"/>
      <c r="T95" s="50"/>
      <c r="U95" s="50"/>
      <c r="V95" s="50"/>
      <c r="W95" s="50"/>
      <c r="X95" s="50"/>
      <c r="Y95" s="104"/>
      <c r="Z95" s="50"/>
      <c r="AA95" s="50"/>
    </row>
    <row r="96" spans="1:95">
      <c r="A96" s="54" t="b">
        <f>Y92&lt;&gt;0</f>
        <v>0</v>
      </c>
      <c r="B96" s="55" t="b">
        <f>P101&lt;&gt;0</f>
        <v>0</v>
      </c>
      <c r="C96" s="55" t="b">
        <f>AND($A$96,$B$96)</f>
        <v>0</v>
      </c>
      <c r="D96" s="50"/>
      <c r="E96" s="50"/>
      <c r="F96" s="50"/>
      <c r="G96" s="56" t="str">
        <f>IF(C96=TRUE,"Błąd! Dwukrotne policzono koszty pośrednie.","")</f>
        <v/>
      </c>
      <c r="H96" s="50"/>
      <c r="I96" s="50"/>
      <c r="J96" s="50"/>
      <c r="K96" s="50"/>
      <c r="L96" s="50"/>
      <c r="M96" s="50"/>
      <c r="N96" s="50"/>
      <c r="O96" s="51"/>
      <c r="P96" s="50"/>
      <c r="Q96" s="50"/>
      <c r="R96" s="50"/>
      <c r="S96" s="50"/>
      <c r="T96" s="50"/>
      <c r="U96" s="50"/>
      <c r="V96" s="50"/>
      <c r="W96" s="50"/>
      <c r="X96" s="50"/>
      <c r="Y96" s="50"/>
    </row>
    <row r="97" spans="1:95">
      <c r="A97" s="278" t="s">
        <v>98</v>
      </c>
      <c r="B97" s="279"/>
      <c r="C97" s="279"/>
      <c r="D97" s="279"/>
      <c r="E97" s="279"/>
      <c r="F97" s="279"/>
      <c r="G97" s="279"/>
      <c r="H97" s="279"/>
      <c r="I97" s="279"/>
      <c r="J97" s="279"/>
      <c r="K97" s="279"/>
      <c r="L97" s="279"/>
      <c r="M97" s="279"/>
      <c r="N97" s="279"/>
      <c r="O97" s="279"/>
      <c r="P97" s="279"/>
      <c r="Q97" s="279"/>
      <c r="R97" s="279"/>
      <c r="S97" s="279"/>
      <c r="T97" s="279"/>
      <c r="U97" s="279"/>
      <c r="V97" s="279"/>
      <c r="W97" s="279"/>
      <c r="X97" s="279"/>
      <c r="Y97" s="287"/>
    </row>
    <row r="98" spans="1:95" s="38" customFormat="1" ht="14.25" customHeight="1">
      <c r="A98" s="242" t="s">
        <v>32</v>
      </c>
      <c r="B98" s="243"/>
      <c r="C98" s="243"/>
      <c r="D98" s="243"/>
      <c r="E98" s="243"/>
      <c r="F98" s="243"/>
      <c r="G98" s="243"/>
      <c r="H98" s="243"/>
      <c r="I98" s="244"/>
      <c r="J98" s="57"/>
      <c r="K98" s="57"/>
      <c r="L98" s="57"/>
      <c r="M98" s="57"/>
      <c r="N98" s="57"/>
      <c r="O98" s="57"/>
      <c r="P98" s="57"/>
      <c r="Q98" s="58"/>
      <c r="R98" s="58"/>
      <c r="S98" s="58"/>
      <c r="T98" s="58"/>
      <c r="U98" s="58"/>
      <c r="V98" s="58"/>
      <c r="W98" s="58"/>
      <c r="X98" s="58"/>
      <c r="Y98" s="114"/>
      <c r="Z98"/>
      <c r="AA98"/>
      <c r="AB98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4"/>
      <c r="BE98" s="44"/>
      <c r="BF98" s="44"/>
      <c r="BG98" s="44"/>
      <c r="BH98" s="44"/>
      <c r="BI98" s="44"/>
      <c r="BJ98" s="44"/>
      <c r="BK98" s="44"/>
      <c r="BL98" s="44"/>
      <c r="BM98" s="44"/>
      <c r="BN98" s="44"/>
      <c r="BO98" s="44"/>
      <c r="BP98" s="44"/>
      <c r="BQ98" s="44"/>
      <c r="BR98" s="44"/>
      <c r="BS98" s="44"/>
      <c r="BT98" s="44"/>
      <c r="BU98" s="44"/>
      <c r="BV98" s="44"/>
      <c r="BW98" s="44"/>
      <c r="BX98" s="44"/>
      <c r="BY98" s="44"/>
      <c r="BZ98" s="44"/>
      <c r="CA98" s="44"/>
      <c r="CB98" s="44"/>
      <c r="CC98" s="44"/>
      <c r="CD98" s="44"/>
      <c r="CE98" s="44"/>
      <c r="CF98" s="44"/>
      <c r="CG98" s="44"/>
      <c r="CH98" s="44"/>
      <c r="CI98" s="44"/>
      <c r="CJ98" s="44"/>
      <c r="CK98" s="44"/>
      <c r="CL98" s="44"/>
      <c r="CM98" s="44"/>
      <c r="CN98" s="44"/>
      <c r="CO98" s="44"/>
      <c r="CP98" s="44"/>
      <c r="CQ98" s="44"/>
    </row>
    <row r="99" spans="1:95" s="38" customFormat="1" ht="14.25" customHeight="1" thickBot="1">
      <c r="A99" s="242" t="s">
        <v>33</v>
      </c>
      <c r="B99" s="243"/>
      <c r="C99" s="243"/>
      <c r="D99" s="243"/>
      <c r="E99" s="243"/>
      <c r="F99" s="243"/>
      <c r="G99" s="243"/>
      <c r="H99" s="243"/>
      <c r="I99" s="244"/>
      <c r="J99" s="59"/>
      <c r="K99" s="59"/>
      <c r="L99" s="59"/>
      <c r="M99" s="59"/>
      <c r="N99" s="59"/>
      <c r="O99" s="59"/>
      <c r="P99" s="59"/>
      <c r="Q99" s="60"/>
      <c r="R99" s="60"/>
      <c r="S99" s="60"/>
      <c r="T99" s="60"/>
      <c r="U99" s="60"/>
      <c r="V99" s="60"/>
      <c r="W99" s="60"/>
      <c r="X99" s="60"/>
      <c r="Y99" s="59"/>
      <c r="Z99"/>
      <c r="AA99"/>
      <c r="AB99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44"/>
      <c r="BN99" s="44"/>
      <c r="BO99" s="44"/>
      <c r="BP99" s="44"/>
      <c r="BQ99" s="44"/>
      <c r="BR99" s="44"/>
      <c r="BS99" s="44"/>
      <c r="BT99" s="44"/>
      <c r="BU99" s="44"/>
      <c r="BV99" s="44"/>
      <c r="BW99" s="44"/>
      <c r="BX99" s="44"/>
      <c r="BY99" s="44"/>
      <c r="BZ99" s="44"/>
      <c r="CA99" s="44"/>
      <c r="CB99" s="44"/>
      <c r="CC99" s="44"/>
      <c r="CD99" s="44"/>
      <c r="CE99" s="44"/>
      <c r="CF99" s="44"/>
      <c r="CG99" s="44"/>
      <c r="CH99" s="44"/>
      <c r="CI99" s="44"/>
      <c r="CJ99" s="44"/>
      <c r="CK99" s="44"/>
      <c r="CL99" s="44"/>
      <c r="CM99" s="44"/>
      <c r="CN99" s="44"/>
      <c r="CO99" s="44"/>
      <c r="CP99" s="44"/>
      <c r="CQ99" s="44"/>
    </row>
    <row r="100" spans="1:95" ht="14.25" customHeight="1" thickTop="1">
      <c r="A100" s="61"/>
      <c r="B100" s="11"/>
      <c r="C100" s="13"/>
      <c r="D100" s="12"/>
      <c r="E100" s="12"/>
      <c r="F100" s="12"/>
      <c r="G100" s="12"/>
      <c r="H100" s="12"/>
      <c r="I100" s="12"/>
      <c r="J100" s="62">
        <f>SUM(J98:J99)</f>
        <v>0</v>
      </c>
      <c r="K100" s="62">
        <f t="shared" ref="K100:P100" si="1">SUM(K98:K99)</f>
        <v>0</v>
      </c>
      <c r="L100" s="62">
        <f t="shared" si="1"/>
        <v>0</v>
      </c>
      <c r="M100" s="62">
        <f t="shared" si="1"/>
        <v>0</v>
      </c>
      <c r="N100" s="62">
        <f t="shared" si="1"/>
        <v>0</v>
      </c>
      <c r="O100" s="62">
        <f t="shared" si="1"/>
        <v>0</v>
      </c>
      <c r="P100" s="62">
        <f t="shared" si="1"/>
        <v>0</v>
      </c>
      <c r="Q100" s="62">
        <f t="shared" ref="Q100:X100" si="2">SUM(Q98:Q99)</f>
        <v>0</v>
      </c>
      <c r="R100" s="62">
        <f t="shared" si="2"/>
        <v>0</v>
      </c>
      <c r="S100" s="62">
        <f t="shared" si="2"/>
        <v>0</v>
      </c>
      <c r="T100" s="62">
        <f t="shared" si="2"/>
        <v>0</v>
      </c>
      <c r="U100" s="62">
        <f t="shared" si="2"/>
        <v>0</v>
      </c>
      <c r="V100" s="62">
        <f t="shared" si="2"/>
        <v>0</v>
      </c>
      <c r="W100" s="62">
        <f>SUM(W98:W99)</f>
        <v>0</v>
      </c>
      <c r="X100" s="62">
        <f t="shared" si="2"/>
        <v>0</v>
      </c>
      <c r="Y100" s="115">
        <f>SUM(Y98:Y99)</f>
        <v>0</v>
      </c>
    </row>
    <row r="101" spans="1:95" ht="14.25" customHeight="1">
      <c r="A101" s="63"/>
      <c r="B101" s="251"/>
      <c r="C101" s="251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 t="s">
        <v>36</v>
      </c>
      <c r="P101" s="288">
        <f>SUM(J100:Y100)</f>
        <v>0</v>
      </c>
      <c r="Q101" s="288"/>
      <c r="R101" s="288"/>
      <c r="S101" s="288"/>
      <c r="T101" s="288"/>
      <c r="U101" s="288"/>
      <c r="V101" s="288"/>
      <c r="W101" s="288"/>
      <c r="X101" s="288"/>
      <c r="Y101" s="289"/>
    </row>
    <row r="102" spans="1:95" ht="14.25" customHeight="1">
      <c r="A102" s="61"/>
      <c r="B102" s="65"/>
      <c r="C102" s="65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</row>
    <row r="103" spans="1:95" ht="14.25" customHeight="1" thickBot="1">
      <c r="A103" s="61"/>
      <c r="B103" s="65"/>
      <c r="C103" s="66"/>
      <c r="D103" s="11"/>
      <c r="E103" s="66" t="s">
        <v>99</v>
      </c>
      <c r="F103" s="51"/>
      <c r="G103" s="51"/>
      <c r="H103" s="51"/>
      <c r="I103" s="51"/>
      <c r="J103" s="67">
        <f t="shared" ref="J103:Y103" si="3">J88+J100</f>
        <v>0</v>
      </c>
      <c r="K103" s="67">
        <f t="shared" si="3"/>
        <v>0</v>
      </c>
      <c r="L103" s="67">
        <f t="shared" si="3"/>
        <v>0</v>
      </c>
      <c r="M103" s="67">
        <f t="shared" si="3"/>
        <v>0</v>
      </c>
      <c r="N103" s="67">
        <f t="shared" si="3"/>
        <v>0</v>
      </c>
      <c r="O103" s="67">
        <f t="shared" si="3"/>
        <v>0</v>
      </c>
      <c r="P103" s="67">
        <f t="shared" si="3"/>
        <v>0</v>
      </c>
      <c r="Q103" s="67">
        <f t="shared" si="3"/>
        <v>0</v>
      </c>
      <c r="R103" s="67">
        <f t="shared" si="3"/>
        <v>0</v>
      </c>
      <c r="S103" s="67">
        <f t="shared" si="3"/>
        <v>0</v>
      </c>
      <c r="T103" s="67">
        <f t="shared" si="3"/>
        <v>0</v>
      </c>
      <c r="U103" s="67">
        <f t="shared" si="3"/>
        <v>0</v>
      </c>
      <c r="V103" s="67">
        <f t="shared" si="3"/>
        <v>0</v>
      </c>
      <c r="W103" s="67">
        <f t="shared" si="3"/>
        <v>0</v>
      </c>
      <c r="X103" s="67">
        <f t="shared" si="3"/>
        <v>0</v>
      </c>
      <c r="Y103" s="67">
        <f t="shared" si="3"/>
        <v>0</v>
      </c>
    </row>
    <row r="104" spans="1:95" ht="36" customHeight="1" thickTop="1">
      <c r="A104" s="61"/>
      <c r="B104" s="68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294" t="s">
        <v>100</v>
      </c>
      <c r="N104" s="294"/>
      <c r="O104" s="294"/>
      <c r="P104" s="290">
        <f>SUM(J103:Y103)+Y92+Y95</f>
        <v>0</v>
      </c>
      <c r="Q104" s="290"/>
      <c r="R104" s="290"/>
      <c r="S104" s="290"/>
      <c r="T104" s="290"/>
      <c r="U104" s="290"/>
      <c r="V104" s="290"/>
      <c r="W104" s="290"/>
      <c r="X104" s="290"/>
      <c r="Y104" s="291"/>
    </row>
    <row r="105" spans="1:95" ht="23.25" customHeight="1">
      <c r="A105" s="54">
        <f>ROUND(O7/1000,0)</f>
        <v>0</v>
      </c>
      <c r="B105" s="71"/>
      <c r="C105" s="69"/>
      <c r="D105" s="72"/>
      <c r="E105" s="69"/>
      <c r="F105" s="69"/>
      <c r="G105" s="11"/>
      <c r="H105" s="69"/>
      <c r="I105" s="69"/>
      <c r="J105" s="69"/>
      <c r="K105" s="69"/>
      <c r="L105" s="69"/>
      <c r="M105" s="69"/>
      <c r="N105" s="66"/>
      <c r="O105" s="11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</row>
    <row r="106" spans="1:95" ht="18" customHeight="1">
      <c r="A106" s="54"/>
      <c r="B106" s="68"/>
      <c r="C106" s="69"/>
      <c r="D106" s="69"/>
      <c r="E106" s="69"/>
      <c r="F106" s="69"/>
      <c r="G106" s="11"/>
      <c r="H106" s="69"/>
      <c r="I106" s="69"/>
      <c r="J106" s="69"/>
      <c r="K106" s="69"/>
      <c r="L106" s="69"/>
      <c r="M106" s="69"/>
      <c r="N106" s="66"/>
      <c r="O106" s="11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</row>
    <row r="107" spans="1:95" ht="18" customHeight="1">
      <c r="A107" s="278" t="s">
        <v>127</v>
      </c>
      <c r="B107" s="279"/>
      <c r="C107" s="279"/>
      <c r="D107" s="279"/>
      <c r="E107" s="279"/>
      <c r="F107" s="279"/>
      <c r="G107" s="279"/>
      <c r="H107" s="279"/>
      <c r="I107" s="279"/>
      <c r="J107" s="279"/>
      <c r="K107" s="279"/>
      <c r="L107" s="279"/>
      <c r="M107" s="279"/>
      <c r="N107" s="279"/>
      <c r="O107" s="279"/>
      <c r="P107" s="279"/>
      <c r="Q107" s="279"/>
      <c r="R107" s="279"/>
      <c r="S107" s="279"/>
      <c r="T107" s="279"/>
      <c r="U107" s="279"/>
      <c r="V107" s="279"/>
      <c r="W107" s="279"/>
      <c r="X107" s="279"/>
      <c r="Y107" s="279"/>
      <c r="Z107" s="279"/>
      <c r="AA107" s="279"/>
      <c r="AB107" s="280"/>
    </row>
    <row r="108" spans="1:95" ht="18" customHeight="1">
      <c r="A108" s="61"/>
      <c r="B108" s="73"/>
      <c r="C108" s="292" t="s">
        <v>111</v>
      </c>
      <c r="D108" s="292"/>
      <c r="E108" s="292"/>
      <c r="F108" s="282" t="s">
        <v>112</v>
      </c>
      <c r="G108" s="282"/>
      <c r="H108" s="282"/>
      <c r="I108" s="282" t="s">
        <v>113</v>
      </c>
      <c r="J108" s="282"/>
      <c r="K108" s="282"/>
      <c r="L108" s="292" t="s">
        <v>114</v>
      </c>
      <c r="M108" s="292"/>
      <c r="N108" s="292"/>
      <c r="O108" s="298" t="s">
        <v>115</v>
      </c>
      <c r="P108" s="299"/>
      <c r="Q108" s="300"/>
      <c r="R108" s="292" t="s">
        <v>116</v>
      </c>
      <c r="S108" s="292"/>
      <c r="T108" s="292"/>
      <c r="U108" s="292" t="s">
        <v>117</v>
      </c>
      <c r="V108" s="292"/>
      <c r="W108" s="292"/>
      <c r="X108" s="292" t="s">
        <v>118</v>
      </c>
      <c r="Y108" s="292"/>
      <c r="Z108" s="292"/>
      <c r="AA108" s="73"/>
      <c r="AB108" s="70"/>
    </row>
    <row r="109" spans="1:95" ht="14.25" customHeight="1">
      <c r="A109" s="74"/>
      <c r="B109" s="11"/>
      <c r="C109" s="283" t="str">
        <f>IF(J103=0,"û","ü")</f>
        <v>û</v>
      </c>
      <c r="D109" s="284"/>
      <c r="E109" s="285"/>
      <c r="F109" s="293" t="str">
        <f>IF(SUM(K103:$AB$103)=0,"û",(IF(SUM(J$103:$K103)&lt;&gt;0,"ü","û")))</f>
        <v>û</v>
      </c>
      <c r="G109" s="293"/>
      <c r="H109" s="293"/>
      <c r="I109" s="293" t="str">
        <f>IF(SUM(L103:$AB$103)=0,"û",(IF(SUM(J$103:$L103)&lt;&gt;0,"ü","û")))</f>
        <v>û</v>
      </c>
      <c r="J109" s="293"/>
      <c r="K109" s="293"/>
      <c r="L109" s="293" t="str">
        <f>IF(SUM(M103:$AB$103)=0,"û",(IF(SUM($J$101:M103)&lt;&gt;0,"ü","û")))</f>
        <v>û</v>
      </c>
      <c r="M109" s="293"/>
      <c r="N109" s="293"/>
      <c r="O109" s="317" t="str">
        <f>IF(SUM(N103:$AB$103)=0,"û",(IF(SUM($J$101:N103)&lt;&gt;0,"ü","û")))</f>
        <v>û</v>
      </c>
      <c r="P109" s="318"/>
      <c r="Q109" s="285"/>
      <c r="R109" s="283" t="str">
        <f>IF(SUM(O103:$AB$103)=0,"û",(IF(SUM($J$101:O103)&lt;&gt;0,"ü","û")))</f>
        <v>û</v>
      </c>
      <c r="S109" s="284"/>
      <c r="T109" s="285"/>
      <c r="U109" s="283" t="str">
        <f>IF(SUM(P103:$AB$103)=0,"û",(IF(SUM($J$101:P103)&lt;&gt;0,"ü","û")))</f>
        <v>û</v>
      </c>
      <c r="V109" s="284"/>
      <c r="W109" s="285"/>
      <c r="X109" s="283" t="str">
        <f>IF(SUM(Q103:$AB$103)=0,"û",(IF(SUM($J$101:Q103)&lt;&gt;0,"ü","û")))</f>
        <v>û</v>
      </c>
      <c r="Y109" s="284"/>
      <c r="Z109" s="285"/>
      <c r="AA109" s="75"/>
      <c r="AB109" s="70"/>
    </row>
    <row r="110" spans="1:95" ht="18.75" customHeight="1">
      <c r="A110" s="61"/>
      <c r="B110" s="292" t="s">
        <v>119</v>
      </c>
      <c r="C110" s="292"/>
      <c r="D110" s="292"/>
      <c r="E110" s="292" t="s">
        <v>120</v>
      </c>
      <c r="F110" s="292"/>
      <c r="G110" s="292"/>
      <c r="H110" s="292" t="s">
        <v>121</v>
      </c>
      <c r="I110" s="292"/>
      <c r="J110" s="292"/>
      <c r="K110" s="292" t="s">
        <v>122</v>
      </c>
      <c r="L110" s="292"/>
      <c r="M110" s="292"/>
      <c r="N110" s="292" t="s">
        <v>123</v>
      </c>
      <c r="O110" s="292"/>
      <c r="P110" s="292"/>
      <c r="Q110" s="292" t="s">
        <v>124</v>
      </c>
      <c r="R110" s="292"/>
      <c r="S110" s="292"/>
      <c r="T110" s="292" t="s">
        <v>173</v>
      </c>
      <c r="U110" s="292"/>
      <c r="V110" s="292"/>
      <c r="Z110" s="73"/>
      <c r="AA110" s="73"/>
      <c r="AB110" s="85"/>
    </row>
    <row r="111" spans="1:95" ht="14.25" customHeight="1">
      <c r="A111" s="74"/>
      <c r="B111" s="283" t="str">
        <f>IF(SUM(R103:$AB$103)=0,"û",(IF(SUM($J$101:R103)&lt;&gt;0,"ü","û")))</f>
        <v>û</v>
      </c>
      <c r="C111" s="284"/>
      <c r="D111" s="285"/>
      <c r="E111" s="316" t="str">
        <f>IF(SUM(S103:$AB$103)=0,"û",(IF(SUM($J$103:S103)&lt;&gt;0,"ü","û")))</f>
        <v>û</v>
      </c>
      <c r="F111" s="316"/>
      <c r="G111" s="316"/>
      <c r="H111" s="316" t="str">
        <f>IF(SUM(T103:$AB$103)=0,"û",(IF(SUM($J$103:T103)&lt;&gt;0,"ü","û")))</f>
        <v>û</v>
      </c>
      <c r="I111" s="316"/>
      <c r="J111" s="316"/>
      <c r="K111" s="316" t="str">
        <f>IF(SUM(U103:$AB$103)=0,"û",(IF(SUM($J$103:U103)&lt;&gt;0,"ü","û")))</f>
        <v>û</v>
      </c>
      <c r="L111" s="316"/>
      <c r="M111" s="316"/>
      <c r="N111" s="316" t="str">
        <f>IF(SUM(V103:$AB$103)=0,"û",(IF(SUM($J$101:V103)&lt;&gt;0,"ü","û")))</f>
        <v>û</v>
      </c>
      <c r="O111" s="316"/>
      <c r="P111" s="316"/>
      <c r="Q111" s="283" t="str">
        <f>IF(SUM(W103:$AB$103)=0,"û",(IF(SUM($J$101:W103)&lt;&gt;0,"ü","û")))</f>
        <v>û</v>
      </c>
      <c r="R111" s="284"/>
      <c r="S111" s="285"/>
      <c r="T111" s="283" t="str">
        <f>IF(SUM(X103:$AB$103)=0,"û",(IF(SUM($J$101:X103)&lt;&gt;0,"ü","û")))</f>
        <v>û</v>
      </c>
      <c r="U111" s="284"/>
      <c r="V111" s="285"/>
      <c r="Z111" s="75"/>
      <c r="AA111" s="75"/>
      <c r="AB111" s="70"/>
    </row>
    <row r="112" spans="1:95" ht="14.25" customHeight="1">
      <c r="A112" s="74"/>
      <c r="B112" s="75"/>
      <c r="C112" s="75"/>
      <c r="D112" s="75"/>
      <c r="E112" s="76"/>
      <c r="F112" s="76"/>
      <c r="G112" s="76"/>
      <c r="H112" s="76"/>
      <c r="I112" s="76"/>
      <c r="J112" s="76"/>
      <c r="T112" s="76"/>
      <c r="U112" s="76"/>
      <c r="V112" s="76"/>
      <c r="W112" s="76"/>
      <c r="X112" s="76"/>
      <c r="Y112" s="76"/>
      <c r="Z112" s="76"/>
      <c r="AA112" s="76"/>
      <c r="AB112" s="70"/>
    </row>
    <row r="113" spans="1:95" ht="14.25" customHeight="1">
      <c r="A113" s="74"/>
      <c r="B113" s="75"/>
      <c r="C113" s="75"/>
      <c r="D113" s="75"/>
      <c r="E113" s="76"/>
      <c r="F113" s="76"/>
      <c r="G113" s="76"/>
      <c r="H113" s="76"/>
      <c r="I113" s="76"/>
      <c r="J113" s="76"/>
      <c r="T113" s="76"/>
      <c r="U113" s="76"/>
      <c r="V113" s="76"/>
      <c r="W113" s="76"/>
      <c r="X113" s="76"/>
      <c r="Y113" s="76"/>
      <c r="Z113" s="76"/>
      <c r="AA113" s="76"/>
      <c r="AB113" s="70"/>
    </row>
    <row r="114" spans="1:95" ht="14.25" customHeight="1">
      <c r="A114" s="74"/>
      <c r="B114" s="75"/>
      <c r="C114" s="75"/>
      <c r="D114" s="75"/>
      <c r="E114" s="76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0"/>
    </row>
    <row r="115" spans="1:95" ht="14.25" customHeight="1">
      <c r="A115" s="74"/>
      <c r="B115" s="75"/>
      <c r="C115" s="75"/>
      <c r="D115" s="75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  <c r="AA115" s="76"/>
      <c r="AB115" s="70"/>
    </row>
    <row r="116" spans="1:95" ht="42.75" customHeight="1">
      <c r="A116" s="74"/>
      <c r="B116" s="418" t="s">
        <v>190</v>
      </c>
      <c r="C116" s="419"/>
      <c r="D116" s="419"/>
      <c r="E116" s="419"/>
      <c r="F116" s="419"/>
      <c r="G116" s="419"/>
      <c r="H116" s="419"/>
      <c r="I116" s="419"/>
      <c r="J116" s="419"/>
      <c r="K116" s="419"/>
      <c r="L116" s="419"/>
      <c r="M116" s="419"/>
      <c r="N116" s="420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  <c r="AA116" s="76"/>
      <c r="AB116" s="70"/>
    </row>
    <row r="117" spans="1:95" ht="44.25" customHeight="1">
      <c r="A117" s="74"/>
      <c r="B117" s="92"/>
      <c r="C117" s="93" t="s">
        <v>191</v>
      </c>
      <c r="D117" s="94" t="s">
        <v>197</v>
      </c>
      <c r="E117" s="94" t="s">
        <v>192</v>
      </c>
      <c r="F117" s="94" t="s">
        <v>193</v>
      </c>
      <c r="G117" s="94" t="s">
        <v>194</v>
      </c>
      <c r="H117" s="94" t="s">
        <v>208</v>
      </c>
      <c r="I117" s="94" t="s">
        <v>209</v>
      </c>
      <c r="J117" s="94" t="s">
        <v>210</v>
      </c>
      <c r="K117" s="94" t="s">
        <v>211</v>
      </c>
      <c r="L117" s="94" t="s">
        <v>212</v>
      </c>
      <c r="M117" s="94" t="s">
        <v>213</v>
      </c>
      <c r="N117" s="94" t="s">
        <v>195</v>
      </c>
      <c r="T117" s="76"/>
      <c r="U117" s="76"/>
      <c r="V117" s="76"/>
      <c r="W117" s="76"/>
      <c r="X117" s="76"/>
      <c r="Y117" s="76"/>
      <c r="Z117" s="76"/>
      <c r="AA117" s="76"/>
      <c r="AB117" s="70"/>
    </row>
    <row r="118" spans="1:95" ht="73.5" customHeight="1">
      <c r="A118" s="74"/>
      <c r="B118" s="95" t="s">
        <v>196</v>
      </c>
      <c r="C118" s="96">
        <f>SUMPRODUCT((Y68:Y87="B")*J68:X87)</f>
        <v>0</v>
      </c>
      <c r="D118" s="92">
        <f>SUMPRODUCT((Y68:Y87="P1")*J68:X87)</f>
        <v>0</v>
      </c>
      <c r="E118" s="108">
        <f>SUMPRODUCT((Y68:Y87="P2")*J68:X87)</f>
        <v>0</v>
      </c>
      <c r="F118" s="92">
        <f>SUMPRODUCT((Y68:Y87="P3")*J68:X87)</f>
        <v>0</v>
      </c>
      <c r="G118" s="92">
        <f>SUMPRODUCT((Y68:Y87="P4")*J68:X87)</f>
        <v>0</v>
      </c>
      <c r="H118" s="92">
        <f>SUMPRODUCT((Y68:Y87="P5")*J68:X87)</f>
        <v>0</v>
      </c>
      <c r="I118" s="92">
        <f>SUMPRODUCT((Y68:Y87="P6")*J68:X87)</f>
        <v>0</v>
      </c>
      <c r="J118" s="92">
        <f>SUMPRODUCT((Y68:Y87="P7")*J68:X87)</f>
        <v>0</v>
      </c>
      <c r="K118" s="92">
        <f>SUMPRODUCT((Y68:Y87="P8")*J68:X87)</f>
        <v>0</v>
      </c>
      <c r="L118" s="92">
        <f>SUMPRODUCT((Y68:Y87="P9")*J68:X87)</f>
        <v>0</v>
      </c>
      <c r="M118" s="92">
        <f>SUMPRODUCT((Y68:Y87="P10")*J68:X87)</f>
        <v>0</v>
      </c>
      <c r="N118" s="92">
        <f>SUM(C118:M118)</f>
        <v>0</v>
      </c>
      <c r="O118" s="76"/>
      <c r="P118" s="76"/>
      <c r="Q118" s="76"/>
      <c r="R118" s="76"/>
      <c r="T118" s="76"/>
      <c r="U118" s="76"/>
      <c r="V118" s="76"/>
      <c r="W118" s="76"/>
      <c r="X118" s="76"/>
      <c r="Y118" s="76"/>
      <c r="Z118" s="76"/>
      <c r="AA118" s="76"/>
      <c r="AB118" s="70"/>
    </row>
    <row r="119" spans="1:95" ht="14.25" customHeight="1">
      <c r="A119" s="74"/>
      <c r="B119" s="75"/>
      <c r="C119" s="75"/>
      <c r="D119" s="75"/>
      <c r="E119" s="76"/>
      <c r="F119" s="76"/>
      <c r="G119" s="76"/>
      <c r="H119" s="76"/>
      <c r="I119" s="76"/>
      <c r="J119" s="76"/>
      <c r="K119" s="76"/>
      <c r="L119" s="76"/>
      <c r="M119" s="76"/>
      <c r="N119" s="76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  <c r="AA119" s="76"/>
      <c r="AB119" s="70"/>
    </row>
    <row r="120" spans="1:95" ht="14.25" customHeight="1">
      <c r="A120" s="74"/>
      <c r="B120" s="75"/>
      <c r="C120" s="75"/>
      <c r="D120" s="75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  <c r="AA120" s="76"/>
      <c r="AB120" s="70"/>
    </row>
    <row r="121" spans="1:95" ht="19.5" customHeight="1" thickBot="1">
      <c r="A121" s="77"/>
      <c r="B121" s="78"/>
      <c r="C121" s="79"/>
      <c r="D121" s="79"/>
      <c r="E121" s="79"/>
      <c r="F121" s="79"/>
      <c r="G121" s="79"/>
      <c r="H121" s="79"/>
      <c r="I121" s="79"/>
      <c r="J121" s="79"/>
      <c r="K121" s="79"/>
      <c r="L121" s="79"/>
      <c r="M121" s="79"/>
      <c r="N121" s="80"/>
      <c r="O121" s="81"/>
      <c r="P121" s="82"/>
      <c r="Q121" s="82"/>
      <c r="R121" s="82"/>
      <c r="S121" s="82"/>
      <c r="T121" s="82"/>
      <c r="U121" s="82"/>
      <c r="V121" s="82"/>
      <c r="W121" s="82"/>
      <c r="X121" s="82"/>
      <c r="Y121" s="82"/>
      <c r="Z121" s="82"/>
      <c r="AA121" s="82"/>
      <c r="AB121" s="83"/>
    </row>
    <row r="122" spans="1:95" ht="14.25" customHeight="1" thickBot="1">
      <c r="A122" s="24"/>
      <c r="B122" s="24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41"/>
      <c r="O122" s="2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</row>
    <row r="123" spans="1:95">
      <c r="A123" s="158" t="s">
        <v>62</v>
      </c>
      <c r="B123" s="159"/>
      <c r="C123" s="159"/>
      <c r="D123" s="159"/>
      <c r="E123" s="159"/>
      <c r="F123" s="159"/>
      <c r="G123" s="159"/>
      <c r="H123" s="159"/>
      <c r="I123" s="159"/>
      <c r="J123" s="159"/>
      <c r="K123" s="159"/>
      <c r="L123" s="159"/>
      <c r="M123" s="159"/>
      <c r="N123" s="159"/>
      <c r="O123" s="159"/>
      <c r="P123" s="159"/>
      <c r="Q123" s="159"/>
      <c r="R123" s="159"/>
      <c r="S123" s="159"/>
      <c r="T123" s="159"/>
      <c r="U123" s="159"/>
      <c r="V123" s="159"/>
      <c r="W123" s="159"/>
      <c r="X123" s="159"/>
      <c r="Y123" s="159"/>
      <c r="Z123" s="159"/>
      <c r="AA123" s="159"/>
      <c r="AB123" s="160"/>
    </row>
    <row r="124" spans="1:95" s="38" customFormat="1">
      <c r="A124" s="196"/>
      <c r="B124" s="197"/>
      <c r="C124" s="197"/>
      <c r="D124" s="197"/>
      <c r="E124" s="197"/>
      <c r="F124" s="197"/>
      <c r="G124" s="197"/>
      <c r="H124" s="197"/>
      <c r="I124" s="197"/>
      <c r="J124" s="197"/>
      <c r="K124" s="197"/>
      <c r="L124" s="197"/>
      <c r="M124" s="197"/>
      <c r="N124" s="197"/>
      <c r="O124" s="197"/>
      <c r="P124" s="197"/>
      <c r="Q124" s="197"/>
      <c r="R124" s="197"/>
      <c r="S124" s="197"/>
      <c r="T124" s="197"/>
      <c r="U124" s="197"/>
      <c r="V124" s="197"/>
      <c r="W124" s="197"/>
      <c r="X124" s="197"/>
      <c r="Y124" s="197"/>
      <c r="Z124" s="197"/>
      <c r="AA124" s="197"/>
      <c r="AB124" s="198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44"/>
      <c r="AU124" s="44"/>
      <c r="AV124" s="44"/>
      <c r="AW124" s="44"/>
      <c r="AX124" s="44"/>
      <c r="AY124" s="44"/>
      <c r="AZ124" s="44"/>
      <c r="BA124" s="44"/>
      <c r="BB124" s="44"/>
      <c r="BC124" s="44"/>
      <c r="BD124" s="44"/>
      <c r="BE124" s="44"/>
      <c r="BF124" s="44"/>
      <c r="BG124" s="44"/>
      <c r="BH124" s="44"/>
      <c r="BI124" s="44"/>
      <c r="BJ124" s="44"/>
      <c r="BK124" s="44"/>
      <c r="BL124" s="44"/>
      <c r="BM124" s="44"/>
      <c r="BN124" s="44"/>
      <c r="BO124" s="44"/>
      <c r="BP124" s="44"/>
      <c r="BQ124" s="44"/>
      <c r="BR124" s="44"/>
      <c r="BS124" s="44"/>
      <c r="BT124" s="44"/>
      <c r="BU124" s="44"/>
      <c r="BV124" s="44"/>
      <c r="BW124" s="44"/>
      <c r="BX124" s="44"/>
      <c r="BY124" s="44"/>
      <c r="BZ124" s="44"/>
      <c r="CA124" s="44"/>
      <c r="CB124" s="44"/>
      <c r="CC124" s="44"/>
      <c r="CD124" s="44"/>
      <c r="CE124" s="44"/>
      <c r="CF124" s="44"/>
      <c r="CG124" s="44"/>
      <c r="CH124" s="44"/>
      <c r="CI124" s="44"/>
      <c r="CJ124" s="44"/>
      <c r="CK124" s="44"/>
      <c r="CL124" s="44"/>
      <c r="CM124" s="44"/>
      <c r="CN124" s="44"/>
      <c r="CO124" s="44"/>
      <c r="CP124" s="44"/>
      <c r="CQ124" s="44"/>
    </row>
    <row r="125" spans="1:95" s="38" customFormat="1">
      <c r="A125" s="199"/>
      <c r="B125" s="200"/>
      <c r="C125" s="200"/>
      <c r="D125" s="200"/>
      <c r="E125" s="200"/>
      <c r="F125" s="200"/>
      <c r="G125" s="200"/>
      <c r="H125" s="200"/>
      <c r="I125" s="200"/>
      <c r="J125" s="200"/>
      <c r="K125" s="200"/>
      <c r="L125" s="200"/>
      <c r="M125" s="200"/>
      <c r="N125" s="200"/>
      <c r="O125" s="200"/>
      <c r="P125" s="200"/>
      <c r="Q125" s="200"/>
      <c r="R125" s="200"/>
      <c r="S125" s="200"/>
      <c r="T125" s="200"/>
      <c r="U125" s="200"/>
      <c r="V125" s="200"/>
      <c r="W125" s="200"/>
      <c r="X125" s="200"/>
      <c r="Y125" s="200"/>
      <c r="Z125" s="200"/>
      <c r="AA125" s="200"/>
      <c r="AB125" s="201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Q125" s="44"/>
      <c r="AR125" s="44"/>
      <c r="AS125" s="44"/>
      <c r="AT125" s="44"/>
      <c r="AU125" s="44"/>
      <c r="AV125" s="44"/>
      <c r="AW125" s="44"/>
      <c r="AX125" s="44"/>
      <c r="AY125" s="44"/>
      <c r="AZ125" s="44"/>
      <c r="BA125" s="44"/>
      <c r="BB125" s="44"/>
      <c r="BC125" s="44"/>
      <c r="BD125" s="44"/>
      <c r="BE125" s="44"/>
      <c r="BF125" s="44"/>
      <c r="BG125" s="44"/>
      <c r="BH125" s="44"/>
      <c r="BI125" s="44"/>
      <c r="BJ125" s="44"/>
      <c r="BK125" s="44"/>
      <c r="BL125" s="44"/>
      <c r="BM125" s="44"/>
      <c r="BN125" s="44"/>
      <c r="BO125" s="44"/>
      <c r="BP125" s="44"/>
      <c r="BQ125" s="44"/>
      <c r="BR125" s="44"/>
      <c r="BS125" s="44"/>
      <c r="BT125" s="44"/>
      <c r="BU125" s="44"/>
      <c r="BV125" s="44"/>
      <c r="BW125" s="44"/>
      <c r="BX125" s="44"/>
      <c r="BY125" s="44"/>
      <c r="BZ125" s="44"/>
      <c r="CA125" s="44"/>
      <c r="CB125" s="44"/>
      <c r="CC125" s="44"/>
      <c r="CD125" s="44"/>
      <c r="CE125" s="44"/>
      <c r="CF125" s="44"/>
      <c r="CG125" s="44"/>
      <c r="CH125" s="44"/>
      <c r="CI125" s="44"/>
      <c r="CJ125" s="44"/>
      <c r="CK125" s="44"/>
      <c r="CL125" s="44"/>
      <c r="CM125" s="44"/>
      <c r="CN125" s="44"/>
      <c r="CO125" s="44"/>
      <c r="CP125" s="44"/>
      <c r="CQ125" s="44"/>
    </row>
    <row r="126" spans="1:95" s="38" customFormat="1">
      <c r="A126" s="199"/>
      <c r="B126" s="200"/>
      <c r="C126" s="200"/>
      <c r="D126" s="200"/>
      <c r="E126" s="200"/>
      <c r="F126" s="200"/>
      <c r="G126" s="200"/>
      <c r="H126" s="200"/>
      <c r="I126" s="200"/>
      <c r="J126" s="200"/>
      <c r="K126" s="200"/>
      <c r="L126" s="200"/>
      <c r="M126" s="200"/>
      <c r="N126" s="200"/>
      <c r="O126" s="200"/>
      <c r="P126" s="200"/>
      <c r="Q126" s="200"/>
      <c r="R126" s="200"/>
      <c r="S126" s="200"/>
      <c r="T126" s="200"/>
      <c r="U126" s="200"/>
      <c r="V126" s="200"/>
      <c r="W126" s="200"/>
      <c r="X126" s="200"/>
      <c r="Y126" s="200"/>
      <c r="Z126" s="200"/>
      <c r="AA126" s="200"/>
      <c r="AB126" s="201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  <c r="AT126" s="44"/>
      <c r="AU126" s="44"/>
      <c r="AV126" s="44"/>
      <c r="AW126" s="44"/>
      <c r="AX126" s="44"/>
      <c r="AY126" s="44"/>
      <c r="AZ126" s="44"/>
      <c r="BA126" s="44"/>
      <c r="BB126" s="44"/>
      <c r="BC126" s="44"/>
      <c r="BD126" s="44"/>
      <c r="BE126" s="44"/>
      <c r="BF126" s="44"/>
      <c r="BG126" s="44"/>
      <c r="BH126" s="44"/>
      <c r="BI126" s="44"/>
      <c r="BJ126" s="44"/>
      <c r="BK126" s="44"/>
      <c r="BL126" s="44"/>
      <c r="BM126" s="44"/>
      <c r="BN126" s="44"/>
      <c r="BO126" s="44"/>
      <c r="BP126" s="44"/>
      <c r="BQ126" s="44"/>
      <c r="BR126" s="44"/>
      <c r="BS126" s="44"/>
      <c r="BT126" s="44"/>
      <c r="BU126" s="44"/>
      <c r="BV126" s="44"/>
      <c r="BW126" s="44"/>
      <c r="BX126" s="44"/>
      <c r="BY126" s="44"/>
      <c r="BZ126" s="44"/>
      <c r="CA126" s="44"/>
      <c r="CB126" s="44"/>
      <c r="CC126" s="44"/>
      <c r="CD126" s="44"/>
      <c r="CE126" s="44"/>
      <c r="CF126" s="44"/>
      <c r="CG126" s="44"/>
      <c r="CH126" s="44"/>
      <c r="CI126" s="44"/>
      <c r="CJ126" s="44"/>
      <c r="CK126" s="44"/>
      <c r="CL126" s="44"/>
      <c r="CM126" s="44"/>
      <c r="CN126" s="44"/>
      <c r="CO126" s="44"/>
      <c r="CP126" s="44"/>
      <c r="CQ126" s="44"/>
    </row>
    <row r="127" spans="1:95" s="38" customFormat="1">
      <c r="A127" s="199"/>
      <c r="B127" s="200"/>
      <c r="C127" s="200"/>
      <c r="D127" s="200"/>
      <c r="E127" s="200"/>
      <c r="F127" s="200"/>
      <c r="G127" s="200"/>
      <c r="H127" s="200"/>
      <c r="I127" s="200"/>
      <c r="J127" s="200"/>
      <c r="K127" s="200"/>
      <c r="L127" s="200"/>
      <c r="M127" s="200"/>
      <c r="N127" s="200"/>
      <c r="O127" s="200"/>
      <c r="P127" s="200"/>
      <c r="Q127" s="200"/>
      <c r="R127" s="200"/>
      <c r="S127" s="200"/>
      <c r="T127" s="200"/>
      <c r="U127" s="200"/>
      <c r="V127" s="200"/>
      <c r="W127" s="200"/>
      <c r="X127" s="200"/>
      <c r="Y127" s="200"/>
      <c r="Z127" s="200"/>
      <c r="AA127" s="200"/>
      <c r="AB127" s="201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44"/>
      <c r="AU127" s="44"/>
      <c r="AV127" s="44"/>
      <c r="AW127" s="44"/>
      <c r="AX127" s="44"/>
      <c r="AY127" s="44"/>
      <c r="AZ127" s="44"/>
      <c r="BA127" s="44"/>
      <c r="BB127" s="44"/>
      <c r="BC127" s="44"/>
      <c r="BD127" s="44"/>
      <c r="BE127" s="44"/>
      <c r="BF127" s="44"/>
      <c r="BG127" s="44"/>
      <c r="BH127" s="44"/>
      <c r="BI127" s="44"/>
      <c r="BJ127" s="44"/>
      <c r="BK127" s="44"/>
      <c r="BL127" s="44"/>
      <c r="BM127" s="44"/>
      <c r="BN127" s="44"/>
      <c r="BO127" s="44"/>
      <c r="BP127" s="44"/>
      <c r="BQ127" s="44"/>
      <c r="BR127" s="44"/>
      <c r="BS127" s="44"/>
      <c r="BT127" s="44"/>
      <c r="BU127" s="44"/>
      <c r="BV127" s="44"/>
      <c r="BW127" s="44"/>
      <c r="BX127" s="44"/>
      <c r="BY127" s="44"/>
      <c r="BZ127" s="44"/>
      <c r="CA127" s="44"/>
      <c r="CB127" s="44"/>
      <c r="CC127" s="44"/>
      <c r="CD127" s="44"/>
      <c r="CE127" s="44"/>
      <c r="CF127" s="44"/>
      <c r="CG127" s="44"/>
      <c r="CH127" s="44"/>
      <c r="CI127" s="44"/>
      <c r="CJ127" s="44"/>
      <c r="CK127" s="44"/>
      <c r="CL127" s="44"/>
      <c r="CM127" s="44"/>
      <c r="CN127" s="44"/>
      <c r="CO127" s="44"/>
      <c r="CP127" s="44"/>
      <c r="CQ127" s="44"/>
    </row>
    <row r="128" spans="1:95" s="38" customFormat="1">
      <c r="A128" s="199"/>
      <c r="B128" s="200"/>
      <c r="C128" s="200"/>
      <c r="D128" s="200"/>
      <c r="E128" s="200"/>
      <c r="F128" s="200"/>
      <c r="G128" s="200"/>
      <c r="H128" s="200"/>
      <c r="I128" s="200"/>
      <c r="J128" s="200"/>
      <c r="K128" s="200"/>
      <c r="L128" s="200"/>
      <c r="M128" s="200"/>
      <c r="N128" s="200"/>
      <c r="O128" s="200"/>
      <c r="P128" s="200"/>
      <c r="Q128" s="200"/>
      <c r="R128" s="200"/>
      <c r="S128" s="200"/>
      <c r="T128" s="200"/>
      <c r="U128" s="200"/>
      <c r="V128" s="200"/>
      <c r="W128" s="200"/>
      <c r="X128" s="200"/>
      <c r="Y128" s="200"/>
      <c r="Z128" s="200"/>
      <c r="AA128" s="200"/>
      <c r="AB128" s="201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  <c r="AX128" s="44"/>
      <c r="AY128" s="44"/>
      <c r="AZ128" s="44"/>
      <c r="BA128" s="44"/>
      <c r="BB128" s="44"/>
      <c r="BC128" s="44"/>
      <c r="BD128" s="44"/>
      <c r="BE128" s="44"/>
      <c r="BF128" s="44"/>
      <c r="BG128" s="44"/>
      <c r="BH128" s="44"/>
      <c r="BI128" s="44"/>
      <c r="BJ128" s="44"/>
      <c r="BK128" s="44"/>
      <c r="BL128" s="44"/>
      <c r="BM128" s="44"/>
      <c r="BN128" s="44"/>
      <c r="BO128" s="44"/>
      <c r="BP128" s="44"/>
      <c r="BQ128" s="44"/>
      <c r="BR128" s="44"/>
      <c r="BS128" s="44"/>
      <c r="BT128" s="44"/>
      <c r="BU128" s="44"/>
      <c r="BV128" s="44"/>
      <c r="BW128" s="44"/>
      <c r="BX128" s="44"/>
      <c r="BY128" s="44"/>
      <c r="BZ128" s="44"/>
      <c r="CA128" s="44"/>
      <c r="CB128" s="44"/>
      <c r="CC128" s="44"/>
      <c r="CD128" s="44"/>
      <c r="CE128" s="44"/>
      <c r="CF128" s="44"/>
      <c r="CG128" s="44"/>
      <c r="CH128" s="44"/>
      <c r="CI128" s="44"/>
      <c r="CJ128" s="44"/>
      <c r="CK128" s="44"/>
      <c r="CL128" s="44"/>
      <c r="CM128" s="44"/>
      <c r="CN128" s="44"/>
      <c r="CO128" s="44"/>
      <c r="CP128" s="44"/>
      <c r="CQ128" s="44"/>
    </row>
    <row r="129" spans="1:95" s="38" customFormat="1">
      <c r="A129" s="199"/>
      <c r="B129" s="200"/>
      <c r="C129" s="200"/>
      <c r="D129" s="200"/>
      <c r="E129" s="200"/>
      <c r="F129" s="200"/>
      <c r="G129" s="200"/>
      <c r="H129" s="200"/>
      <c r="I129" s="200"/>
      <c r="J129" s="200"/>
      <c r="K129" s="200"/>
      <c r="L129" s="200"/>
      <c r="M129" s="200"/>
      <c r="N129" s="200"/>
      <c r="O129" s="200"/>
      <c r="P129" s="200"/>
      <c r="Q129" s="200"/>
      <c r="R129" s="200"/>
      <c r="S129" s="200"/>
      <c r="T129" s="200"/>
      <c r="U129" s="200"/>
      <c r="V129" s="200"/>
      <c r="W129" s="200"/>
      <c r="X129" s="200"/>
      <c r="Y129" s="200"/>
      <c r="Z129" s="200"/>
      <c r="AA129" s="200"/>
      <c r="AB129" s="201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44"/>
      <c r="AU129" s="44"/>
      <c r="AV129" s="44"/>
      <c r="AW129" s="44"/>
      <c r="AX129" s="44"/>
      <c r="AY129" s="44"/>
      <c r="AZ129" s="44"/>
      <c r="BA129" s="44"/>
      <c r="BB129" s="44"/>
      <c r="BC129" s="44"/>
      <c r="BD129" s="44"/>
      <c r="BE129" s="44"/>
      <c r="BF129" s="44"/>
      <c r="BG129" s="44"/>
      <c r="BH129" s="44"/>
      <c r="BI129" s="44"/>
      <c r="BJ129" s="44"/>
      <c r="BK129" s="44"/>
      <c r="BL129" s="44"/>
      <c r="BM129" s="44"/>
      <c r="BN129" s="44"/>
      <c r="BO129" s="44"/>
      <c r="BP129" s="44"/>
      <c r="BQ129" s="44"/>
      <c r="BR129" s="44"/>
      <c r="BS129" s="44"/>
      <c r="BT129" s="44"/>
      <c r="BU129" s="44"/>
      <c r="BV129" s="44"/>
      <c r="BW129" s="44"/>
      <c r="BX129" s="44"/>
      <c r="BY129" s="44"/>
      <c r="BZ129" s="44"/>
      <c r="CA129" s="44"/>
      <c r="CB129" s="44"/>
      <c r="CC129" s="44"/>
      <c r="CD129" s="44"/>
      <c r="CE129" s="44"/>
      <c r="CF129" s="44"/>
      <c r="CG129" s="44"/>
      <c r="CH129" s="44"/>
      <c r="CI129" s="44"/>
      <c r="CJ129" s="44"/>
      <c r="CK129" s="44"/>
      <c r="CL129" s="44"/>
      <c r="CM129" s="44"/>
      <c r="CN129" s="44"/>
      <c r="CO129" s="44"/>
      <c r="CP129" s="44"/>
      <c r="CQ129" s="44"/>
    </row>
    <row r="130" spans="1:95" s="38" customFormat="1" ht="40.5" customHeight="1" thickBot="1">
      <c r="A130" s="202"/>
      <c r="B130" s="203"/>
      <c r="C130" s="203"/>
      <c r="D130" s="203"/>
      <c r="E130" s="203"/>
      <c r="F130" s="203"/>
      <c r="G130" s="203"/>
      <c r="H130" s="203"/>
      <c r="I130" s="203"/>
      <c r="J130" s="203"/>
      <c r="K130" s="203"/>
      <c r="L130" s="203"/>
      <c r="M130" s="203"/>
      <c r="N130" s="203"/>
      <c r="O130" s="203"/>
      <c r="P130" s="203"/>
      <c r="Q130" s="203"/>
      <c r="R130" s="203"/>
      <c r="S130" s="203"/>
      <c r="T130" s="203"/>
      <c r="U130" s="203"/>
      <c r="V130" s="203"/>
      <c r="W130" s="203"/>
      <c r="X130" s="203"/>
      <c r="Y130" s="203"/>
      <c r="Z130" s="203"/>
      <c r="AA130" s="203"/>
      <c r="AB130" s="20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  <c r="AX130" s="44"/>
      <c r="AY130" s="44"/>
      <c r="AZ130" s="44"/>
      <c r="BA130" s="44"/>
      <c r="BB130" s="44"/>
      <c r="BC130" s="44"/>
      <c r="BD130" s="44"/>
      <c r="BE130" s="44"/>
      <c r="BF130" s="44"/>
      <c r="BG130" s="44"/>
      <c r="BH130" s="44"/>
      <c r="BI130" s="44"/>
      <c r="BJ130" s="44"/>
      <c r="BK130" s="44"/>
      <c r="BL130" s="44"/>
      <c r="BM130" s="44"/>
      <c r="BN130" s="44"/>
      <c r="BO130" s="44"/>
      <c r="BP130" s="44"/>
      <c r="BQ130" s="44"/>
      <c r="BR130" s="44"/>
      <c r="BS130" s="44"/>
      <c r="BT130" s="44"/>
      <c r="BU130" s="44"/>
      <c r="BV130" s="44"/>
      <c r="BW130" s="44"/>
      <c r="BX130" s="44"/>
      <c r="BY130" s="44"/>
      <c r="BZ130" s="44"/>
      <c r="CA130" s="44"/>
      <c r="CB130" s="44"/>
      <c r="CC130" s="44"/>
      <c r="CD130" s="44"/>
      <c r="CE130" s="44"/>
      <c r="CF130" s="44"/>
      <c r="CG130" s="44"/>
      <c r="CH130" s="44"/>
      <c r="CI130" s="44"/>
      <c r="CJ130" s="44"/>
      <c r="CK130" s="44"/>
      <c r="CL130" s="44"/>
      <c r="CM130" s="44"/>
      <c r="CN130" s="44"/>
      <c r="CO130" s="44"/>
      <c r="CP130" s="44"/>
      <c r="CQ130" s="44"/>
    </row>
    <row r="131" spans="1:95" ht="14.25" customHeight="1" thickBot="1">
      <c r="A131" s="24"/>
      <c r="B131" s="24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41"/>
      <c r="O131" s="2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</row>
    <row r="132" spans="1:95" ht="14.25" customHeight="1">
      <c r="A132" s="158" t="s">
        <v>174</v>
      </c>
      <c r="B132" s="159"/>
      <c r="C132" s="159"/>
      <c r="D132" s="159"/>
      <c r="E132" s="159"/>
      <c r="F132" s="159"/>
      <c r="G132" s="159"/>
      <c r="H132" s="159"/>
      <c r="I132" s="159"/>
      <c r="J132" s="159"/>
      <c r="K132" s="159"/>
      <c r="L132" s="159"/>
      <c r="M132" s="159"/>
      <c r="N132" s="159"/>
      <c r="O132" s="159"/>
      <c r="P132" s="159"/>
      <c r="Q132" s="159"/>
      <c r="R132" s="159"/>
      <c r="S132" s="159"/>
      <c r="T132" s="159"/>
      <c r="U132" s="159"/>
      <c r="V132" s="159"/>
      <c r="W132" s="159"/>
      <c r="X132" s="159"/>
      <c r="Y132" s="159"/>
      <c r="Z132" s="159"/>
      <c r="AA132" s="159"/>
      <c r="AB132" s="160"/>
    </row>
    <row r="133" spans="1:95" ht="14.25" customHeight="1">
      <c r="A133" s="319"/>
      <c r="B133" s="197"/>
      <c r="C133" s="197"/>
      <c r="D133" s="197"/>
      <c r="E133" s="197"/>
      <c r="F133" s="197"/>
      <c r="G133" s="197"/>
      <c r="H133" s="197"/>
      <c r="I133" s="197"/>
      <c r="J133" s="197"/>
      <c r="K133" s="197"/>
      <c r="L133" s="197"/>
      <c r="M133" s="197"/>
      <c r="N133" s="197"/>
      <c r="O133" s="197"/>
      <c r="P133" s="197"/>
      <c r="Q133" s="197"/>
      <c r="R133" s="197"/>
      <c r="S133" s="197"/>
      <c r="T133" s="197"/>
      <c r="U133" s="197"/>
      <c r="V133" s="197"/>
      <c r="W133" s="197"/>
      <c r="X133" s="197"/>
      <c r="Y133" s="197"/>
      <c r="Z133" s="197"/>
      <c r="AA133" s="197"/>
      <c r="AB133" s="198"/>
    </row>
    <row r="134" spans="1:95" ht="14.25" customHeight="1">
      <c r="A134" s="199"/>
      <c r="B134" s="200"/>
      <c r="C134" s="200"/>
      <c r="D134" s="200"/>
      <c r="E134" s="200"/>
      <c r="F134" s="200"/>
      <c r="G134" s="200"/>
      <c r="H134" s="200"/>
      <c r="I134" s="200"/>
      <c r="J134" s="200"/>
      <c r="K134" s="200"/>
      <c r="L134" s="200"/>
      <c r="M134" s="200"/>
      <c r="N134" s="200"/>
      <c r="O134" s="200"/>
      <c r="P134" s="200"/>
      <c r="Q134" s="200"/>
      <c r="R134" s="200"/>
      <c r="S134" s="200"/>
      <c r="T134" s="200"/>
      <c r="U134" s="200"/>
      <c r="V134" s="200"/>
      <c r="W134" s="200"/>
      <c r="X134" s="200"/>
      <c r="Y134" s="200"/>
      <c r="Z134" s="200"/>
      <c r="AA134" s="200"/>
      <c r="AB134" s="201"/>
    </row>
    <row r="135" spans="1:95" ht="14.25" customHeight="1">
      <c r="A135" s="199"/>
      <c r="B135" s="200"/>
      <c r="C135" s="200"/>
      <c r="D135" s="200"/>
      <c r="E135" s="200"/>
      <c r="F135" s="200"/>
      <c r="G135" s="200"/>
      <c r="H135" s="200"/>
      <c r="I135" s="200"/>
      <c r="J135" s="200"/>
      <c r="K135" s="200"/>
      <c r="L135" s="200"/>
      <c r="M135" s="200"/>
      <c r="N135" s="200"/>
      <c r="O135" s="200"/>
      <c r="P135" s="200"/>
      <c r="Q135" s="200"/>
      <c r="R135" s="200"/>
      <c r="S135" s="200"/>
      <c r="T135" s="200"/>
      <c r="U135" s="200"/>
      <c r="V135" s="200"/>
      <c r="W135" s="200"/>
      <c r="X135" s="200"/>
      <c r="Y135" s="200"/>
      <c r="Z135" s="200"/>
      <c r="AA135" s="200"/>
      <c r="AB135" s="201"/>
    </row>
    <row r="136" spans="1:95" s="38" customFormat="1">
      <c r="A136" s="199"/>
      <c r="B136" s="200"/>
      <c r="C136" s="200"/>
      <c r="D136" s="200"/>
      <c r="E136" s="200"/>
      <c r="F136" s="200"/>
      <c r="G136" s="200"/>
      <c r="H136" s="200"/>
      <c r="I136" s="200"/>
      <c r="J136" s="200"/>
      <c r="K136" s="200"/>
      <c r="L136" s="200"/>
      <c r="M136" s="200"/>
      <c r="N136" s="200"/>
      <c r="O136" s="200"/>
      <c r="P136" s="200"/>
      <c r="Q136" s="200"/>
      <c r="R136" s="200"/>
      <c r="S136" s="200"/>
      <c r="T136" s="200"/>
      <c r="U136" s="200"/>
      <c r="V136" s="200"/>
      <c r="W136" s="200"/>
      <c r="X136" s="200"/>
      <c r="Y136" s="200"/>
      <c r="Z136" s="200"/>
      <c r="AA136" s="200"/>
      <c r="AB136" s="201"/>
      <c r="AC136" s="44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  <c r="AN136" s="44"/>
      <c r="AO136" s="44"/>
      <c r="AP136" s="44"/>
      <c r="AQ136" s="44"/>
      <c r="AR136" s="44"/>
      <c r="AS136" s="44"/>
      <c r="AT136" s="44"/>
      <c r="AU136" s="44"/>
      <c r="AV136" s="44"/>
      <c r="AW136" s="44"/>
      <c r="AX136" s="44"/>
      <c r="AY136" s="44"/>
      <c r="AZ136" s="44"/>
      <c r="BA136" s="44"/>
      <c r="BB136" s="44"/>
      <c r="BC136" s="44"/>
      <c r="BD136" s="44"/>
      <c r="BE136" s="44"/>
      <c r="BF136" s="44"/>
      <c r="BG136" s="44"/>
      <c r="BH136" s="44"/>
      <c r="BI136" s="44"/>
      <c r="BJ136" s="44"/>
      <c r="BK136" s="44"/>
      <c r="BL136" s="44"/>
      <c r="BM136" s="44"/>
      <c r="BN136" s="44"/>
      <c r="BO136" s="44"/>
      <c r="BP136" s="44"/>
      <c r="BQ136" s="44"/>
      <c r="BR136" s="44"/>
      <c r="BS136" s="44"/>
      <c r="BT136" s="44"/>
      <c r="BU136" s="44"/>
      <c r="BV136" s="44"/>
      <c r="BW136" s="44"/>
      <c r="BX136" s="44"/>
      <c r="BY136" s="44"/>
      <c r="BZ136" s="44"/>
      <c r="CA136" s="44"/>
      <c r="CB136" s="44"/>
      <c r="CC136" s="44"/>
      <c r="CD136" s="44"/>
      <c r="CE136" s="44"/>
      <c r="CF136" s="44"/>
      <c r="CG136" s="44"/>
      <c r="CH136" s="44"/>
      <c r="CI136" s="44"/>
      <c r="CJ136" s="44"/>
      <c r="CK136" s="44"/>
      <c r="CL136" s="44"/>
      <c r="CM136" s="44"/>
      <c r="CN136" s="44"/>
      <c r="CO136" s="44"/>
      <c r="CP136" s="44"/>
      <c r="CQ136" s="44"/>
    </row>
    <row r="137" spans="1:95" s="38" customFormat="1">
      <c r="A137" s="199"/>
      <c r="B137" s="200"/>
      <c r="C137" s="200"/>
      <c r="D137" s="200"/>
      <c r="E137" s="200"/>
      <c r="F137" s="200"/>
      <c r="G137" s="200"/>
      <c r="H137" s="200"/>
      <c r="I137" s="200"/>
      <c r="J137" s="200"/>
      <c r="K137" s="200"/>
      <c r="L137" s="200"/>
      <c r="M137" s="200"/>
      <c r="N137" s="200"/>
      <c r="O137" s="200"/>
      <c r="P137" s="200"/>
      <c r="Q137" s="200"/>
      <c r="R137" s="200"/>
      <c r="S137" s="200"/>
      <c r="T137" s="200"/>
      <c r="U137" s="200"/>
      <c r="V137" s="200"/>
      <c r="W137" s="200"/>
      <c r="X137" s="200"/>
      <c r="Y137" s="200"/>
      <c r="Z137" s="200"/>
      <c r="AA137" s="200"/>
      <c r="AB137" s="201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4"/>
      <c r="AX137" s="44"/>
      <c r="AY137" s="44"/>
      <c r="AZ137" s="44"/>
      <c r="BA137" s="44"/>
      <c r="BB137" s="44"/>
      <c r="BC137" s="44"/>
      <c r="BD137" s="44"/>
      <c r="BE137" s="44"/>
      <c r="BF137" s="44"/>
      <c r="BG137" s="44"/>
      <c r="BH137" s="44"/>
      <c r="BI137" s="44"/>
      <c r="BJ137" s="44"/>
      <c r="BK137" s="44"/>
      <c r="BL137" s="44"/>
      <c r="BM137" s="44"/>
      <c r="BN137" s="44"/>
      <c r="BO137" s="44"/>
      <c r="BP137" s="44"/>
      <c r="BQ137" s="44"/>
      <c r="BR137" s="44"/>
      <c r="BS137" s="44"/>
      <c r="BT137" s="44"/>
      <c r="BU137" s="44"/>
      <c r="BV137" s="44"/>
      <c r="BW137" s="44"/>
      <c r="BX137" s="44"/>
      <c r="BY137" s="44"/>
      <c r="BZ137" s="44"/>
      <c r="CA137" s="44"/>
      <c r="CB137" s="44"/>
      <c r="CC137" s="44"/>
      <c r="CD137" s="44"/>
      <c r="CE137" s="44"/>
      <c r="CF137" s="44"/>
      <c r="CG137" s="44"/>
      <c r="CH137" s="44"/>
      <c r="CI137" s="44"/>
      <c r="CJ137" s="44"/>
      <c r="CK137" s="44"/>
      <c r="CL137" s="44"/>
      <c r="CM137" s="44"/>
      <c r="CN137" s="44"/>
      <c r="CO137" s="44"/>
      <c r="CP137" s="44"/>
      <c r="CQ137" s="44"/>
    </row>
    <row r="138" spans="1:95" s="38" customFormat="1">
      <c r="A138" s="199"/>
      <c r="B138" s="200"/>
      <c r="C138" s="200"/>
      <c r="D138" s="200"/>
      <c r="E138" s="200"/>
      <c r="F138" s="200"/>
      <c r="G138" s="200"/>
      <c r="H138" s="200"/>
      <c r="I138" s="200"/>
      <c r="J138" s="200"/>
      <c r="K138" s="200"/>
      <c r="L138" s="200"/>
      <c r="M138" s="200"/>
      <c r="N138" s="200"/>
      <c r="O138" s="200"/>
      <c r="P138" s="200"/>
      <c r="Q138" s="200"/>
      <c r="R138" s="200"/>
      <c r="S138" s="200"/>
      <c r="T138" s="200"/>
      <c r="U138" s="200"/>
      <c r="V138" s="200"/>
      <c r="W138" s="200"/>
      <c r="X138" s="200"/>
      <c r="Y138" s="200"/>
      <c r="Z138" s="200"/>
      <c r="AA138" s="200"/>
      <c r="AB138" s="201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  <c r="AT138" s="44"/>
      <c r="AU138" s="44"/>
      <c r="AV138" s="44"/>
      <c r="AW138" s="44"/>
      <c r="AX138" s="44"/>
      <c r="AY138" s="44"/>
      <c r="AZ138" s="44"/>
      <c r="BA138" s="44"/>
      <c r="BB138" s="44"/>
      <c r="BC138" s="44"/>
      <c r="BD138" s="44"/>
      <c r="BE138" s="44"/>
      <c r="BF138" s="44"/>
      <c r="BG138" s="44"/>
      <c r="BH138" s="44"/>
      <c r="BI138" s="44"/>
      <c r="BJ138" s="44"/>
      <c r="BK138" s="44"/>
      <c r="BL138" s="44"/>
      <c r="BM138" s="44"/>
      <c r="BN138" s="44"/>
      <c r="BO138" s="44"/>
      <c r="BP138" s="44"/>
      <c r="BQ138" s="44"/>
      <c r="BR138" s="44"/>
      <c r="BS138" s="44"/>
      <c r="BT138" s="44"/>
      <c r="BU138" s="44"/>
      <c r="BV138" s="44"/>
      <c r="BW138" s="44"/>
      <c r="BX138" s="44"/>
      <c r="BY138" s="44"/>
      <c r="BZ138" s="44"/>
      <c r="CA138" s="44"/>
      <c r="CB138" s="44"/>
      <c r="CC138" s="44"/>
      <c r="CD138" s="44"/>
      <c r="CE138" s="44"/>
      <c r="CF138" s="44"/>
      <c r="CG138" s="44"/>
      <c r="CH138" s="44"/>
      <c r="CI138" s="44"/>
      <c r="CJ138" s="44"/>
      <c r="CK138" s="44"/>
      <c r="CL138" s="44"/>
      <c r="CM138" s="44"/>
      <c r="CN138" s="44"/>
      <c r="CO138" s="44"/>
      <c r="CP138" s="44"/>
      <c r="CQ138" s="44"/>
    </row>
    <row r="139" spans="1:95" s="38" customFormat="1" ht="18" customHeight="1" thickBot="1">
      <c r="A139" s="202"/>
      <c r="B139" s="203"/>
      <c r="C139" s="203"/>
      <c r="D139" s="203"/>
      <c r="E139" s="203"/>
      <c r="F139" s="203"/>
      <c r="G139" s="203"/>
      <c r="H139" s="203"/>
      <c r="I139" s="203"/>
      <c r="J139" s="203"/>
      <c r="K139" s="203"/>
      <c r="L139" s="203"/>
      <c r="M139" s="203"/>
      <c r="N139" s="203"/>
      <c r="O139" s="203"/>
      <c r="P139" s="203"/>
      <c r="Q139" s="203"/>
      <c r="R139" s="203"/>
      <c r="S139" s="203"/>
      <c r="T139" s="203"/>
      <c r="U139" s="203"/>
      <c r="V139" s="203"/>
      <c r="W139" s="203"/>
      <c r="X139" s="203"/>
      <c r="Y139" s="203"/>
      <c r="Z139" s="203"/>
      <c r="AA139" s="203"/>
      <c r="AB139" s="20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  <c r="AT139" s="44"/>
      <c r="AU139" s="44"/>
      <c r="AV139" s="44"/>
      <c r="AW139" s="44"/>
      <c r="AX139" s="44"/>
      <c r="AY139" s="44"/>
      <c r="AZ139" s="44"/>
      <c r="BA139" s="44"/>
      <c r="BB139" s="44"/>
      <c r="BC139" s="44"/>
      <c r="BD139" s="44"/>
      <c r="BE139" s="44"/>
      <c r="BF139" s="44"/>
      <c r="BG139" s="44"/>
      <c r="BH139" s="44"/>
      <c r="BI139" s="44"/>
      <c r="BJ139" s="44"/>
      <c r="BK139" s="44"/>
      <c r="BL139" s="44"/>
      <c r="BM139" s="44"/>
      <c r="BN139" s="44"/>
      <c r="BO139" s="44"/>
      <c r="BP139" s="44"/>
      <c r="BQ139" s="44"/>
      <c r="BR139" s="44"/>
      <c r="BS139" s="44"/>
      <c r="BT139" s="44"/>
      <c r="BU139" s="44"/>
      <c r="BV139" s="44"/>
      <c r="BW139" s="44"/>
      <c r="BX139" s="44"/>
      <c r="BY139" s="44"/>
      <c r="BZ139" s="44"/>
      <c r="CA139" s="44"/>
      <c r="CB139" s="44"/>
      <c r="CC139" s="44"/>
      <c r="CD139" s="44"/>
      <c r="CE139" s="44"/>
      <c r="CF139" s="44"/>
      <c r="CG139" s="44"/>
      <c r="CH139" s="44"/>
      <c r="CI139" s="44"/>
      <c r="CJ139" s="44"/>
      <c r="CK139" s="44"/>
      <c r="CL139" s="44"/>
      <c r="CM139" s="44"/>
      <c r="CN139" s="44"/>
      <c r="CO139" s="44"/>
      <c r="CP139" s="44"/>
      <c r="CQ139" s="44"/>
    </row>
    <row r="140" spans="1:95" s="38" customFormat="1" ht="14.25" customHeight="1" thickBot="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 s="44"/>
      <c r="AD140" s="44"/>
      <c r="AE140" s="44"/>
      <c r="AF140" s="44"/>
      <c r="AG140" s="44"/>
      <c r="AH140" s="44"/>
      <c r="AI140" s="44"/>
      <c r="AJ140" s="44"/>
      <c r="AK140" s="44"/>
      <c r="AL140" s="44"/>
      <c r="AM140" s="44"/>
      <c r="AN140" s="44"/>
      <c r="AO140" s="44"/>
      <c r="AP140" s="44"/>
      <c r="AQ140" s="44"/>
      <c r="AR140" s="44"/>
      <c r="AS140" s="44"/>
      <c r="AT140" s="44"/>
      <c r="AU140" s="44"/>
      <c r="AV140" s="44"/>
      <c r="AW140" s="44"/>
      <c r="AX140" s="44"/>
      <c r="AY140" s="44"/>
      <c r="AZ140" s="44"/>
      <c r="BA140" s="44"/>
      <c r="BB140" s="44"/>
      <c r="BC140" s="44"/>
      <c r="BD140" s="44"/>
      <c r="BE140" s="44"/>
      <c r="BF140" s="44"/>
      <c r="BG140" s="44"/>
      <c r="BH140" s="44"/>
      <c r="BI140" s="44"/>
      <c r="BJ140" s="44"/>
      <c r="BK140" s="44"/>
      <c r="BL140" s="44"/>
      <c r="BM140" s="44"/>
      <c r="BN140" s="44"/>
      <c r="BO140" s="44"/>
      <c r="BP140" s="44"/>
      <c r="BQ140" s="44"/>
      <c r="BR140" s="44"/>
      <c r="BS140" s="44"/>
      <c r="BT140" s="44"/>
      <c r="BU140" s="44"/>
      <c r="BV140" s="44"/>
      <c r="BW140" s="44"/>
      <c r="BX140" s="44"/>
      <c r="BY140" s="44"/>
      <c r="BZ140" s="44"/>
      <c r="CA140" s="44"/>
      <c r="CB140" s="44"/>
      <c r="CC140" s="44"/>
      <c r="CD140" s="44"/>
      <c r="CE140" s="44"/>
      <c r="CF140" s="44"/>
      <c r="CG140" s="44"/>
      <c r="CH140" s="44"/>
      <c r="CI140" s="44"/>
      <c r="CJ140" s="44"/>
      <c r="CK140" s="44"/>
      <c r="CL140" s="44"/>
      <c r="CM140" s="44"/>
      <c r="CN140" s="44"/>
      <c r="CO140" s="44"/>
      <c r="CP140" s="44"/>
      <c r="CQ140" s="44"/>
    </row>
    <row r="141" spans="1:95" s="38" customFormat="1" ht="14.25" customHeight="1" thickBot="1">
      <c r="A141" s="415" t="s">
        <v>175</v>
      </c>
      <c r="B141" s="416"/>
      <c r="C141" s="416"/>
      <c r="D141" s="416"/>
      <c r="E141" s="416"/>
      <c r="F141" s="416"/>
      <c r="G141" s="416"/>
      <c r="H141" s="416"/>
      <c r="I141" s="416"/>
      <c r="J141" s="416"/>
      <c r="K141" s="416"/>
      <c r="L141" s="416"/>
      <c r="M141" s="416"/>
      <c r="N141" s="416"/>
      <c r="O141" s="416"/>
      <c r="P141" s="416"/>
      <c r="Q141" s="416"/>
      <c r="R141" s="416"/>
      <c r="S141" s="416"/>
      <c r="T141" s="416"/>
      <c r="U141" s="416"/>
      <c r="V141" s="416"/>
      <c r="W141" s="416"/>
      <c r="X141" s="416"/>
      <c r="Y141" s="416"/>
      <c r="Z141" s="416"/>
      <c r="AA141" s="416"/>
      <c r="AB141" s="417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44"/>
      <c r="AS141" s="44"/>
      <c r="AT141" s="44"/>
      <c r="AU141" s="44"/>
      <c r="AV141" s="44"/>
      <c r="AW141" s="44"/>
      <c r="AX141" s="44"/>
      <c r="AY141" s="44"/>
      <c r="AZ141" s="44"/>
      <c r="BA141" s="44"/>
      <c r="BB141" s="44"/>
      <c r="BC141" s="44"/>
      <c r="BD141" s="44"/>
      <c r="BE141" s="44"/>
      <c r="BF141" s="44"/>
      <c r="BG141" s="44"/>
      <c r="BH141" s="44"/>
      <c r="BI141" s="44"/>
      <c r="BJ141" s="44"/>
      <c r="BK141" s="44"/>
      <c r="BL141" s="44"/>
      <c r="BM141" s="44"/>
      <c r="BN141" s="44"/>
      <c r="BO141" s="44"/>
      <c r="BP141" s="44"/>
      <c r="BQ141" s="44"/>
      <c r="BR141" s="44"/>
      <c r="BS141" s="44"/>
      <c r="BT141" s="44"/>
      <c r="BU141" s="44"/>
      <c r="BV141" s="44"/>
      <c r="BW141" s="44"/>
      <c r="BX141" s="44"/>
      <c r="BY141" s="44"/>
      <c r="BZ141" s="44"/>
      <c r="CA141" s="44"/>
      <c r="CB141" s="44"/>
      <c r="CC141" s="44"/>
      <c r="CD141" s="44"/>
      <c r="CE141" s="44"/>
      <c r="CF141" s="44"/>
      <c r="CG141" s="44"/>
      <c r="CH141" s="44"/>
      <c r="CI141" s="44"/>
      <c r="CJ141" s="44"/>
      <c r="CK141" s="44"/>
      <c r="CL141" s="44"/>
      <c r="CM141" s="44"/>
      <c r="CN141" s="44"/>
      <c r="CO141" s="44"/>
      <c r="CP141" s="44"/>
      <c r="CQ141" s="44"/>
    </row>
    <row r="142" spans="1:95" s="38" customFormat="1" ht="17.25" customHeight="1" thickBot="1">
      <c r="A142" s="421" t="s">
        <v>207</v>
      </c>
      <c r="B142" s="422"/>
      <c r="C142" s="422"/>
      <c r="D142" s="422"/>
      <c r="E142" s="422"/>
      <c r="F142" s="422"/>
      <c r="G142" s="422"/>
      <c r="H142" s="422"/>
      <c r="I142" s="422"/>
      <c r="J142" s="422"/>
      <c r="K142" s="422"/>
      <c r="L142" s="422"/>
      <c r="M142" s="422"/>
      <c r="N142" s="422"/>
      <c r="O142" s="422"/>
      <c r="P142" s="422"/>
      <c r="Q142" s="422"/>
      <c r="R142" s="422"/>
      <c r="S142" s="422"/>
      <c r="T142" s="422"/>
      <c r="U142" s="422"/>
      <c r="V142" s="422"/>
      <c r="W142" s="422"/>
      <c r="X142" s="422"/>
      <c r="Y142" s="422"/>
      <c r="Z142" s="422"/>
      <c r="AA142" s="422"/>
      <c r="AB142" s="423"/>
      <c r="AC142" s="44"/>
      <c r="AD142" s="44"/>
      <c r="AE142" s="44"/>
      <c r="AF142" s="44"/>
      <c r="AG142" s="44"/>
      <c r="AH142" s="44"/>
      <c r="AI142" s="44"/>
      <c r="AJ142" s="44"/>
      <c r="AK142" s="44"/>
      <c r="AL142" s="44"/>
      <c r="AM142" s="44"/>
      <c r="AN142" s="44"/>
      <c r="AO142" s="44"/>
      <c r="AP142" s="44"/>
      <c r="AQ142" s="44"/>
      <c r="AR142" s="44"/>
      <c r="AS142" s="44"/>
      <c r="AT142" s="44"/>
      <c r="AU142" s="44"/>
      <c r="AV142" s="44"/>
      <c r="AW142" s="44"/>
      <c r="AX142" s="44"/>
      <c r="AY142" s="44"/>
      <c r="AZ142" s="44"/>
      <c r="BA142" s="44"/>
      <c r="BB142" s="44"/>
      <c r="BC142" s="44"/>
      <c r="BD142" s="44"/>
      <c r="BE142" s="44"/>
      <c r="BF142" s="44"/>
      <c r="BG142" s="44"/>
      <c r="BH142" s="44"/>
      <c r="BI142" s="44"/>
      <c r="BJ142" s="44"/>
      <c r="BK142" s="44"/>
      <c r="BL142" s="44"/>
      <c r="BM142" s="44"/>
      <c r="BN142" s="44"/>
      <c r="BO142" s="44"/>
      <c r="BP142" s="44"/>
      <c r="BQ142" s="44"/>
      <c r="BR142" s="44"/>
      <c r="BS142" s="44"/>
      <c r="BT142" s="44"/>
      <c r="BU142" s="44"/>
      <c r="BV142" s="44"/>
      <c r="BW142" s="44"/>
      <c r="BX142" s="44"/>
      <c r="BY142" s="44"/>
      <c r="BZ142" s="44"/>
      <c r="CA142" s="44"/>
      <c r="CB142" s="44"/>
      <c r="CC142" s="44"/>
      <c r="CD142" s="44"/>
      <c r="CE142" s="44"/>
      <c r="CF142" s="44"/>
      <c r="CG142" s="44"/>
      <c r="CH142" s="44"/>
      <c r="CI142" s="44"/>
      <c r="CJ142" s="44"/>
      <c r="CK142" s="44"/>
      <c r="CL142" s="44"/>
      <c r="CM142" s="44"/>
      <c r="CN142" s="44"/>
      <c r="CO142" s="44"/>
      <c r="CP142" s="44"/>
      <c r="CQ142" s="44"/>
    </row>
    <row r="143" spans="1:95" s="38" customFormat="1" ht="14.25" customHeight="1">
      <c r="A143" s="424"/>
      <c r="B143" s="425"/>
      <c r="C143" s="425"/>
      <c r="D143" s="425"/>
      <c r="E143" s="425"/>
      <c r="F143" s="425"/>
      <c r="G143" s="425"/>
      <c r="H143" s="425"/>
      <c r="I143" s="425"/>
      <c r="J143" s="425"/>
      <c r="K143" s="425"/>
      <c r="L143" s="425"/>
      <c r="M143" s="425"/>
      <c r="N143" s="425"/>
      <c r="O143" s="425"/>
      <c r="P143" s="425"/>
      <c r="Q143" s="425"/>
      <c r="R143" s="425"/>
      <c r="S143" s="425"/>
      <c r="T143" s="425"/>
      <c r="U143" s="425"/>
      <c r="V143" s="425"/>
      <c r="W143" s="425"/>
      <c r="X143" s="425"/>
      <c r="Y143" s="425"/>
      <c r="Z143" s="425"/>
      <c r="AA143" s="425"/>
      <c r="AB143" s="426"/>
      <c r="AC143" s="44"/>
      <c r="AD143" s="44"/>
      <c r="AE143" s="44"/>
      <c r="AF143" s="44"/>
      <c r="AG143" s="44"/>
      <c r="AH143" s="89"/>
      <c r="AI143" s="44"/>
      <c r="AJ143" s="44"/>
      <c r="AK143" s="44"/>
      <c r="AL143" s="44"/>
      <c r="AM143" s="44"/>
      <c r="AN143" s="44"/>
      <c r="AO143" s="44"/>
      <c r="AP143" s="44"/>
      <c r="AQ143" s="44"/>
      <c r="AR143" s="44"/>
      <c r="AS143" s="44"/>
      <c r="AT143" s="44"/>
      <c r="AU143" s="44"/>
      <c r="AV143" s="44"/>
      <c r="AW143" s="44"/>
      <c r="AX143" s="44"/>
      <c r="AY143" s="44"/>
      <c r="AZ143" s="44"/>
      <c r="BA143" s="44"/>
      <c r="BB143" s="44"/>
      <c r="BC143" s="44"/>
      <c r="BD143" s="44"/>
      <c r="BE143" s="44"/>
      <c r="BF143" s="44"/>
      <c r="BG143" s="44"/>
      <c r="BH143" s="44"/>
      <c r="BI143" s="44"/>
      <c r="BJ143" s="44"/>
      <c r="BK143" s="44"/>
      <c r="BL143" s="44"/>
      <c r="BM143" s="44"/>
      <c r="BN143" s="44"/>
      <c r="BO143" s="44"/>
      <c r="BP143" s="44"/>
      <c r="BQ143" s="44"/>
      <c r="BR143" s="44"/>
      <c r="BS143" s="44"/>
      <c r="BT143" s="44"/>
      <c r="BU143" s="44"/>
      <c r="BV143" s="44"/>
      <c r="BW143" s="44"/>
      <c r="BX143" s="44"/>
      <c r="BY143" s="44"/>
      <c r="BZ143" s="44"/>
      <c r="CA143" s="44"/>
      <c r="CB143" s="44"/>
      <c r="CC143" s="44"/>
      <c r="CD143" s="44"/>
      <c r="CE143" s="44"/>
      <c r="CF143" s="44"/>
      <c r="CG143" s="44"/>
      <c r="CH143" s="44"/>
      <c r="CI143" s="44"/>
      <c r="CJ143" s="44"/>
      <c r="CK143" s="44"/>
      <c r="CL143" s="44"/>
      <c r="CM143" s="44"/>
      <c r="CN143" s="44"/>
      <c r="CO143" s="44"/>
      <c r="CP143" s="44"/>
      <c r="CQ143" s="44"/>
    </row>
    <row r="144" spans="1:95" s="38" customFormat="1" ht="14.25" customHeight="1">
      <c r="A144" s="427"/>
      <c r="B144" s="428"/>
      <c r="C144" s="428"/>
      <c r="D144" s="428"/>
      <c r="E144" s="428"/>
      <c r="F144" s="428"/>
      <c r="G144" s="428"/>
      <c r="H144" s="428"/>
      <c r="I144" s="428"/>
      <c r="J144" s="428"/>
      <c r="K144" s="428"/>
      <c r="L144" s="428"/>
      <c r="M144" s="428"/>
      <c r="N144" s="428"/>
      <c r="O144" s="428"/>
      <c r="P144" s="428"/>
      <c r="Q144" s="428"/>
      <c r="R144" s="428"/>
      <c r="S144" s="428"/>
      <c r="T144" s="428"/>
      <c r="U144" s="428"/>
      <c r="V144" s="428"/>
      <c r="W144" s="428"/>
      <c r="X144" s="428"/>
      <c r="Y144" s="428"/>
      <c r="Z144" s="428"/>
      <c r="AA144" s="428"/>
      <c r="AB144" s="429"/>
      <c r="AC144" s="44"/>
      <c r="AD144" s="44"/>
      <c r="AE144" s="44"/>
      <c r="AF144" s="44"/>
      <c r="AG144" s="44"/>
      <c r="AH144" s="44"/>
      <c r="AI144" s="44"/>
      <c r="AJ144" s="44"/>
      <c r="AK144" s="44"/>
      <c r="AL144" s="44"/>
      <c r="AM144" s="44"/>
      <c r="AN144" s="44"/>
      <c r="AO144" s="44"/>
      <c r="AP144" s="44"/>
      <c r="AQ144" s="44"/>
      <c r="AR144" s="44"/>
      <c r="AS144" s="44"/>
      <c r="AT144" s="44"/>
      <c r="AU144" s="44"/>
      <c r="AV144" s="44"/>
      <c r="AW144" s="44"/>
      <c r="AX144" s="44"/>
      <c r="AY144" s="44"/>
      <c r="AZ144" s="44"/>
      <c r="BA144" s="44"/>
      <c r="BB144" s="44"/>
      <c r="BC144" s="44"/>
      <c r="BD144" s="44"/>
      <c r="BE144" s="44"/>
      <c r="BF144" s="44"/>
      <c r="BG144" s="44"/>
      <c r="BH144" s="44"/>
      <c r="BI144" s="44"/>
      <c r="BJ144" s="44"/>
      <c r="BK144" s="44"/>
      <c r="BL144" s="44"/>
      <c r="BM144" s="44"/>
      <c r="BN144" s="44"/>
      <c r="BO144" s="44"/>
      <c r="BP144" s="44"/>
      <c r="BQ144" s="44"/>
      <c r="BR144" s="44"/>
      <c r="BS144" s="44"/>
      <c r="BT144" s="44"/>
      <c r="BU144" s="44"/>
      <c r="BV144" s="44"/>
      <c r="BW144" s="44"/>
      <c r="BX144" s="44"/>
      <c r="BY144" s="44"/>
      <c r="BZ144" s="44"/>
      <c r="CA144" s="44"/>
      <c r="CB144" s="44"/>
      <c r="CC144" s="44"/>
      <c r="CD144" s="44"/>
      <c r="CE144" s="44"/>
      <c r="CF144" s="44"/>
      <c r="CG144" s="44"/>
      <c r="CH144" s="44"/>
      <c r="CI144" s="44"/>
      <c r="CJ144" s="44"/>
      <c r="CK144" s="44"/>
      <c r="CL144" s="44"/>
      <c r="CM144" s="44"/>
      <c r="CN144" s="44"/>
      <c r="CO144" s="44"/>
      <c r="CP144" s="44"/>
      <c r="CQ144" s="44"/>
    </row>
    <row r="145" spans="1:95" s="38" customFormat="1" ht="14.25" customHeight="1">
      <c r="A145" s="427"/>
      <c r="B145" s="428"/>
      <c r="C145" s="428"/>
      <c r="D145" s="428"/>
      <c r="E145" s="428"/>
      <c r="F145" s="428"/>
      <c r="G145" s="428"/>
      <c r="H145" s="428"/>
      <c r="I145" s="428"/>
      <c r="J145" s="428"/>
      <c r="K145" s="428"/>
      <c r="L145" s="428"/>
      <c r="M145" s="428"/>
      <c r="N145" s="428"/>
      <c r="O145" s="428"/>
      <c r="P145" s="428"/>
      <c r="Q145" s="428"/>
      <c r="R145" s="428"/>
      <c r="S145" s="428"/>
      <c r="T145" s="428"/>
      <c r="U145" s="428"/>
      <c r="V145" s="428"/>
      <c r="W145" s="428"/>
      <c r="X145" s="428"/>
      <c r="Y145" s="428"/>
      <c r="Z145" s="428"/>
      <c r="AA145" s="428"/>
      <c r="AB145" s="429"/>
      <c r="AC145" s="44"/>
      <c r="AD145" s="44"/>
      <c r="AE145" s="44"/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44"/>
      <c r="AS145" s="44"/>
      <c r="AT145" s="44"/>
      <c r="AU145" s="44"/>
      <c r="AV145" s="44"/>
      <c r="AW145" s="44"/>
      <c r="AX145" s="44"/>
      <c r="AY145" s="44"/>
      <c r="AZ145" s="44"/>
      <c r="BA145" s="44"/>
      <c r="BB145" s="44"/>
      <c r="BC145" s="44"/>
      <c r="BD145" s="44"/>
      <c r="BE145" s="44"/>
      <c r="BF145" s="44"/>
      <c r="BG145" s="44"/>
      <c r="BH145" s="44"/>
      <c r="BI145" s="44"/>
      <c r="BJ145" s="44"/>
      <c r="BK145" s="44"/>
      <c r="BL145" s="44"/>
      <c r="BM145" s="44"/>
      <c r="BN145" s="44"/>
      <c r="BO145" s="44"/>
      <c r="BP145" s="44"/>
      <c r="BQ145" s="44"/>
      <c r="BR145" s="44"/>
      <c r="BS145" s="44"/>
      <c r="BT145" s="44"/>
      <c r="BU145" s="44"/>
      <c r="BV145" s="44"/>
      <c r="BW145" s="44"/>
      <c r="BX145" s="44"/>
      <c r="BY145" s="44"/>
      <c r="BZ145" s="44"/>
      <c r="CA145" s="44"/>
      <c r="CB145" s="44"/>
      <c r="CC145" s="44"/>
      <c r="CD145" s="44"/>
      <c r="CE145" s="44"/>
      <c r="CF145" s="44"/>
      <c r="CG145" s="44"/>
      <c r="CH145" s="44"/>
      <c r="CI145" s="44"/>
      <c r="CJ145" s="44"/>
      <c r="CK145" s="44"/>
      <c r="CL145" s="44"/>
      <c r="CM145" s="44"/>
      <c r="CN145" s="44"/>
      <c r="CO145" s="44"/>
      <c r="CP145" s="44"/>
      <c r="CQ145" s="44"/>
    </row>
    <row r="146" spans="1:95" s="38" customFormat="1" ht="14.25" customHeight="1">
      <c r="A146" s="427"/>
      <c r="B146" s="428"/>
      <c r="C146" s="428"/>
      <c r="D146" s="428"/>
      <c r="E146" s="428"/>
      <c r="F146" s="428"/>
      <c r="G146" s="428"/>
      <c r="H146" s="428"/>
      <c r="I146" s="428"/>
      <c r="J146" s="428"/>
      <c r="K146" s="428"/>
      <c r="L146" s="428"/>
      <c r="M146" s="428"/>
      <c r="N146" s="428"/>
      <c r="O146" s="428"/>
      <c r="P146" s="428"/>
      <c r="Q146" s="428"/>
      <c r="R146" s="428"/>
      <c r="S146" s="428"/>
      <c r="T146" s="428"/>
      <c r="U146" s="428"/>
      <c r="V146" s="428"/>
      <c r="W146" s="428"/>
      <c r="X146" s="428"/>
      <c r="Y146" s="428"/>
      <c r="Z146" s="428"/>
      <c r="AA146" s="428"/>
      <c r="AB146" s="429"/>
      <c r="AC146" s="44"/>
      <c r="AD146" s="44"/>
      <c r="AE146" s="44"/>
      <c r="AF146" s="44"/>
      <c r="AG146" s="44"/>
      <c r="AH146" s="44"/>
      <c r="AI146" s="44"/>
      <c r="AJ146" s="44"/>
      <c r="AK146" s="44"/>
      <c r="AL146" s="44"/>
      <c r="AM146" s="44"/>
      <c r="AN146" s="44"/>
      <c r="AO146" s="44"/>
      <c r="AP146" s="44"/>
      <c r="AQ146" s="44"/>
      <c r="AR146" s="44"/>
      <c r="AS146" s="44"/>
      <c r="AT146" s="44"/>
      <c r="AU146" s="44"/>
      <c r="AV146" s="44"/>
      <c r="AW146" s="44"/>
      <c r="AX146" s="44"/>
      <c r="AY146" s="44"/>
      <c r="AZ146" s="44"/>
      <c r="BA146" s="44"/>
      <c r="BB146" s="44"/>
      <c r="BC146" s="44"/>
      <c r="BD146" s="44"/>
      <c r="BE146" s="44"/>
      <c r="BF146" s="44"/>
      <c r="BG146" s="44"/>
      <c r="BH146" s="44"/>
      <c r="BI146" s="44"/>
      <c r="BJ146" s="44"/>
      <c r="BK146" s="44"/>
      <c r="BL146" s="44"/>
      <c r="BM146" s="44"/>
      <c r="BN146" s="44"/>
      <c r="BO146" s="44"/>
      <c r="BP146" s="44"/>
      <c r="BQ146" s="44"/>
      <c r="BR146" s="44"/>
      <c r="BS146" s="44"/>
      <c r="BT146" s="44"/>
      <c r="BU146" s="44"/>
      <c r="BV146" s="44"/>
      <c r="BW146" s="44"/>
      <c r="BX146" s="44"/>
      <c r="BY146" s="44"/>
      <c r="BZ146" s="44"/>
      <c r="CA146" s="44"/>
      <c r="CB146" s="44"/>
      <c r="CC146" s="44"/>
      <c r="CD146" s="44"/>
      <c r="CE146" s="44"/>
      <c r="CF146" s="44"/>
      <c r="CG146" s="44"/>
      <c r="CH146" s="44"/>
      <c r="CI146" s="44"/>
      <c r="CJ146" s="44"/>
      <c r="CK146" s="44"/>
      <c r="CL146" s="44"/>
      <c r="CM146" s="44"/>
      <c r="CN146" s="44"/>
      <c r="CO146" s="44"/>
      <c r="CP146" s="44"/>
      <c r="CQ146" s="44"/>
    </row>
    <row r="147" spans="1:95" s="38" customFormat="1" ht="14.25" customHeight="1">
      <c r="A147" s="427"/>
      <c r="B147" s="428"/>
      <c r="C147" s="428"/>
      <c r="D147" s="428"/>
      <c r="E147" s="428"/>
      <c r="F147" s="428"/>
      <c r="G147" s="428"/>
      <c r="H147" s="428"/>
      <c r="I147" s="428"/>
      <c r="J147" s="428"/>
      <c r="K147" s="428"/>
      <c r="L147" s="428"/>
      <c r="M147" s="428"/>
      <c r="N147" s="428"/>
      <c r="O147" s="428"/>
      <c r="P147" s="428"/>
      <c r="Q147" s="428"/>
      <c r="R147" s="428"/>
      <c r="S147" s="428"/>
      <c r="T147" s="428"/>
      <c r="U147" s="428"/>
      <c r="V147" s="428"/>
      <c r="W147" s="428"/>
      <c r="X147" s="428"/>
      <c r="Y147" s="428"/>
      <c r="Z147" s="428"/>
      <c r="AA147" s="428"/>
      <c r="AB147" s="429"/>
      <c r="AC147" s="44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  <c r="AN147" s="44"/>
      <c r="AO147" s="44"/>
      <c r="AP147" s="44"/>
      <c r="AQ147" s="44"/>
      <c r="AR147" s="44"/>
      <c r="AS147" s="44"/>
      <c r="AT147" s="44"/>
      <c r="AU147" s="44"/>
      <c r="AV147" s="44"/>
      <c r="AW147" s="44"/>
      <c r="AX147" s="44"/>
      <c r="AY147" s="44"/>
      <c r="AZ147" s="44"/>
      <c r="BA147" s="44"/>
      <c r="BB147" s="44"/>
      <c r="BC147" s="44"/>
      <c r="BD147" s="44"/>
      <c r="BE147" s="44"/>
      <c r="BF147" s="44"/>
      <c r="BG147" s="44"/>
      <c r="BH147" s="44"/>
      <c r="BI147" s="44"/>
      <c r="BJ147" s="44"/>
      <c r="BK147" s="44"/>
      <c r="BL147" s="44"/>
      <c r="BM147" s="44"/>
      <c r="BN147" s="44"/>
      <c r="BO147" s="44"/>
      <c r="BP147" s="44"/>
      <c r="BQ147" s="44"/>
      <c r="BR147" s="44"/>
      <c r="BS147" s="44"/>
      <c r="BT147" s="44"/>
      <c r="BU147" s="44"/>
      <c r="BV147" s="44"/>
      <c r="BW147" s="44"/>
      <c r="BX147" s="44"/>
      <c r="BY147" s="44"/>
      <c r="BZ147" s="44"/>
      <c r="CA147" s="44"/>
      <c r="CB147" s="44"/>
      <c r="CC147" s="44"/>
      <c r="CD147" s="44"/>
      <c r="CE147" s="44"/>
      <c r="CF147" s="44"/>
      <c r="CG147" s="44"/>
      <c r="CH147" s="44"/>
      <c r="CI147" s="44"/>
      <c r="CJ147" s="44"/>
      <c r="CK147" s="44"/>
      <c r="CL147" s="44"/>
      <c r="CM147" s="44"/>
      <c r="CN147" s="44"/>
      <c r="CO147" s="44"/>
      <c r="CP147" s="44"/>
      <c r="CQ147" s="44"/>
    </row>
    <row r="148" spans="1:95" s="38" customFormat="1" ht="14.25" customHeight="1">
      <c r="A148" s="427"/>
      <c r="B148" s="428"/>
      <c r="C148" s="428"/>
      <c r="D148" s="428"/>
      <c r="E148" s="428"/>
      <c r="F148" s="428"/>
      <c r="G148" s="428"/>
      <c r="H148" s="428"/>
      <c r="I148" s="428"/>
      <c r="J148" s="428"/>
      <c r="K148" s="428"/>
      <c r="L148" s="428"/>
      <c r="M148" s="428"/>
      <c r="N148" s="428"/>
      <c r="O148" s="428"/>
      <c r="P148" s="428"/>
      <c r="Q148" s="428"/>
      <c r="R148" s="428"/>
      <c r="S148" s="428"/>
      <c r="T148" s="428"/>
      <c r="U148" s="428"/>
      <c r="V148" s="428"/>
      <c r="W148" s="428"/>
      <c r="X148" s="428"/>
      <c r="Y148" s="428"/>
      <c r="Z148" s="428"/>
      <c r="AA148" s="428"/>
      <c r="AB148" s="429"/>
      <c r="AC148" s="44"/>
      <c r="AD148" s="44"/>
      <c r="AE148" s="44"/>
      <c r="AF148" s="44"/>
      <c r="AG148" s="44"/>
      <c r="AH148" s="44"/>
      <c r="AI148" s="44"/>
      <c r="AJ148" s="44"/>
      <c r="AK148" s="44"/>
      <c r="AL148" s="44"/>
      <c r="AM148" s="44"/>
      <c r="AN148" s="44"/>
      <c r="AO148" s="44"/>
      <c r="AP148" s="44"/>
      <c r="AQ148" s="44"/>
      <c r="AR148" s="44"/>
      <c r="AS148" s="44"/>
      <c r="AT148" s="44"/>
      <c r="AU148" s="44"/>
      <c r="AV148" s="44"/>
      <c r="AW148" s="44"/>
      <c r="AX148" s="44"/>
      <c r="AY148" s="44"/>
      <c r="AZ148" s="44"/>
      <c r="BA148" s="44"/>
      <c r="BB148" s="44"/>
      <c r="BC148" s="44"/>
      <c r="BD148" s="44"/>
      <c r="BE148" s="44"/>
      <c r="BF148" s="44"/>
      <c r="BG148" s="44"/>
      <c r="BH148" s="44"/>
      <c r="BI148" s="44"/>
      <c r="BJ148" s="44"/>
      <c r="BK148" s="44"/>
      <c r="BL148" s="44"/>
      <c r="BM148" s="44"/>
      <c r="BN148" s="44"/>
      <c r="BO148" s="44"/>
      <c r="BP148" s="44"/>
      <c r="BQ148" s="44"/>
      <c r="BR148" s="44"/>
      <c r="BS148" s="44"/>
      <c r="BT148" s="44"/>
      <c r="BU148" s="44"/>
      <c r="BV148" s="44"/>
      <c r="BW148" s="44"/>
      <c r="BX148" s="44"/>
      <c r="BY148" s="44"/>
      <c r="BZ148" s="44"/>
      <c r="CA148" s="44"/>
      <c r="CB148" s="44"/>
      <c r="CC148" s="44"/>
      <c r="CD148" s="44"/>
      <c r="CE148" s="44"/>
      <c r="CF148" s="44"/>
      <c r="CG148" s="44"/>
      <c r="CH148" s="44"/>
      <c r="CI148" s="44"/>
      <c r="CJ148" s="44"/>
      <c r="CK148" s="44"/>
      <c r="CL148" s="44"/>
      <c r="CM148" s="44"/>
      <c r="CN148" s="44"/>
      <c r="CO148" s="44"/>
      <c r="CP148" s="44"/>
      <c r="CQ148" s="44"/>
    </row>
    <row r="149" spans="1:95" s="38" customFormat="1" ht="14.25" customHeight="1" thickBot="1">
      <c r="A149" s="430"/>
      <c r="B149" s="431"/>
      <c r="C149" s="431"/>
      <c r="D149" s="431"/>
      <c r="E149" s="431"/>
      <c r="F149" s="431"/>
      <c r="G149" s="431"/>
      <c r="H149" s="431"/>
      <c r="I149" s="431"/>
      <c r="J149" s="431"/>
      <c r="K149" s="431"/>
      <c r="L149" s="431"/>
      <c r="M149" s="431"/>
      <c r="N149" s="431"/>
      <c r="O149" s="431"/>
      <c r="P149" s="431"/>
      <c r="Q149" s="431"/>
      <c r="R149" s="431"/>
      <c r="S149" s="431"/>
      <c r="T149" s="431"/>
      <c r="U149" s="431"/>
      <c r="V149" s="431"/>
      <c r="W149" s="431"/>
      <c r="X149" s="431"/>
      <c r="Y149" s="431"/>
      <c r="Z149" s="431"/>
      <c r="AA149" s="431"/>
      <c r="AB149" s="432"/>
      <c r="AC149" s="44"/>
      <c r="AD149" s="44"/>
      <c r="AE149" s="44"/>
      <c r="AF149" s="44"/>
      <c r="AG149" s="44"/>
      <c r="AH149" s="44"/>
      <c r="AI149" s="44"/>
      <c r="AJ149" s="44"/>
      <c r="AK149" s="44"/>
      <c r="AL149" s="44"/>
      <c r="AM149" s="44"/>
      <c r="AN149" s="44"/>
      <c r="AO149" s="44"/>
      <c r="AP149" s="44"/>
      <c r="AQ149" s="44"/>
      <c r="AR149" s="44"/>
      <c r="AS149" s="44"/>
      <c r="AT149" s="44"/>
      <c r="AU149" s="44"/>
      <c r="AV149" s="44"/>
      <c r="AW149" s="44"/>
      <c r="AX149" s="44"/>
      <c r="AY149" s="44"/>
      <c r="AZ149" s="44"/>
      <c r="BA149" s="44"/>
      <c r="BB149" s="44"/>
      <c r="BC149" s="44"/>
      <c r="BD149" s="44"/>
      <c r="BE149" s="44"/>
      <c r="BF149" s="44"/>
      <c r="BG149" s="44"/>
      <c r="BH149" s="44"/>
      <c r="BI149" s="44"/>
      <c r="BJ149" s="44"/>
      <c r="BK149" s="44"/>
      <c r="BL149" s="44"/>
      <c r="BM149" s="44"/>
      <c r="BN149" s="44"/>
      <c r="BO149" s="44"/>
      <c r="BP149" s="44"/>
      <c r="BQ149" s="44"/>
      <c r="BR149" s="44"/>
      <c r="BS149" s="44"/>
      <c r="BT149" s="44"/>
      <c r="BU149" s="44"/>
      <c r="BV149" s="44"/>
      <c r="BW149" s="44"/>
      <c r="BX149" s="44"/>
      <c r="BY149" s="44"/>
      <c r="BZ149" s="44"/>
      <c r="CA149" s="44"/>
      <c r="CB149" s="44"/>
      <c r="CC149" s="44"/>
      <c r="CD149" s="44"/>
      <c r="CE149" s="44"/>
      <c r="CF149" s="44"/>
      <c r="CG149" s="44"/>
      <c r="CH149" s="44"/>
      <c r="CI149" s="44"/>
      <c r="CJ149" s="44"/>
      <c r="CK149" s="44"/>
      <c r="CL149" s="44"/>
      <c r="CM149" s="44"/>
      <c r="CN149" s="44"/>
      <c r="CO149" s="44"/>
      <c r="CP149" s="44"/>
      <c r="CQ149" s="44"/>
    </row>
    <row r="150" spans="1:95" s="38" customFormat="1" ht="14.25" customHeight="1" thickBo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44"/>
      <c r="AT150" s="44"/>
      <c r="AU150" s="44"/>
      <c r="AV150" s="44"/>
      <c r="AW150" s="44"/>
      <c r="AX150" s="44"/>
      <c r="AY150" s="44"/>
      <c r="AZ150" s="44"/>
      <c r="BA150" s="44"/>
      <c r="BB150" s="44"/>
      <c r="BC150" s="44"/>
      <c r="BD150" s="44"/>
      <c r="BE150" s="44"/>
      <c r="BF150" s="44"/>
      <c r="BG150" s="44"/>
      <c r="BH150" s="44"/>
      <c r="BI150" s="44"/>
      <c r="BJ150" s="44"/>
      <c r="BK150" s="44"/>
      <c r="BL150" s="44"/>
      <c r="BM150" s="44"/>
      <c r="BN150" s="44"/>
      <c r="BO150" s="44"/>
      <c r="BP150" s="44"/>
      <c r="BQ150" s="44"/>
      <c r="BR150" s="44"/>
      <c r="BS150" s="44"/>
      <c r="BT150" s="44"/>
      <c r="BU150" s="44"/>
      <c r="BV150" s="44"/>
      <c r="BW150" s="44"/>
      <c r="BX150" s="44"/>
      <c r="BY150" s="44"/>
      <c r="BZ150" s="44"/>
      <c r="CA150" s="44"/>
      <c r="CB150" s="44"/>
      <c r="CC150" s="44"/>
      <c r="CD150" s="44"/>
      <c r="CE150" s="44"/>
      <c r="CF150" s="44"/>
      <c r="CG150" s="44"/>
      <c r="CH150" s="44"/>
      <c r="CI150" s="44"/>
      <c r="CJ150" s="44"/>
      <c r="CK150" s="44"/>
      <c r="CL150" s="44"/>
      <c r="CM150" s="44"/>
      <c r="CN150" s="44"/>
      <c r="CO150" s="44"/>
      <c r="CP150" s="44"/>
      <c r="CQ150" s="44"/>
    </row>
    <row r="151" spans="1:95" s="38" customFormat="1" ht="14.25" customHeight="1">
      <c r="A151" s="158" t="s">
        <v>56</v>
      </c>
      <c r="B151" s="159"/>
      <c r="C151" s="159"/>
      <c r="D151" s="159"/>
      <c r="E151" s="159"/>
      <c r="F151" s="159"/>
      <c r="G151" s="159"/>
      <c r="H151" s="159"/>
      <c r="I151" s="159"/>
      <c r="J151" s="159"/>
      <c r="K151" s="159"/>
      <c r="L151" s="159"/>
      <c r="M151" s="159"/>
      <c r="N151" s="159"/>
      <c r="O151" s="159"/>
      <c r="P151" s="159"/>
      <c r="Q151" s="159"/>
      <c r="R151" s="159"/>
      <c r="S151" s="159"/>
      <c r="T151" s="159"/>
      <c r="U151" s="159"/>
      <c r="V151" s="159"/>
      <c r="W151" s="159"/>
      <c r="X151" s="159"/>
      <c r="Y151" s="159"/>
      <c r="Z151" s="159"/>
      <c r="AA151" s="159"/>
      <c r="AB151" s="160"/>
      <c r="AC151" s="44"/>
      <c r="AD151" s="44"/>
      <c r="AE151" s="44"/>
      <c r="AF151" s="44"/>
      <c r="AG151" s="44"/>
      <c r="AH151" s="44"/>
      <c r="AI151" s="44"/>
      <c r="AJ151" s="44"/>
      <c r="AK151" s="44"/>
      <c r="AL151" s="44"/>
      <c r="AM151" s="44"/>
      <c r="AN151" s="44"/>
      <c r="AO151" s="44"/>
      <c r="AP151" s="44"/>
      <c r="AQ151" s="44"/>
      <c r="AR151" s="44"/>
      <c r="AS151" s="44"/>
      <c r="AT151" s="44"/>
      <c r="AU151" s="44"/>
      <c r="AV151" s="44"/>
      <c r="AW151" s="44"/>
      <c r="AX151" s="44"/>
      <c r="AY151" s="44"/>
      <c r="AZ151" s="44"/>
      <c r="BA151" s="44"/>
      <c r="BB151" s="44"/>
      <c r="BC151" s="44"/>
      <c r="BD151" s="44"/>
      <c r="BE151" s="44"/>
      <c r="BF151" s="44"/>
      <c r="BG151" s="44"/>
      <c r="BH151" s="44"/>
      <c r="BI151" s="44"/>
      <c r="BJ151" s="44"/>
      <c r="BK151" s="44"/>
      <c r="BL151" s="44"/>
      <c r="BM151" s="44"/>
      <c r="BN151" s="44"/>
      <c r="BO151" s="44"/>
      <c r="BP151" s="44"/>
      <c r="BQ151" s="44"/>
      <c r="BR151" s="44"/>
      <c r="BS151" s="44"/>
      <c r="BT151" s="44"/>
      <c r="BU151" s="44"/>
      <c r="BV151" s="44"/>
      <c r="BW151" s="44"/>
      <c r="BX151" s="44"/>
      <c r="BY151" s="44"/>
      <c r="BZ151" s="44"/>
      <c r="CA151" s="44"/>
      <c r="CB151" s="44"/>
      <c r="CC151" s="44"/>
      <c r="CD151" s="44"/>
      <c r="CE151" s="44"/>
      <c r="CF151" s="44"/>
      <c r="CG151" s="44"/>
      <c r="CH151" s="44"/>
      <c r="CI151" s="44"/>
      <c r="CJ151" s="44"/>
      <c r="CK151" s="44"/>
      <c r="CL151" s="44"/>
      <c r="CM151" s="44"/>
      <c r="CN151" s="44"/>
      <c r="CO151" s="44"/>
      <c r="CP151" s="44"/>
      <c r="CQ151" s="44"/>
    </row>
    <row r="152" spans="1:95" s="38" customFormat="1" ht="14.25" customHeight="1">
      <c r="A152" s="196"/>
      <c r="B152" s="197"/>
      <c r="C152" s="197"/>
      <c r="D152" s="197"/>
      <c r="E152" s="197"/>
      <c r="F152" s="197"/>
      <c r="G152" s="197"/>
      <c r="H152" s="197"/>
      <c r="I152" s="197"/>
      <c r="J152" s="197"/>
      <c r="K152" s="197"/>
      <c r="L152" s="197"/>
      <c r="M152" s="197"/>
      <c r="N152" s="197"/>
      <c r="O152" s="197"/>
      <c r="P152" s="197"/>
      <c r="Q152" s="197"/>
      <c r="R152" s="197"/>
      <c r="S152" s="197"/>
      <c r="T152" s="197"/>
      <c r="U152" s="197"/>
      <c r="V152" s="197"/>
      <c r="W152" s="197"/>
      <c r="X152" s="197"/>
      <c r="Y152" s="197"/>
      <c r="Z152" s="197"/>
      <c r="AA152" s="197"/>
      <c r="AB152" s="198"/>
      <c r="AC152" s="44"/>
      <c r="AD152" s="44"/>
      <c r="AE152" s="44"/>
      <c r="AF152" s="44"/>
      <c r="AG152" s="44"/>
      <c r="AH152" s="44"/>
      <c r="AI152" s="44"/>
      <c r="AJ152" s="44"/>
      <c r="AK152" s="44"/>
      <c r="AL152" s="44"/>
      <c r="AM152" s="44"/>
      <c r="AN152" s="44"/>
      <c r="AO152" s="44"/>
      <c r="AP152" s="44"/>
      <c r="AQ152" s="44"/>
      <c r="AR152" s="44"/>
      <c r="AS152" s="44"/>
      <c r="AT152" s="44"/>
      <c r="AU152" s="44"/>
      <c r="AV152" s="44"/>
      <c r="AW152" s="44"/>
      <c r="AX152" s="44"/>
      <c r="AY152" s="44"/>
      <c r="AZ152" s="44"/>
      <c r="BA152" s="44"/>
      <c r="BB152" s="44"/>
      <c r="BC152" s="44"/>
      <c r="BD152" s="44"/>
      <c r="BE152" s="44"/>
      <c r="BF152" s="44"/>
      <c r="BG152" s="44"/>
      <c r="BH152" s="44"/>
      <c r="BI152" s="44"/>
      <c r="BJ152" s="44"/>
      <c r="BK152" s="44"/>
      <c r="BL152" s="44"/>
      <c r="BM152" s="44"/>
      <c r="BN152" s="44"/>
      <c r="BO152" s="44"/>
      <c r="BP152" s="44"/>
      <c r="BQ152" s="44"/>
      <c r="BR152" s="44"/>
      <c r="BS152" s="44"/>
      <c r="BT152" s="44"/>
      <c r="BU152" s="44"/>
      <c r="BV152" s="44"/>
      <c r="BW152" s="44"/>
      <c r="BX152" s="44"/>
      <c r="BY152" s="44"/>
      <c r="BZ152" s="44"/>
      <c r="CA152" s="44"/>
      <c r="CB152" s="44"/>
      <c r="CC152" s="44"/>
      <c r="CD152" s="44"/>
      <c r="CE152" s="44"/>
      <c r="CF152" s="44"/>
      <c r="CG152" s="44"/>
      <c r="CH152" s="44"/>
      <c r="CI152" s="44"/>
      <c r="CJ152" s="44"/>
      <c r="CK152" s="44"/>
      <c r="CL152" s="44"/>
      <c r="CM152" s="44"/>
      <c r="CN152" s="44"/>
      <c r="CO152" s="44"/>
      <c r="CP152" s="44"/>
      <c r="CQ152" s="44"/>
    </row>
    <row r="153" spans="1:95" s="38" customFormat="1" ht="14.25" customHeight="1">
      <c r="A153" s="199"/>
      <c r="B153" s="200"/>
      <c r="C153" s="200"/>
      <c r="D153" s="200"/>
      <c r="E153" s="200"/>
      <c r="F153" s="200"/>
      <c r="G153" s="200"/>
      <c r="H153" s="200"/>
      <c r="I153" s="200"/>
      <c r="J153" s="200"/>
      <c r="K153" s="200"/>
      <c r="L153" s="200"/>
      <c r="M153" s="200"/>
      <c r="N153" s="200"/>
      <c r="O153" s="200"/>
      <c r="P153" s="200"/>
      <c r="Q153" s="200"/>
      <c r="R153" s="200"/>
      <c r="S153" s="200"/>
      <c r="T153" s="200"/>
      <c r="U153" s="200"/>
      <c r="V153" s="200"/>
      <c r="W153" s="200"/>
      <c r="X153" s="200"/>
      <c r="Y153" s="200"/>
      <c r="Z153" s="200"/>
      <c r="AA153" s="200"/>
      <c r="AB153" s="201"/>
      <c r="AC153" s="44"/>
      <c r="AD153" s="44"/>
      <c r="AE153" s="44"/>
      <c r="AF153" s="44"/>
      <c r="AG153" s="44"/>
      <c r="AH153" s="44"/>
      <c r="AI153" s="44"/>
      <c r="AJ153" s="44"/>
      <c r="AK153" s="44"/>
      <c r="AL153" s="44"/>
      <c r="AM153" s="44"/>
      <c r="AN153" s="44"/>
      <c r="AO153" s="44"/>
      <c r="AP153" s="44"/>
      <c r="AQ153" s="44"/>
      <c r="AR153" s="44"/>
      <c r="AS153" s="44"/>
      <c r="AT153" s="44"/>
      <c r="AU153" s="44"/>
      <c r="AV153" s="44"/>
      <c r="AW153" s="44"/>
      <c r="AX153" s="44"/>
      <c r="AY153" s="44"/>
      <c r="AZ153" s="44"/>
      <c r="BA153" s="44"/>
      <c r="BB153" s="44"/>
      <c r="BC153" s="44"/>
      <c r="BD153" s="44"/>
      <c r="BE153" s="44"/>
      <c r="BF153" s="44"/>
      <c r="BG153" s="44"/>
      <c r="BH153" s="44"/>
      <c r="BI153" s="44"/>
      <c r="BJ153" s="44"/>
      <c r="BK153" s="44"/>
      <c r="BL153" s="44"/>
      <c r="BM153" s="44"/>
      <c r="BN153" s="44"/>
      <c r="BO153" s="44"/>
      <c r="BP153" s="44"/>
      <c r="BQ153" s="44"/>
      <c r="BR153" s="44"/>
      <c r="BS153" s="44"/>
      <c r="BT153" s="44"/>
      <c r="BU153" s="44"/>
      <c r="BV153" s="44"/>
      <c r="BW153" s="44"/>
      <c r="BX153" s="44"/>
      <c r="BY153" s="44"/>
      <c r="BZ153" s="44"/>
      <c r="CA153" s="44"/>
      <c r="CB153" s="44"/>
      <c r="CC153" s="44"/>
      <c r="CD153" s="44"/>
      <c r="CE153" s="44"/>
      <c r="CF153" s="44"/>
      <c r="CG153" s="44"/>
      <c r="CH153" s="44"/>
      <c r="CI153" s="44"/>
      <c r="CJ153" s="44"/>
      <c r="CK153" s="44"/>
      <c r="CL153" s="44"/>
      <c r="CM153" s="44"/>
      <c r="CN153" s="44"/>
      <c r="CO153" s="44"/>
      <c r="CP153" s="44"/>
      <c r="CQ153" s="44"/>
    </row>
    <row r="154" spans="1:95" s="38" customFormat="1">
      <c r="A154" s="199"/>
      <c r="B154" s="200"/>
      <c r="C154" s="200"/>
      <c r="D154" s="200"/>
      <c r="E154" s="200"/>
      <c r="F154" s="200"/>
      <c r="G154" s="200"/>
      <c r="H154" s="200"/>
      <c r="I154" s="200"/>
      <c r="J154" s="200"/>
      <c r="K154" s="200"/>
      <c r="L154" s="200"/>
      <c r="M154" s="200"/>
      <c r="N154" s="200"/>
      <c r="O154" s="200"/>
      <c r="P154" s="200"/>
      <c r="Q154" s="200"/>
      <c r="R154" s="200"/>
      <c r="S154" s="200"/>
      <c r="T154" s="200"/>
      <c r="U154" s="200"/>
      <c r="V154" s="200"/>
      <c r="W154" s="200"/>
      <c r="X154" s="200"/>
      <c r="Y154" s="200"/>
      <c r="Z154" s="200"/>
      <c r="AA154" s="200"/>
      <c r="AB154" s="201"/>
      <c r="AC154" s="44"/>
      <c r="AD154" s="44"/>
      <c r="AE154" s="44"/>
      <c r="AF154" s="44"/>
      <c r="AG154" s="44"/>
      <c r="AH154" s="44"/>
      <c r="AI154" s="44"/>
      <c r="AJ154" s="44"/>
      <c r="AK154" s="44"/>
      <c r="AL154" s="44"/>
      <c r="AM154" s="44"/>
      <c r="AN154" s="44"/>
      <c r="AO154" s="44"/>
      <c r="AP154" s="44"/>
      <c r="AQ154" s="44"/>
      <c r="AR154" s="44"/>
      <c r="AS154" s="44"/>
      <c r="AT154" s="44"/>
      <c r="AU154" s="44"/>
      <c r="AV154" s="44"/>
      <c r="AW154" s="44"/>
      <c r="AX154" s="44"/>
      <c r="AY154" s="44"/>
      <c r="AZ154" s="44"/>
      <c r="BA154" s="44"/>
      <c r="BB154" s="44"/>
      <c r="BC154" s="44"/>
      <c r="BD154" s="44"/>
      <c r="BE154" s="44"/>
      <c r="BF154" s="44"/>
      <c r="BG154" s="44"/>
      <c r="BH154" s="44"/>
      <c r="BI154" s="44"/>
      <c r="BJ154" s="44"/>
      <c r="BK154" s="44"/>
      <c r="BL154" s="44"/>
      <c r="BM154" s="44"/>
      <c r="BN154" s="44"/>
      <c r="BO154" s="44"/>
      <c r="BP154" s="44"/>
      <c r="BQ154" s="44"/>
      <c r="BR154" s="44"/>
      <c r="BS154" s="44"/>
      <c r="BT154" s="44"/>
      <c r="BU154" s="44"/>
      <c r="BV154" s="44"/>
      <c r="BW154" s="44"/>
      <c r="BX154" s="44"/>
      <c r="BY154" s="44"/>
      <c r="BZ154" s="44"/>
      <c r="CA154" s="44"/>
      <c r="CB154" s="44"/>
      <c r="CC154" s="44"/>
      <c r="CD154" s="44"/>
      <c r="CE154" s="44"/>
      <c r="CF154" s="44"/>
      <c r="CG154" s="44"/>
      <c r="CH154" s="44"/>
      <c r="CI154" s="44"/>
      <c r="CJ154" s="44"/>
      <c r="CK154" s="44"/>
      <c r="CL154" s="44"/>
      <c r="CM154" s="44"/>
      <c r="CN154" s="44"/>
      <c r="CO154" s="44"/>
      <c r="CP154" s="44"/>
      <c r="CQ154" s="44"/>
    </row>
    <row r="155" spans="1:95" s="38" customFormat="1">
      <c r="A155" s="199"/>
      <c r="B155" s="200"/>
      <c r="C155" s="200"/>
      <c r="D155" s="200"/>
      <c r="E155" s="200"/>
      <c r="F155" s="200"/>
      <c r="G155" s="200"/>
      <c r="H155" s="200"/>
      <c r="I155" s="200"/>
      <c r="J155" s="200"/>
      <c r="K155" s="200"/>
      <c r="L155" s="200"/>
      <c r="M155" s="200"/>
      <c r="N155" s="200"/>
      <c r="O155" s="200"/>
      <c r="P155" s="200"/>
      <c r="Q155" s="200"/>
      <c r="R155" s="200"/>
      <c r="S155" s="200"/>
      <c r="T155" s="200"/>
      <c r="U155" s="200"/>
      <c r="V155" s="200"/>
      <c r="W155" s="200"/>
      <c r="X155" s="200"/>
      <c r="Y155" s="200"/>
      <c r="Z155" s="200"/>
      <c r="AA155" s="200"/>
      <c r="AB155" s="201"/>
      <c r="AC155" s="44"/>
      <c r="AD155" s="44"/>
      <c r="AE155" s="44"/>
      <c r="AF155" s="44"/>
      <c r="AG155" s="44"/>
      <c r="AH155" s="44"/>
      <c r="AI155" s="44"/>
      <c r="AJ155" s="44"/>
      <c r="AK155" s="44"/>
      <c r="AL155" s="44"/>
      <c r="AM155" s="44"/>
      <c r="AN155" s="44"/>
      <c r="AO155" s="44"/>
      <c r="AP155" s="44"/>
      <c r="AQ155" s="44"/>
      <c r="AR155" s="44"/>
      <c r="AS155" s="44"/>
      <c r="AT155" s="44"/>
      <c r="AU155" s="44"/>
      <c r="AV155" s="44"/>
      <c r="AW155" s="44"/>
      <c r="AX155" s="44"/>
      <c r="AY155" s="44"/>
      <c r="AZ155" s="44"/>
      <c r="BA155" s="44"/>
      <c r="BB155" s="44"/>
      <c r="BC155" s="44"/>
      <c r="BD155" s="44"/>
      <c r="BE155" s="44"/>
      <c r="BF155" s="44"/>
      <c r="BG155" s="44"/>
      <c r="BH155" s="44"/>
      <c r="BI155" s="44"/>
      <c r="BJ155" s="44"/>
      <c r="BK155" s="44"/>
      <c r="BL155" s="44"/>
      <c r="BM155" s="44"/>
      <c r="BN155" s="44"/>
      <c r="BO155" s="44"/>
      <c r="BP155" s="44"/>
      <c r="BQ155" s="44"/>
      <c r="BR155" s="44"/>
      <c r="BS155" s="44"/>
      <c r="BT155" s="44"/>
      <c r="BU155" s="44"/>
      <c r="BV155" s="44"/>
      <c r="BW155" s="44"/>
      <c r="BX155" s="44"/>
      <c r="BY155" s="44"/>
      <c r="BZ155" s="44"/>
      <c r="CA155" s="44"/>
      <c r="CB155" s="44"/>
      <c r="CC155" s="44"/>
      <c r="CD155" s="44"/>
      <c r="CE155" s="44"/>
      <c r="CF155" s="44"/>
      <c r="CG155" s="44"/>
      <c r="CH155" s="44"/>
      <c r="CI155" s="44"/>
      <c r="CJ155" s="44"/>
      <c r="CK155" s="44"/>
      <c r="CL155" s="44"/>
      <c r="CM155" s="44"/>
      <c r="CN155" s="44"/>
      <c r="CO155" s="44"/>
      <c r="CP155" s="44"/>
      <c r="CQ155" s="44"/>
    </row>
    <row r="156" spans="1:95" s="38" customFormat="1">
      <c r="A156" s="199"/>
      <c r="B156" s="200"/>
      <c r="C156" s="200"/>
      <c r="D156" s="200"/>
      <c r="E156" s="200"/>
      <c r="F156" s="200"/>
      <c r="G156" s="200"/>
      <c r="H156" s="200"/>
      <c r="I156" s="200"/>
      <c r="J156" s="200"/>
      <c r="K156" s="200"/>
      <c r="L156" s="200"/>
      <c r="M156" s="200"/>
      <c r="N156" s="200"/>
      <c r="O156" s="200"/>
      <c r="P156" s="200"/>
      <c r="Q156" s="200"/>
      <c r="R156" s="200"/>
      <c r="S156" s="200"/>
      <c r="T156" s="200"/>
      <c r="U156" s="200"/>
      <c r="V156" s="200"/>
      <c r="W156" s="200"/>
      <c r="X156" s="200"/>
      <c r="Y156" s="200"/>
      <c r="Z156" s="200"/>
      <c r="AA156" s="200"/>
      <c r="AB156" s="201"/>
      <c r="AC156" s="44"/>
      <c r="AD156" s="44"/>
      <c r="AE156" s="44"/>
      <c r="AF156" s="44"/>
      <c r="AG156" s="44"/>
      <c r="AH156" s="44"/>
      <c r="AI156" s="44"/>
      <c r="AJ156" s="44"/>
      <c r="AK156" s="44"/>
      <c r="AL156" s="44"/>
      <c r="AM156" s="44"/>
      <c r="AN156" s="44"/>
      <c r="AO156" s="44"/>
      <c r="AP156" s="44"/>
      <c r="AQ156" s="44"/>
      <c r="AR156" s="44"/>
      <c r="AS156" s="44"/>
      <c r="AT156" s="44"/>
      <c r="AU156" s="44"/>
      <c r="AV156" s="44"/>
      <c r="AW156" s="44"/>
      <c r="AX156" s="44"/>
      <c r="AY156" s="44"/>
      <c r="AZ156" s="44"/>
      <c r="BA156" s="44"/>
      <c r="BB156" s="44"/>
      <c r="BC156" s="44"/>
      <c r="BD156" s="44"/>
      <c r="BE156" s="44"/>
      <c r="BF156" s="44"/>
      <c r="BG156" s="44"/>
      <c r="BH156" s="44"/>
      <c r="BI156" s="44"/>
      <c r="BJ156" s="44"/>
      <c r="BK156" s="44"/>
      <c r="BL156" s="44"/>
      <c r="BM156" s="44"/>
      <c r="BN156" s="44"/>
      <c r="BO156" s="44"/>
      <c r="BP156" s="44"/>
      <c r="BQ156" s="44"/>
      <c r="BR156" s="44"/>
      <c r="BS156" s="44"/>
      <c r="BT156" s="44"/>
      <c r="BU156" s="44"/>
      <c r="BV156" s="44"/>
      <c r="BW156" s="44"/>
      <c r="BX156" s="44"/>
      <c r="BY156" s="44"/>
      <c r="BZ156" s="44"/>
      <c r="CA156" s="44"/>
      <c r="CB156" s="44"/>
      <c r="CC156" s="44"/>
      <c r="CD156" s="44"/>
      <c r="CE156" s="44"/>
      <c r="CF156" s="44"/>
      <c r="CG156" s="44"/>
      <c r="CH156" s="44"/>
      <c r="CI156" s="44"/>
      <c r="CJ156" s="44"/>
      <c r="CK156" s="44"/>
      <c r="CL156" s="44"/>
      <c r="CM156" s="44"/>
      <c r="CN156" s="44"/>
      <c r="CO156" s="44"/>
      <c r="CP156" s="44"/>
      <c r="CQ156" s="44"/>
    </row>
    <row r="157" spans="1:95" s="38" customFormat="1">
      <c r="A157" s="199"/>
      <c r="B157" s="200"/>
      <c r="C157" s="200"/>
      <c r="D157" s="200"/>
      <c r="E157" s="200"/>
      <c r="F157" s="200"/>
      <c r="G157" s="200"/>
      <c r="H157" s="200"/>
      <c r="I157" s="200"/>
      <c r="J157" s="200"/>
      <c r="K157" s="200"/>
      <c r="L157" s="200"/>
      <c r="M157" s="200"/>
      <c r="N157" s="200"/>
      <c r="O157" s="200"/>
      <c r="P157" s="200"/>
      <c r="Q157" s="200"/>
      <c r="R157" s="200"/>
      <c r="S157" s="200"/>
      <c r="T157" s="200"/>
      <c r="U157" s="200"/>
      <c r="V157" s="200"/>
      <c r="W157" s="200"/>
      <c r="X157" s="200"/>
      <c r="Y157" s="200"/>
      <c r="Z157" s="200"/>
      <c r="AA157" s="200"/>
      <c r="AB157" s="201"/>
      <c r="AC157" s="44"/>
      <c r="AD157" s="44"/>
      <c r="AE157" s="44"/>
      <c r="AF157" s="44"/>
      <c r="AG157" s="44"/>
      <c r="AH157" s="44"/>
      <c r="AI157" s="44"/>
      <c r="AJ157" s="44"/>
      <c r="AK157" s="44"/>
      <c r="AL157" s="44"/>
      <c r="AM157" s="44"/>
      <c r="AN157" s="44"/>
      <c r="AO157" s="44"/>
      <c r="AP157" s="44"/>
      <c r="AQ157" s="44"/>
      <c r="AR157" s="44"/>
      <c r="AS157" s="44"/>
      <c r="AT157" s="44"/>
      <c r="AU157" s="44"/>
      <c r="AV157" s="44"/>
      <c r="AW157" s="44"/>
      <c r="AX157" s="44"/>
      <c r="AY157" s="44"/>
      <c r="AZ157" s="44"/>
      <c r="BA157" s="44"/>
      <c r="BB157" s="44"/>
      <c r="BC157" s="44"/>
      <c r="BD157" s="44"/>
      <c r="BE157" s="44"/>
      <c r="BF157" s="44"/>
      <c r="BG157" s="44"/>
      <c r="BH157" s="44"/>
      <c r="BI157" s="44"/>
      <c r="BJ157" s="44"/>
      <c r="BK157" s="44"/>
      <c r="BL157" s="44"/>
      <c r="BM157" s="44"/>
      <c r="BN157" s="44"/>
      <c r="BO157" s="44"/>
      <c r="BP157" s="44"/>
      <c r="BQ157" s="44"/>
      <c r="BR157" s="44"/>
      <c r="BS157" s="44"/>
      <c r="BT157" s="44"/>
      <c r="BU157" s="44"/>
      <c r="BV157" s="44"/>
      <c r="BW157" s="44"/>
      <c r="BX157" s="44"/>
      <c r="BY157" s="44"/>
      <c r="BZ157" s="44"/>
      <c r="CA157" s="44"/>
      <c r="CB157" s="44"/>
      <c r="CC157" s="44"/>
      <c r="CD157" s="44"/>
      <c r="CE157" s="44"/>
      <c r="CF157" s="44"/>
      <c r="CG157" s="44"/>
      <c r="CH157" s="44"/>
      <c r="CI157" s="44"/>
      <c r="CJ157" s="44"/>
      <c r="CK157" s="44"/>
      <c r="CL157" s="44"/>
      <c r="CM157" s="44"/>
      <c r="CN157" s="44"/>
      <c r="CO157" s="44"/>
      <c r="CP157" s="44"/>
      <c r="CQ157" s="44"/>
    </row>
    <row r="158" spans="1:95" s="38" customFormat="1" ht="15" thickBot="1">
      <c r="A158" s="202"/>
      <c r="B158" s="203"/>
      <c r="C158" s="203"/>
      <c r="D158" s="203"/>
      <c r="E158" s="203"/>
      <c r="F158" s="203"/>
      <c r="G158" s="203"/>
      <c r="H158" s="203"/>
      <c r="I158" s="203"/>
      <c r="J158" s="203"/>
      <c r="K158" s="203"/>
      <c r="L158" s="203"/>
      <c r="M158" s="203"/>
      <c r="N158" s="203"/>
      <c r="O158" s="203"/>
      <c r="P158" s="203"/>
      <c r="Q158" s="203"/>
      <c r="R158" s="203"/>
      <c r="S158" s="203"/>
      <c r="T158" s="203"/>
      <c r="U158" s="203"/>
      <c r="V158" s="203"/>
      <c r="W158" s="203"/>
      <c r="X158" s="203"/>
      <c r="Y158" s="203"/>
      <c r="Z158" s="203"/>
      <c r="AA158" s="203"/>
      <c r="AB158" s="204"/>
      <c r="AC158" s="44"/>
      <c r="AD158" s="44"/>
      <c r="AE158" s="44"/>
      <c r="AF158" s="44"/>
      <c r="AG158" s="44"/>
      <c r="AH158" s="44"/>
      <c r="AI158" s="44"/>
      <c r="AJ158" s="44"/>
      <c r="AK158" s="44"/>
      <c r="AL158" s="44"/>
      <c r="AM158" s="44"/>
      <c r="AN158" s="44"/>
      <c r="AO158" s="44"/>
      <c r="AP158" s="44"/>
      <c r="AQ158" s="44"/>
      <c r="AR158" s="44"/>
      <c r="AS158" s="44"/>
      <c r="AT158" s="44"/>
      <c r="AU158" s="44"/>
      <c r="AV158" s="44"/>
      <c r="AW158" s="44"/>
      <c r="AX158" s="44"/>
      <c r="AY158" s="44"/>
      <c r="AZ158" s="44"/>
      <c r="BA158" s="44"/>
      <c r="BB158" s="44"/>
      <c r="BC158" s="44"/>
      <c r="BD158" s="44"/>
      <c r="BE158" s="44"/>
      <c r="BF158" s="44"/>
      <c r="BG158" s="44"/>
      <c r="BH158" s="44"/>
      <c r="BI158" s="44"/>
      <c r="BJ158" s="44"/>
      <c r="BK158" s="44"/>
      <c r="BL158" s="44"/>
      <c r="BM158" s="44"/>
      <c r="BN158" s="44"/>
      <c r="BO158" s="44"/>
      <c r="BP158" s="44"/>
      <c r="BQ158" s="44"/>
      <c r="BR158" s="44"/>
      <c r="BS158" s="44"/>
      <c r="BT158" s="44"/>
      <c r="BU158" s="44"/>
      <c r="BV158" s="44"/>
      <c r="BW158" s="44"/>
      <c r="BX158" s="44"/>
      <c r="BY158" s="44"/>
      <c r="BZ158" s="44"/>
      <c r="CA158" s="44"/>
      <c r="CB158" s="44"/>
      <c r="CC158" s="44"/>
      <c r="CD158" s="44"/>
      <c r="CE158" s="44"/>
      <c r="CF158" s="44"/>
      <c r="CG158" s="44"/>
      <c r="CH158" s="44"/>
      <c r="CI158" s="44"/>
      <c r="CJ158" s="44"/>
      <c r="CK158" s="44"/>
      <c r="CL158" s="44"/>
      <c r="CM158" s="44"/>
      <c r="CN158" s="44"/>
      <c r="CO158" s="44"/>
      <c r="CP158" s="44"/>
      <c r="CQ158" s="44"/>
    </row>
    <row r="159" spans="1:95" s="38" customFormat="1" ht="15" thickBot="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 s="44"/>
      <c r="AD159" s="44"/>
      <c r="AE159" s="44"/>
      <c r="AF159" s="44"/>
      <c r="AG159" s="44"/>
      <c r="AH159" s="44"/>
      <c r="AI159" s="44"/>
      <c r="AJ159" s="44"/>
      <c r="AK159" s="44"/>
      <c r="AL159" s="44"/>
      <c r="AM159" s="44"/>
      <c r="AN159" s="44"/>
      <c r="AO159" s="44"/>
      <c r="AP159" s="44"/>
      <c r="AQ159" s="44"/>
      <c r="AR159" s="44"/>
      <c r="AS159" s="44"/>
      <c r="AT159" s="44"/>
      <c r="AU159" s="44"/>
      <c r="AV159" s="44"/>
      <c r="AW159" s="44"/>
      <c r="AX159" s="44"/>
      <c r="AY159" s="44"/>
      <c r="AZ159" s="44"/>
      <c r="BA159" s="44"/>
      <c r="BB159" s="44"/>
      <c r="BC159" s="44"/>
      <c r="BD159" s="44"/>
      <c r="BE159" s="44"/>
      <c r="BF159" s="44"/>
      <c r="BG159" s="44"/>
      <c r="BH159" s="44"/>
      <c r="BI159" s="44"/>
      <c r="BJ159" s="44"/>
      <c r="BK159" s="44"/>
      <c r="BL159" s="44"/>
      <c r="BM159" s="44"/>
      <c r="BN159" s="44"/>
      <c r="BO159" s="44"/>
      <c r="BP159" s="44"/>
      <c r="BQ159" s="44"/>
      <c r="BR159" s="44"/>
      <c r="BS159" s="44"/>
      <c r="BT159" s="44"/>
      <c r="BU159" s="44"/>
      <c r="BV159" s="44"/>
      <c r="BW159" s="44"/>
      <c r="BX159" s="44"/>
      <c r="BY159" s="44"/>
      <c r="BZ159" s="44"/>
      <c r="CA159" s="44"/>
      <c r="CB159" s="44"/>
      <c r="CC159" s="44"/>
      <c r="CD159" s="44"/>
      <c r="CE159" s="44"/>
      <c r="CF159" s="44"/>
      <c r="CG159" s="44"/>
      <c r="CH159" s="44"/>
      <c r="CI159" s="44"/>
      <c r="CJ159" s="44"/>
      <c r="CK159" s="44"/>
      <c r="CL159" s="44"/>
      <c r="CM159" s="44"/>
      <c r="CN159" s="44"/>
      <c r="CO159" s="44"/>
      <c r="CP159" s="44"/>
      <c r="CQ159" s="44"/>
    </row>
    <row r="160" spans="1:95" s="38" customFormat="1" ht="15" thickBot="1">
      <c r="A160" s="412" t="s">
        <v>128</v>
      </c>
      <c r="B160" s="413"/>
      <c r="C160" s="413"/>
      <c r="D160" s="413"/>
      <c r="E160" s="413"/>
      <c r="F160" s="413"/>
      <c r="G160" s="413"/>
      <c r="H160" s="413"/>
      <c r="I160" s="413"/>
      <c r="J160" s="413"/>
      <c r="K160" s="413"/>
      <c r="L160" s="413"/>
      <c r="M160" s="413"/>
      <c r="N160" s="413"/>
      <c r="O160" s="413"/>
      <c r="P160" s="413"/>
      <c r="Q160" s="413"/>
      <c r="R160" s="413"/>
      <c r="S160" s="413"/>
      <c r="T160" s="413"/>
      <c r="U160" s="413"/>
      <c r="V160" s="413"/>
      <c r="W160" s="413"/>
      <c r="X160" s="413"/>
      <c r="Y160" s="413"/>
      <c r="Z160" s="413"/>
      <c r="AA160" s="413"/>
      <c r="AB160" s="414"/>
      <c r="AC160" s="44"/>
      <c r="AD160" s="44"/>
      <c r="AE160" s="44"/>
      <c r="AF160" s="44"/>
      <c r="AG160" s="44"/>
      <c r="AH160" s="44"/>
      <c r="AI160" s="44"/>
      <c r="AJ160" s="44"/>
      <c r="AK160" s="44"/>
      <c r="AL160" s="44"/>
      <c r="AM160" s="44"/>
      <c r="AN160" s="44"/>
      <c r="AO160" s="44"/>
      <c r="AP160" s="44"/>
      <c r="AQ160" s="44"/>
      <c r="AR160" s="44"/>
      <c r="AS160" s="44"/>
      <c r="AT160" s="44"/>
      <c r="AU160" s="44"/>
      <c r="AV160" s="44"/>
      <c r="AW160" s="44"/>
      <c r="AX160" s="44"/>
      <c r="AY160" s="44"/>
      <c r="AZ160" s="44"/>
      <c r="BA160" s="44"/>
      <c r="BB160" s="44"/>
      <c r="BC160" s="44"/>
      <c r="BD160" s="44"/>
      <c r="BE160" s="44"/>
      <c r="BF160" s="44"/>
      <c r="BG160" s="44"/>
      <c r="BH160" s="44"/>
      <c r="BI160" s="44"/>
      <c r="BJ160" s="44"/>
      <c r="BK160" s="44"/>
      <c r="BL160" s="44"/>
      <c r="BM160" s="44"/>
      <c r="BN160" s="44"/>
      <c r="BO160" s="44"/>
      <c r="BP160" s="44"/>
      <c r="BQ160" s="44"/>
      <c r="BR160" s="44"/>
      <c r="BS160" s="44"/>
      <c r="BT160" s="44"/>
      <c r="BU160" s="44"/>
      <c r="BV160" s="44"/>
      <c r="BW160" s="44"/>
      <c r="BX160" s="44"/>
      <c r="BY160" s="44"/>
      <c r="BZ160" s="44"/>
      <c r="CA160" s="44"/>
      <c r="CB160" s="44"/>
      <c r="CC160" s="44"/>
      <c r="CD160" s="44"/>
      <c r="CE160" s="44"/>
      <c r="CF160" s="44"/>
      <c r="CG160" s="44"/>
      <c r="CH160" s="44"/>
      <c r="CI160" s="44"/>
      <c r="CJ160" s="44"/>
      <c r="CK160" s="44"/>
      <c r="CL160" s="44"/>
      <c r="CM160" s="44"/>
      <c r="CN160" s="44"/>
      <c r="CO160" s="44"/>
      <c r="CP160" s="44"/>
      <c r="CQ160" s="44"/>
    </row>
    <row r="161" spans="1:95" s="38" customFormat="1" ht="14.25" customHeight="1" thickBot="1">
      <c r="A161" s="433" t="s">
        <v>165</v>
      </c>
      <c r="B161" s="434"/>
      <c r="C161" s="434"/>
      <c r="D161" s="434"/>
      <c r="E161" s="434"/>
      <c r="F161" s="434"/>
      <c r="G161" s="434"/>
      <c r="H161" s="434"/>
      <c r="I161" s="434"/>
      <c r="J161" s="434"/>
      <c r="K161" s="434"/>
      <c r="L161" s="434"/>
      <c r="M161" s="434"/>
      <c r="N161" s="434"/>
      <c r="O161" s="434"/>
      <c r="P161" s="434"/>
      <c r="Q161" s="434"/>
      <c r="R161" s="434"/>
      <c r="S161" s="434"/>
      <c r="T161" s="434"/>
      <c r="U161" s="434"/>
      <c r="V161" s="434"/>
      <c r="W161" s="434"/>
      <c r="X161" s="434"/>
      <c r="Y161" s="434"/>
      <c r="Z161" s="434"/>
      <c r="AA161" s="434"/>
      <c r="AB161" s="435"/>
      <c r="AC161" s="44"/>
      <c r="AD161" s="44"/>
      <c r="AE161" s="44"/>
      <c r="AF161" s="44"/>
      <c r="AG161" s="44"/>
      <c r="AH161" s="44"/>
      <c r="AI161" s="44"/>
      <c r="AJ161" s="44"/>
      <c r="AK161" s="44"/>
      <c r="AL161" s="44"/>
      <c r="AM161" s="44"/>
      <c r="AN161" s="44"/>
      <c r="AO161" s="44"/>
      <c r="AP161" s="44"/>
      <c r="AQ161" s="44"/>
      <c r="AR161" s="44"/>
      <c r="AS161" s="44"/>
      <c r="AT161" s="44"/>
      <c r="AU161" s="44"/>
      <c r="AV161" s="44"/>
      <c r="AW161" s="44"/>
      <c r="AX161" s="44"/>
      <c r="AY161" s="44"/>
      <c r="AZ161" s="44"/>
      <c r="BA161" s="44"/>
      <c r="BB161" s="44"/>
      <c r="BC161" s="44"/>
      <c r="BD161" s="44"/>
      <c r="BE161" s="44"/>
      <c r="BF161" s="44"/>
      <c r="BG161" s="44"/>
      <c r="BH161" s="44"/>
      <c r="BI161" s="44"/>
      <c r="BJ161" s="44"/>
      <c r="BK161" s="44"/>
      <c r="BL161" s="44"/>
      <c r="BM161" s="44"/>
      <c r="BN161" s="44"/>
      <c r="BO161" s="44"/>
      <c r="BP161" s="44"/>
      <c r="BQ161" s="44"/>
      <c r="BR161" s="44"/>
      <c r="BS161" s="44"/>
      <c r="BT161" s="44"/>
      <c r="BU161" s="44"/>
      <c r="BV161" s="44"/>
      <c r="BW161" s="44"/>
      <c r="BX161" s="44"/>
      <c r="BY161" s="44"/>
      <c r="BZ161" s="44"/>
      <c r="CA161" s="44"/>
      <c r="CB161" s="44"/>
      <c r="CC161" s="44"/>
      <c r="CD161" s="44"/>
      <c r="CE161" s="44"/>
      <c r="CF161" s="44"/>
      <c r="CG161" s="44"/>
      <c r="CH161" s="44"/>
      <c r="CI161" s="44"/>
      <c r="CJ161" s="44"/>
      <c r="CK161" s="44"/>
      <c r="CL161" s="44"/>
      <c r="CM161" s="44"/>
      <c r="CN161" s="44"/>
      <c r="CO161" s="44"/>
      <c r="CP161" s="44"/>
      <c r="CQ161" s="44"/>
    </row>
    <row r="162" spans="1:95" s="38" customFormat="1">
      <c r="A162" s="320"/>
      <c r="B162" s="321"/>
      <c r="C162" s="321"/>
      <c r="D162" s="321"/>
      <c r="E162" s="321"/>
      <c r="F162" s="321"/>
      <c r="G162" s="321"/>
      <c r="H162" s="321"/>
      <c r="I162" s="321"/>
      <c r="J162" s="321"/>
      <c r="K162" s="321"/>
      <c r="L162" s="321"/>
      <c r="M162" s="321"/>
      <c r="N162" s="321"/>
      <c r="O162" s="321"/>
      <c r="P162" s="321"/>
      <c r="Q162" s="321"/>
      <c r="R162" s="321"/>
      <c r="S162" s="321"/>
      <c r="T162" s="321"/>
      <c r="U162" s="321"/>
      <c r="V162" s="321"/>
      <c r="W162" s="321"/>
      <c r="X162" s="321"/>
      <c r="Y162" s="321"/>
      <c r="Z162" s="321"/>
      <c r="AA162" s="321"/>
      <c r="AB162" s="322"/>
      <c r="AC162" s="44"/>
      <c r="AD162" s="44"/>
      <c r="AE162" s="44"/>
      <c r="AF162" s="44"/>
      <c r="AG162" s="44"/>
      <c r="AH162" s="44"/>
      <c r="AI162" s="44"/>
      <c r="AJ162" s="44"/>
      <c r="AK162" s="44"/>
      <c r="AL162" s="44"/>
      <c r="AM162" s="44"/>
      <c r="AN162" s="44"/>
      <c r="AO162" s="44"/>
      <c r="AP162" s="44"/>
      <c r="AQ162" s="44"/>
      <c r="AR162" s="44"/>
      <c r="AS162" s="44"/>
      <c r="AT162" s="44"/>
      <c r="AU162" s="44"/>
      <c r="AV162" s="44"/>
      <c r="AW162" s="44"/>
      <c r="AX162" s="44"/>
      <c r="AY162" s="44"/>
      <c r="AZ162" s="44"/>
      <c r="BA162" s="44"/>
      <c r="BB162" s="44"/>
      <c r="BC162" s="44"/>
      <c r="BD162" s="44"/>
      <c r="BE162" s="44"/>
      <c r="BF162" s="44"/>
      <c r="BG162" s="44"/>
      <c r="BH162" s="44"/>
      <c r="BI162" s="44"/>
      <c r="BJ162" s="44"/>
      <c r="BK162" s="44"/>
      <c r="BL162" s="44"/>
      <c r="BM162" s="44"/>
      <c r="BN162" s="44"/>
      <c r="BO162" s="44"/>
      <c r="BP162" s="44"/>
      <c r="BQ162" s="44"/>
      <c r="BR162" s="44"/>
      <c r="BS162" s="44"/>
      <c r="BT162" s="44"/>
      <c r="BU162" s="44"/>
      <c r="BV162" s="44"/>
      <c r="BW162" s="44"/>
      <c r="BX162" s="44"/>
      <c r="BY162" s="44"/>
      <c r="BZ162" s="44"/>
      <c r="CA162" s="44"/>
      <c r="CB162" s="44"/>
      <c r="CC162" s="44"/>
      <c r="CD162" s="44"/>
      <c r="CE162" s="44"/>
      <c r="CF162" s="44"/>
      <c r="CG162" s="44"/>
      <c r="CH162" s="44"/>
      <c r="CI162" s="44"/>
      <c r="CJ162" s="44"/>
      <c r="CK162" s="44"/>
      <c r="CL162" s="44"/>
      <c r="CM162" s="44"/>
      <c r="CN162" s="44"/>
      <c r="CO162" s="44"/>
      <c r="CP162" s="44"/>
      <c r="CQ162" s="44"/>
    </row>
    <row r="163" spans="1:95" s="38" customFormat="1">
      <c r="A163" s="323"/>
      <c r="B163" s="324"/>
      <c r="C163" s="324"/>
      <c r="D163" s="324"/>
      <c r="E163" s="324"/>
      <c r="F163" s="324"/>
      <c r="G163" s="324"/>
      <c r="H163" s="324"/>
      <c r="I163" s="324"/>
      <c r="J163" s="324"/>
      <c r="K163" s="324"/>
      <c r="L163" s="324"/>
      <c r="M163" s="324"/>
      <c r="N163" s="324"/>
      <c r="O163" s="324"/>
      <c r="P163" s="324"/>
      <c r="Q163" s="324"/>
      <c r="R163" s="324"/>
      <c r="S163" s="324"/>
      <c r="T163" s="324"/>
      <c r="U163" s="324"/>
      <c r="V163" s="324"/>
      <c r="W163" s="324"/>
      <c r="X163" s="324"/>
      <c r="Y163" s="324"/>
      <c r="Z163" s="324"/>
      <c r="AA163" s="324"/>
      <c r="AB163" s="325"/>
      <c r="AC163" s="44"/>
      <c r="AD163" s="44"/>
      <c r="AE163" s="44"/>
      <c r="AF163" s="44"/>
      <c r="AG163" s="44"/>
      <c r="AH163" s="44"/>
      <c r="AI163" s="44"/>
      <c r="AJ163" s="44"/>
      <c r="AK163" s="44"/>
      <c r="AL163" s="44"/>
      <c r="AM163" s="44"/>
      <c r="AN163" s="44"/>
      <c r="AO163" s="44"/>
      <c r="AP163" s="44"/>
      <c r="AQ163" s="44"/>
      <c r="AR163" s="44"/>
      <c r="AS163" s="44"/>
      <c r="AT163" s="44"/>
      <c r="AU163" s="44"/>
      <c r="AV163" s="44"/>
      <c r="AW163" s="44"/>
      <c r="AX163" s="44"/>
      <c r="AY163" s="44"/>
      <c r="AZ163" s="44"/>
      <c r="BA163" s="44"/>
      <c r="BB163" s="44"/>
      <c r="BC163" s="44"/>
      <c r="BD163" s="44"/>
      <c r="BE163" s="44"/>
      <c r="BF163" s="44"/>
      <c r="BG163" s="44"/>
      <c r="BH163" s="44"/>
      <c r="BI163" s="44"/>
      <c r="BJ163" s="44"/>
      <c r="BK163" s="44"/>
      <c r="BL163" s="44"/>
      <c r="BM163" s="44"/>
      <c r="BN163" s="44"/>
      <c r="BO163" s="44"/>
      <c r="BP163" s="44"/>
      <c r="BQ163" s="44"/>
      <c r="BR163" s="44"/>
      <c r="BS163" s="44"/>
      <c r="BT163" s="44"/>
      <c r="BU163" s="44"/>
      <c r="BV163" s="44"/>
      <c r="BW163" s="44"/>
      <c r="BX163" s="44"/>
      <c r="BY163" s="44"/>
      <c r="BZ163" s="44"/>
      <c r="CA163" s="44"/>
      <c r="CB163" s="44"/>
      <c r="CC163" s="44"/>
      <c r="CD163" s="44"/>
      <c r="CE163" s="44"/>
      <c r="CF163" s="44"/>
      <c r="CG163" s="44"/>
      <c r="CH163" s="44"/>
      <c r="CI163" s="44"/>
      <c r="CJ163" s="44"/>
      <c r="CK163" s="44"/>
      <c r="CL163" s="44"/>
      <c r="CM163" s="44"/>
      <c r="CN163" s="44"/>
      <c r="CO163" s="44"/>
      <c r="CP163" s="44"/>
      <c r="CQ163" s="44"/>
    </row>
    <row r="164" spans="1:95" s="38" customFormat="1">
      <c r="A164" s="323"/>
      <c r="B164" s="324"/>
      <c r="C164" s="324"/>
      <c r="D164" s="324"/>
      <c r="E164" s="324"/>
      <c r="F164" s="324"/>
      <c r="G164" s="324"/>
      <c r="H164" s="324"/>
      <c r="I164" s="324"/>
      <c r="J164" s="324"/>
      <c r="K164" s="324"/>
      <c r="L164" s="324"/>
      <c r="M164" s="324"/>
      <c r="N164" s="324"/>
      <c r="O164" s="324"/>
      <c r="P164" s="324"/>
      <c r="Q164" s="324"/>
      <c r="R164" s="324"/>
      <c r="S164" s="324"/>
      <c r="T164" s="324"/>
      <c r="U164" s="324"/>
      <c r="V164" s="324"/>
      <c r="W164" s="324"/>
      <c r="X164" s="324"/>
      <c r="Y164" s="324"/>
      <c r="Z164" s="324"/>
      <c r="AA164" s="324"/>
      <c r="AB164" s="325"/>
      <c r="AC164" s="44"/>
      <c r="AD164" s="44"/>
      <c r="AE164" s="44"/>
      <c r="AF164" s="44"/>
      <c r="AG164" s="44"/>
      <c r="AH164" s="44"/>
      <c r="AI164" s="44"/>
      <c r="AJ164" s="44"/>
      <c r="AK164" s="44"/>
      <c r="AL164" s="44"/>
      <c r="AM164" s="44"/>
      <c r="AN164" s="44"/>
      <c r="AO164" s="44"/>
      <c r="AP164" s="44"/>
      <c r="AQ164" s="44"/>
      <c r="AR164" s="44"/>
      <c r="AS164" s="44"/>
      <c r="AT164" s="44"/>
      <c r="AU164" s="44"/>
      <c r="AV164" s="44"/>
      <c r="AW164" s="44"/>
      <c r="AX164" s="44"/>
      <c r="AY164" s="44"/>
      <c r="AZ164" s="44"/>
      <c r="BA164" s="44"/>
      <c r="BB164" s="44"/>
      <c r="BC164" s="44"/>
      <c r="BD164" s="44"/>
      <c r="BE164" s="44"/>
      <c r="BF164" s="44"/>
      <c r="BG164" s="44"/>
      <c r="BH164" s="44"/>
      <c r="BI164" s="44"/>
      <c r="BJ164" s="44"/>
      <c r="BK164" s="44"/>
      <c r="BL164" s="44"/>
      <c r="BM164" s="44"/>
      <c r="BN164" s="44"/>
      <c r="BO164" s="44"/>
      <c r="BP164" s="44"/>
      <c r="BQ164" s="44"/>
      <c r="BR164" s="44"/>
      <c r="BS164" s="44"/>
      <c r="BT164" s="44"/>
      <c r="BU164" s="44"/>
      <c r="BV164" s="44"/>
      <c r="BW164" s="44"/>
      <c r="BX164" s="44"/>
      <c r="BY164" s="44"/>
      <c r="BZ164" s="44"/>
      <c r="CA164" s="44"/>
      <c r="CB164" s="44"/>
      <c r="CC164" s="44"/>
      <c r="CD164" s="44"/>
      <c r="CE164" s="44"/>
      <c r="CF164" s="44"/>
      <c r="CG164" s="44"/>
      <c r="CH164" s="44"/>
      <c r="CI164" s="44"/>
      <c r="CJ164" s="44"/>
      <c r="CK164" s="44"/>
      <c r="CL164" s="44"/>
      <c r="CM164" s="44"/>
      <c r="CN164" s="44"/>
      <c r="CO164" s="44"/>
      <c r="CP164" s="44"/>
      <c r="CQ164" s="44"/>
    </row>
    <row r="165" spans="1:95" s="38" customFormat="1">
      <c r="A165" s="323"/>
      <c r="B165" s="324"/>
      <c r="C165" s="324"/>
      <c r="D165" s="324"/>
      <c r="E165" s="324"/>
      <c r="F165" s="324"/>
      <c r="G165" s="324"/>
      <c r="H165" s="324"/>
      <c r="I165" s="324"/>
      <c r="J165" s="324"/>
      <c r="K165" s="324"/>
      <c r="L165" s="324"/>
      <c r="M165" s="324"/>
      <c r="N165" s="324"/>
      <c r="O165" s="324"/>
      <c r="P165" s="324"/>
      <c r="Q165" s="324"/>
      <c r="R165" s="324"/>
      <c r="S165" s="324"/>
      <c r="T165" s="324"/>
      <c r="U165" s="324"/>
      <c r="V165" s="324"/>
      <c r="W165" s="324"/>
      <c r="X165" s="324"/>
      <c r="Y165" s="324"/>
      <c r="Z165" s="324"/>
      <c r="AA165" s="324"/>
      <c r="AB165" s="325"/>
      <c r="AC165" s="44"/>
      <c r="AD165" s="44"/>
      <c r="AE165" s="44"/>
      <c r="AF165" s="44"/>
      <c r="AG165" s="44"/>
      <c r="AH165" s="44"/>
      <c r="AI165" s="44"/>
      <c r="AJ165" s="44"/>
      <c r="AK165" s="44"/>
      <c r="AL165" s="44"/>
      <c r="AM165" s="44"/>
      <c r="AN165" s="44"/>
      <c r="AO165" s="44"/>
      <c r="AP165" s="44"/>
      <c r="AQ165" s="44"/>
      <c r="AR165" s="44"/>
      <c r="AS165" s="44"/>
      <c r="AT165" s="44"/>
      <c r="AU165" s="44"/>
      <c r="AV165" s="44"/>
      <c r="AW165" s="44"/>
      <c r="AX165" s="44"/>
      <c r="AY165" s="44"/>
      <c r="AZ165" s="44"/>
      <c r="BA165" s="44"/>
      <c r="BB165" s="44"/>
      <c r="BC165" s="44"/>
      <c r="BD165" s="44"/>
      <c r="BE165" s="44"/>
      <c r="BF165" s="44"/>
      <c r="BG165" s="44"/>
      <c r="BH165" s="44"/>
      <c r="BI165" s="44"/>
      <c r="BJ165" s="44"/>
      <c r="BK165" s="44"/>
      <c r="BL165" s="44"/>
      <c r="BM165" s="44"/>
      <c r="BN165" s="44"/>
      <c r="BO165" s="44"/>
      <c r="BP165" s="44"/>
      <c r="BQ165" s="44"/>
      <c r="BR165" s="44"/>
      <c r="BS165" s="44"/>
      <c r="BT165" s="44"/>
      <c r="BU165" s="44"/>
      <c r="BV165" s="44"/>
      <c r="BW165" s="44"/>
      <c r="BX165" s="44"/>
      <c r="BY165" s="44"/>
      <c r="BZ165" s="44"/>
      <c r="CA165" s="44"/>
      <c r="CB165" s="44"/>
      <c r="CC165" s="44"/>
      <c r="CD165" s="44"/>
      <c r="CE165" s="44"/>
      <c r="CF165" s="44"/>
      <c r="CG165" s="44"/>
      <c r="CH165" s="44"/>
      <c r="CI165" s="44"/>
      <c r="CJ165" s="44"/>
      <c r="CK165" s="44"/>
      <c r="CL165" s="44"/>
      <c r="CM165" s="44"/>
      <c r="CN165" s="44"/>
      <c r="CO165" s="44"/>
      <c r="CP165" s="44"/>
      <c r="CQ165" s="44"/>
    </row>
    <row r="166" spans="1:95" s="38" customFormat="1">
      <c r="A166" s="323"/>
      <c r="B166" s="324"/>
      <c r="C166" s="324"/>
      <c r="D166" s="324"/>
      <c r="E166" s="324"/>
      <c r="F166" s="324"/>
      <c r="G166" s="324"/>
      <c r="H166" s="324"/>
      <c r="I166" s="324"/>
      <c r="J166" s="324"/>
      <c r="K166" s="324"/>
      <c r="L166" s="324"/>
      <c r="M166" s="324"/>
      <c r="N166" s="324"/>
      <c r="O166" s="324"/>
      <c r="P166" s="324"/>
      <c r="Q166" s="324"/>
      <c r="R166" s="324"/>
      <c r="S166" s="324"/>
      <c r="T166" s="324"/>
      <c r="U166" s="324"/>
      <c r="V166" s="324"/>
      <c r="W166" s="324"/>
      <c r="X166" s="324"/>
      <c r="Y166" s="324"/>
      <c r="Z166" s="324"/>
      <c r="AA166" s="324"/>
      <c r="AB166" s="325"/>
      <c r="AC166" s="44"/>
      <c r="AD166" s="44"/>
      <c r="AE166" s="44"/>
      <c r="AF166" s="44"/>
      <c r="AG166" s="44"/>
      <c r="AH166" s="44"/>
      <c r="AI166" s="44"/>
      <c r="AJ166" s="44"/>
      <c r="AK166" s="44"/>
      <c r="AL166" s="44"/>
      <c r="AM166" s="44"/>
      <c r="AN166" s="44"/>
      <c r="AO166" s="44"/>
      <c r="AP166" s="44"/>
      <c r="AQ166" s="44"/>
      <c r="AR166" s="44"/>
      <c r="AS166" s="44"/>
      <c r="AT166" s="44"/>
      <c r="AU166" s="44"/>
      <c r="AV166" s="44"/>
      <c r="AW166" s="44"/>
      <c r="AX166" s="44"/>
      <c r="AY166" s="44"/>
      <c r="AZ166" s="44"/>
      <c r="BA166" s="44"/>
      <c r="BB166" s="44"/>
      <c r="BC166" s="44"/>
      <c r="BD166" s="44"/>
      <c r="BE166" s="44"/>
      <c r="BF166" s="44"/>
      <c r="BG166" s="44"/>
      <c r="BH166" s="44"/>
      <c r="BI166" s="44"/>
      <c r="BJ166" s="44"/>
      <c r="BK166" s="44"/>
      <c r="BL166" s="44"/>
      <c r="BM166" s="44"/>
      <c r="BN166" s="44"/>
      <c r="BO166" s="44"/>
      <c r="BP166" s="44"/>
      <c r="BQ166" s="44"/>
      <c r="BR166" s="44"/>
      <c r="BS166" s="44"/>
      <c r="BT166" s="44"/>
      <c r="BU166" s="44"/>
      <c r="BV166" s="44"/>
      <c r="BW166" s="44"/>
      <c r="BX166" s="44"/>
      <c r="BY166" s="44"/>
      <c r="BZ166" s="44"/>
      <c r="CA166" s="44"/>
      <c r="CB166" s="44"/>
      <c r="CC166" s="44"/>
      <c r="CD166" s="44"/>
      <c r="CE166" s="44"/>
      <c r="CF166" s="44"/>
      <c r="CG166" s="44"/>
      <c r="CH166" s="44"/>
      <c r="CI166" s="44"/>
      <c r="CJ166" s="44"/>
      <c r="CK166" s="44"/>
      <c r="CL166" s="44"/>
      <c r="CM166" s="44"/>
      <c r="CN166" s="44"/>
      <c r="CO166" s="44"/>
      <c r="CP166" s="44"/>
      <c r="CQ166" s="44"/>
    </row>
    <row r="167" spans="1:95" s="38" customFormat="1">
      <c r="A167" s="323"/>
      <c r="B167" s="324"/>
      <c r="C167" s="324"/>
      <c r="D167" s="324"/>
      <c r="E167" s="324"/>
      <c r="F167" s="324"/>
      <c r="G167" s="324"/>
      <c r="H167" s="324"/>
      <c r="I167" s="324"/>
      <c r="J167" s="324"/>
      <c r="K167" s="324"/>
      <c r="L167" s="324"/>
      <c r="M167" s="324"/>
      <c r="N167" s="324"/>
      <c r="O167" s="324"/>
      <c r="P167" s="324"/>
      <c r="Q167" s="324"/>
      <c r="R167" s="324"/>
      <c r="S167" s="324"/>
      <c r="T167" s="324"/>
      <c r="U167" s="324"/>
      <c r="V167" s="324"/>
      <c r="W167" s="324"/>
      <c r="X167" s="324"/>
      <c r="Y167" s="324"/>
      <c r="Z167" s="324"/>
      <c r="AA167" s="324"/>
      <c r="AB167" s="325"/>
      <c r="AC167" s="44"/>
      <c r="AD167" s="44"/>
      <c r="AE167" s="44"/>
      <c r="AF167" s="44"/>
      <c r="AG167" s="44"/>
      <c r="AH167" s="44"/>
      <c r="AI167" s="44"/>
      <c r="AJ167" s="44"/>
      <c r="AK167" s="44"/>
      <c r="AL167" s="44"/>
      <c r="AM167" s="44"/>
      <c r="AN167" s="44"/>
      <c r="AO167" s="44"/>
      <c r="AP167" s="44"/>
      <c r="AQ167" s="44"/>
      <c r="AR167" s="44"/>
      <c r="AS167" s="44"/>
      <c r="AT167" s="44"/>
      <c r="AU167" s="44"/>
      <c r="AV167" s="44"/>
      <c r="AW167" s="44"/>
      <c r="AX167" s="44"/>
      <c r="AY167" s="44"/>
      <c r="AZ167" s="44"/>
      <c r="BA167" s="44"/>
      <c r="BB167" s="44"/>
      <c r="BC167" s="44"/>
      <c r="BD167" s="44"/>
      <c r="BE167" s="44"/>
      <c r="BF167" s="44"/>
      <c r="BG167" s="44"/>
      <c r="BH167" s="44"/>
      <c r="BI167" s="44"/>
      <c r="BJ167" s="44"/>
      <c r="BK167" s="44"/>
      <c r="BL167" s="44"/>
      <c r="BM167" s="44"/>
      <c r="BN167" s="44"/>
      <c r="BO167" s="44"/>
      <c r="BP167" s="44"/>
      <c r="BQ167" s="44"/>
      <c r="BR167" s="44"/>
      <c r="BS167" s="44"/>
      <c r="BT167" s="44"/>
      <c r="BU167" s="44"/>
      <c r="BV167" s="44"/>
      <c r="BW167" s="44"/>
      <c r="BX167" s="44"/>
      <c r="BY167" s="44"/>
      <c r="BZ167" s="44"/>
      <c r="CA167" s="44"/>
      <c r="CB167" s="44"/>
      <c r="CC167" s="44"/>
      <c r="CD167" s="44"/>
      <c r="CE167" s="44"/>
      <c r="CF167" s="44"/>
      <c r="CG167" s="44"/>
      <c r="CH167" s="44"/>
      <c r="CI167" s="44"/>
      <c r="CJ167" s="44"/>
      <c r="CK167" s="44"/>
      <c r="CL167" s="44"/>
      <c r="CM167" s="44"/>
      <c r="CN167" s="44"/>
      <c r="CO167" s="44"/>
      <c r="CP167" s="44"/>
      <c r="CQ167" s="44"/>
    </row>
    <row r="168" spans="1:95" s="38" customFormat="1">
      <c r="A168" s="323"/>
      <c r="B168" s="324"/>
      <c r="C168" s="324"/>
      <c r="D168" s="324"/>
      <c r="E168" s="324"/>
      <c r="F168" s="324"/>
      <c r="G168" s="324"/>
      <c r="H168" s="324"/>
      <c r="I168" s="324"/>
      <c r="J168" s="324"/>
      <c r="K168" s="324"/>
      <c r="L168" s="324"/>
      <c r="M168" s="324"/>
      <c r="N168" s="324"/>
      <c r="O168" s="324"/>
      <c r="P168" s="324"/>
      <c r="Q168" s="324"/>
      <c r="R168" s="324"/>
      <c r="S168" s="324"/>
      <c r="T168" s="324"/>
      <c r="U168" s="324"/>
      <c r="V168" s="324"/>
      <c r="W168" s="324"/>
      <c r="X168" s="324"/>
      <c r="Y168" s="324"/>
      <c r="Z168" s="324"/>
      <c r="AA168" s="324"/>
      <c r="AB168" s="325"/>
      <c r="AC168" s="44"/>
      <c r="AD168" s="44"/>
      <c r="AE168" s="44"/>
      <c r="AF168" s="44"/>
      <c r="AG168" s="44"/>
      <c r="AH168" s="44"/>
      <c r="AI168" s="44"/>
      <c r="AJ168" s="44"/>
      <c r="AK168" s="44"/>
      <c r="AL168" s="44"/>
      <c r="AM168" s="44"/>
      <c r="AN168" s="44"/>
      <c r="AO168" s="44"/>
      <c r="AP168" s="44"/>
      <c r="AQ168" s="44"/>
      <c r="AR168" s="44"/>
      <c r="AS168" s="44"/>
      <c r="AT168" s="44"/>
      <c r="AU168" s="44"/>
      <c r="AV168" s="44"/>
      <c r="AW168" s="44"/>
      <c r="AX168" s="44"/>
      <c r="AY168" s="44"/>
      <c r="AZ168" s="44"/>
      <c r="BA168" s="44"/>
      <c r="BB168" s="44"/>
      <c r="BC168" s="44"/>
      <c r="BD168" s="44"/>
      <c r="BE168" s="44"/>
      <c r="BF168" s="44"/>
      <c r="BG168" s="44"/>
      <c r="BH168" s="44"/>
      <c r="BI168" s="44"/>
      <c r="BJ168" s="44"/>
      <c r="BK168" s="44"/>
      <c r="BL168" s="44"/>
      <c r="BM168" s="44"/>
      <c r="BN168" s="44"/>
      <c r="BO168" s="44"/>
      <c r="BP168" s="44"/>
      <c r="BQ168" s="44"/>
      <c r="BR168" s="44"/>
      <c r="BS168" s="44"/>
      <c r="BT168" s="44"/>
      <c r="BU168" s="44"/>
      <c r="BV168" s="44"/>
      <c r="BW168" s="44"/>
      <c r="BX168" s="44"/>
      <c r="BY168" s="44"/>
      <c r="BZ168" s="44"/>
      <c r="CA168" s="44"/>
      <c r="CB168" s="44"/>
      <c r="CC168" s="44"/>
      <c r="CD168" s="44"/>
      <c r="CE168" s="44"/>
      <c r="CF168" s="44"/>
      <c r="CG168" s="44"/>
      <c r="CH168" s="44"/>
      <c r="CI168" s="44"/>
      <c r="CJ168" s="44"/>
      <c r="CK168" s="44"/>
      <c r="CL168" s="44"/>
      <c r="CM168" s="44"/>
      <c r="CN168" s="44"/>
      <c r="CO168" s="44"/>
      <c r="CP168" s="44"/>
      <c r="CQ168" s="44"/>
    </row>
    <row r="169" spans="1:95" s="38" customFormat="1">
      <c r="A169" s="323"/>
      <c r="B169" s="324"/>
      <c r="C169" s="324"/>
      <c r="D169" s="324"/>
      <c r="E169" s="324"/>
      <c r="F169" s="324"/>
      <c r="G169" s="324"/>
      <c r="H169" s="324"/>
      <c r="I169" s="324"/>
      <c r="J169" s="324"/>
      <c r="K169" s="324"/>
      <c r="L169" s="324"/>
      <c r="M169" s="324"/>
      <c r="N169" s="324"/>
      <c r="O169" s="324"/>
      <c r="P169" s="324"/>
      <c r="Q169" s="324"/>
      <c r="R169" s="324"/>
      <c r="S169" s="324"/>
      <c r="T169" s="324"/>
      <c r="U169" s="324"/>
      <c r="V169" s="324"/>
      <c r="W169" s="324"/>
      <c r="X169" s="324"/>
      <c r="Y169" s="324"/>
      <c r="Z169" s="324"/>
      <c r="AA169" s="324"/>
      <c r="AB169" s="325"/>
      <c r="AC169" s="44"/>
      <c r="AD169" s="44"/>
      <c r="AE169" s="44"/>
      <c r="AF169" s="44"/>
      <c r="AG169" s="44"/>
      <c r="AH169" s="44"/>
      <c r="AI169" s="44"/>
      <c r="AJ169" s="44"/>
      <c r="AK169" s="44"/>
      <c r="AL169" s="44"/>
      <c r="AM169" s="44"/>
      <c r="AN169" s="44"/>
      <c r="AO169" s="44"/>
      <c r="AP169" s="44"/>
      <c r="AQ169" s="44"/>
      <c r="AR169" s="44"/>
      <c r="AS169" s="44"/>
      <c r="AT169" s="44"/>
      <c r="AU169" s="44"/>
      <c r="AV169" s="44"/>
      <c r="AW169" s="44"/>
      <c r="AX169" s="44"/>
      <c r="AY169" s="44"/>
      <c r="AZ169" s="44"/>
      <c r="BA169" s="44"/>
      <c r="BB169" s="44"/>
      <c r="BC169" s="44"/>
      <c r="BD169" s="44"/>
      <c r="BE169" s="44"/>
      <c r="BF169" s="44"/>
      <c r="BG169" s="44"/>
      <c r="BH169" s="44"/>
      <c r="BI169" s="44"/>
      <c r="BJ169" s="44"/>
      <c r="BK169" s="44"/>
      <c r="BL169" s="44"/>
      <c r="BM169" s="44"/>
      <c r="BN169" s="44"/>
      <c r="BO169" s="44"/>
      <c r="BP169" s="44"/>
      <c r="BQ169" s="44"/>
      <c r="BR169" s="44"/>
      <c r="BS169" s="44"/>
      <c r="BT169" s="44"/>
      <c r="BU169" s="44"/>
      <c r="BV169" s="44"/>
      <c r="BW169" s="44"/>
      <c r="BX169" s="44"/>
      <c r="BY169" s="44"/>
      <c r="BZ169" s="44"/>
      <c r="CA169" s="44"/>
      <c r="CB169" s="44"/>
      <c r="CC169" s="44"/>
      <c r="CD169" s="44"/>
      <c r="CE169" s="44"/>
      <c r="CF169" s="44"/>
      <c r="CG169" s="44"/>
      <c r="CH169" s="44"/>
      <c r="CI169" s="44"/>
      <c r="CJ169" s="44"/>
      <c r="CK169" s="44"/>
      <c r="CL169" s="44"/>
      <c r="CM169" s="44"/>
      <c r="CN169" s="44"/>
      <c r="CO169" s="44"/>
      <c r="CP169" s="44"/>
      <c r="CQ169" s="44"/>
    </row>
    <row r="170" spans="1:95" s="38" customFormat="1" ht="15" thickBot="1">
      <c r="A170" s="326"/>
      <c r="B170" s="327"/>
      <c r="C170" s="327"/>
      <c r="D170" s="327"/>
      <c r="E170" s="327"/>
      <c r="F170" s="327"/>
      <c r="G170" s="327"/>
      <c r="H170" s="327"/>
      <c r="I170" s="327"/>
      <c r="J170" s="327"/>
      <c r="K170" s="327"/>
      <c r="L170" s="327"/>
      <c r="M170" s="327"/>
      <c r="N170" s="327"/>
      <c r="O170" s="327"/>
      <c r="P170" s="327"/>
      <c r="Q170" s="327"/>
      <c r="R170" s="327"/>
      <c r="S170" s="327"/>
      <c r="T170" s="327"/>
      <c r="U170" s="327"/>
      <c r="V170" s="327"/>
      <c r="W170" s="327"/>
      <c r="X170" s="327"/>
      <c r="Y170" s="327"/>
      <c r="Z170" s="327"/>
      <c r="AA170" s="327"/>
      <c r="AB170" s="328"/>
      <c r="AC170" s="44"/>
      <c r="AD170" s="44"/>
      <c r="AE170" s="44"/>
      <c r="AF170" s="44"/>
      <c r="AG170" s="44"/>
      <c r="AH170" s="44"/>
      <c r="AI170" s="44"/>
      <c r="AJ170" s="44"/>
      <c r="AK170" s="44"/>
      <c r="AL170" s="44"/>
      <c r="AM170" s="44"/>
      <c r="AN170" s="44"/>
      <c r="AO170" s="44"/>
      <c r="AP170" s="44"/>
      <c r="AQ170" s="44"/>
      <c r="AR170" s="44"/>
      <c r="AS170" s="44"/>
      <c r="AT170" s="44"/>
      <c r="AU170" s="44"/>
      <c r="AV170" s="44"/>
      <c r="AW170" s="44"/>
      <c r="AX170" s="44"/>
      <c r="AY170" s="44"/>
      <c r="AZ170" s="44"/>
      <c r="BA170" s="44"/>
      <c r="BB170" s="44"/>
      <c r="BC170" s="44"/>
      <c r="BD170" s="44"/>
      <c r="BE170" s="44"/>
      <c r="BF170" s="44"/>
      <c r="BG170" s="44"/>
      <c r="BH170" s="44"/>
      <c r="BI170" s="44"/>
      <c r="BJ170" s="44"/>
      <c r="BK170" s="44"/>
      <c r="BL170" s="44"/>
      <c r="BM170" s="44"/>
      <c r="BN170" s="44"/>
      <c r="BO170" s="44"/>
      <c r="BP170" s="44"/>
      <c r="BQ170" s="44"/>
      <c r="BR170" s="44"/>
      <c r="BS170" s="44"/>
      <c r="BT170" s="44"/>
      <c r="BU170" s="44"/>
      <c r="BV170" s="44"/>
      <c r="BW170" s="44"/>
      <c r="BX170" s="44"/>
      <c r="BY170" s="44"/>
      <c r="BZ170" s="44"/>
      <c r="CA170" s="44"/>
      <c r="CB170" s="44"/>
      <c r="CC170" s="44"/>
      <c r="CD170" s="44"/>
      <c r="CE170" s="44"/>
      <c r="CF170" s="44"/>
      <c r="CG170" s="44"/>
      <c r="CH170" s="44"/>
      <c r="CI170" s="44"/>
      <c r="CJ170" s="44"/>
      <c r="CK170" s="44"/>
      <c r="CL170" s="44"/>
      <c r="CM170" s="44"/>
      <c r="CN170" s="44"/>
      <c r="CO170" s="44"/>
      <c r="CP170" s="44"/>
      <c r="CQ170" s="44"/>
    </row>
    <row r="171" spans="1:95" s="38" customFormat="1" ht="15" thickBot="1">
      <c r="A171" s="329" t="s">
        <v>167</v>
      </c>
      <c r="B171" s="332"/>
      <c r="C171" s="332"/>
      <c r="D171" s="332"/>
      <c r="E171" s="332"/>
      <c r="F171" s="332"/>
      <c r="G171" s="332"/>
      <c r="H171" s="332"/>
      <c r="I171" s="332"/>
      <c r="J171" s="332"/>
      <c r="K171" s="332"/>
      <c r="L171" s="332"/>
      <c r="M171" s="332"/>
      <c r="N171" s="332"/>
      <c r="O171" s="332"/>
      <c r="P171" s="332"/>
      <c r="Q171" s="332"/>
      <c r="R171" s="332"/>
      <c r="S171" s="332"/>
      <c r="T171" s="332"/>
      <c r="U171" s="332"/>
      <c r="V171" s="332"/>
      <c r="W171" s="332"/>
      <c r="X171" s="332"/>
      <c r="Y171" s="332"/>
      <c r="Z171" s="332"/>
      <c r="AA171" s="332"/>
      <c r="AB171" s="333"/>
      <c r="AC171" s="44"/>
      <c r="AD171" s="44"/>
      <c r="AE171" s="44"/>
      <c r="AF171" s="44"/>
      <c r="AG171" s="44"/>
      <c r="AH171" s="44"/>
      <c r="AI171" s="44"/>
      <c r="AJ171" s="44"/>
      <c r="AK171" s="44"/>
      <c r="AL171" s="44"/>
      <c r="AM171" s="44"/>
      <c r="AN171" s="44"/>
      <c r="AO171" s="44"/>
      <c r="AP171" s="44"/>
      <c r="AQ171" s="44"/>
      <c r="AR171" s="44"/>
      <c r="AS171" s="44"/>
      <c r="AT171" s="44"/>
      <c r="AU171" s="44"/>
      <c r="AV171" s="44"/>
      <c r="AW171" s="44"/>
      <c r="AX171" s="44"/>
      <c r="AY171" s="44"/>
      <c r="AZ171" s="44"/>
      <c r="BA171" s="44"/>
      <c r="BB171" s="44"/>
      <c r="BC171" s="44"/>
      <c r="BD171" s="44"/>
      <c r="BE171" s="44"/>
      <c r="BF171" s="44"/>
      <c r="BG171" s="44"/>
      <c r="BH171" s="44"/>
      <c r="BI171" s="44"/>
      <c r="BJ171" s="44"/>
      <c r="BK171" s="44"/>
      <c r="BL171" s="44"/>
      <c r="BM171" s="44"/>
      <c r="BN171" s="44"/>
      <c r="BO171" s="44"/>
      <c r="BP171" s="44"/>
      <c r="BQ171" s="44"/>
      <c r="BR171" s="44"/>
      <c r="BS171" s="44"/>
      <c r="BT171" s="44"/>
      <c r="BU171" s="44"/>
      <c r="BV171" s="44"/>
      <c r="BW171" s="44"/>
      <c r="BX171" s="44"/>
      <c r="BY171" s="44"/>
      <c r="BZ171" s="44"/>
      <c r="CA171" s="44"/>
      <c r="CB171" s="44"/>
      <c r="CC171" s="44"/>
      <c r="CD171" s="44"/>
      <c r="CE171" s="44"/>
      <c r="CF171" s="44"/>
      <c r="CG171" s="44"/>
      <c r="CH171" s="44"/>
      <c r="CI171" s="44"/>
      <c r="CJ171" s="44"/>
      <c r="CK171" s="44"/>
      <c r="CL171" s="44"/>
      <c r="CM171" s="44"/>
      <c r="CN171" s="44"/>
      <c r="CO171" s="44"/>
      <c r="CP171" s="44"/>
      <c r="CQ171" s="44"/>
    </row>
    <row r="172" spans="1:95" s="38" customFormat="1">
      <c r="A172" s="334"/>
      <c r="B172" s="335"/>
      <c r="C172" s="335"/>
      <c r="D172" s="335"/>
      <c r="E172" s="335"/>
      <c r="F172" s="335"/>
      <c r="G172" s="335"/>
      <c r="H172" s="335"/>
      <c r="I172" s="335"/>
      <c r="J172" s="335"/>
      <c r="K172" s="335"/>
      <c r="L172" s="335"/>
      <c r="M172" s="335"/>
      <c r="N172" s="335"/>
      <c r="O172" s="335"/>
      <c r="P172" s="335"/>
      <c r="Q172" s="335"/>
      <c r="R172" s="335"/>
      <c r="S172" s="335"/>
      <c r="T172" s="335"/>
      <c r="U172" s="335"/>
      <c r="V172" s="335"/>
      <c r="W172" s="335"/>
      <c r="X172" s="335"/>
      <c r="Y172" s="335"/>
      <c r="Z172" s="335"/>
      <c r="AA172" s="335"/>
      <c r="AB172" s="336"/>
      <c r="AC172" s="44"/>
      <c r="AD172" s="44"/>
      <c r="AE172" s="44"/>
      <c r="AF172" s="44"/>
      <c r="AG172" s="44"/>
      <c r="AH172" s="44"/>
      <c r="AI172" s="44"/>
      <c r="AJ172" s="44"/>
      <c r="AK172" s="44"/>
      <c r="AL172" s="44"/>
      <c r="AM172" s="44"/>
      <c r="AN172" s="44"/>
      <c r="AO172" s="44"/>
      <c r="AP172" s="44"/>
      <c r="AQ172" s="44"/>
      <c r="AR172" s="44"/>
      <c r="AS172" s="44"/>
      <c r="AT172" s="44"/>
      <c r="AU172" s="44"/>
      <c r="AV172" s="44"/>
      <c r="AW172" s="44"/>
      <c r="AX172" s="44"/>
      <c r="AY172" s="44"/>
      <c r="AZ172" s="44"/>
      <c r="BA172" s="44"/>
      <c r="BB172" s="44"/>
      <c r="BC172" s="44"/>
      <c r="BD172" s="44"/>
      <c r="BE172" s="44"/>
      <c r="BF172" s="44"/>
      <c r="BG172" s="44"/>
      <c r="BH172" s="44"/>
      <c r="BI172" s="44"/>
      <c r="BJ172" s="44"/>
      <c r="BK172" s="44"/>
      <c r="BL172" s="44"/>
      <c r="BM172" s="44"/>
      <c r="BN172" s="44"/>
      <c r="BO172" s="44"/>
      <c r="BP172" s="44"/>
      <c r="BQ172" s="44"/>
      <c r="BR172" s="44"/>
      <c r="BS172" s="44"/>
      <c r="BT172" s="44"/>
      <c r="BU172" s="44"/>
      <c r="BV172" s="44"/>
      <c r="BW172" s="44"/>
      <c r="BX172" s="44"/>
      <c r="BY172" s="44"/>
      <c r="BZ172" s="44"/>
      <c r="CA172" s="44"/>
      <c r="CB172" s="44"/>
      <c r="CC172" s="44"/>
      <c r="CD172" s="44"/>
      <c r="CE172" s="44"/>
      <c r="CF172" s="44"/>
      <c r="CG172" s="44"/>
      <c r="CH172" s="44"/>
      <c r="CI172" s="44"/>
      <c r="CJ172" s="44"/>
      <c r="CK172" s="44"/>
      <c r="CL172" s="44"/>
      <c r="CM172" s="44"/>
      <c r="CN172" s="44"/>
      <c r="CO172" s="44"/>
      <c r="CP172" s="44"/>
      <c r="CQ172" s="44"/>
    </row>
    <row r="173" spans="1:95" s="38" customFormat="1">
      <c r="A173" s="340"/>
      <c r="B173" s="341"/>
      <c r="C173" s="341"/>
      <c r="D173" s="341"/>
      <c r="E173" s="341"/>
      <c r="F173" s="341"/>
      <c r="G173" s="341"/>
      <c r="H173" s="341"/>
      <c r="I173" s="341"/>
      <c r="J173" s="341"/>
      <c r="K173" s="341"/>
      <c r="L173" s="341"/>
      <c r="M173" s="341"/>
      <c r="N173" s="341"/>
      <c r="O173" s="341"/>
      <c r="P173" s="341"/>
      <c r="Q173" s="341"/>
      <c r="R173" s="341"/>
      <c r="S173" s="341"/>
      <c r="T173" s="341"/>
      <c r="U173" s="341"/>
      <c r="V173" s="341"/>
      <c r="W173" s="341"/>
      <c r="X173" s="341"/>
      <c r="Y173" s="341"/>
      <c r="Z173" s="341"/>
      <c r="AA173" s="341"/>
      <c r="AB173" s="342"/>
      <c r="AC173" s="44"/>
      <c r="AD173" s="44"/>
      <c r="AE173" s="44"/>
      <c r="AF173" s="44"/>
      <c r="AG173" s="44"/>
      <c r="AH173" s="44"/>
      <c r="AI173" s="44"/>
      <c r="AJ173" s="44"/>
      <c r="AK173" s="44"/>
      <c r="AL173" s="44"/>
      <c r="AM173" s="44"/>
      <c r="AN173" s="44"/>
      <c r="AO173" s="44"/>
      <c r="AP173" s="44"/>
      <c r="AQ173" s="44"/>
      <c r="AR173" s="44"/>
      <c r="AS173" s="44"/>
      <c r="AT173" s="44"/>
      <c r="AU173" s="44"/>
      <c r="AV173" s="44"/>
      <c r="AW173" s="44"/>
      <c r="AX173" s="44"/>
      <c r="AY173" s="44"/>
      <c r="AZ173" s="44"/>
      <c r="BA173" s="44"/>
      <c r="BB173" s="44"/>
      <c r="BC173" s="44"/>
      <c r="BD173" s="44"/>
      <c r="BE173" s="44"/>
      <c r="BF173" s="44"/>
      <c r="BG173" s="44"/>
      <c r="BH173" s="44"/>
      <c r="BI173" s="44"/>
      <c r="BJ173" s="44"/>
      <c r="BK173" s="44"/>
      <c r="BL173" s="44"/>
      <c r="BM173" s="44"/>
      <c r="BN173" s="44"/>
      <c r="BO173" s="44"/>
      <c r="BP173" s="44"/>
      <c r="BQ173" s="44"/>
      <c r="BR173" s="44"/>
      <c r="BS173" s="44"/>
      <c r="BT173" s="44"/>
      <c r="BU173" s="44"/>
      <c r="BV173" s="44"/>
      <c r="BW173" s="44"/>
      <c r="BX173" s="44"/>
      <c r="BY173" s="44"/>
      <c r="BZ173" s="44"/>
      <c r="CA173" s="44"/>
      <c r="CB173" s="44"/>
      <c r="CC173" s="44"/>
      <c r="CD173" s="44"/>
      <c r="CE173" s="44"/>
      <c r="CF173" s="44"/>
      <c r="CG173" s="44"/>
      <c r="CH173" s="44"/>
      <c r="CI173" s="44"/>
      <c r="CJ173" s="44"/>
      <c r="CK173" s="44"/>
      <c r="CL173" s="44"/>
      <c r="CM173" s="44"/>
      <c r="CN173" s="44"/>
      <c r="CO173" s="44"/>
      <c r="CP173" s="44"/>
      <c r="CQ173" s="44"/>
    </row>
    <row r="174" spans="1:95" s="38" customFormat="1" ht="15" thickBot="1">
      <c r="A174" s="337"/>
      <c r="B174" s="338"/>
      <c r="C174" s="338"/>
      <c r="D174" s="338"/>
      <c r="E174" s="338"/>
      <c r="F174" s="338"/>
      <c r="G174" s="338"/>
      <c r="H174" s="338"/>
      <c r="I174" s="338"/>
      <c r="J174" s="338"/>
      <c r="K174" s="338"/>
      <c r="L174" s="338"/>
      <c r="M174" s="338"/>
      <c r="N174" s="338"/>
      <c r="O174" s="338"/>
      <c r="P174" s="338"/>
      <c r="Q174" s="338"/>
      <c r="R174" s="338"/>
      <c r="S174" s="338"/>
      <c r="T174" s="338"/>
      <c r="U174" s="338"/>
      <c r="V174" s="338"/>
      <c r="W174" s="338"/>
      <c r="X174" s="338"/>
      <c r="Y174" s="338"/>
      <c r="Z174" s="338"/>
      <c r="AA174" s="338"/>
      <c r="AB174" s="339"/>
      <c r="AC174" s="44"/>
      <c r="AD174" s="44"/>
      <c r="AE174" s="44"/>
      <c r="AF174" s="44"/>
      <c r="AG174" s="44"/>
      <c r="AH174" s="44"/>
      <c r="AI174" s="44"/>
      <c r="AJ174" s="44"/>
      <c r="AK174" s="44"/>
      <c r="AL174" s="44"/>
      <c r="AM174" s="44"/>
      <c r="AN174" s="44"/>
      <c r="AO174" s="44"/>
      <c r="AP174" s="44"/>
      <c r="AQ174" s="44"/>
      <c r="AR174" s="44"/>
      <c r="AS174" s="44"/>
      <c r="AT174" s="44"/>
      <c r="AU174" s="44"/>
      <c r="AV174" s="44"/>
      <c r="AW174" s="44"/>
      <c r="AX174" s="44"/>
      <c r="AY174" s="44"/>
      <c r="AZ174" s="44"/>
      <c r="BA174" s="44"/>
      <c r="BB174" s="44"/>
      <c r="BC174" s="44"/>
      <c r="BD174" s="44"/>
      <c r="BE174" s="44"/>
      <c r="BF174" s="44"/>
      <c r="BG174" s="44"/>
      <c r="BH174" s="44"/>
      <c r="BI174" s="44"/>
      <c r="BJ174" s="44"/>
      <c r="BK174" s="44"/>
      <c r="BL174" s="44"/>
      <c r="BM174" s="44"/>
      <c r="BN174" s="44"/>
      <c r="BO174" s="44"/>
      <c r="BP174" s="44"/>
      <c r="BQ174" s="44"/>
      <c r="BR174" s="44"/>
      <c r="BS174" s="44"/>
      <c r="BT174" s="44"/>
      <c r="BU174" s="44"/>
      <c r="BV174" s="44"/>
      <c r="BW174" s="44"/>
      <c r="BX174" s="44"/>
      <c r="BY174" s="44"/>
      <c r="BZ174" s="44"/>
      <c r="CA174" s="44"/>
      <c r="CB174" s="44"/>
      <c r="CC174" s="44"/>
      <c r="CD174" s="44"/>
      <c r="CE174" s="44"/>
      <c r="CF174" s="44"/>
      <c r="CG174" s="44"/>
      <c r="CH174" s="44"/>
      <c r="CI174" s="44"/>
      <c r="CJ174" s="44"/>
      <c r="CK174" s="44"/>
      <c r="CL174" s="44"/>
      <c r="CM174" s="44"/>
      <c r="CN174" s="44"/>
      <c r="CO174" s="44"/>
      <c r="CP174" s="44"/>
      <c r="CQ174" s="44"/>
    </row>
    <row r="175" spans="1:95" s="38" customFormat="1" ht="15" thickBot="1">
      <c r="A175" s="329" t="s">
        <v>166</v>
      </c>
      <c r="B175" s="330"/>
      <c r="C175" s="330"/>
      <c r="D175" s="330"/>
      <c r="E175" s="330"/>
      <c r="F175" s="330"/>
      <c r="G175" s="330"/>
      <c r="H175" s="330"/>
      <c r="I175" s="330"/>
      <c r="J175" s="330"/>
      <c r="K175" s="330"/>
      <c r="L175" s="330"/>
      <c r="M175" s="330"/>
      <c r="N175" s="330"/>
      <c r="O175" s="330"/>
      <c r="P175" s="330"/>
      <c r="Q175" s="330"/>
      <c r="R175" s="330"/>
      <c r="S175" s="330"/>
      <c r="T175" s="330"/>
      <c r="U175" s="330"/>
      <c r="V175" s="330"/>
      <c r="W175" s="330"/>
      <c r="X175" s="330"/>
      <c r="Y175" s="330"/>
      <c r="Z175" s="330"/>
      <c r="AA175" s="330"/>
      <c r="AB175" s="331"/>
      <c r="AC175" s="44"/>
      <c r="AD175" s="44"/>
      <c r="AE175" s="44"/>
      <c r="AF175" s="44"/>
      <c r="AG175" s="44"/>
      <c r="AH175" s="44"/>
      <c r="AI175" s="44"/>
      <c r="AJ175" s="44"/>
      <c r="AK175" s="44"/>
      <c r="AL175" s="44"/>
      <c r="AM175" s="44"/>
      <c r="AN175" s="44"/>
      <c r="AO175" s="44"/>
      <c r="AP175" s="44"/>
      <c r="AQ175" s="44"/>
      <c r="AR175" s="44"/>
      <c r="AS175" s="44"/>
      <c r="AT175" s="44"/>
      <c r="AU175" s="44"/>
      <c r="AV175" s="44"/>
      <c r="AW175" s="44"/>
      <c r="AX175" s="44"/>
      <c r="AY175" s="44"/>
      <c r="AZ175" s="44"/>
      <c r="BA175" s="44"/>
      <c r="BB175" s="44"/>
      <c r="BC175" s="44"/>
      <c r="BD175" s="44"/>
      <c r="BE175" s="44"/>
      <c r="BF175" s="44"/>
      <c r="BG175" s="44"/>
      <c r="BH175" s="44"/>
      <c r="BI175" s="44"/>
      <c r="BJ175" s="44"/>
      <c r="BK175" s="44"/>
      <c r="BL175" s="44"/>
      <c r="BM175" s="44"/>
      <c r="BN175" s="44"/>
      <c r="BO175" s="44"/>
      <c r="BP175" s="44"/>
      <c r="BQ175" s="44"/>
      <c r="BR175" s="44"/>
      <c r="BS175" s="44"/>
      <c r="BT175" s="44"/>
      <c r="BU175" s="44"/>
      <c r="BV175" s="44"/>
      <c r="BW175" s="44"/>
      <c r="BX175" s="44"/>
      <c r="BY175" s="44"/>
      <c r="BZ175" s="44"/>
      <c r="CA175" s="44"/>
      <c r="CB175" s="44"/>
      <c r="CC175" s="44"/>
      <c r="CD175" s="44"/>
      <c r="CE175" s="44"/>
      <c r="CF175" s="44"/>
      <c r="CG175" s="44"/>
      <c r="CH175" s="44"/>
      <c r="CI175" s="44"/>
      <c r="CJ175" s="44"/>
      <c r="CK175" s="44"/>
      <c r="CL175" s="44"/>
      <c r="CM175" s="44"/>
      <c r="CN175" s="44"/>
      <c r="CO175" s="44"/>
      <c r="CP175" s="44"/>
      <c r="CQ175" s="44"/>
    </row>
    <row r="176" spans="1:95" s="38" customFormat="1">
      <c r="A176" s="334"/>
      <c r="B176" s="335"/>
      <c r="C176" s="335"/>
      <c r="D176" s="335"/>
      <c r="E176" s="335"/>
      <c r="F176" s="335"/>
      <c r="G176" s="335"/>
      <c r="H176" s="335"/>
      <c r="I176" s="335"/>
      <c r="J176" s="335"/>
      <c r="K176" s="335"/>
      <c r="L176" s="335"/>
      <c r="M176" s="335"/>
      <c r="N176" s="335"/>
      <c r="O176" s="335"/>
      <c r="P176" s="335"/>
      <c r="Q176" s="335"/>
      <c r="R176" s="335"/>
      <c r="S176" s="335"/>
      <c r="T176" s="335"/>
      <c r="U176" s="335"/>
      <c r="V176" s="335"/>
      <c r="W176" s="335"/>
      <c r="X176" s="335"/>
      <c r="Y176" s="335"/>
      <c r="Z176" s="335"/>
      <c r="AA176" s="335"/>
      <c r="AB176" s="336"/>
      <c r="AC176" s="44"/>
      <c r="AD176" s="44"/>
      <c r="AE176" s="44"/>
      <c r="AF176" s="44"/>
      <c r="AG176" s="44"/>
      <c r="AH176" s="44"/>
      <c r="AI176" s="44"/>
      <c r="AJ176" s="44"/>
      <c r="AK176" s="44"/>
      <c r="AL176" s="44"/>
      <c r="AM176" s="44"/>
      <c r="AN176" s="44"/>
      <c r="AO176" s="44"/>
      <c r="AP176" s="44"/>
      <c r="AQ176" s="44"/>
      <c r="AR176" s="44"/>
      <c r="AS176" s="44"/>
      <c r="AT176" s="44"/>
      <c r="AU176" s="44"/>
      <c r="AV176" s="44"/>
      <c r="AW176" s="44"/>
      <c r="AX176" s="44"/>
      <c r="AY176" s="44"/>
      <c r="AZ176" s="44"/>
      <c r="BA176" s="44"/>
      <c r="BB176" s="44"/>
      <c r="BC176" s="44"/>
      <c r="BD176" s="44"/>
      <c r="BE176" s="44"/>
      <c r="BF176" s="44"/>
      <c r="BG176" s="44"/>
      <c r="BH176" s="44"/>
      <c r="BI176" s="44"/>
      <c r="BJ176" s="44"/>
      <c r="BK176" s="44"/>
      <c r="BL176" s="44"/>
      <c r="BM176" s="44"/>
      <c r="BN176" s="44"/>
      <c r="BO176" s="44"/>
      <c r="BP176" s="44"/>
      <c r="BQ176" s="44"/>
      <c r="BR176" s="44"/>
      <c r="BS176" s="44"/>
      <c r="BT176" s="44"/>
      <c r="BU176" s="44"/>
      <c r="BV176" s="44"/>
      <c r="BW176" s="44"/>
      <c r="BX176" s="44"/>
      <c r="BY176" s="44"/>
      <c r="BZ176" s="44"/>
      <c r="CA176" s="44"/>
      <c r="CB176" s="44"/>
      <c r="CC176" s="44"/>
      <c r="CD176" s="44"/>
      <c r="CE176" s="44"/>
      <c r="CF176" s="44"/>
      <c r="CG176" s="44"/>
      <c r="CH176" s="44"/>
      <c r="CI176" s="44"/>
      <c r="CJ176" s="44"/>
      <c r="CK176" s="44"/>
      <c r="CL176" s="44"/>
      <c r="CM176" s="44"/>
      <c r="CN176" s="44"/>
      <c r="CO176" s="44"/>
      <c r="CP176" s="44"/>
      <c r="CQ176" s="44"/>
    </row>
    <row r="177" spans="1:95" s="38" customFormat="1">
      <c r="A177" s="340"/>
      <c r="B177" s="341"/>
      <c r="C177" s="341"/>
      <c r="D177" s="341"/>
      <c r="E177" s="341"/>
      <c r="F177" s="341"/>
      <c r="G177" s="341"/>
      <c r="H177" s="341"/>
      <c r="I177" s="341"/>
      <c r="J177" s="341"/>
      <c r="K177" s="341"/>
      <c r="L177" s="341"/>
      <c r="M177" s="341"/>
      <c r="N177" s="341"/>
      <c r="O177" s="341"/>
      <c r="P177" s="341"/>
      <c r="Q177" s="341"/>
      <c r="R177" s="341"/>
      <c r="S177" s="341"/>
      <c r="T177" s="341"/>
      <c r="U177" s="341"/>
      <c r="V177" s="341"/>
      <c r="W177" s="341"/>
      <c r="X177" s="341"/>
      <c r="Y177" s="341"/>
      <c r="Z177" s="341"/>
      <c r="AA177" s="341"/>
      <c r="AB177" s="342"/>
      <c r="AC177" s="44"/>
      <c r="AD177" s="44"/>
      <c r="AE177" s="44"/>
      <c r="AF177" s="44"/>
      <c r="AG177" s="44"/>
      <c r="AH177" s="44"/>
      <c r="AI177" s="44"/>
      <c r="AJ177" s="44"/>
      <c r="AK177" s="44"/>
      <c r="AL177" s="44"/>
      <c r="AM177" s="44"/>
      <c r="AN177" s="44"/>
      <c r="AO177" s="44"/>
      <c r="AP177" s="44"/>
      <c r="AQ177" s="44"/>
      <c r="AR177" s="44"/>
      <c r="AS177" s="44"/>
      <c r="AT177" s="44"/>
      <c r="AU177" s="44"/>
      <c r="AV177" s="44"/>
      <c r="AW177" s="44"/>
      <c r="AX177" s="44"/>
      <c r="AY177" s="44"/>
      <c r="AZ177" s="44"/>
      <c r="BA177" s="44"/>
      <c r="BB177" s="44"/>
      <c r="BC177" s="44"/>
      <c r="BD177" s="44"/>
      <c r="BE177" s="44"/>
      <c r="BF177" s="44"/>
      <c r="BG177" s="44"/>
      <c r="BH177" s="44"/>
      <c r="BI177" s="44"/>
      <c r="BJ177" s="44"/>
      <c r="BK177" s="44"/>
      <c r="BL177" s="44"/>
      <c r="BM177" s="44"/>
      <c r="BN177" s="44"/>
      <c r="BO177" s="44"/>
      <c r="BP177" s="44"/>
      <c r="BQ177" s="44"/>
      <c r="BR177" s="44"/>
      <c r="BS177" s="44"/>
      <c r="BT177" s="44"/>
      <c r="BU177" s="44"/>
      <c r="BV177" s="44"/>
      <c r="BW177" s="44"/>
      <c r="BX177" s="44"/>
      <c r="BY177" s="44"/>
      <c r="BZ177" s="44"/>
      <c r="CA177" s="44"/>
      <c r="CB177" s="44"/>
      <c r="CC177" s="44"/>
      <c r="CD177" s="44"/>
      <c r="CE177" s="44"/>
      <c r="CF177" s="44"/>
      <c r="CG177" s="44"/>
      <c r="CH177" s="44"/>
      <c r="CI177" s="44"/>
      <c r="CJ177" s="44"/>
      <c r="CK177" s="44"/>
      <c r="CL177" s="44"/>
      <c r="CM177" s="44"/>
      <c r="CN177" s="44"/>
      <c r="CO177" s="44"/>
      <c r="CP177" s="44"/>
      <c r="CQ177" s="44"/>
    </row>
    <row r="178" spans="1:95" s="38" customFormat="1">
      <c r="A178" s="340"/>
      <c r="B178" s="341"/>
      <c r="C178" s="341"/>
      <c r="D178" s="341"/>
      <c r="E178" s="341"/>
      <c r="F178" s="341"/>
      <c r="G178" s="341"/>
      <c r="H178" s="341"/>
      <c r="I178" s="341"/>
      <c r="J178" s="341"/>
      <c r="K178" s="341"/>
      <c r="L178" s="341"/>
      <c r="M178" s="341"/>
      <c r="N178" s="341"/>
      <c r="O178" s="341"/>
      <c r="P178" s="341"/>
      <c r="Q178" s="341"/>
      <c r="R178" s="341"/>
      <c r="S178" s="341"/>
      <c r="T178" s="341"/>
      <c r="U178" s="341"/>
      <c r="V178" s="341"/>
      <c r="W178" s="341"/>
      <c r="X178" s="341"/>
      <c r="Y178" s="341"/>
      <c r="Z178" s="341"/>
      <c r="AA178" s="341"/>
      <c r="AB178" s="342"/>
      <c r="AC178" s="44"/>
      <c r="AD178" s="44"/>
      <c r="AE178" s="44"/>
      <c r="AF178" s="44"/>
      <c r="AG178" s="44"/>
      <c r="AH178" s="44"/>
      <c r="AI178" s="44"/>
      <c r="AJ178" s="44"/>
      <c r="AK178" s="44"/>
      <c r="AL178" s="44"/>
      <c r="AM178" s="44"/>
      <c r="AN178" s="44"/>
      <c r="AO178" s="44"/>
      <c r="AP178" s="44"/>
      <c r="AQ178" s="44"/>
      <c r="AR178" s="44"/>
      <c r="AS178" s="44"/>
      <c r="AT178" s="44"/>
      <c r="AU178" s="44"/>
      <c r="AV178" s="44"/>
      <c r="AW178" s="44"/>
      <c r="AX178" s="44"/>
      <c r="AY178" s="44"/>
      <c r="AZ178" s="44"/>
      <c r="BA178" s="44"/>
      <c r="BB178" s="44"/>
      <c r="BC178" s="44"/>
      <c r="BD178" s="44"/>
      <c r="BE178" s="44"/>
      <c r="BF178" s="44"/>
      <c r="BG178" s="44"/>
      <c r="BH178" s="44"/>
      <c r="BI178" s="44"/>
      <c r="BJ178" s="44"/>
      <c r="BK178" s="44"/>
      <c r="BL178" s="44"/>
      <c r="BM178" s="44"/>
      <c r="BN178" s="44"/>
      <c r="BO178" s="44"/>
      <c r="BP178" s="44"/>
      <c r="BQ178" s="44"/>
      <c r="BR178" s="44"/>
      <c r="BS178" s="44"/>
      <c r="BT178" s="44"/>
      <c r="BU178" s="44"/>
      <c r="BV178" s="44"/>
      <c r="BW178" s="44"/>
      <c r="BX178" s="44"/>
      <c r="BY178" s="44"/>
      <c r="BZ178" s="44"/>
      <c r="CA178" s="44"/>
      <c r="CB178" s="44"/>
      <c r="CC178" s="44"/>
      <c r="CD178" s="44"/>
      <c r="CE178" s="44"/>
      <c r="CF178" s="44"/>
      <c r="CG178" s="44"/>
      <c r="CH178" s="44"/>
      <c r="CI178" s="44"/>
      <c r="CJ178" s="44"/>
      <c r="CK178" s="44"/>
      <c r="CL178" s="44"/>
      <c r="CM178" s="44"/>
      <c r="CN178" s="44"/>
      <c r="CO178" s="44"/>
      <c r="CP178" s="44"/>
      <c r="CQ178" s="44"/>
    </row>
    <row r="179" spans="1:95" s="38" customFormat="1">
      <c r="A179" s="340"/>
      <c r="B179" s="341"/>
      <c r="C179" s="341"/>
      <c r="D179" s="341"/>
      <c r="E179" s="341"/>
      <c r="F179" s="341"/>
      <c r="G179" s="341"/>
      <c r="H179" s="341"/>
      <c r="I179" s="341"/>
      <c r="J179" s="341"/>
      <c r="K179" s="341"/>
      <c r="L179" s="341"/>
      <c r="M179" s="341"/>
      <c r="N179" s="341"/>
      <c r="O179" s="341"/>
      <c r="P179" s="341"/>
      <c r="Q179" s="341"/>
      <c r="R179" s="341"/>
      <c r="S179" s="341"/>
      <c r="T179" s="341"/>
      <c r="U179" s="341"/>
      <c r="V179" s="341"/>
      <c r="W179" s="341"/>
      <c r="X179" s="341"/>
      <c r="Y179" s="341"/>
      <c r="Z179" s="341"/>
      <c r="AA179" s="341"/>
      <c r="AB179" s="342"/>
      <c r="AC179" s="44"/>
      <c r="AD179" s="44"/>
      <c r="AE179" s="44"/>
      <c r="AF179" s="44"/>
      <c r="AG179" s="44"/>
      <c r="AH179" s="44"/>
      <c r="AI179" s="44"/>
      <c r="AJ179" s="44"/>
      <c r="AK179" s="44"/>
      <c r="AL179" s="44"/>
      <c r="AM179" s="44"/>
      <c r="AN179" s="44"/>
      <c r="AO179" s="44"/>
      <c r="AP179" s="44"/>
      <c r="AQ179" s="44"/>
      <c r="AR179" s="44"/>
      <c r="AS179" s="44"/>
      <c r="AT179" s="44"/>
      <c r="AU179" s="44"/>
      <c r="AV179" s="44"/>
      <c r="AW179" s="44"/>
      <c r="AX179" s="44"/>
      <c r="AY179" s="44"/>
      <c r="AZ179" s="44"/>
      <c r="BA179" s="44"/>
      <c r="BB179" s="44"/>
      <c r="BC179" s="44"/>
      <c r="BD179" s="44"/>
      <c r="BE179" s="44"/>
      <c r="BF179" s="44"/>
      <c r="BG179" s="44"/>
      <c r="BH179" s="44"/>
      <c r="BI179" s="44"/>
      <c r="BJ179" s="44"/>
      <c r="BK179" s="44"/>
      <c r="BL179" s="44"/>
      <c r="BM179" s="44"/>
      <c r="BN179" s="44"/>
      <c r="BO179" s="44"/>
      <c r="BP179" s="44"/>
      <c r="BQ179" s="44"/>
      <c r="BR179" s="44"/>
      <c r="BS179" s="44"/>
      <c r="BT179" s="44"/>
      <c r="BU179" s="44"/>
      <c r="BV179" s="44"/>
      <c r="BW179" s="44"/>
      <c r="BX179" s="44"/>
      <c r="BY179" s="44"/>
      <c r="BZ179" s="44"/>
      <c r="CA179" s="44"/>
      <c r="CB179" s="44"/>
      <c r="CC179" s="44"/>
      <c r="CD179" s="44"/>
      <c r="CE179" s="44"/>
      <c r="CF179" s="44"/>
      <c r="CG179" s="44"/>
      <c r="CH179" s="44"/>
      <c r="CI179" s="44"/>
      <c r="CJ179" s="44"/>
      <c r="CK179" s="44"/>
      <c r="CL179" s="44"/>
      <c r="CM179" s="44"/>
      <c r="CN179" s="44"/>
      <c r="CO179" s="44"/>
      <c r="CP179" s="44"/>
      <c r="CQ179" s="44"/>
    </row>
    <row r="180" spans="1:95" s="38" customFormat="1" ht="15" thickBot="1">
      <c r="A180" s="337"/>
      <c r="B180" s="338"/>
      <c r="C180" s="338"/>
      <c r="D180" s="338"/>
      <c r="E180" s="338"/>
      <c r="F180" s="338"/>
      <c r="G180" s="338"/>
      <c r="H180" s="338"/>
      <c r="I180" s="338"/>
      <c r="J180" s="338"/>
      <c r="K180" s="338"/>
      <c r="L180" s="338"/>
      <c r="M180" s="338"/>
      <c r="N180" s="338"/>
      <c r="O180" s="338"/>
      <c r="P180" s="338"/>
      <c r="Q180" s="338"/>
      <c r="R180" s="338"/>
      <c r="S180" s="338"/>
      <c r="T180" s="338"/>
      <c r="U180" s="338"/>
      <c r="V180" s="338"/>
      <c r="W180" s="338"/>
      <c r="X180" s="338"/>
      <c r="Y180" s="338"/>
      <c r="Z180" s="338"/>
      <c r="AA180" s="338"/>
      <c r="AB180" s="339"/>
      <c r="AC180" s="44"/>
      <c r="AD180" s="44"/>
      <c r="AE180" s="44"/>
      <c r="AF180" s="44"/>
      <c r="AG180" s="44"/>
      <c r="AH180" s="44"/>
      <c r="AI180" s="44"/>
      <c r="AJ180" s="44"/>
      <c r="AK180" s="44"/>
      <c r="AL180" s="44"/>
      <c r="AM180" s="44"/>
      <c r="AN180" s="44"/>
      <c r="AO180" s="44"/>
      <c r="AP180" s="44"/>
      <c r="AQ180" s="44"/>
      <c r="AR180" s="44"/>
      <c r="AS180" s="44"/>
      <c r="AT180" s="44"/>
      <c r="AU180" s="44"/>
      <c r="AV180" s="44"/>
      <c r="AW180" s="44"/>
      <c r="AX180" s="44"/>
      <c r="AY180" s="44"/>
      <c r="AZ180" s="44"/>
      <c r="BA180" s="44"/>
      <c r="BB180" s="44"/>
      <c r="BC180" s="44"/>
      <c r="BD180" s="44"/>
      <c r="BE180" s="44"/>
      <c r="BF180" s="44"/>
      <c r="BG180" s="44"/>
      <c r="BH180" s="44"/>
      <c r="BI180" s="44"/>
      <c r="BJ180" s="44"/>
      <c r="BK180" s="44"/>
      <c r="BL180" s="44"/>
      <c r="BM180" s="44"/>
      <c r="BN180" s="44"/>
      <c r="BO180" s="44"/>
      <c r="BP180" s="44"/>
      <c r="BQ180" s="44"/>
      <c r="BR180" s="44"/>
      <c r="BS180" s="44"/>
      <c r="BT180" s="44"/>
      <c r="BU180" s="44"/>
      <c r="BV180" s="44"/>
      <c r="BW180" s="44"/>
      <c r="BX180" s="44"/>
      <c r="BY180" s="44"/>
      <c r="BZ180" s="44"/>
      <c r="CA180" s="44"/>
      <c r="CB180" s="44"/>
      <c r="CC180" s="44"/>
      <c r="CD180" s="44"/>
      <c r="CE180" s="44"/>
      <c r="CF180" s="44"/>
      <c r="CG180" s="44"/>
      <c r="CH180" s="44"/>
      <c r="CI180" s="44"/>
      <c r="CJ180" s="44"/>
      <c r="CK180" s="44"/>
      <c r="CL180" s="44"/>
      <c r="CM180" s="44"/>
      <c r="CN180" s="44"/>
      <c r="CO180" s="44"/>
      <c r="CP180" s="44"/>
      <c r="CQ180" s="44"/>
    </row>
    <row r="181" spans="1:95" s="38" customFormat="1" ht="15" thickBot="1">
      <c r="A181" s="329" t="s">
        <v>168</v>
      </c>
      <c r="B181" s="330"/>
      <c r="C181" s="330"/>
      <c r="D181" s="330"/>
      <c r="E181" s="330"/>
      <c r="F181" s="330"/>
      <c r="G181" s="330"/>
      <c r="H181" s="330"/>
      <c r="I181" s="330"/>
      <c r="J181" s="330"/>
      <c r="K181" s="330"/>
      <c r="L181" s="330"/>
      <c r="M181" s="330"/>
      <c r="N181" s="330"/>
      <c r="O181" s="330"/>
      <c r="P181" s="330"/>
      <c r="Q181" s="330"/>
      <c r="R181" s="330"/>
      <c r="S181" s="330"/>
      <c r="T181" s="330"/>
      <c r="U181" s="330"/>
      <c r="V181" s="330"/>
      <c r="W181" s="330"/>
      <c r="X181" s="330"/>
      <c r="Y181" s="330"/>
      <c r="Z181" s="330"/>
      <c r="AA181" s="330"/>
      <c r="AB181" s="331"/>
      <c r="AC181" s="44"/>
      <c r="AD181" s="44"/>
      <c r="AE181" s="44"/>
      <c r="AF181" s="44"/>
      <c r="AG181" s="44"/>
      <c r="AH181" s="44"/>
      <c r="AI181" s="44"/>
      <c r="AJ181" s="44"/>
      <c r="AK181" s="44"/>
      <c r="AL181" s="44"/>
      <c r="AM181" s="44"/>
      <c r="AN181" s="44"/>
      <c r="AO181" s="44"/>
      <c r="AP181" s="44"/>
      <c r="AQ181" s="44"/>
      <c r="AR181" s="44"/>
      <c r="AS181" s="44"/>
      <c r="AT181" s="44"/>
      <c r="AU181" s="44"/>
      <c r="AV181" s="44"/>
      <c r="AW181" s="44"/>
      <c r="AX181" s="44"/>
      <c r="AY181" s="44"/>
      <c r="AZ181" s="44"/>
      <c r="BA181" s="44"/>
      <c r="BB181" s="44"/>
      <c r="BC181" s="44"/>
      <c r="BD181" s="44"/>
      <c r="BE181" s="44"/>
      <c r="BF181" s="44"/>
      <c r="BG181" s="44"/>
      <c r="BH181" s="44"/>
      <c r="BI181" s="44"/>
      <c r="BJ181" s="44"/>
      <c r="BK181" s="44"/>
      <c r="BL181" s="44"/>
      <c r="BM181" s="44"/>
      <c r="BN181" s="44"/>
      <c r="BO181" s="44"/>
      <c r="BP181" s="44"/>
      <c r="BQ181" s="44"/>
      <c r="BR181" s="44"/>
      <c r="BS181" s="44"/>
      <c r="BT181" s="44"/>
      <c r="BU181" s="44"/>
      <c r="BV181" s="44"/>
      <c r="BW181" s="44"/>
      <c r="BX181" s="44"/>
      <c r="BY181" s="44"/>
      <c r="BZ181" s="44"/>
      <c r="CA181" s="44"/>
      <c r="CB181" s="44"/>
      <c r="CC181" s="44"/>
      <c r="CD181" s="44"/>
      <c r="CE181" s="44"/>
      <c r="CF181" s="44"/>
      <c r="CG181" s="44"/>
      <c r="CH181" s="44"/>
      <c r="CI181" s="44"/>
      <c r="CJ181" s="44"/>
      <c r="CK181" s="44"/>
      <c r="CL181" s="44"/>
      <c r="CM181" s="44"/>
      <c r="CN181" s="44"/>
      <c r="CO181" s="44"/>
      <c r="CP181" s="44"/>
      <c r="CQ181" s="44"/>
    </row>
    <row r="182" spans="1:95" s="38" customFormat="1">
      <c r="A182" s="334"/>
      <c r="B182" s="335"/>
      <c r="C182" s="335"/>
      <c r="D182" s="335"/>
      <c r="E182" s="335"/>
      <c r="F182" s="335"/>
      <c r="G182" s="335"/>
      <c r="H182" s="335"/>
      <c r="I182" s="335"/>
      <c r="J182" s="335"/>
      <c r="K182" s="335"/>
      <c r="L182" s="335"/>
      <c r="M182" s="335"/>
      <c r="N182" s="335"/>
      <c r="O182" s="335"/>
      <c r="P182" s="335"/>
      <c r="Q182" s="335"/>
      <c r="R182" s="335"/>
      <c r="S182" s="335"/>
      <c r="T182" s="335"/>
      <c r="U182" s="335"/>
      <c r="V182" s="335"/>
      <c r="W182" s="335"/>
      <c r="X182" s="335"/>
      <c r="Y182" s="335"/>
      <c r="Z182" s="335"/>
      <c r="AA182" s="335"/>
      <c r="AB182" s="336"/>
      <c r="AC182" s="44"/>
      <c r="AD182" s="44"/>
      <c r="AE182" s="44"/>
      <c r="AF182" s="44"/>
      <c r="AG182" s="44"/>
      <c r="AH182" s="44"/>
      <c r="AI182" s="44"/>
      <c r="AJ182" s="44"/>
      <c r="AK182" s="44"/>
      <c r="AL182" s="44"/>
      <c r="AM182" s="44"/>
      <c r="AN182" s="44"/>
      <c r="AO182" s="44"/>
      <c r="AP182" s="44"/>
      <c r="AQ182" s="44"/>
      <c r="AR182" s="44"/>
      <c r="AS182" s="44"/>
      <c r="AT182" s="44"/>
      <c r="AU182" s="44"/>
      <c r="AV182" s="44"/>
      <c r="AW182" s="44"/>
      <c r="AX182" s="44"/>
      <c r="AY182" s="44"/>
      <c r="AZ182" s="44"/>
      <c r="BA182" s="44"/>
      <c r="BB182" s="44"/>
      <c r="BC182" s="44"/>
      <c r="BD182" s="44"/>
      <c r="BE182" s="44"/>
      <c r="BF182" s="44"/>
      <c r="BG182" s="44"/>
      <c r="BH182" s="44"/>
      <c r="BI182" s="44"/>
      <c r="BJ182" s="44"/>
      <c r="BK182" s="44"/>
      <c r="BL182" s="44"/>
      <c r="BM182" s="44"/>
      <c r="BN182" s="44"/>
      <c r="BO182" s="44"/>
      <c r="BP182" s="44"/>
      <c r="BQ182" s="44"/>
      <c r="BR182" s="44"/>
      <c r="BS182" s="44"/>
      <c r="BT182" s="44"/>
      <c r="BU182" s="44"/>
      <c r="BV182" s="44"/>
      <c r="BW182" s="44"/>
      <c r="BX182" s="44"/>
      <c r="BY182" s="44"/>
      <c r="BZ182" s="44"/>
      <c r="CA182" s="44"/>
      <c r="CB182" s="44"/>
      <c r="CC182" s="44"/>
      <c r="CD182" s="44"/>
      <c r="CE182" s="44"/>
      <c r="CF182" s="44"/>
      <c r="CG182" s="44"/>
      <c r="CH182" s="44"/>
      <c r="CI182" s="44"/>
      <c r="CJ182" s="44"/>
      <c r="CK182" s="44"/>
      <c r="CL182" s="44"/>
      <c r="CM182" s="44"/>
      <c r="CN182" s="44"/>
      <c r="CO182" s="44"/>
      <c r="CP182" s="44"/>
      <c r="CQ182" s="44"/>
    </row>
    <row r="183" spans="1:95" s="38" customFormat="1">
      <c r="A183" s="340"/>
      <c r="B183" s="341"/>
      <c r="C183" s="341"/>
      <c r="D183" s="341"/>
      <c r="E183" s="341"/>
      <c r="F183" s="341"/>
      <c r="G183" s="341"/>
      <c r="H183" s="341"/>
      <c r="I183" s="341"/>
      <c r="J183" s="341"/>
      <c r="K183" s="341"/>
      <c r="L183" s="341"/>
      <c r="M183" s="341"/>
      <c r="N183" s="341"/>
      <c r="O183" s="341"/>
      <c r="P183" s="341"/>
      <c r="Q183" s="341"/>
      <c r="R183" s="341"/>
      <c r="S183" s="341"/>
      <c r="T183" s="341"/>
      <c r="U183" s="341"/>
      <c r="V183" s="341"/>
      <c r="W183" s="341"/>
      <c r="X183" s="341"/>
      <c r="Y183" s="341"/>
      <c r="Z183" s="341"/>
      <c r="AA183" s="341"/>
      <c r="AB183" s="342"/>
      <c r="AC183" s="44"/>
      <c r="AD183" s="44"/>
      <c r="AE183" s="44"/>
      <c r="AF183" s="44"/>
      <c r="AG183" s="44"/>
      <c r="AH183" s="44"/>
      <c r="AI183" s="44"/>
      <c r="AJ183" s="44"/>
      <c r="AK183" s="44"/>
      <c r="AL183" s="44"/>
      <c r="AM183" s="44"/>
      <c r="AN183" s="44"/>
      <c r="AO183" s="44"/>
      <c r="AP183" s="44"/>
      <c r="AQ183" s="44"/>
      <c r="AR183" s="44"/>
      <c r="AS183" s="44"/>
      <c r="AT183" s="44"/>
      <c r="AU183" s="44"/>
      <c r="AV183" s="44"/>
      <c r="AW183" s="44"/>
      <c r="AX183" s="44"/>
      <c r="AY183" s="44"/>
      <c r="AZ183" s="44"/>
      <c r="BA183" s="44"/>
      <c r="BB183" s="44"/>
      <c r="BC183" s="44"/>
      <c r="BD183" s="44"/>
      <c r="BE183" s="44"/>
      <c r="BF183" s="44"/>
      <c r="BG183" s="44"/>
      <c r="BH183" s="44"/>
      <c r="BI183" s="44"/>
      <c r="BJ183" s="44"/>
      <c r="BK183" s="44"/>
      <c r="BL183" s="44"/>
      <c r="BM183" s="44"/>
      <c r="BN183" s="44"/>
      <c r="BO183" s="44"/>
      <c r="BP183" s="44"/>
      <c r="BQ183" s="44"/>
      <c r="BR183" s="44"/>
      <c r="BS183" s="44"/>
      <c r="BT183" s="44"/>
      <c r="BU183" s="44"/>
      <c r="BV183" s="44"/>
      <c r="BW183" s="44"/>
      <c r="BX183" s="44"/>
      <c r="BY183" s="44"/>
      <c r="BZ183" s="44"/>
      <c r="CA183" s="44"/>
      <c r="CB183" s="44"/>
      <c r="CC183" s="44"/>
      <c r="CD183" s="44"/>
      <c r="CE183" s="44"/>
      <c r="CF183" s="44"/>
      <c r="CG183" s="44"/>
      <c r="CH183" s="44"/>
      <c r="CI183" s="44"/>
      <c r="CJ183" s="44"/>
      <c r="CK183" s="44"/>
      <c r="CL183" s="44"/>
      <c r="CM183" s="44"/>
      <c r="CN183" s="44"/>
      <c r="CO183" s="44"/>
      <c r="CP183" s="44"/>
      <c r="CQ183" s="44"/>
    </row>
    <row r="184" spans="1:95" s="38" customFormat="1">
      <c r="A184" s="340"/>
      <c r="B184" s="341"/>
      <c r="C184" s="341"/>
      <c r="D184" s="341"/>
      <c r="E184" s="341"/>
      <c r="F184" s="341"/>
      <c r="G184" s="341"/>
      <c r="H184" s="341"/>
      <c r="I184" s="341"/>
      <c r="J184" s="341"/>
      <c r="K184" s="341"/>
      <c r="L184" s="341"/>
      <c r="M184" s="341"/>
      <c r="N184" s="341"/>
      <c r="O184" s="341"/>
      <c r="P184" s="341"/>
      <c r="Q184" s="341"/>
      <c r="R184" s="341"/>
      <c r="S184" s="341"/>
      <c r="T184" s="341"/>
      <c r="U184" s="341"/>
      <c r="V184" s="341"/>
      <c r="W184" s="341"/>
      <c r="X184" s="341"/>
      <c r="Y184" s="341"/>
      <c r="Z184" s="341"/>
      <c r="AA184" s="341"/>
      <c r="AB184" s="342"/>
      <c r="AC184" s="44"/>
      <c r="AD184" s="44"/>
      <c r="AE184" s="44"/>
      <c r="AF184" s="44"/>
      <c r="AG184" s="44"/>
      <c r="AH184" s="44"/>
      <c r="AI184" s="44"/>
      <c r="AJ184" s="44"/>
      <c r="AK184" s="44"/>
      <c r="AL184" s="44"/>
      <c r="AM184" s="44"/>
      <c r="AN184" s="44"/>
      <c r="AO184" s="44"/>
      <c r="AP184" s="44"/>
      <c r="AQ184" s="44"/>
      <c r="AR184" s="44"/>
      <c r="AS184" s="44"/>
      <c r="AT184" s="44"/>
      <c r="AU184" s="44"/>
      <c r="AV184" s="44"/>
      <c r="AW184" s="44"/>
      <c r="AX184" s="44"/>
      <c r="AY184" s="44"/>
      <c r="AZ184" s="44"/>
      <c r="BA184" s="44"/>
      <c r="BB184" s="44"/>
      <c r="BC184" s="44"/>
      <c r="BD184" s="44"/>
      <c r="BE184" s="44"/>
      <c r="BF184" s="44"/>
      <c r="BG184" s="44"/>
      <c r="BH184" s="44"/>
      <c r="BI184" s="44"/>
      <c r="BJ184" s="44"/>
      <c r="BK184" s="44"/>
      <c r="BL184" s="44"/>
      <c r="BM184" s="44"/>
      <c r="BN184" s="44"/>
      <c r="BO184" s="44"/>
      <c r="BP184" s="44"/>
      <c r="BQ184" s="44"/>
      <c r="BR184" s="44"/>
      <c r="BS184" s="44"/>
      <c r="BT184" s="44"/>
      <c r="BU184" s="44"/>
      <c r="BV184" s="44"/>
      <c r="BW184" s="44"/>
      <c r="BX184" s="44"/>
      <c r="BY184" s="44"/>
      <c r="BZ184" s="44"/>
      <c r="CA184" s="44"/>
      <c r="CB184" s="44"/>
      <c r="CC184" s="44"/>
      <c r="CD184" s="44"/>
      <c r="CE184" s="44"/>
      <c r="CF184" s="44"/>
      <c r="CG184" s="44"/>
      <c r="CH184" s="44"/>
      <c r="CI184" s="44"/>
      <c r="CJ184" s="44"/>
      <c r="CK184" s="44"/>
      <c r="CL184" s="44"/>
      <c r="CM184" s="44"/>
      <c r="CN184" s="44"/>
      <c r="CO184" s="44"/>
      <c r="CP184" s="44"/>
      <c r="CQ184" s="44"/>
    </row>
    <row r="185" spans="1:95" s="38" customFormat="1">
      <c r="A185" s="340"/>
      <c r="B185" s="341"/>
      <c r="C185" s="341"/>
      <c r="D185" s="341"/>
      <c r="E185" s="341"/>
      <c r="F185" s="341"/>
      <c r="G185" s="341"/>
      <c r="H185" s="341"/>
      <c r="I185" s="341"/>
      <c r="J185" s="341"/>
      <c r="K185" s="341"/>
      <c r="L185" s="341"/>
      <c r="M185" s="341"/>
      <c r="N185" s="341"/>
      <c r="O185" s="341"/>
      <c r="P185" s="341"/>
      <c r="Q185" s="341"/>
      <c r="R185" s="341"/>
      <c r="S185" s="341"/>
      <c r="T185" s="341"/>
      <c r="U185" s="341"/>
      <c r="V185" s="341"/>
      <c r="W185" s="341"/>
      <c r="X185" s="341"/>
      <c r="Y185" s="341"/>
      <c r="Z185" s="341"/>
      <c r="AA185" s="341"/>
      <c r="AB185" s="342"/>
      <c r="AC185" s="44"/>
      <c r="AD185" s="44"/>
      <c r="AE185" s="44"/>
      <c r="AF185" s="44"/>
      <c r="AG185" s="44"/>
      <c r="AH185" s="44"/>
      <c r="AI185" s="44"/>
      <c r="AJ185" s="44"/>
      <c r="AK185" s="44"/>
      <c r="AL185" s="44"/>
      <c r="AM185" s="44"/>
      <c r="AN185" s="44"/>
      <c r="AO185" s="44"/>
      <c r="AP185" s="44"/>
      <c r="AQ185" s="44"/>
      <c r="AR185" s="44"/>
      <c r="AS185" s="44"/>
      <c r="AT185" s="44"/>
      <c r="AU185" s="44"/>
      <c r="AV185" s="44"/>
      <c r="AW185" s="44"/>
      <c r="AX185" s="44"/>
      <c r="AY185" s="44"/>
      <c r="AZ185" s="44"/>
      <c r="BA185" s="44"/>
      <c r="BB185" s="44"/>
      <c r="BC185" s="44"/>
      <c r="BD185" s="44"/>
      <c r="BE185" s="44"/>
      <c r="BF185" s="44"/>
      <c r="BG185" s="44"/>
      <c r="BH185" s="44"/>
      <c r="BI185" s="44"/>
      <c r="BJ185" s="44"/>
      <c r="BK185" s="44"/>
      <c r="BL185" s="44"/>
      <c r="BM185" s="44"/>
      <c r="BN185" s="44"/>
      <c r="BO185" s="44"/>
      <c r="BP185" s="44"/>
      <c r="BQ185" s="44"/>
      <c r="BR185" s="44"/>
      <c r="BS185" s="44"/>
      <c r="BT185" s="44"/>
      <c r="BU185" s="44"/>
      <c r="BV185" s="44"/>
      <c r="BW185" s="44"/>
      <c r="BX185" s="44"/>
      <c r="BY185" s="44"/>
      <c r="BZ185" s="44"/>
      <c r="CA185" s="44"/>
      <c r="CB185" s="44"/>
      <c r="CC185" s="44"/>
      <c r="CD185" s="44"/>
      <c r="CE185" s="44"/>
      <c r="CF185" s="44"/>
      <c r="CG185" s="44"/>
      <c r="CH185" s="44"/>
      <c r="CI185" s="44"/>
      <c r="CJ185" s="44"/>
      <c r="CK185" s="44"/>
      <c r="CL185" s="44"/>
      <c r="CM185" s="44"/>
      <c r="CN185" s="44"/>
      <c r="CO185" s="44"/>
      <c r="CP185" s="44"/>
      <c r="CQ185" s="44"/>
    </row>
    <row r="186" spans="1:95" s="26" customFormat="1">
      <c r="A186" s="340"/>
      <c r="B186" s="341"/>
      <c r="C186" s="341"/>
      <c r="D186" s="341"/>
      <c r="E186" s="341"/>
      <c r="F186" s="341"/>
      <c r="G186" s="341"/>
      <c r="H186" s="341"/>
      <c r="I186" s="341"/>
      <c r="J186" s="341"/>
      <c r="K186" s="341"/>
      <c r="L186" s="341"/>
      <c r="M186" s="341"/>
      <c r="N186" s="341"/>
      <c r="O186" s="341"/>
      <c r="P186" s="341"/>
      <c r="Q186" s="341"/>
      <c r="R186" s="341"/>
      <c r="S186" s="341"/>
      <c r="T186" s="341"/>
      <c r="U186" s="341"/>
      <c r="V186" s="341"/>
      <c r="W186" s="341"/>
      <c r="X186" s="341"/>
      <c r="Y186" s="341"/>
      <c r="Z186" s="341"/>
      <c r="AA186" s="341"/>
      <c r="AB186" s="342"/>
      <c r="AC186" s="45"/>
      <c r="AD186" s="45"/>
      <c r="AE186" s="45"/>
      <c r="AF186" s="45"/>
      <c r="AG186" s="45"/>
      <c r="AH186" s="45"/>
      <c r="AI186" s="45"/>
      <c r="AJ186" s="45"/>
      <c r="AK186" s="45"/>
      <c r="AL186" s="45"/>
      <c r="AM186" s="45"/>
      <c r="AN186" s="45"/>
      <c r="AO186" s="45"/>
      <c r="AP186" s="45"/>
      <c r="AQ186" s="45"/>
      <c r="AR186" s="45"/>
      <c r="AS186" s="45"/>
      <c r="AT186" s="45"/>
      <c r="AU186" s="45"/>
      <c r="AV186" s="45"/>
      <c r="AW186" s="45"/>
      <c r="AX186" s="45"/>
      <c r="AY186" s="45"/>
      <c r="AZ186" s="45"/>
      <c r="BA186" s="45"/>
      <c r="BB186" s="45"/>
      <c r="BC186" s="45"/>
      <c r="BD186" s="45"/>
      <c r="BE186" s="45"/>
      <c r="BF186" s="45"/>
      <c r="BG186" s="45"/>
      <c r="BH186" s="45"/>
      <c r="BI186" s="45"/>
      <c r="BJ186" s="45"/>
      <c r="BK186" s="45"/>
      <c r="BL186" s="45"/>
      <c r="BM186" s="45"/>
      <c r="BN186" s="45"/>
      <c r="BO186" s="45"/>
      <c r="BP186" s="45"/>
      <c r="BQ186" s="45"/>
      <c r="BR186" s="45"/>
      <c r="BS186" s="45"/>
      <c r="BT186" s="45"/>
      <c r="BU186" s="45"/>
      <c r="BV186" s="45"/>
      <c r="BW186" s="45"/>
      <c r="BX186" s="45"/>
      <c r="BY186" s="45"/>
      <c r="BZ186" s="45"/>
      <c r="CA186" s="45"/>
      <c r="CB186" s="45"/>
      <c r="CC186" s="45"/>
      <c r="CD186" s="45"/>
      <c r="CE186" s="45"/>
      <c r="CF186" s="45"/>
      <c r="CG186" s="45"/>
      <c r="CH186" s="45"/>
      <c r="CI186" s="45"/>
      <c r="CJ186" s="45"/>
      <c r="CK186" s="45"/>
      <c r="CL186" s="45"/>
      <c r="CM186" s="45"/>
      <c r="CN186" s="45"/>
      <c r="CO186" s="45"/>
      <c r="CP186" s="45"/>
      <c r="CQ186" s="45"/>
    </row>
    <row r="187" spans="1:95">
      <c r="A187" s="340"/>
      <c r="B187" s="341"/>
      <c r="C187" s="341"/>
      <c r="D187" s="341"/>
      <c r="E187" s="341"/>
      <c r="F187" s="341"/>
      <c r="G187" s="341"/>
      <c r="H187" s="341"/>
      <c r="I187" s="341"/>
      <c r="J187" s="341"/>
      <c r="K187" s="341"/>
      <c r="L187" s="341"/>
      <c r="M187" s="341"/>
      <c r="N187" s="341"/>
      <c r="O187" s="341"/>
      <c r="P187" s="341"/>
      <c r="Q187" s="341"/>
      <c r="R187" s="341"/>
      <c r="S187" s="341"/>
      <c r="T187" s="341"/>
      <c r="U187" s="341"/>
      <c r="V187" s="341"/>
      <c r="W187" s="341"/>
      <c r="X187" s="341"/>
      <c r="Y187" s="341"/>
      <c r="Z187" s="341"/>
      <c r="AA187" s="341"/>
      <c r="AB187" s="342"/>
    </row>
    <row r="188" spans="1:95">
      <c r="A188" s="340"/>
      <c r="B188" s="341"/>
      <c r="C188" s="341"/>
      <c r="D188" s="341"/>
      <c r="E188" s="341"/>
      <c r="F188" s="341"/>
      <c r="G188" s="341"/>
      <c r="H188" s="341"/>
      <c r="I188" s="341"/>
      <c r="J188" s="341"/>
      <c r="K188" s="341"/>
      <c r="L188" s="341"/>
      <c r="M188" s="341"/>
      <c r="N188" s="341"/>
      <c r="O188" s="341"/>
      <c r="P188" s="341"/>
      <c r="Q188" s="341"/>
      <c r="R188" s="341"/>
      <c r="S188" s="341"/>
      <c r="T188" s="341"/>
      <c r="U188" s="341"/>
      <c r="V188" s="341"/>
      <c r="W188" s="341"/>
      <c r="X188" s="341"/>
      <c r="Y188" s="341"/>
      <c r="Z188" s="341"/>
      <c r="AA188" s="341"/>
      <c r="AB188" s="342"/>
    </row>
    <row r="189" spans="1:95" s="38" customFormat="1" ht="15" customHeight="1" thickBot="1">
      <c r="A189" s="337"/>
      <c r="B189" s="338"/>
      <c r="C189" s="338"/>
      <c r="D189" s="338"/>
      <c r="E189" s="338"/>
      <c r="F189" s="338"/>
      <c r="G189" s="338"/>
      <c r="H189" s="338"/>
      <c r="I189" s="338"/>
      <c r="J189" s="338"/>
      <c r="K189" s="338"/>
      <c r="L189" s="338"/>
      <c r="M189" s="338"/>
      <c r="N189" s="338"/>
      <c r="O189" s="338"/>
      <c r="P189" s="338"/>
      <c r="Q189" s="338"/>
      <c r="R189" s="338"/>
      <c r="S189" s="338"/>
      <c r="T189" s="338"/>
      <c r="U189" s="338"/>
      <c r="V189" s="338"/>
      <c r="W189" s="338"/>
      <c r="X189" s="338"/>
      <c r="Y189" s="338"/>
      <c r="Z189" s="338"/>
      <c r="AA189" s="338"/>
      <c r="AB189" s="339"/>
      <c r="AC189" s="44"/>
      <c r="AD189" s="44"/>
      <c r="AE189" s="44"/>
      <c r="AF189" s="44"/>
      <c r="AG189" s="44"/>
      <c r="AH189" s="44"/>
      <c r="AI189" s="44"/>
      <c r="AJ189" s="44"/>
      <c r="AK189" s="44"/>
      <c r="AL189" s="44"/>
      <c r="AM189" s="44"/>
      <c r="AN189" s="44"/>
      <c r="AO189" s="44"/>
      <c r="AP189" s="44"/>
      <c r="BE189" s="44"/>
      <c r="BF189" s="44"/>
      <c r="BG189" s="44"/>
      <c r="BH189" s="44"/>
      <c r="BI189" s="44"/>
      <c r="BJ189" s="44"/>
      <c r="BK189" s="44"/>
      <c r="BL189" s="44"/>
      <c r="BM189" s="44"/>
      <c r="BN189" s="44"/>
      <c r="BO189" s="44"/>
      <c r="BP189" s="44"/>
      <c r="BQ189" s="44"/>
      <c r="BR189" s="44"/>
      <c r="BS189" s="44"/>
      <c r="BT189" s="44"/>
      <c r="BU189" s="44"/>
      <c r="BV189" s="44"/>
      <c r="BW189" s="44"/>
      <c r="BX189" s="44"/>
      <c r="BY189" s="44"/>
      <c r="BZ189" s="44"/>
      <c r="CA189" s="44"/>
      <c r="CB189" s="44"/>
      <c r="CC189" s="44"/>
      <c r="CD189" s="44"/>
      <c r="CE189" s="44"/>
      <c r="CF189" s="44"/>
      <c r="CG189" s="44"/>
      <c r="CH189" s="44"/>
      <c r="CI189" s="44"/>
      <c r="CJ189" s="44"/>
      <c r="CK189" s="44"/>
      <c r="CL189" s="44"/>
      <c r="CM189" s="44"/>
      <c r="CN189" s="44"/>
      <c r="CO189" s="44"/>
      <c r="CP189" s="44"/>
      <c r="CQ189" s="44"/>
    </row>
    <row r="190" spans="1:95" s="38" customFormat="1" ht="15" customHeight="1" thickBot="1">
      <c r="A190" s="329" t="s">
        <v>199</v>
      </c>
      <c r="B190" s="332"/>
      <c r="C190" s="332"/>
      <c r="D190" s="332"/>
      <c r="E190" s="332"/>
      <c r="F190" s="332"/>
      <c r="G190" s="332"/>
      <c r="H190" s="332"/>
      <c r="I190" s="332"/>
      <c r="J190" s="332"/>
      <c r="K190" s="332"/>
      <c r="L190" s="332"/>
      <c r="M190" s="332"/>
      <c r="N190" s="332"/>
      <c r="O190" s="332"/>
      <c r="P190" s="332"/>
      <c r="Q190" s="332"/>
      <c r="R190" s="332"/>
      <c r="S190" s="332"/>
      <c r="T190" s="332"/>
      <c r="U190" s="332"/>
      <c r="V190" s="332"/>
      <c r="W190" s="332"/>
      <c r="X190" s="332"/>
      <c r="Y190" s="332"/>
      <c r="Z190" s="332"/>
      <c r="AA190" s="332"/>
      <c r="AB190" s="333"/>
      <c r="AC190" s="44"/>
      <c r="AD190" s="44"/>
      <c r="AE190" s="44"/>
      <c r="AF190" s="44"/>
      <c r="AG190" s="44"/>
      <c r="AH190" s="44"/>
      <c r="AI190" s="44"/>
      <c r="AJ190" s="44"/>
      <c r="AK190" s="44"/>
      <c r="AL190" s="44"/>
      <c r="AM190" s="44"/>
      <c r="AN190" s="44"/>
      <c r="AO190" s="44"/>
      <c r="AP190" s="44"/>
      <c r="BE190" s="44"/>
      <c r="BF190" s="44"/>
      <c r="BG190" s="44"/>
      <c r="BH190" s="44"/>
      <c r="BI190" s="44"/>
      <c r="BJ190" s="44"/>
      <c r="BK190" s="44"/>
      <c r="BL190" s="44"/>
      <c r="BM190" s="44"/>
      <c r="BN190" s="44"/>
      <c r="BO190" s="44"/>
      <c r="BP190" s="44"/>
      <c r="BQ190" s="44"/>
      <c r="BR190" s="44"/>
      <c r="BS190" s="44"/>
      <c r="BT190" s="44"/>
      <c r="BU190" s="44"/>
      <c r="BV190" s="44"/>
      <c r="BW190" s="44"/>
      <c r="BX190" s="44"/>
      <c r="BY190" s="44"/>
      <c r="BZ190" s="44"/>
      <c r="CA190" s="44"/>
      <c r="CB190" s="44"/>
      <c r="CC190" s="44"/>
      <c r="CD190" s="44"/>
      <c r="CE190" s="44"/>
      <c r="CF190" s="44"/>
      <c r="CG190" s="44"/>
      <c r="CH190" s="44"/>
      <c r="CI190" s="44"/>
      <c r="CJ190" s="44"/>
      <c r="CK190" s="44"/>
      <c r="CL190" s="44"/>
      <c r="CM190" s="44"/>
      <c r="CN190" s="44"/>
      <c r="CO190" s="44"/>
      <c r="CP190" s="44"/>
      <c r="CQ190" s="44"/>
    </row>
    <row r="191" spans="1:95" s="38" customFormat="1" ht="13.5" customHeight="1">
      <c r="A191" s="334"/>
      <c r="B191" s="335"/>
      <c r="C191" s="335"/>
      <c r="D191" s="335"/>
      <c r="E191" s="335"/>
      <c r="F191" s="335"/>
      <c r="G191" s="335"/>
      <c r="H191" s="335"/>
      <c r="I191" s="335"/>
      <c r="J191" s="335"/>
      <c r="K191" s="335"/>
      <c r="L191" s="335"/>
      <c r="M191" s="335"/>
      <c r="N191" s="335"/>
      <c r="O191" s="335"/>
      <c r="P191" s="335"/>
      <c r="Q191" s="335"/>
      <c r="R191" s="335"/>
      <c r="S191" s="335"/>
      <c r="T191" s="335"/>
      <c r="U191" s="335"/>
      <c r="V191" s="335"/>
      <c r="W191" s="335"/>
      <c r="X191" s="335"/>
      <c r="Y191" s="335"/>
      <c r="Z191" s="335"/>
      <c r="AA191" s="335"/>
      <c r="AB191" s="336"/>
      <c r="AC191" s="44"/>
      <c r="AD191" s="44"/>
      <c r="AE191" s="44"/>
      <c r="AF191" s="44"/>
      <c r="AG191" s="44"/>
      <c r="AH191" s="44"/>
      <c r="AI191" s="44"/>
      <c r="AJ191" s="44"/>
      <c r="AK191" s="44"/>
      <c r="AL191" s="44"/>
      <c r="AM191" s="44"/>
      <c r="AN191" s="44"/>
      <c r="AO191" s="44"/>
      <c r="AP191" s="44"/>
      <c r="BE191" s="44"/>
      <c r="BF191" s="44"/>
      <c r="BG191" s="44"/>
      <c r="BH191" s="44"/>
      <c r="BI191" s="44"/>
      <c r="BJ191" s="44"/>
      <c r="BK191" s="44"/>
      <c r="BL191" s="44"/>
      <c r="BM191" s="44"/>
      <c r="BN191" s="44"/>
      <c r="BO191" s="44"/>
      <c r="BP191" s="44"/>
      <c r="BQ191" s="44"/>
      <c r="BR191" s="44"/>
      <c r="BS191" s="44"/>
      <c r="BT191" s="44"/>
      <c r="BU191" s="44"/>
      <c r="BV191" s="44"/>
      <c r="BW191" s="44"/>
      <c r="BX191" s="44"/>
      <c r="BY191" s="44"/>
      <c r="BZ191" s="44"/>
      <c r="CA191" s="44"/>
      <c r="CB191" s="44"/>
      <c r="CC191" s="44"/>
      <c r="CD191" s="44"/>
      <c r="CE191" s="44"/>
      <c r="CF191" s="44"/>
      <c r="CG191" s="44"/>
      <c r="CH191" s="44"/>
      <c r="CI191" s="44"/>
      <c r="CJ191" s="44"/>
      <c r="CK191" s="44"/>
      <c r="CL191" s="44"/>
      <c r="CM191" s="44"/>
      <c r="CN191" s="44"/>
      <c r="CO191" s="44"/>
      <c r="CP191" s="44"/>
      <c r="CQ191" s="44"/>
    </row>
    <row r="192" spans="1:95">
      <c r="A192" s="340"/>
      <c r="B192" s="341"/>
      <c r="C192" s="341"/>
      <c r="D192" s="341"/>
      <c r="E192" s="341"/>
      <c r="F192" s="341"/>
      <c r="G192" s="341"/>
      <c r="H192" s="341"/>
      <c r="I192" s="341"/>
      <c r="J192" s="341"/>
      <c r="K192" s="341"/>
      <c r="L192" s="341"/>
      <c r="M192" s="341"/>
      <c r="N192" s="341"/>
      <c r="O192" s="341"/>
      <c r="P192" s="341"/>
      <c r="Q192" s="341"/>
      <c r="R192" s="341"/>
      <c r="S192" s="341"/>
      <c r="T192" s="341"/>
      <c r="U192" s="341"/>
      <c r="V192" s="341"/>
      <c r="W192" s="341"/>
      <c r="X192" s="341"/>
      <c r="Y192" s="341"/>
      <c r="Z192" s="341"/>
      <c r="AA192" s="341"/>
      <c r="AB192" s="342"/>
    </row>
    <row r="193" spans="1:95" s="38" customFormat="1" ht="14.25" customHeight="1">
      <c r="A193" s="340"/>
      <c r="B193" s="341"/>
      <c r="C193" s="341"/>
      <c r="D193" s="341"/>
      <c r="E193" s="341"/>
      <c r="F193" s="341"/>
      <c r="G193" s="341"/>
      <c r="H193" s="341"/>
      <c r="I193" s="341"/>
      <c r="J193" s="341"/>
      <c r="K193" s="341"/>
      <c r="L193" s="341"/>
      <c r="M193" s="341"/>
      <c r="N193" s="341"/>
      <c r="O193" s="341"/>
      <c r="P193" s="341"/>
      <c r="Q193" s="341"/>
      <c r="R193" s="341"/>
      <c r="S193" s="341"/>
      <c r="T193" s="341"/>
      <c r="U193" s="341"/>
      <c r="V193" s="341"/>
      <c r="W193" s="341"/>
      <c r="X193" s="341"/>
      <c r="Y193" s="341"/>
      <c r="Z193" s="341"/>
      <c r="AA193" s="341"/>
      <c r="AB193" s="342"/>
      <c r="AC193" s="44"/>
      <c r="AD193" s="44"/>
      <c r="AE193" s="44"/>
      <c r="AF193" s="44"/>
      <c r="AG193" s="44"/>
      <c r="AH193" s="44"/>
      <c r="AI193" s="44"/>
      <c r="AJ193" s="44"/>
      <c r="AK193" s="44"/>
      <c r="AL193" s="44"/>
      <c r="AM193" s="44"/>
      <c r="AN193" s="44"/>
      <c r="AO193" s="44"/>
      <c r="AP193" s="44"/>
      <c r="BE193" s="44"/>
      <c r="BF193" s="44"/>
      <c r="BG193" s="44"/>
      <c r="BH193" s="44"/>
      <c r="BI193" s="44"/>
      <c r="BJ193" s="44"/>
      <c r="BK193" s="44"/>
      <c r="BL193" s="44"/>
      <c r="BM193" s="44"/>
      <c r="BN193" s="44"/>
      <c r="BO193" s="44"/>
      <c r="BP193" s="44"/>
      <c r="BQ193" s="44"/>
      <c r="BR193" s="44"/>
      <c r="BS193" s="44"/>
      <c r="BT193" s="44"/>
      <c r="BU193" s="44"/>
      <c r="BV193" s="44"/>
      <c r="BW193" s="44"/>
      <c r="BX193" s="44"/>
      <c r="BY193" s="44"/>
      <c r="BZ193" s="44"/>
      <c r="CA193" s="44"/>
      <c r="CB193" s="44"/>
      <c r="CC193" s="44"/>
      <c r="CD193" s="44"/>
      <c r="CE193" s="44"/>
      <c r="CF193" s="44"/>
      <c r="CG193" s="44"/>
      <c r="CH193" s="44"/>
      <c r="CI193" s="44"/>
      <c r="CJ193" s="44"/>
      <c r="CK193" s="44"/>
      <c r="CL193" s="44"/>
      <c r="CM193" s="44"/>
      <c r="CN193" s="44"/>
      <c r="CO193" s="44"/>
      <c r="CP193" s="44"/>
      <c r="CQ193" s="44"/>
    </row>
    <row r="194" spans="1:95" s="38" customFormat="1" ht="24.75" customHeight="1" thickBot="1">
      <c r="A194" s="337"/>
      <c r="B194" s="338"/>
      <c r="C194" s="338"/>
      <c r="D194" s="338"/>
      <c r="E194" s="338"/>
      <c r="F194" s="338"/>
      <c r="G194" s="338"/>
      <c r="H194" s="338"/>
      <c r="I194" s="338"/>
      <c r="J194" s="338"/>
      <c r="K194" s="338"/>
      <c r="L194" s="338"/>
      <c r="M194" s="338"/>
      <c r="N194" s="338"/>
      <c r="O194" s="338"/>
      <c r="P194" s="338"/>
      <c r="Q194" s="338"/>
      <c r="R194" s="338"/>
      <c r="S194" s="338"/>
      <c r="T194" s="338"/>
      <c r="U194" s="338"/>
      <c r="V194" s="338"/>
      <c r="W194" s="338"/>
      <c r="X194" s="338"/>
      <c r="Y194" s="338"/>
      <c r="Z194" s="338"/>
      <c r="AA194" s="338"/>
      <c r="AB194" s="339"/>
      <c r="AC194" s="44"/>
      <c r="AD194" s="44"/>
      <c r="AE194" s="44"/>
      <c r="AF194" s="44"/>
      <c r="AG194" s="44"/>
      <c r="AH194" s="44"/>
      <c r="AI194" s="44"/>
      <c r="AJ194" s="44"/>
      <c r="AK194" s="44"/>
      <c r="AL194" s="44"/>
      <c r="AM194" s="44"/>
      <c r="AN194" s="44"/>
      <c r="AO194" s="44"/>
      <c r="AP194" s="44"/>
      <c r="BE194" s="44"/>
      <c r="BF194" s="44"/>
      <c r="BG194" s="44"/>
      <c r="BH194" s="44"/>
      <c r="BI194" s="44"/>
      <c r="BJ194" s="44"/>
      <c r="BK194" s="44"/>
      <c r="BL194" s="44"/>
      <c r="BM194" s="44"/>
      <c r="BN194" s="44"/>
      <c r="BO194" s="44"/>
      <c r="BP194" s="44"/>
      <c r="BQ194" s="44"/>
      <c r="BR194" s="44"/>
      <c r="BS194" s="44"/>
      <c r="BT194" s="44"/>
      <c r="BU194" s="44"/>
      <c r="BV194" s="44"/>
      <c r="BW194" s="44"/>
      <c r="BX194" s="44"/>
      <c r="BY194" s="44"/>
      <c r="BZ194" s="44"/>
      <c r="CA194" s="44"/>
      <c r="CB194" s="44"/>
      <c r="CC194" s="44"/>
      <c r="CD194" s="44"/>
      <c r="CE194" s="44"/>
      <c r="CF194" s="44"/>
      <c r="CG194" s="44"/>
      <c r="CH194" s="44"/>
      <c r="CI194" s="44"/>
      <c r="CJ194" s="44"/>
      <c r="CK194" s="44"/>
      <c r="CL194" s="44"/>
      <c r="CM194" s="44"/>
      <c r="CN194" s="44"/>
      <c r="CO194" s="44"/>
      <c r="CP194" s="44"/>
      <c r="CQ194" s="44"/>
    </row>
    <row r="195" spans="1:95" s="38" customFormat="1" ht="14.25" customHeight="1" thickBot="1">
      <c r="A195" s="329" t="s">
        <v>169</v>
      </c>
      <c r="B195" s="332"/>
      <c r="C195" s="332"/>
      <c r="D195" s="332"/>
      <c r="E195" s="332"/>
      <c r="F195" s="332"/>
      <c r="G195" s="332"/>
      <c r="H195" s="332"/>
      <c r="I195" s="332"/>
      <c r="J195" s="332"/>
      <c r="K195" s="332"/>
      <c r="L195" s="332"/>
      <c r="M195" s="332"/>
      <c r="N195" s="332"/>
      <c r="O195" s="332"/>
      <c r="P195" s="332"/>
      <c r="Q195" s="332"/>
      <c r="R195" s="332"/>
      <c r="S195" s="332"/>
      <c r="T195" s="332"/>
      <c r="U195" s="332"/>
      <c r="V195" s="332"/>
      <c r="W195" s="332"/>
      <c r="X195" s="332"/>
      <c r="Y195" s="332"/>
      <c r="Z195" s="332"/>
      <c r="AA195" s="332"/>
      <c r="AB195" s="333"/>
      <c r="AC195" s="44"/>
      <c r="AD195" s="44"/>
      <c r="AE195" s="44"/>
      <c r="AF195" s="44"/>
      <c r="AG195" s="44"/>
      <c r="AH195" s="44"/>
      <c r="AI195" s="44"/>
      <c r="AJ195" s="44"/>
      <c r="AK195" s="44"/>
      <c r="AL195" s="44"/>
      <c r="AM195" s="44"/>
      <c r="AN195" s="44"/>
      <c r="AO195" s="44"/>
      <c r="AP195" s="44"/>
      <c r="BE195" s="44"/>
      <c r="BF195" s="44"/>
      <c r="BG195" s="44"/>
      <c r="BH195" s="44"/>
      <c r="BI195" s="44"/>
      <c r="BJ195" s="44"/>
      <c r="BK195" s="44"/>
      <c r="BL195" s="44"/>
      <c r="BM195" s="44"/>
      <c r="BN195" s="44"/>
      <c r="BO195" s="44"/>
      <c r="BP195" s="44"/>
      <c r="BQ195" s="44"/>
      <c r="BR195" s="44"/>
      <c r="BS195" s="44"/>
      <c r="BT195" s="44"/>
      <c r="BU195" s="44"/>
      <c r="BV195" s="44"/>
      <c r="BW195" s="44"/>
      <c r="BX195" s="44"/>
      <c r="BY195" s="44"/>
      <c r="BZ195" s="44"/>
      <c r="CA195" s="44"/>
      <c r="CB195" s="44"/>
      <c r="CC195" s="44"/>
      <c r="CD195" s="44"/>
      <c r="CE195" s="44"/>
      <c r="CF195" s="44"/>
      <c r="CG195" s="44"/>
      <c r="CH195" s="44"/>
      <c r="CI195" s="44"/>
      <c r="CJ195" s="44"/>
      <c r="CK195" s="44"/>
      <c r="CL195" s="44"/>
      <c r="CM195" s="44"/>
      <c r="CN195" s="44"/>
      <c r="CO195" s="44"/>
      <c r="CP195" s="44"/>
      <c r="CQ195" s="44"/>
    </row>
    <row r="196" spans="1:95" s="26" customFormat="1">
      <c r="A196" s="334"/>
      <c r="B196" s="335"/>
      <c r="C196" s="335"/>
      <c r="D196" s="335"/>
      <c r="E196" s="335"/>
      <c r="F196" s="335"/>
      <c r="G196" s="335"/>
      <c r="H196" s="335"/>
      <c r="I196" s="335"/>
      <c r="J196" s="335"/>
      <c r="K196" s="335"/>
      <c r="L196" s="335"/>
      <c r="M196" s="335"/>
      <c r="N196" s="335"/>
      <c r="O196" s="335"/>
      <c r="P196" s="335"/>
      <c r="Q196" s="335"/>
      <c r="R196" s="335"/>
      <c r="S196" s="335"/>
      <c r="T196" s="335"/>
      <c r="U196" s="335"/>
      <c r="V196" s="335"/>
      <c r="W196" s="335"/>
      <c r="X196" s="335"/>
      <c r="Y196" s="335"/>
      <c r="Z196" s="335"/>
      <c r="AA196" s="335"/>
      <c r="AB196" s="336"/>
      <c r="AC196" s="45"/>
      <c r="AD196" s="45"/>
      <c r="AE196" s="45"/>
      <c r="AF196" s="45"/>
      <c r="AG196" s="45"/>
      <c r="AH196" s="45"/>
      <c r="AI196" s="45"/>
      <c r="AJ196" s="45"/>
      <c r="AK196" s="45"/>
      <c r="AL196" s="45"/>
      <c r="AM196" s="45"/>
      <c r="AN196" s="45"/>
      <c r="AO196" s="45"/>
      <c r="AP196" s="45"/>
      <c r="BE196" s="45"/>
      <c r="BF196" s="45"/>
      <c r="BG196" s="45"/>
      <c r="BH196" s="45"/>
      <c r="BI196" s="45"/>
      <c r="BJ196" s="45"/>
      <c r="BK196" s="45"/>
      <c r="BL196" s="45"/>
      <c r="BM196" s="45"/>
      <c r="BN196" s="45"/>
      <c r="BO196" s="45"/>
      <c r="BP196" s="45"/>
      <c r="BQ196" s="45"/>
      <c r="BR196" s="45"/>
      <c r="BS196" s="45"/>
      <c r="BT196" s="45"/>
      <c r="BU196" s="45"/>
      <c r="BV196" s="45"/>
      <c r="BW196" s="45"/>
      <c r="BX196" s="45"/>
      <c r="BY196" s="45"/>
      <c r="BZ196" s="45"/>
      <c r="CA196" s="45"/>
      <c r="CB196" s="45"/>
      <c r="CC196" s="45"/>
      <c r="CD196" s="45"/>
      <c r="CE196" s="45"/>
      <c r="CF196" s="45"/>
      <c r="CG196" s="45"/>
      <c r="CH196" s="45"/>
      <c r="CI196" s="45"/>
      <c r="CJ196" s="45"/>
      <c r="CK196" s="45"/>
      <c r="CL196" s="45"/>
      <c r="CM196" s="45"/>
      <c r="CN196" s="45"/>
      <c r="CO196" s="45"/>
      <c r="CP196" s="45"/>
      <c r="CQ196" s="45"/>
    </row>
    <row r="197" spans="1:95" ht="15.75" customHeight="1">
      <c r="A197" s="340"/>
      <c r="B197" s="341"/>
      <c r="C197" s="341"/>
      <c r="D197" s="341"/>
      <c r="E197" s="341"/>
      <c r="F197" s="341"/>
      <c r="G197" s="341"/>
      <c r="H197" s="341"/>
      <c r="I197" s="341"/>
      <c r="J197" s="341"/>
      <c r="K197" s="341"/>
      <c r="L197" s="341"/>
      <c r="M197" s="341"/>
      <c r="N197" s="341"/>
      <c r="O197" s="341"/>
      <c r="P197" s="341"/>
      <c r="Q197" s="341"/>
      <c r="R197" s="341"/>
      <c r="S197" s="341"/>
      <c r="T197" s="341"/>
      <c r="U197" s="341"/>
      <c r="V197" s="341"/>
      <c r="W197" s="341"/>
      <c r="X197" s="341"/>
      <c r="Y197" s="341"/>
      <c r="Z197" s="341"/>
      <c r="AA197" s="341"/>
      <c r="AB197" s="342"/>
    </row>
    <row r="198" spans="1:95" ht="32.25" customHeight="1" thickBot="1">
      <c r="A198" s="337"/>
      <c r="B198" s="338"/>
      <c r="C198" s="338"/>
      <c r="D198" s="338"/>
      <c r="E198" s="338"/>
      <c r="F198" s="338"/>
      <c r="G198" s="338"/>
      <c r="H198" s="338"/>
      <c r="I198" s="338"/>
      <c r="J198" s="338"/>
      <c r="K198" s="338"/>
      <c r="L198" s="338"/>
      <c r="M198" s="338"/>
      <c r="N198" s="338"/>
      <c r="O198" s="338"/>
      <c r="P198" s="338"/>
      <c r="Q198" s="338"/>
      <c r="R198" s="338"/>
      <c r="S198" s="338"/>
      <c r="T198" s="338"/>
      <c r="U198" s="338"/>
      <c r="V198" s="338"/>
      <c r="W198" s="338"/>
      <c r="X198" s="338"/>
      <c r="Y198" s="338"/>
      <c r="Z198" s="338"/>
      <c r="AA198" s="338"/>
      <c r="AB198" s="339"/>
    </row>
    <row r="199" spans="1:95" ht="15.75" customHeight="1" thickBot="1">
      <c r="A199" s="329" t="s">
        <v>170</v>
      </c>
      <c r="B199" s="332"/>
      <c r="C199" s="332"/>
      <c r="D199" s="332"/>
      <c r="E199" s="332"/>
      <c r="F199" s="332"/>
      <c r="G199" s="332"/>
      <c r="H199" s="332"/>
      <c r="I199" s="332"/>
      <c r="J199" s="332"/>
      <c r="K199" s="332"/>
      <c r="L199" s="332"/>
      <c r="M199" s="332"/>
      <c r="N199" s="332"/>
      <c r="O199" s="332"/>
      <c r="P199" s="332"/>
      <c r="Q199" s="332"/>
      <c r="R199" s="332"/>
      <c r="S199" s="332"/>
      <c r="T199" s="332"/>
      <c r="U199" s="332"/>
      <c r="V199" s="332"/>
      <c r="W199" s="332"/>
      <c r="X199" s="332"/>
      <c r="Y199" s="332"/>
      <c r="Z199" s="332"/>
      <c r="AA199" s="332"/>
      <c r="AB199" s="333"/>
    </row>
    <row r="200" spans="1:95" s="38" customFormat="1" ht="15.75" customHeight="1">
      <c r="A200" s="334"/>
      <c r="B200" s="335"/>
      <c r="C200" s="335"/>
      <c r="D200" s="335"/>
      <c r="E200" s="335"/>
      <c r="F200" s="335"/>
      <c r="G200" s="335"/>
      <c r="H200" s="335"/>
      <c r="I200" s="335"/>
      <c r="J200" s="335"/>
      <c r="K200" s="335"/>
      <c r="L200" s="335"/>
      <c r="M200" s="335"/>
      <c r="N200" s="335"/>
      <c r="O200" s="335"/>
      <c r="P200" s="335"/>
      <c r="Q200" s="335"/>
      <c r="R200" s="335"/>
      <c r="S200" s="335"/>
      <c r="T200" s="335"/>
      <c r="U200" s="335"/>
      <c r="V200" s="335"/>
      <c r="W200" s="335"/>
      <c r="X200" s="335"/>
      <c r="Y200" s="335"/>
      <c r="Z200" s="335"/>
      <c r="AA200" s="335"/>
      <c r="AB200" s="336"/>
      <c r="AC200" s="44"/>
      <c r="AD200" s="44"/>
      <c r="AE200" s="44"/>
      <c r="AF200" s="44"/>
      <c r="AG200" s="44"/>
      <c r="AH200" s="44"/>
      <c r="AI200" s="44"/>
      <c r="AJ200" s="44"/>
      <c r="AK200" s="44"/>
      <c r="AL200" s="44"/>
      <c r="AM200" s="44"/>
      <c r="AN200" s="44"/>
      <c r="AO200" s="44"/>
      <c r="AP200" s="44"/>
      <c r="BE200" s="44"/>
      <c r="BF200" s="44"/>
      <c r="BG200" s="44"/>
      <c r="BH200" s="44"/>
      <c r="BI200" s="44"/>
      <c r="BJ200" s="44"/>
      <c r="BK200" s="44"/>
      <c r="BL200" s="44"/>
      <c r="BM200" s="44"/>
      <c r="BN200" s="44"/>
      <c r="BO200" s="44"/>
      <c r="BP200" s="44"/>
      <c r="BQ200" s="44"/>
      <c r="BR200" s="44"/>
      <c r="BS200" s="44"/>
      <c r="BT200" s="44"/>
      <c r="BU200" s="44"/>
      <c r="BV200" s="44"/>
      <c r="BW200" s="44"/>
      <c r="BX200" s="44"/>
      <c r="BY200" s="44"/>
      <c r="BZ200" s="44"/>
      <c r="CA200" s="44"/>
      <c r="CB200" s="44"/>
      <c r="CC200" s="44"/>
      <c r="CD200" s="44"/>
      <c r="CE200" s="44"/>
      <c r="CF200" s="44"/>
      <c r="CG200" s="44"/>
      <c r="CH200" s="44"/>
      <c r="CI200" s="44"/>
      <c r="CJ200" s="44"/>
      <c r="CK200" s="44"/>
      <c r="CL200" s="44"/>
      <c r="CM200" s="44"/>
      <c r="CN200" s="44"/>
      <c r="CO200" s="44"/>
      <c r="CP200" s="44"/>
      <c r="CQ200" s="44"/>
    </row>
    <row r="201" spans="1:95" ht="53.25" customHeight="1" thickBot="1">
      <c r="A201" s="337"/>
      <c r="B201" s="338"/>
      <c r="C201" s="338"/>
      <c r="D201" s="338"/>
      <c r="E201" s="338"/>
      <c r="F201" s="338"/>
      <c r="G201" s="338"/>
      <c r="H201" s="338"/>
      <c r="I201" s="338"/>
      <c r="J201" s="338"/>
      <c r="K201" s="338"/>
      <c r="L201" s="338"/>
      <c r="M201" s="338"/>
      <c r="N201" s="338"/>
      <c r="O201" s="338"/>
      <c r="P201" s="338"/>
      <c r="Q201" s="338"/>
      <c r="R201" s="338"/>
      <c r="S201" s="338"/>
      <c r="T201" s="338"/>
      <c r="U201" s="338"/>
      <c r="V201" s="338"/>
      <c r="W201" s="338"/>
      <c r="X201" s="338"/>
      <c r="Y201" s="338"/>
      <c r="Z201" s="338"/>
      <c r="AA201" s="338"/>
      <c r="AB201" s="339"/>
    </row>
    <row r="202" spans="1:95" s="38" customFormat="1" ht="14.25" customHeight="1" thickBot="1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44"/>
      <c r="AD202" s="44"/>
      <c r="AE202" s="44"/>
      <c r="AF202" s="44"/>
      <c r="AG202" s="44"/>
      <c r="AH202" s="44"/>
      <c r="AI202" s="44"/>
      <c r="AJ202" s="44"/>
      <c r="AK202" s="44"/>
      <c r="AL202" s="44"/>
      <c r="AM202" s="44"/>
      <c r="AN202" s="44"/>
      <c r="AO202" s="44"/>
      <c r="AP202" s="44"/>
      <c r="BE202" s="44"/>
      <c r="BF202" s="44"/>
      <c r="BG202" s="44"/>
      <c r="BH202" s="44"/>
      <c r="BI202" s="44"/>
      <c r="BJ202" s="44"/>
      <c r="BK202" s="44"/>
      <c r="BL202" s="44"/>
      <c r="BM202" s="44"/>
      <c r="BN202" s="44"/>
      <c r="BO202" s="44"/>
      <c r="BP202" s="44"/>
      <c r="BQ202" s="44"/>
      <c r="BR202" s="44"/>
      <c r="BS202" s="44"/>
      <c r="BT202" s="44"/>
      <c r="BU202" s="44"/>
      <c r="BV202" s="44"/>
      <c r="BW202" s="44"/>
      <c r="BX202" s="44"/>
      <c r="BY202" s="44"/>
      <c r="BZ202" s="44"/>
      <c r="CA202" s="44"/>
      <c r="CB202" s="44"/>
      <c r="CC202" s="44"/>
      <c r="CD202" s="44"/>
      <c r="CE202" s="44"/>
      <c r="CF202" s="44"/>
      <c r="CG202" s="44"/>
      <c r="CH202" s="44"/>
      <c r="CI202" s="44"/>
      <c r="CJ202" s="44"/>
      <c r="CK202" s="44"/>
      <c r="CL202" s="44"/>
      <c r="CM202" s="44"/>
      <c r="CN202" s="44"/>
      <c r="CO202" s="44"/>
      <c r="CP202" s="44"/>
      <c r="CQ202" s="44"/>
    </row>
    <row r="203" spans="1:95" s="38" customFormat="1" ht="14.25" customHeight="1">
      <c r="A203" s="127" t="s">
        <v>179</v>
      </c>
      <c r="B203" s="128"/>
      <c r="C203" s="128"/>
      <c r="D203" s="128"/>
      <c r="E203" s="128"/>
      <c r="F203" s="128"/>
      <c r="G203" s="128"/>
      <c r="H203" s="128"/>
      <c r="I203" s="128"/>
      <c r="J203" s="128"/>
      <c r="K203" s="128"/>
      <c r="L203" s="128"/>
      <c r="M203" s="128"/>
      <c r="N203" s="128"/>
      <c r="O203" s="128"/>
      <c r="P203" s="128"/>
      <c r="Q203" s="128"/>
      <c r="R203" s="128"/>
      <c r="S203" s="128"/>
      <c r="T203" s="128"/>
      <c r="U203" s="128"/>
      <c r="V203" s="128"/>
      <c r="W203" s="128"/>
      <c r="X203" s="128"/>
      <c r="Y203" s="128"/>
      <c r="Z203" s="128"/>
      <c r="AA203" s="128"/>
      <c r="AB203" s="129"/>
      <c r="AC203" s="44"/>
      <c r="AD203" s="44"/>
      <c r="AE203" s="44"/>
      <c r="AF203" s="44"/>
      <c r="AG203" s="44"/>
      <c r="AH203" s="44"/>
      <c r="AI203" s="44"/>
      <c r="AJ203" s="44"/>
      <c r="AK203" s="44"/>
      <c r="AL203" s="44"/>
      <c r="AM203" s="44"/>
      <c r="AN203" s="44"/>
      <c r="AO203" s="44"/>
      <c r="AP203" s="44"/>
      <c r="BE203" s="44"/>
      <c r="BF203" s="44"/>
      <c r="BG203" s="44"/>
      <c r="BH203" s="44"/>
      <c r="BI203" s="44"/>
      <c r="BJ203" s="44"/>
      <c r="BK203" s="44"/>
      <c r="BL203" s="44"/>
      <c r="BM203" s="44"/>
      <c r="BN203" s="44"/>
      <c r="BO203" s="44"/>
      <c r="BP203" s="44"/>
      <c r="BQ203" s="44"/>
      <c r="BR203" s="44"/>
      <c r="BS203" s="44"/>
      <c r="BT203" s="44"/>
      <c r="BU203" s="44"/>
      <c r="BV203" s="44"/>
      <c r="BW203" s="44"/>
      <c r="BX203" s="44"/>
      <c r="BY203" s="44"/>
      <c r="BZ203" s="44"/>
      <c r="CA203" s="44"/>
      <c r="CB203" s="44"/>
      <c r="CC203" s="44"/>
      <c r="CD203" s="44"/>
      <c r="CE203" s="44"/>
      <c r="CF203" s="44"/>
      <c r="CG203" s="44"/>
      <c r="CH203" s="44"/>
      <c r="CI203" s="44"/>
      <c r="CJ203" s="44"/>
      <c r="CK203" s="44"/>
      <c r="CL203" s="44"/>
      <c r="CM203" s="44"/>
      <c r="CN203" s="44"/>
      <c r="CO203" s="44"/>
      <c r="CP203" s="44"/>
      <c r="CQ203" s="44"/>
    </row>
    <row r="204" spans="1:95" s="38" customFormat="1" ht="14.25" customHeight="1">
      <c r="A204" s="151" t="s">
        <v>177</v>
      </c>
      <c r="B204" s="152"/>
      <c r="C204" s="152"/>
      <c r="D204" s="152"/>
      <c r="E204" s="152"/>
      <c r="F204" s="152"/>
      <c r="G204" s="152"/>
      <c r="H204" s="152"/>
      <c r="I204" s="152"/>
      <c r="J204" s="152"/>
      <c r="K204" s="152"/>
      <c r="L204" s="152"/>
      <c r="M204" s="152"/>
      <c r="N204" s="152"/>
      <c r="O204" s="152"/>
      <c r="P204" s="152"/>
      <c r="Q204" s="152"/>
      <c r="R204" s="152"/>
      <c r="S204" s="152"/>
      <c r="T204" s="152"/>
      <c r="U204" s="152"/>
      <c r="V204" s="152"/>
      <c r="W204" s="152"/>
      <c r="X204" s="152"/>
      <c r="Y204" s="152"/>
      <c r="Z204" s="152"/>
      <c r="AA204" s="152"/>
      <c r="AB204" s="153"/>
      <c r="AC204" s="44"/>
      <c r="AD204" s="44"/>
      <c r="AE204" s="44"/>
      <c r="AF204" s="44"/>
      <c r="AG204" s="44"/>
      <c r="AH204" s="44"/>
      <c r="AI204" s="44"/>
      <c r="AJ204" s="44"/>
      <c r="AK204" s="44"/>
      <c r="AL204" s="44"/>
      <c r="AM204" s="44"/>
      <c r="AN204" s="44"/>
      <c r="AO204" s="44"/>
      <c r="AP204" s="44"/>
      <c r="BE204" s="44"/>
      <c r="BF204" s="44"/>
      <c r="BG204" s="44"/>
      <c r="BH204" s="44"/>
      <c r="BI204" s="44"/>
      <c r="BJ204" s="44"/>
      <c r="BK204" s="44"/>
      <c r="BL204" s="44"/>
      <c r="BM204" s="44"/>
      <c r="BN204" s="44"/>
      <c r="BO204" s="44"/>
      <c r="BP204" s="44"/>
      <c r="BQ204" s="44"/>
      <c r="BR204" s="44"/>
      <c r="BS204" s="44"/>
      <c r="BT204" s="44"/>
      <c r="BU204" s="44"/>
      <c r="BV204" s="44"/>
      <c r="BW204" s="44"/>
      <c r="BX204" s="44"/>
      <c r="BY204" s="44"/>
      <c r="BZ204" s="44"/>
      <c r="CA204" s="44"/>
      <c r="CB204" s="44"/>
      <c r="CC204" s="44"/>
      <c r="CD204" s="44"/>
      <c r="CE204" s="44"/>
      <c r="CF204" s="44"/>
      <c r="CG204" s="44"/>
      <c r="CH204" s="44"/>
      <c r="CI204" s="44"/>
      <c r="CJ204" s="44"/>
      <c r="CK204" s="44"/>
      <c r="CL204" s="44"/>
      <c r="CM204" s="44"/>
      <c r="CN204" s="44"/>
      <c r="CO204" s="44"/>
      <c r="CP204" s="44"/>
      <c r="CQ204" s="44"/>
    </row>
    <row r="205" spans="1:95" s="38" customFormat="1" ht="14.25" customHeight="1">
      <c r="A205" s="154" t="s">
        <v>164</v>
      </c>
      <c r="B205" s="131"/>
      <c r="C205" s="131"/>
      <c r="D205" s="131"/>
      <c r="E205" s="131"/>
      <c r="F205" s="131"/>
      <c r="G205" s="131"/>
      <c r="H205" s="131"/>
      <c r="I205" s="131"/>
      <c r="J205" s="132"/>
      <c r="K205" s="137" t="s">
        <v>46</v>
      </c>
      <c r="L205" s="137"/>
      <c r="M205" s="137"/>
      <c r="N205" s="137"/>
      <c r="O205" s="137"/>
      <c r="P205" s="138"/>
      <c r="Q205" s="130" t="s">
        <v>43</v>
      </c>
      <c r="R205" s="131"/>
      <c r="S205" s="132"/>
      <c r="T205" s="130" t="s">
        <v>44</v>
      </c>
      <c r="U205" s="131"/>
      <c r="V205" s="132"/>
      <c r="W205" s="131" t="s">
        <v>45</v>
      </c>
      <c r="X205" s="131"/>
      <c r="Y205" s="131"/>
      <c r="Z205" s="131"/>
      <c r="AA205" s="131"/>
      <c r="AB205" s="155"/>
      <c r="AC205" s="44"/>
      <c r="AD205" s="44"/>
      <c r="AE205" s="44"/>
      <c r="AF205" s="44"/>
      <c r="AG205" s="44"/>
      <c r="AH205" s="44"/>
      <c r="AI205" s="44"/>
      <c r="AJ205" s="44"/>
      <c r="AK205" s="44"/>
      <c r="AL205" s="44"/>
      <c r="AM205" s="44"/>
      <c r="AN205" s="44"/>
      <c r="AO205" s="44"/>
      <c r="AP205" s="44"/>
      <c r="BE205" s="44"/>
      <c r="BF205" s="44"/>
      <c r="BG205" s="44"/>
      <c r="BH205" s="44"/>
      <c r="BI205" s="44"/>
      <c r="BJ205" s="44"/>
      <c r="BK205" s="44"/>
      <c r="BL205" s="44"/>
      <c r="BM205" s="44"/>
      <c r="BN205" s="44"/>
      <c r="BO205" s="44"/>
      <c r="BP205" s="44"/>
      <c r="BQ205" s="44"/>
      <c r="BR205" s="44"/>
      <c r="BS205" s="44"/>
      <c r="BT205" s="44"/>
      <c r="BU205" s="44"/>
      <c r="BV205" s="44"/>
      <c r="BW205" s="44"/>
      <c r="BX205" s="44"/>
      <c r="BY205" s="44"/>
      <c r="BZ205" s="44"/>
      <c r="CA205" s="44"/>
      <c r="CB205" s="44"/>
      <c r="CC205" s="44"/>
      <c r="CD205" s="44"/>
      <c r="CE205" s="44"/>
      <c r="CF205" s="44"/>
      <c r="CG205" s="44"/>
      <c r="CH205" s="44"/>
      <c r="CI205" s="44"/>
      <c r="CJ205" s="44"/>
      <c r="CK205" s="44"/>
      <c r="CL205" s="44"/>
      <c r="CM205" s="44"/>
      <c r="CN205" s="44"/>
      <c r="CO205" s="44"/>
      <c r="CP205" s="44"/>
      <c r="CQ205" s="44"/>
    </row>
    <row r="206" spans="1:95" s="38" customFormat="1" ht="42.75" customHeight="1">
      <c r="A206" s="124" t="s">
        <v>85</v>
      </c>
      <c r="B206" s="125"/>
      <c r="C206" s="125"/>
      <c r="D206" s="125"/>
      <c r="E206" s="125"/>
      <c r="F206" s="125"/>
      <c r="G206" s="125"/>
      <c r="H206" s="125"/>
      <c r="I206" s="125"/>
      <c r="J206" s="126"/>
      <c r="K206" s="409" t="s">
        <v>202</v>
      </c>
      <c r="L206" s="410"/>
      <c r="M206" s="410"/>
      <c r="N206" s="410"/>
      <c r="O206" s="410"/>
      <c r="P206" s="411"/>
      <c r="Q206" s="133"/>
      <c r="R206" s="125"/>
      <c r="S206" s="126"/>
      <c r="T206" s="133"/>
      <c r="U206" s="125"/>
      <c r="V206" s="126"/>
      <c r="W206" s="133"/>
      <c r="X206" s="125"/>
      <c r="Y206" s="125"/>
      <c r="Z206" s="125"/>
      <c r="AA206" s="125"/>
      <c r="AB206" s="150"/>
      <c r="AC206" s="44"/>
      <c r="AD206" s="44"/>
      <c r="AE206" s="44"/>
      <c r="AF206" s="44"/>
      <c r="AG206" s="44"/>
      <c r="AH206" s="44"/>
      <c r="AI206" s="44"/>
      <c r="AJ206" s="44"/>
      <c r="AK206" s="44"/>
      <c r="AL206" s="44"/>
      <c r="AM206" s="44"/>
      <c r="AN206" s="44"/>
      <c r="AO206" s="44"/>
      <c r="AP206" s="44"/>
      <c r="BE206" s="44"/>
      <c r="BF206" s="44"/>
      <c r="BG206" s="44"/>
      <c r="BH206" s="44"/>
      <c r="BI206" s="44"/>
      <c r="BJ206" s="44"/>
      <c r="BK206" s="44"/>
      <c r="BL206" s="44"/>
      <c r="BM206" s="44"/>
      <c r="BN206" s="44"/>
      <c r="BO206" s="44"/>
      <c r="BP206" s="44"/>
      <c r="BQ206" s="44"/>
      <c r="BR206" s="44"/>
      <c r="BS206" s="44"/>
      <c r="BT206" s="44"/>
      <c r="BU206" s="44"/>
      <c r="BV206" s="44"/>
      <c r="BW206" s="44"/>
      <c r="BX206" s="44"/>
      <c r="BY206" s="44"/>
      <c r="BZ206" s="44"/>
      <c r="CA206" s="44"/>
      <c r="CB206" s="44"/>
      <c r="CC206" s="44"/>
      <c r="CD206" s="44"/>
      <c r="CE206" s="44"/>
      <c r="CF206" s="44"/>
      <c r="CG206" s="44"/>
      <c r="CH206" s="44"/>
      <c r="CI206" s="44"/>
      <c r="CJ206" s="44"/>
      <c r="CK206" s="44"/>
      <c r="CL206" s="44"/>
      <c r="CM206" s="44"/>
      <c r="CN206" s="44"/>
      <c r="CO206" s="44"/>
      <c r="CP206" s="44"/>
      <c r="CQ206" s="44"/>
    </row>
    <row r="207" spans="1:95" s="38" customFormat="1" ht="42.75" customHeight="1">
      <c r="A207" s="124" t="s">
        <v>85</v>
      </c>
      <c r="B207" s="125"/>
      <c r="C207" s="125"/>
      <c r="D207" s="125"/>
      <c r="E207" s="125"/>
      <c r="F207" s="125"/>
      <c r="G207" s="125"/>
      <c r="H207" s="125"/>
      <c r="I207" s="125"/>
      <c r="J207" s="126"/>
      <c r="K207" s="409" t="s">
        <v>203</v>
      </c>
      <c r="L207" s="410"/>
      <c r="M207" s="410"/>
      <c r="N207" s="410"/>
      <c r="O207" s="410"/>
      <c r="P207" s="411"/>
      <c r="Q207" s="133"/>
      <c r="R207" s="125"/>
      <c r="S207" s="126"/>
      <c r="T207" s="133"/>
      <c r="U207" s="125"/>
      <c r="V207" s="126"/>
      <c r="W207" s="133"/>
      <c r="X207" s="125"/>
      <c r="Y207" s="125"/>
      <c r="Z207" s="125"/>
      <c r="AA207" s="125"/>
      <c r="AB207" s="150"/>
      <c r="AC207" s="44"/>
      <c r="AD207" s="44"/>
      <c r="AE207" s="44"/>
      <c r="AF207" s="44"/>
      <c r="AG207" s="44"/>
      <c r="AH207" s="44"/>
      <c r="AI207" s="44"/>
      <c r="AJ207" s="44"/>
      <c r="AK207" s="44"/>
      <c r="AL207" s="44"/>
      <c r="AM207" s="44"/>
      <c r="AN207" s="44"/>
      <c r="AO207" s="44"/>
      <c r="AP207" s="44"/>
      <c r="BE207" s="44"/>
      <c r="BF207" s="44"/>
      <c r="BG207" s="44"/>
      <c r="BH207" s="44"/>
      <c r="BI207" s="44"/>
      <c r="BJ207" s="44"/>
      <c r="BK207" s="44"/>
      <c r="BL207" s="44"/>
      <c r="BM207" s="44"/>
      <c r="BN207" s="44"/>
      <c r="BO207" s="44"/>
      <c r="BP207" s="44"/>
      <c r="BQ207" s="44"/>
      <c r="BR207" s="44"/>
      <c r="BS207" s="44"/>
      <c r="BT207" s="44"/>
      <c r="BU207" s="44"/>
      <c r="BV207" s="44"/>
      <c r="BW207" s="44"/>
      <c r="BX207" s="44"/>
      <c r="BY207" s="44"/>
      <c r="BZ207" s="44"/>
      <c r="CA207" s="44"/>
      <c r="CB207" s="44"/>
      <c r="CC207" s="44"/>
      <c r="CD207" s="44"/>
      <c r="CE207" s="44"/>
      <c r="CF207" s="44"/>
      <c r="CG207" s="44"/>
      <c r="CH207" s="44"/>
      <c r="CI207" s="44"/>
      <c r="CJ207" s="44"/>
      <c r="CK207" s="44"/>
      <c r="CL207" s="44"/>
      <c r="CM207" s="44"/>
      <c r="CN207" s="44"/>
      <c r="CO207" s="44"/>
      <c r="CP207" s="44"/>
      <c r="CQ207" s="44"/>
    </row>
    <row r="208" spans="1:95" s="38" customFormat="1" ht="42.75" customHeight="1">
      <c r="A208" s="124" t="s">
        <v>85</v>
      </c>
      <c r="B208" s="125"/>
      <c r="C208" s="125"/>
      <c r="D208" s="125"/>
      <c r="E208" s="125"/>
      <c r="F208" s="125"/>
      <c r="G208" s="125"/>
      <c r="H208" s="125"/>
      <c r="I208" s="125"/>
      <c r="J208" s="126"/>
      <c r="K208" s="409" t="s">
        <v>204</v>
      </c>
      <c r="L208" s="410"/>
      <c r="M208" s="410"/>
      <c r="N208" s="410"/>
      <c r="O208" s="410"/>
      <c r="P208" s="411"/>
      <c r="Q208" s="133"/>
      <c r="R208" s="125"/>
      <c r="S208" s="126"/>
      <c r="T208" s="133"/>
      <c r="U208" s="125"/>
      <c r="V208" s="126"/>
      <c r="W208" s="133"/>
      <c r="X208" s="125"/>
      <c r="Y208" s="125"/>
      <c r="Z208" s="125"/>
      <c r="AA208" s="125"/>
      <c r="AB208" s="150"/>
      <c r="AC208" s="44"/>
      <c r="AD208" s="44"/>
      <c r="AE208" s="44"/>
      <c r="AF208" s="44"/>
      <c r="AG208" s="44"/>
      <c r="AH208" s="44"/>
      <c r="AI208" s="44"/>
      <c r="AJ208" s="44"/>
      <c r="AK208" s="44"/>
      <c r="AL208" s="44"/>
      <c r="AM208" s="44"/>
      <c r="AN208" s="44"/>
      <c r="AO208" s="44"/>
      <c r="AP208" s="44"/>
      <c r="BE208" s="44"/>
      <c r="BF208" s="44"/>
      <c r="BG208" s="44"/>
      <c r="BH208" s="44"/>
      <c r="BI208" s="44"/>
      <c r="BJ208" s="44"/>
      <c r="BK208" s="44"/>
      <c r="BL208" s="44"/>
      <c r="BM208" s="44"/>
      <c r="BN208" s="44"/>
      <c r="BO208" s="44"/>
      <c r="BP208" s="44"/>
      <c r="BQ208" s="44"/>
      <c r="BR208" s="44"/>
      <c r="BS208" s="44"/>
      <c r="BT208" s="44"/>
      <c r="BU208" s="44"/>
      <c r="BV208" s="44"/>
      <c r="BW208" s="44"/>
      <c r="BX208" s="44"/>
      <c r="BY208" s="44"/>
      <c r="BZ208" s="44"/>
      <c r="CA208" s="44"/>
      <c r="CB208" s="44"/>
      <c r="CC208" s="44"/>
      <c r="CD208" s="44"/>
      <c r="CE208" s="44"/>
      <c r="CF208" s="44"/>
      <c r="CG208" s="44"/>
      <c r="CH208" s="44"/>
      <c r="CI208" s="44"/>
      <c r="CJ208" s="44"/>
      <c r="CK208" s="44"/>
      <c r="CL208" s="44"/>
      <c r="CM208" s="44"/>
      <c r="CN208" s="44"/>
      <c r="CO208" s="44"/>
      <c r="CP208" s="44"/>
      <c r="CQ208" s="44"/>
    </row>
    <row r="209" spans="1:95" s="38" customFormat="1" ht="42.75" customHeight="1" thickBot="1">
      <c r="A209" s="141" t="s">
        <v>86</v>
      </c>
      <c r="B209" s="135"/>
      <c r="C209" s="135"/>
      <c r="D209" s="135"/>
      <c r="E209" s="135"/>
      <c r="F209" s="135"/>
      <c r="G209" s="135"/>
      <c r="H209" s="135"/>
      <c r="I209" s="135"/>
      <c r="J209" s="136"/>
      <c r="K209" s="409" t="s">
        <v>202</v>
      </c>
      <c r="L209" s="410"/>
      <c r="M209" s="410"/>
      <c r="N209" s="410"/>
      <c r="O209" s="410"/>
      <c r="P209" s="411"/>
      <c r="Q209" s="134"/>
      <c r="R209" s="135"/>
      <c r="S209" s="136"/>
      <c r="T209" s="134"/>
      <c r="U209" s="135"/>
      <c r="V209" s="136"/>
      <c r="W209" s="134"/>
      <c r="X209" s="135"/>
      <c r="Y209" s="135"/>
      <c r="Z209" s="135"/>
      <c r="AA209" s="135"/>
      <c r="AB209" s="408"/>
      <c r="AC209" s="44"/>
      <c r="AD209" s="44"/>
      <c r="AE209" s="44"/>
      <c r="AF209" s="44"/>
      <c r="AG209" s="44"/>
      <c r="AH209" s="44"/>
      <c r="AI209" s="44"/>
      <c r="AJ209" s="44"/>
      <c r="AK209" s="44"/>
      <c r="AL209" s="44"/>
      <c r="AM209" s="44"/>
      <c r="AN209" s="44"/>
      <c r="AO209" s="44"/>
      <c r="AP209" s="44"/>
      <c r="BE209" s="44"/>
      <c r="BF209" s="44"/>
      <c r="BG209" s="44"/>
      <c r="BH209" s="44"/>
      <c r="BI209" s="44"/>
      <c r="BJ209" s="44"/>
      <c r="BK209" s="44"/>
      <c r="BL209" s="44"/>
      <c r="BM209" s="44"/>
      <c r="BN209" s="44"/>
      <c r="BO209" s="44"/>
      <c r="BP209" s="44"/>
      <c r="BQ209" s="44"/>
      <c r="BR209" s="44"/>
      <c r="BS209" s="44"/>
      <c r="BT209" s="44"/>
      <c r="BU209" s="44"/>
      <c r="BV209" s="44"/>
      <c r="BW209" s="44"/>
      <c r="BX209" s="44"/>
      <c r="BY209" s="44"/>
      <c r="BZ209" s="44"/>
      <c r="CA209" s="44"/>
      <c r="CB209" s="44"/>
      <c r="CC209" s="44"/>
      <c r="CD209" s="44"/>
      <c r="CE209" s="44"/>
      <c r="CF209" s="44"/>
      <c r="CG209" s="44"/>
      <c r="CH209" s="44"/>
      <c r="CI209" s="44"/>
      <c r="CJ209" s="44"/>
      <c r="CK209" s="44"/>
      <c r="CL209" s="44"/>
      <c r="CM209" s="44"/>
      <c r="CN209" s="44"/>
      <c r="CO209" s="44"/>
      <c r="CP209" s="44"/>
      <c r="CQ209" s="44"/>
    </row>
    <row r="210" spans="1:95" s="38" customFormat="1" ht="16.5" customHeight="1" thickBot="1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 s="44"/>
      <c r="AD210" s="44"/>
      <c r="AE210" s="44"/>
      <c r="AF210" s="44"/>
      <c r="AG210" s="44"/>
      <c r="AH210" s="44"/>
      <c r="AI210" s="44"/>
      <c r="AJ210" s="44"/>
      <c r="AK210" s="44"/>
      <c r="AL210" s="44"/>
      <c r="AM210" s="44"/>
      <c r="AN210" s="44"/>
      <c r="AO210" s="44"/>
      <c r="AP210" s="44"/>
      <c r="BE210" s="44"/>
      <c r="BF210" s="44"/>
      <c r="BG210" s="44"/>
      <c r="BH210" s="44"/>
      <c r="BI210" s="44"/>
      <c r="BJ210" s="44"/>
      <c r="BK210" s="44"/>
      <c r="BL210" s="44"/>
      <c r="BM210" s="44"/>
      <c r="BN210" s="44"/>
      <c r="BO210" s="44"/>
      <c r="BP210" s="44"/>
      <c r="BQ210" s="44"/>
      <c r="BR210" s="44"/>
      <c r="BS210" s="44"/>
      <c r="BT210" s="44"/>
      <c r="BU210" s="44"/>
      <c r="BV210" s="44"/>
      <c r="BW210" s="44"/>
      <c r="BX210" s="44"/>
      <c r="BY210" s="44"/>
      <c r="BZ210" s="44"/>
      <c r="CA210" s="44"/>
      <c r="CB210" s="44"/>
      <c r="CC210" s="44"/>
      <c r="CD210" s="44"/>
      <c r="CE210" s="44"/>
      <c r="CF210" s="44"/>
      <c r="CG210" s="44"/>
      <c r="CH210" s="44"/>
      <c r="CI210" s="44"/>
      <c r="CJ210" s="44"/>
      <c r="CK210" s="44"/>
      <c r="CL210" s="44"/>
      <c r="CM210" s="44"/>
      <c r="CN210" s="44"/>
      <c r="CO210" s="44"/>
      <c r="CP210" s="44"/>
      <c r="CQ210" s="44"/>
    </row>
    <row r="211" spans="1:95" s="38" customFormat="1" ht="16.5" customHeight="1">
      <c r="A211" s="127" t="s">
        <v>180</v>
      </c>
      <c r="B211" s="128"/>
      <c r="C211" s="128"/>
      <c r="D211" s="128"/>
      <c r="E211" s="128"/>
      <c r="F211" s="128"/>
      <c r="G211" s="128"/>
      <c r="H211" s="128"/>
      <c r="I211" s="128"/>
      <c r="J211" s="128"/>
      <c r="K211" s="128"/>
      <c r="L211" s="128"/>
      <c r="M211" s="128"/>
      <c r="N211" s="128"/>
      <c r="O211" s="128"/>
      <c r="P211" s="128"/>
      <c r="Q211" s="128"/>
      <c r="R211" s="128"/>
      <c r="S211" s="128"/>
      <c r="T211" s="128"/>
      <c r="U211" s="128"/>
      <c r="V211" s="128"/>
      <c r="W211" s="128"/>
      <c r="X211" s="128"/>
      <c r="Y211" s="128"/>
      <c r="Z211" s="128"/>
      <c r="AA211" s="128"/>
      <c r="AB211" s="129"/>
      <c r="AC211" s="44"/>
      <c r="AD211" s="44"/>
      <c r="AE211" s="44"/>
      <c r="AF211" s="44"/>
      <c r="AG211" s="44"/>
      <c r="AH211" s="44"/>
      <c r="AI211" s="44"/>
      <c r="AJ211" s="44"/>
      <c r="AK211" s="44"/>
      <c r="AL211" s="44"/>
      <c r="AM211" s="44"/>
      <c r="AN211" s="44"/>
      <c r="AO211" s="44"/>
      <c r="AP211" s="44"/>
      <c r="BE211" s="44"/>
      <c r="BF211" s="44"/>
      <c r="BG211" s="44"/>
      <c r="BH211" s="44"/>
      <c r="BI211" s="44"/>
      <c r="BJ211" s="44"/>
      <c r="BK211" s="44"/>
      <c r="BL211" s="44"/>
      <c r="BM211" s="44"/>
      <c r="BN211" s="44"/>
      <c r="BO211" s="44"/>
      <c r="BP211" s="44"/>
      <c r="BQ211" s="44"/>
      <c r="BR211" s="44"/>
      <c r="BS211" s="44"/>
      <c r="BT211" s="44"/>
      <c r="BU211" s="44"/>
      <c r="BV211" s="44"/>
      <c r="BW211" s="44"/>
      <c r="BX211" s="44"/>
      <c r="BY211" s="44"/>
      <c r="BZ211" s="44"/>
      <c r="CA211" s="44"/>
      <c r="CB211" s="44"/>
      <c r="CC211" s="44"/>
      <c r="CD211" s="44"/>
      <c r="CE211" s="44"/>
      <c r="CF211" s="44"/>
      <c r="CG211" s="44"/>
      <c r="CH211" s="44"/>
      <c r="CI211" s="44"/>
      <c r="CJ211" s="44"/>
      <c r="CK211" s="44"/>
      <c r="CL211" s="44"/>
      <c r="CM211" s="44"/>
      <c r="CN211" s="44"/>
      <c r="CO211" s="44"/>
      <c r="CP211" s="44"/>
      <c r="CQ211" s="44"/>
    </row>
    <row r="212" spans="1:95" s="38" customFormat="1" ht="16.5" customHeight="1">
      <c r="A212" s="151" t="s">
        <v>178</v>
      </c>
      <c r="B212" s="152"/>
      <c r="C212" s="152"/>
      <c r="D212" s="152"/>
      <c r="E212" s="152"/>
      <c r="F212" s="152"/>
      <c r="G212" s="152"/>
      <c r="H212" s="152"/>
      <c r="I212" s="152"/>
      <c r="J212" s="152"/>
      <c r="K212" s="152"/>
      <c r="L212" s="152"/>
      <c r="M212" s="152"/>
      <c r="N212" s="152"/>
      <c r="O212" s="152"/>
      <c r="P212" s="152"/>
      <c r="Q212" s="152"/>
      <c r="R212" s="152"/>
      <c r="S212" s="152"/>
      <c r="T212" s="152"/>
      <c r="U212" s="152"/>
      <c r="V212" s="152"/>
      <c r="W212" s="152"/>
      <c r="X212" s="152"/>
      <c r="Y212" s="152"/>
      <c r="Z212" s="152"/>
      <c r="AA212" s="152"/>
      <c r="AB212" s="153"/>
      <c r="AC212" s="44"/>
      <c r="AD212" s="44"/>
      <c r="AE212" s="44"/>
      <c r="AF212" s="44"/>
      <c r="AG212" s="44"/>
      <c r="AH212" s="44"/>
      <c r="AI212" s="44"/>
      <c r="AJ212" s="44"/>
      <c r="AK212" s="44"/>
      <c r="AL212" s="44"/>
      <c r="AM212" s="44"/>
      <c r="AN212" s="44"/>
      <c r="AO212" s="44"/>
      <c r="AP212" s="44"/>
      <c r="BE212" s="44"/>
      <c r="BF212" s="44"/>
      <c r="BG212" s="44"/>
      <c r="BH212" s="44"/>
      <c r="BI212" s="44"/>
      <c r="BJ212" s="44"/>
      <c r="BK212" s="44"/>
      <c r="BL212" s="44"/>
      <c r="BM212" s="44"/>
      <c r="BN212" s="44"/>
      <c r="BO212" s="44"/>
      <c r="BP212" s="44"/>
      <c r="BQ212" s="44"/>
      <c r="BR212" s="44"/>
      <c r="BS212" s="44"/>
      <c r="BT212" s="44"/>
      <c r="BU212" s="44"/>
      <c r="BV212" s="44"/>
      <c r="BW212" s="44"/>
      <c r="BX212" s="44"/>
      <c r="BY212" s="44"/>
      <c r="BZ212" s="44"/>
      <c r="CA212" s="44"/>
      <c r="CB212" s="44"/>
      <c r="CC212" s="44"/>
      <c r="CD212" s="44"/>
      <c r="CE212" s="44"/>
      <c r="CF212" s="44"/>
      <c r="CG212" s="44"/>
      <c r="CH212" s="44"/>
      <c r="CI212" s="44"/>
      <c r="CJ212" s="44"/>
      <c r="CK212" s="44"/>
      <c r="CL212" s="44"/>
      <c r="CM212" s="44"/>
      <c r="CN212" s="44"/>
      <c r="CO212" s="44"/>
      <c r="CP212" s="44"/>
      <c r="CQ212" s="44"/>
    </row>
    <row r="213" spans="1:95" s="38" customFormat="1" ht="16.5" customHeight="1">
      <c r="A213" s="154" t="s">
        <v>164</v>
      </c>
      <c r="B213" s="131"/>
      <c r="C213" s="131"/>
      <c r="D213" s="131"/>
      <c r="E213" s="131"/>
      <c r="F213" s="131"/>
      <c r="G213" s="131"/>
      <c r="H213" s="131"/>
      <c r="I213" s="131"/>
      <c r="J213" s="132"/>
      <c r="K213" s="137" t="s">
        <v>46</v>
      </c>
      <c r="L213" s="137"/>
      <c r="M213" s="137"/>
      <c r="N213" s="137"/>
      <c r="O213" s="137"/>
      <c r="P213" s="138"/>
      <c r="Q213" s="130" t="s">
        <v>43</v>
      </c>
      <c r="R213" s="131"/>
      <c r="S213" s="131"/>
      <c r="T213" s="130" t="s">
        <v>44</v>
      </c>
      <c r="U213" s="131"/>
      <c r="V213" s="132"/>
      <c r="W213" s="131" t="s">
        <v>45</v>
      </c>
      <c r="X213" s="131"/>
      <c r="Y213" s="131"/>
      <c r="Z213" s="131"/>
      <c r="AA213" s="131"/>
      <c r="AB213" s="155"/>
      <c r="AC213" s="44"/>
      <c r="AD213" s="44"/>
      <c r="AE213" s="44"/>
      <c r="AF213" s="44"/>
      <c r="AG213" s="44"/>
      <c r="AH213" s="44"/>
      <c r="AI213" s="44"/>
      <c r="AJ213" s="44"/>
      <c r="AK213" s="44"/>
      <c r="AL213" s="44"/>
      <c r="AM213" s="44"/>
      <c r="AN213" s="44"/>
      <c r="AO213" s="44"/>
      <c r="AP213" s="44"/>
      <c r="BE213" s="44"/>
      <c r="BF213" s="44"/>
      <c r="BG213" s="44"/>
      <c r="BH213" s="44"/>
      <c r="BI213" s="44"/>
      <c r="BJ213" s="44"/>
      <c r="BK213" s="44"/>
      <c r="BL213" s="44"/>
      <c r="BM213" s="44"/>
      <c r="BN213" s="44"/>
      <c r="BO213" s="44"/>
      <c r="BP213" s="44"/>
      <c r="BQ213" s="44"/>
      <c r="BR213" s="44"/>
      <c r="BS213" s="44"/>
      <c r="BT213" s="44"/>
      <c r="BU213" s="44"/>
      <c r="BV213" s="44"/>
      <c r="BW213" s="44"/>
      <c r="BX213" s="44"/>
      <c r="BY213" s="44"/>
      <c r="BZ213" s="44"/>
      <c r="CA213" s="44"/>
      <c r="CB213" s="44"/>
      <c r="CC213" s="44"/>
      <c r="CD213" s="44"/>
      <c r="CE213" s="44"/>
      <c r="CF213" s="44"/>
      <c r="CG213" s="44"/>
      <c r="CH213" s="44"/>
      <c r="CI213" s="44"/>
      <c r="CJ213" s="44"/>
      <c r="CK213" s="44"/>
      <c r="CL213" s="44"/>
      <c r="CM213" s="44"/>
      <c r="CN213" s="44"/>
      <c r="CO213" s="44"/>
      <c r="CP213" s="44"/>
      <c r="CQ213" s="44"/>
    </row>
    <row r="214" spans="1:95" s="38" customFormat="1" ht="42.75" customHeight="1">
      <c r="A214" s="124" t="s">
        <v>92</v>
      </c>
      <c r="B214" s="125"/>
      <c r="C214" s="125"/>
      <c r="D214" s="125"/>
      <c r="E214" s="125"/>
      <c r="F214" s="125"/>
      <c r="G214" s="125"/>
      <c r="H214" s="125"/>
      <c r="I214" s="125"/>
      <c r="J214" s="126"/>
      <c r="K214" s="139" t="s">
        <v>149</v>
      </c>
      <c r="L214" s="139"/>
      <c r="M214" s="139"/>
      <c r="N214" s="139"/>
      <c r="O214" s="139"/>
      <c r="P214" s="140"/>
      <c r="Q214" s="133"/>
      <c r="R214" s="125"/>
      <c r="S214" s="126"/>
      <c r="T214" s="133"/>
      <c r="U214" s="125"/>
      <c r="V214" s="126"/>
      <c r="W214" s="133"/>
      <c r="X214" s="125"/>
      <c r="Y214" s="125"/>
      <c r="Z214" s="125"/>
      <c r="AA214" s="125"/>
      <c r="AB214" s="150"/>
      <c r="AC214" s="44"/>
      <c r="AD214" s="44"/>
      <c r="AE214" s="44"/>
      <c r="AF214" s="44"/>
      <c r="AG214" s="44"/>
      <c r="AH214" s="44"/>
      <c r="AI214" s="44"/>
      <c r="AJ214" s="44"/>
      <c r="AK214" s="44"/>
      <c r="AL214" s="44"/>
      <c r="AM214" s="44"/>
      <c r="AN214" s="44"/>
      <c r="AO214" s="44"/>
      <c r="AP214" s="44"/>
      <c r="BE214" s="44"/>
      <c r="BF214" s="44"/>
      <c r="BG214" s="44"/>
      <c r="BH214" s="44"/>
      <c r="BI214" s="44"/>
      <c r="BJ214" s="44"/>
      <c r="BK214" s="44"/>
      <c r="BL214" s="44"/>
      <c r="BM214" s="44"/>
      <c r="BN214" s="44"/>
      <c r="BO214" s="44"/>
      <c r="BP214" s="44"/>
      <c r="BQ214" s="44"/>
      <c r="BR214" s="44"/>
      <c r="BS214" s="44"/>
      <c r="BT214" s="44"/>
      <c r="BU214" s="44"/>
      <c r="BV214" s="44"/>
      <c r="BW214" s="44"/>
      <c r="BX214" s="44"/>
      <c r="BY214" s="44"/>
      <c r="BZ214" s="44"/>
      <c r="CA214" s="44"/>
      <c r="CB214" s="44"/>
      <c r="CC214" s="44"/>
      <c r="CD214" s="44"/>
      <c r="CE214" s="44"/>
      <c r="CF214" s="44"/>
      <c r="CG214" s="44"/>
      <c r="CH214" s="44"/>
      <c r="CI214" s="44"/>
      <c r="CJ214" s="44"/>
      <c r="CK214" s="44"/>
      <c r="CL214" s="44"/>
      <c r="CM214" s="44"/>
      <c r="CN214" s="44"/>
      <c r="CO214" s="44"/>
      <c r="CP214" s="44"/>
      <c r="CQ214" s="44"/>
    </row>
    <row r="215" spans="1:95" s="38" customFormat="1" ht="42.75" customHeight="1" thickBot="1">
      <c r="A215" s="141" t="s">
        <v>92</v>
      </c>
      <c r="B215" s="135"/>
      <c r="C215" s="135"/>
      <c r="D215" s="135"/>
      <c r="E215" s="135"/>
      <c r="F215" s="135"/>
      <c r="G215" s="135"/>
      <c r="H215" s="135"/>
      <c r="I215" s="135"/>
      <c r="J215" s="136"/>
      <c r="K215" s="142" t="s">
        <v>150</v>
      </c>
      <c r="L215" s="142"/>
      <c r="M215" s="142"/>
      <c r="N215" s="142"/>
      <c r="O215" s="142"/>
      <c r="P215" s="143"/>
      <c r="Q215" s="134"/>
      <c r="R215" s="135"/>
      <c r="S215" s="136"/>
      <c r="T215" s="134"/>
      <c r="U215" s="135"/>
      <c r="V215" s="136"/>
      <c r="W215" s="134"/>
      <c r="X215" s="135"/>
      <c r="Y215" s="135"/>
      <c r="Z215" s="135"/>
      <c r="AA215" s="135"/>
      <c r="AB215" s="408"/>
      <c r="AC215" s="44"/>
      <c r="AD215" s="44"/>
      <c r="AE215" s="44"/>
      <c r="AF215" s="44"/>
      <c r="AG215" s="44"/>
      <c r="AH215" s="44"/>
      <c r="AI215" s="44"/>
      <c r="AJ215" s="44"/>
      <c r="AK215" s="44"/>
      <c r="AL215" s="44"/>
      <c r="AM215" s="44"/>
      <c r="AN215" s="44"/>
      <c r="AO215" s="44"/>
      <c r="AP215" s="44"/>
      <c r="BE215" s="44"/>
      <c r="BF215" s="44"/>
      <c r="BG215" s="44"/>
      <c r="BH215" s="44"/>
      <c r="BI215" s="44"/>
      <c r="BJ215" s="44"/>
      <c r="BK215" s="44"/>
      <c r="BL215" s="44"/>
      <c r="BM215" s="44"/>
      <c r="BN215" s="44"/>
      <c r="BO215" s="44"/>
      <c r="BP215" s="44"/>
      <c r="BQ215" s="44"/>
      <c r="BR215" s="44"/>
      <c r="BS215" s="44"/>
      <c r="BT215" s="44"/>
      <c r="BU215" s="44"/>
      <c r="BV215" s="44"/>
      <c r="BW215" s="44"/>
      <c r="BX215" s="44"/>
      <c r="BY215" s="44"/>
      <c r="BZ215" s="44"/>
      <c r="CA215" s="44"/>
      <c r="CB215" s="44"/>
      <c r="CC215" s="44"/>
      <c r="CD215" s="44"/>
      <c r="CE215" s="44"/>
      <c r="CF215" s="44"/>
      <c r="CG215" s="44"/>
      <c r="CH215" s="44"/>
      <c r="CI215" s="44"/>
      <c r="CJ215" s="44"/>
      <c r="CK215" s="44"/>
      <c r="CL215" s="44"/>
      <c r="CM215" s="44"/>
      <c r="CN215" s="44"/>
      <c r="CO215" s="44"/>
      <c r="CP215" s="44"/>
      <c r="CQ215" s="44"/>
    </row>
    <row r="216" spans="1:95" s="38" customFormat="1" ht="16.5" customHeight="1" thickBot="1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 s="44"/>
      <c r="AD216" s="44"/>
      <c r="AE216" s="44"/>
      <c r="AF216" s="44"/>
      <c r="AG216" s="44"/>
      <c r="AH216" s="44"/>
      <c r="AI216" s="44"/>
      <c r="AJ216" s="44"/>
      <c r="AK216" s="44"/>
      <c r="AL216" s="44"/>
      <c r="AM216" s="44"/>
      <c r="AN216" s="44"/>
      <c r="AO216" s="44"/>
      <c r="AP216" s="44"/>
      <c r="BE216" s="44"/>
      <c r="BF216" s="44"/>
      <c r="BG216" s="44"/>
      <c r="BH216" s="44"/>
      <c r="BI216" s="44"/>
      <c r="BJ216" s="44"/>
      <c r="BK216" s="44"/>
      <c r="BL216" s="44"/>
      <c r="BM216" s="44"/>
      <c r="BN216" s="44"/>
      <c r="BO216" s="44"/>
      <c r="BP216" s="44"/>
      <c r="BQ216" s="44"/>
      <c r="BR216" s="44"/>
      <c r="BS216" s="44"/>
      <c r="BT216" s="44"/>
      <c r="BU216" s="44"/>
      <c r="BV216" s="44"/>
      <c r="BW216" s="44"/>
      <c r="BX216" s="44"/>
      <c r="BY216" s="44"/>
      <c r="BZ216" s="44"/>
      <c r="CA216" s="44"/>
      <c r="CB216" s="44"/>
      <c r="CC216" s="44"/>
      <c r="CD216" s="44"/>
      <c r="CE216" s="44"/>
      <c r="CF216" s="44"/>
      <c r="CG216" s="44"/>
      <c r="CH216" s="44"/>
      <c r="CI216" s="44"/>
      <c r="CJ216" s="44"/>
      <c r="CK216" s="44"/>
      <c r="CL216" s="44"/>
      <c r="CM216" s="44"/>
      <c r="CN216" s="44"/>
      <c r="CO216" s="44"/>
      <c r="CP216" s="44"/>
      <c r="CQ216" s="44"/>
    </row>
    <row r="217" spans="1:95" s="38" customFormat="1" ht="15.75" customHeight="1">
      <c r="A217" s="127" t="s">
        <v>181</v>
      </c>
      <c r="B217" s="128"/>
      <c r="C217" s="128"/>
      <c r="D217" s="128"/>
      <c r="E217" s="128"/>
      <c r="F217" s="128"/>
      <c r="G217" s="128"/>
      <c r="H217" s="128"/>
      <c r="I217" s="128"/>
      <c r="J217" s="128"/>
      <c r="K217" s="128"/>
      <c r="L217" s="128"/>
      <c r="M217" s="128"/>
      <c r="N217" s="128"/>
      <c r="O217" s="128"/>
      <c r="P217" s="128"/>
      <c r="Q217" s="128"/>
      <c r="R217" s="128"/>
      <c r="S217" s="128"/>
      <c r="T217" s="128"/>
      <c r="U217" s="128"/>
      <c r="V217" s="128"/>
      <c r="W217" s="128"/>
      <c r="X217" s="128"/>
      <c r="Y217" s="128"/>
      <c r="Z217" s="128"/>
      <c r="AA217" s="128"/>
      <c r="AB217" s="129"/>
      <c r="AC217" s="44"/>
      <c r="AD217" s="44"/>
      <c r="AE217" s="44"/>
      <c r="AF217" s="44"/>
      <c r="AG217" s="44"/>
      <c r="AH217" s="44"/>
      <c r="AI217" s="44"/>
      <c r="AJ217" s="44"/>
      <c r="AK217" s="44"/>
      <c r="AL217" s="44"/>
      <c r="AM217" s="44"/>
      <c r="AN217" s="44"/>
      <c r="AO217" s="44"/>
      <c r="AP217" s="44"/>
      <c r="BE217" s="44"/>
      <c r="BF217" s="44"/>
      <c r="BG217" s="44"/>
      <c r="BH217" s="44"/>
      <c r="BI217" s="44"/>
      <c r="BJ217" s="44"/>
      <c r="BK217" s="44"/>
      <c r="BL217" s="44"/>
      <c r="BM217" s="44"/>
      <c r="BN217" s="44"/>
      <c r="BO217" s="44"/>
      <c r="BP217" s="44"/>
      <c r="BQ217" s="44"/>
      <c r="BR217" s="44"/>
      <c r="BS217" s="44"/>
      <c r="BT217" s="44"/>
      <c r="BU217" s="44"/>
      <c r="BV217" s="44"/>
      <c r="BW217" s="44"/>
      <c r="BX217" s="44"/>
      <c r="BY217" s="44"/>
      <c r="BZ217" s="44"/>
      <c r="CA217" s="44"/>
      <c r="CB217" s="44"/>
      <c r="CC217" s="44"/>
      <c r="CD217" s="44"/>
      <c r="CE217" s="44"/>
      <c r="CF217" s="44"/>
      <c r="CG217" s="44"/>
      <c r="CH217" s="44"/>
      <c r="CI217" s="44"/>
      <c r="CJ217" s="44"/>
      <c r="CK217" s="44"/>
      <c r="CL217" s="44"/>
      <c r="CM217" s="44"/>
      <c r="CN217" s="44"/>
      <c r="CO217" s="44"/>
      <c r="CP217" s="44"/>
      <c r="CQ217" s="44"/>
    </row>
    <row r="218" spans="1:95" s="38" customFormat="1" ht="14.25" customHeight="1">
      <c r="A218" s="154" t="s">
        <v>46</v>
      </c>
      <c r="B218" s="131"/>
      <c r="C218" s="131"/>
      <c r="D218" s="131"/>
      <c r="E218" s="131"/>
      <c r="F218" s="131"/>
      <c r="G218" s="131"/>
      <c r="H218" s="131"/>
      <c r="I218" s="131"/>
      <c r="J218" s="132"/>
      <c r="K218" s="130" t="s">
        <v>43</v>
      </c>
      <c r="L218" s="131"/>
      <c r="M218" s="131"/>
      <c r="N218" s="131"/>
      <c r="O218" s="131"/>
      <c r="P218" s="132"/>
      <c r="Q218" s="130" t="s">
        <v>176</v>
      </c>
      <c r="R218" s="131"/>
      <c r="S218" s="131"/>
      <c r="T218" s="131"/>
      <c r="U218" s="131"/>
      <c r="V218" s="132"/>
      <c r="W218" s="131" t="s">
        <v>45</v>
      </c>
      <c r="X218" s="131"/>
      <c r="Y218" s="131"/>
      <c r="Z218" s="131"/>
      <c r="AA218" s="131"/>
      <c r="AB218" s="155"/>
      <c r="AC218" s="44"/>
      <c r="AD218" s="44"/>
      <c r="AE218" s="44"/>
      <c r="AF218" s="44"/>
      <c r="AG218" s="44"/>
      <c r="AH218" s="44"/>
      <c r="AI218" s="44"/>
      <c r="AJ218" s="44"/>
      <c r="AK218" s="44"/>
      <c r="AL218" s="44"/>
      <c r="AM218" s="44"/>
      <c r="AN218" s="44"/>
      <c r="AO218" s="44"/>
      <c r="AP218" s="44"/>
      <c r="BE218" s="44"/>
      <c r="BF218" s="44"/>
      <c r="BG218" s="44"/>
      <c r="BH218" s="44"/>
      <c r="BI218" s="44"/>
      <c r="BJ218" s="44"/>
      <c r="BK218" s="44"/>
      <c r="BL218" s="44"/>
      <c r="BM218" s="44"/>
      <c r="BN218" s="44"/>
      <c r="BO218" s="44"/>
      <c r="BP218" s="44"/>
      <c r="BQ218" s="44"/>
      <c r="BR218" s="44"/>
      <c r="BS218" s="44"/>
      <c r="BT218" s="44"/>
      <c r="BU218" s="44"/>
      <c r="BV218" s="44"/>
      <c r="BW218" s="44"/>
      <c r="BX218" s="44"/>
      <c r="BY218" s="44"/>
      <c r="BZ218" s="44"/>
      <c r="CA218" s="44"/>
      <c r="CB218" s="44"/>
      <c r="CC218" s="44"/>
      <c r="CD218" s="44"/>
      <c r="CE218" s="44"/>
      <c r="CF218" s="44"/>
      <c r="CG218" s="44"/>
      <c r="CH218" s="44"/>
      <c r="CI218" s="44"/>
      <c r="CJ218" s="44"/>
      <c r="CK218" s="44"/>
      <c r="CL218" s="44"/>
      <c r="CM218" s="44"/>
      <c r="CN218" s="44"/>
      <c r="CO218" s="44"/>
      <c r="CP218" s="44"/>
      <c r="CQ218" s="44"/>
    </row>
    <row r="219" spans="1:95" s="38" customFormat="1" ht="42.75" customHeight="1">
      <c r="A219" s="118"/>
      <c r="B219" s="119"/>
      <c r="C219" s="119"/>
      <c r="D219" s="119"/>
      <c r="E219" s="119"/>
      <c r="F219" s="119"/>
      <c r="G219" s="119"/>
      <c r="H219" s="119"/>
      <c r="I219" s="119"/>
      <c r="J219" s="120"/>
      <c r="K219" s="118"/>
      <c r="L219" s="119"/>
      <c r="M219" s="119"/>
      <c r="N219" s="119"/>
      <c r="O219" s="119"/>
      <c r="P219" s="120"/>
      <c r="Q219" s="118"/>
      <c r="R219" s="119"/>
      <c r="S219" s="119"/>
      <c r="T219" s="119"/>
      <c r="U219" s="119"/>
      <c r="V219" s="120"/>
      <c r="W219" s="118"/>
      <c r="X219" s="119"/>
      <c r="Y219" s="119"/>
      <c r="Z219" s="119"/>
      <c r="AA219" s="119"/>
      <c r="AB219" s="156"/>
      <c r="AC219" s="44"/>
      <c r="AD219" s="44"/>
      <c r="AE219" s="44"/>
      <c r="AF219" s="44"/>
      <c r="AG219" s="44"/>
      <c r="AH219" s="44"/>
      <c r="AI219" s="44"/>
      <c r="AJ219" s="44"/>
      <c r="AK219" s="44"/>
      <c r="AL219" s="44"/>
      <c r="AM219" s="44"/>
      <c r="AN219" s="44"/>
      <c r="AO219" s="44"/>
      <c r="AP219" s="44"/>
      <c r="BE219" s="44"/>
      <c r="BF219" s="44"/>
      <c r="BG219" s="44"/>
      <c r="BH219" s="44"/>
      <c r="BI219" s="44"/>
      <c r="BJ219" s="44"/>
      <c r="BK219" s="44"/>
      <c r="BL219" s="44"/>
      <c r="BM219" s="44"/>
      <c r="BN219" s="44"/>
      <c r="BO219" s="44"/>
      <c r="BP219" s="44"/>
      <c r="BQ219" s="44"/>
      <c r="BR219" s="44"/>
      <c r="BS219" s="44"/>
      <c r="BT219" s="44"/>
      <c r="BU219" s="44"/>
      <c r="BV219" s="44"/>
      <c r="BW219" s="44"/>
      <c r="BX219" s="44"/>
      <c r="BY219" s="44"/>
      <c r="BZ219" s="44"/>
      <c r="CA219" s="44"/>
      <c r="CB219" s="44"/>
      <c r="CC219" s="44"/>
      <c r="CD219" s="44"/>
      <c r="CE219" s="44"/>
      <c r="CF219" s="44"/>
      <c r="CG219" s="44"/>
      <c r="CH219" s="44"/>
      <c r="CI219" s="44"/>
      <c r="CJ219" s="44"/>
      <c r="CK219" s="44"/>
      <c r="CL219" s="44"/>
      <c r="CM219" s="44"/>
      <c r="CN219" s="44"/>
      <c r="CO219" s="44"/>
      <c r="CP219" s="44"/>
      <c r="CQ219" s="44"/>
    </row>
    <row r="220" spans="1:95" s="38" customFormat="1" ht="42.75" customHeight="1">
      <c r="A220" s="118"/>
      <c r="B220" s="119"/>
      <c r="C220" s="119"/>
      <c r="D220" s="119"/>
      <c r="E220" s="119"/>
      <c r="F220" s="119"/>
      <c r="G220" s="119"/>
      <c r="H220" s="119"/>
      <c r="I220" s="119"/>
      <c r="J220" s="120"/>
      <c r="K220" s="118"/>
      <c r="L220" s="119"/>
      <c r="M220" s="119"/>
      <c r="N220" s="119"/>
      <c r="O220" s="119"/>
      <c r="P220" s="120"/>
      <c r="Q220" s="118"/>
      <c r="R220" s="119"/>
      <c r="S220" s="119"/>
      <c r="T220" s="119"/>
      <c r="U220" s="119"/>
      <c r="V220" s="120"/>
      <c r="W220" s="118"/>
      <c r="X220" s="119"/>
      <c r="Y220" s="119"/>
      <c r="Z220" s="119"/>
      <c r="AA220" s="119"/>
      <c r="AB220" s="156"/>
      <c r="AC220" s="44"/>
      <c r="AD220" s="44"/>
      <c r="AE220" s="44"/>
      <c r="AF220" s="44"/>
      <c r="AG220" s="44"/>
      <c r="AH220" s="44"/>
      <c r="AI220" s="44"/>
      <c r="AJ220" s="44"/>
      <c r="AK220" s="44"/>
      <c r="AL220" s="44"/>
      <c r="AM220" s="44"/>
      <c r="AN220" s="44"/>
      <c r="AO220" s="44"/>
      <c r="AP220" s="44"/>
      <c r="BE220" s="44"/>
      <c r="BF220" s="44"/>
      <c r="BG220" s="44"/>
      <c r="BH220" s="44"/>
      <c r="BI220" s="44"/>
      <c r="BJ220" s="44"/>
      <c r="BK220" s="44"/>
      <c r="BL220" s="44"/>
      <c r="BM220" s="44"/>
      <c r="BN220" s="44"/>
      <c r="BO220" s="44"/>
      <c r="BP220" s="44"/>
      <c r="BQ220" s="44"/>
      <c r="BR220" s="44"/>
      <c r="BS220" s="44"/>
      <c r="BT220" s="44"/>
      <c r="BU220" s="44"/>
      <c r="BV220" s="44"/>
      <c r="BW220" s="44"/>
      <c r="BX220" s="44"/>
      <c r="BY220" s="44"/>
      <c r="BZ220" s="44"/>
      <c r="CA220" s="44"/>
      <c r="CB220" s="44"/>
      <c r="CC220" s="44"/>
      <c r="CD220" s="44"/>
      <c r="CE220" s="44"/>
      <c r="CF220" s="44"/>
      <c r="CG220" s="44"/>
      <c r="CH220" s="44"/>
      <c r="CI220" s="44"/>
      <c r="CJ220" s="44"/>
      <c r="CK220" s="44"/>
      <c r="CL220" s="44"/>
      <c r="CM220" s="44"/>
      <c r="CN220" s="44"/>
      <c r="CO220" s="44"/>
      <c r="CP220" s="44"/>
      <c r="CQ220" s="44"/>
    </row>
    <row r="221" spans="1:95" s="38" customFormat="1" ht="42.75" customHeight="1">
      <c r="A221" s="118"/>
      <c r="B221" s="119"/>
      <c r="C221" s="119"/>
      <c r="D221" s="119"/>
      <c r="E221" s="119"/>
      <c r="F221" s="119"/>
      <c r="G221" s="119"/>
      <c r="H221" s="119"/>
      <c r="I221" s="119"/>
      <c r="J221" s="120"/>
      <c r="K221" s="118"/>
      <c r="L221" s="119"/>
      <c r="M221" s="119"/>
      <c r="N221" s="119"/>
      <c r="O221" s="119"/>
      <c r="P221" s="120"/>
      <c r="Q221" s="118"/>
      <c r="R221" s="119"/>
      <c r="S221" s="119"/>
      <c r="T221" s="119"/>
      <c r="U221" s="119"/>
      <c r="V221" s="120"/>
      <c r="W221" s="118"/>
      <c r="X221" s="119"/>
      <c r="Y221" s="119"/>
      <c r="Z221" s="119"/>
      <c r="AA221" s="119"/>
      <c r="AB221" s="156"/>
      <c r="AC221" s="44"/>
      <c r="AD221" s="44"/>
      <c r="AE221" s="44"/>
      <c r="AF221" s="44"/>
      <c r="AG221" s="44"/>
      <c r="AH221" s="44"/>
      <c r="AI221" s="44"/>
      <c r="AJ221" s="44"/>
      <c r="AK221" s="44"/>
      <c r="AL221" s="44"/>
      <c r="AM221" s="44"/>
      <c r="AN221" s="44"/>
      <c r="AO221" s="44"/>
      <c r="AP221" s="44"/>
      <c r="BE221" s="44"/>
      <c r="BF221" s="44"/>
      <c r="BG221" s="44"/>
      <c r="BH221" s="44"/>
      <c r="BI221" s="44"/>
      <c r="BJ221" s="44"/>
      <c r="BK221" s="44"/>
      <c r="BL221" s="44"/>
      <c r="BM221" s="44"/>
      <c r="BN221" s="44"/>
      <c r="BO221" s="44"/>
      <c r="BP221" s="44"/>
      <c r="BQ221" s="44"/>
      <c r="BR221" s="44"/>
      <c r="BS221" s="44"/>
      <c r="BT221" s="44"/>
      <c r="BU221" s="44"/>
      <c r="BV221" s="44"/>
      <c r="BW221" s="44"/>
      <c r="BX221" s="44"/>
      <c r="BY221" s="44"/>
      <c r="BZ221" s="44"/>
      <c r="CA221" s="44"/>
      <c r="CB221" s="44"/>
      <c r="CC221" s="44"/>
      <c r="CD221" s="44"/>
      <c r="CE221" s="44"/>
      <c r="CF221" s="44"/>
      <c r="CG221" s="44"/>
      <c r="CH221" s="44"/>
      <c r="CI221" s="44"/>
      <c r="CJ221" s="44"/>
      <c r="CK221" s="44"/>
      <c r="CL221" s="44"/>
      <c r="CM221" s="44"/>
      <c r="CN221" s="44"/>
      <c r="CO221" s="44"/>
      <c r="CP221" s="44"/>
      <c r="CQ221" s="44"/>
    </row>
    <row r="222" spans="1:95" s="38" customFormat="1" ht="42.75" customHeight="1" thickBot="1">
      <c r="A222" s="121"/>
      <c r="B222" s="122"/>
      <c r="C222" s="122"/>
      <c r="D222" s="122"/>
      <c r="E222" s="122"/>
      <c r="F222" s="122"/>
      <c r="G222" s="122"/>
      <c r="H222" s="122"/>
      <c r="I222" s="122"/>
      <c r="J222" s="123"/>
      <c r="K222" s="121"/>
      <c r="L222" s="122"/>
      <c r="M222" s="122"/>
      <c r="N222" s="122"/>
      <c r="O222" s="122"/>
      <c r="P222" s="123"/>
      <c r="Q222" s="121"/>
      <c r="R222" s="122"/>
      <c r="S222" s="122"/>
      <c r="T222" s="122"/>
      <c r="U222" s="122"/>
      <c r="V222" s="123"/>
      <c r="W222" s="121"/>
      <c r="X222" s="122"/>
      <c r="Y222" s="122"/>
      <c r="Z222" s="122"/>
      <c r="AA222" s="122"/>
      <c r="AB222" s="157"/>
      <c r="AC222" s="44"/>
      <c r="AD222" s="44"/>
      <c r="AE222" s="44"/>
      <c r="AF222" s="44"/>
      <c r="AG222" s="44"/>
      <c r="AH222" s="44"/>
      <c r="AI222" s="44"/>
      <c r="AJ222" s="44"/>
      <c r="AK222" s="44"/>
      <c r="AL222" s="44"/>
      <c r="AM222" s="44"/>
      <c r="AN222" s="44"/>
      <c r="AO222" s="44"/>
      <c r="AP222" s="44"/>
      <c r="BE222" s="44"/>
      <c r="BF222" s="44"/>
      <c r="BG222" s="44"/>
      <c r="BH222" s="44"/>
      <c r="BI222" s="44"/>
      <c r="BJ222" s="44"/>
      <c r="BK222" s="44"/>
      <c r="BL222" s="44"/>
      <c r="BM222" s="44"/>
      <c r="BN222" s="44"/>
      <c r="BO222" s="44"/>
      <c r="BP222" s="44"/>
      <c r="BQ222" s="44"/>
      <c r="BR222" s="44"/>
      <c r="BS222" s="44"/>
      <c r="BT222" s="44"/>
      <c r="BU222" s="44"/>
      <c r="BV222" s="44"/>
      <c r="BW222" s="44"/>
      <c r="BX222" s="44"/>
      <c r="BY222" s="44"/>
      <c r="BZ222" s="44"/>
      <c r="CA222" s="44"/>
      <c r="CB222" s="44"/>
      <c r="CC222" s="44"/>
      <c r="CD222" s="44"/>
      <c r="CE222" s="44"/>
      <c r="CF222" s="44"/>
      <c r="CG222" s="44"/>
      <c r="CH222" s="44"/>
      <c r="CI222" s="44"/>
      <c r="CJ222" s="44"/>
      <c r="CK222" s="44"/>
      <c r="CL222" s="44"/>
      <c r="CM222" s="44"/>
      <c r="CN222" s="44"/>
      <c r="CO222" s="44"/>
      <c r="CP222" s="44"/>
      <c r="CQ222" s="44"/>
    </row>
    <row r="223" spans="1:95" s="38" customFormat="1" ht="14.25" customHeight="1">
      <c r="A223" s="28"/>
      <c r="B223" s="28"/>
      <c r="C223" s="28"/>
      <c r="D223" s="28"/>
      <c r="E223" s="28"/>
      <c r="F223" s="28"/>
      <c r="G223" s="28"/>
      <c r="H223" s="28"/>
      <c r="I223" s="29"/>
      <c r="J223" s="29"/>
      <c r="K223" s="29"/>
      <c r="L223" s="29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44"/>
      <c r="AD223" s="44"/>
      <c r="AE223" s="44"/>
      <c r="AF223" s="44"/>
      <c r="AG223" s="44"/>
      <c r="AH223" s="44"/>
      <c r="AI223" s="44"/>
      <c r="AJ223" s="44"/>
      <c r="AK223" s="44"/>
      <c r="AL223" s="44"/>
      <c r="AM223" s="44"/>
      <c r="AN223" s="44"/>
      <c r="AO223" s="44"/>
      <c r="AP223" s="44"/>
      <c r="BE223" s="44"/>
      <c r="BF223" s="44"/>
      <c r="BG223" s="44"/>
      <c r="BH223" s="44"/>
      <c r="BI223" s="44"/>
      <c r="BJ223" s="44"/>
      <c r="BK223" s="44"/>
      <c r="BL223" s="44"/>
      <c r="BM223" s="44"/>
      <c r="BN223" s="44"/>
      <c r="BO223" s="44"/>
      <c r="BP223" s="44"/>
      <c r="BQ223" s="44"/>
      <c r="BR223" s="44"/>
      <c r="BS223" s="44"/>
      <c r="BT223" s="44"/>
      <c r="BU223" s="44"/>
      <c r="BV223" s="44"/>
      <c r="BW223" s="44"/>
      <c r="BX223" s="44"/>
      <c r="BY223" s="44"/>
      <c r="BZ223" s="44"/>
      <c r="CA223" s="44"/>
      <c r="CB223" s="44"/>
      <c r="CC223" s="44"/>
      <c r="CD223" s="44"/>
      <c r="CE223" s="44"/>
      <c r="CF223" s="44"/>
      <c r="CG223" s="44"/>
      <c r="CH223" s="44"/>
      <c r="CI223" s="44"/>
      <c r="CJ223" s="44"/>
      <c r="CK223" s="44"/>
      <c r="CL223" s="44"/>
      <c r="CM223" s="44"/>
      <c r="CN223" s="44"/>
      <c r="CO223" s="44"/>
      <c r="CP223" s="44"/>
      <c r="CQ223" s="44"/>
    </row>
    <row r="224" spans="1:95" s="38" customFormat="1" ht="14.25" customHeight="1" thickBot="1">
      <c r="A224" s="28"/>
      <c r="B224" s="28"/>
      <c r="C224" s="28"/>
      <c r="D224" s="28"/>
      <c r="E224" s="28"/>
      <c r="F224" s="28"/>
      <c r="G224" s="28"/>
      <c r="H224" s="28"/>
      <c r="I224" s="29"/>
      <c r="J224" s="29"/>
      <c r="K224" s="29"/>
      <c r="L224" s="29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44"/>
      <c r="AD224" s="44"/>
      <c r="AE224" s="44"/>
      <c r="AF224" s="44"/>
      <c r="AG224" s="44"/>
      <c r="AH224" s="44"/>
      <c r="AI224" s="44"/>
      <c r="AJ224" s="44"/>
      <c r="AK224" s="44"/>
      <c r="AL224" s="44"/>
      <c r="AM224" s="44"/>
      <c r="AN224" s="44"/>
      <c r="AO224" s="44"/>
      <c r="AP224" s="44"/>
      <c r="BE224" s="44"/>
      <c r="BF224" s="44"/>
      <c r="BG224" s="44"/>
      <c r="BH224" s="44"/>
      <c r="BI224" s="44"/>
      <c r="BJ224" s="44"/>
      <c r="BK224" s="44"/>
      <c r="BL224" s="44"/>
      <c r="BM224" s="44"/>
      <c r="BN224" s="44"/>
      <c r="BO224" s="44"/>
      <c r="BP224" s="44"/>
      <c r="BQ224" s="44"/>
      <c r="BR224" s="44"/>
      <c r="BS224" s="44"/>
      <c r="BT224" s="44"/>
      <c r="BU224" s="44"/>
      <c r="BV224" s="44"/>
      <c r="BW224" s="44"/>
      <c r="BX224" s="44"/>
      <c r="BY224" s="44"/>
      <c r="BZ224" s="44"/>
      <c r="CA224" s="44"/>
      <c r="CB224" s="44"/>
      <c r="CC224" s="44"/>
      <c r="CD224" s="44"/>
      <c r="CE224" s="44"/>
      <c r="CF224" s="44"/>
      <c r="CG224" s="44"/>
      <c r="CH224" s="44"/>
      <c r="CI224" s="44"/>
      <c r="CJ224" s="44"/>
      <c r="CK224" s="44"/>
      <c r="CL224" s="44"/>
      <c r="CM224" s="44"/>
      <c r="CN224" s="44"/>
      <c r="CO224" s="44"/>
      <c r="CP224" s="44"/>
      <c r="CQ224" s="44"/>
    </row>
    <row r="225" spans="1:95" s="38" customFormat="1" ht="14.25" customHeight="1">
      <c r="A225" s="158" t="s">
        <v>130</v>
      </c>
      <c r="B225" s="159"/>
      <c r="C225" s="159"/>
      <c r="D225" s="159"/>
      <c r="E225" s="159"/>
      <c r="F225" s="159"/>
      <c r="G225" s="159"/>
      <c r="H225" s="159"/>
      <c r="I225" s="159"/>
      <c r="J225" s="159"/>
      <c r="K225" s="159"/>
      <c r="L225" s="159"/>
      <c r="M225" s="159"/>
      <c r="N225" s="159"/>
      <c r="O225" s="159"/>
      <c r="P225" s="159"/>
      <c r="Q225" s="159"/>
      <c r="R225" s="159"/>
      <c r="S225" s="159"/>
      <c r="T225" s="159"/>
      <c r="U225" s="159"/>
      <c r="V225" s="159"/>
      <c r="W225" s="159"/>
      <c r="X225" s="159"/>
      <c r="Y225" s="159"/>
      <c r="Z225" s="159"/>
      <c r="AA225" s="159"/>
      <c r="AB225" s="160"/>
      <c r="AC225" s="44"/>
      <c r="AD225" s="44"/>
      <c r="AE225" s="44"/>
      <c r="AF225" s="44"/>
      <c r="AG225" s="44"/>
      <c r="AH225" s="44"/>
      <c r="AI225" s="44"/>
      <c r="AJ225" s="44"/>
      <c r="AK225" s="44"/>
      <c r="AL225" s="44"/>
      <c r="AM225" s="44"/>
      <c r="AN225" s="44"/>
      <c r="AO225" s="44"/>
      <c r="AP225" s="44"/>
      <c r="BE225" s="44"/>
      <c r="BF225" s="44"/>
      <c r="BG225" s="44"/>
      <c r="BH225" s="44"/>
      <c r="BI225" s="44"/>
      <c r="BJ225" s="44"/>
      <c r="BK225" s="44"/>
      <c r="BL225" s="44"/>
      <c r="BM225" s="44"/>
      <c r="BN225" s="44"/>
      <c r="BO225" s="44"/>
      <c r="BP225" s="44"/>
      <c r="BQ225" s="44"/>
      <c r="BR225" s="44"/>
      <c r="BS225" s="44"/>
      <c r="BT225" s="44"/>
      <c r="BU225" s="44"/>
      <c r="BV225" s="44"/>
      <c r="BW225" s="44"/>
      <c r="BX225" s="44"/>
      <c r="BY225" s="44"/>
      <c r="BZ225" s="44"/>
      <c r="CA225" s="44"/>
      <c r="CB225" s="44"/>
      <c r="CC225" s="44"/>
      <c r="CD225" s="44"/>
      <c r="CE225" s="44"/>
      <c r="CF225" s="44"/>
      <c r="CG225" s="44"/>
      <c r="CH225" s="44"/>
      <c r="CI225" s="44"/>
      <c r="CJ225" s="44"/>
      <c r="CK225" s="44"/>
      <c r="CL225" s="44"/>
      <c r="CM225" s="44"/>
      <c r="CN225" s="44"/>
      <c r="CO225" s="44"/>
      <c r="CP225" s="44"/>
      <c r="CQ225" s="44"/>
    </row>
    <row r="226" spans="1:95" ht="14.25" customHeight="1">
      <c r="A226" s="346" t="s">
        <v>131</v>
      </c>
      <c r="B226" s="145"/>
      <c r="C226" s="145"/>
      <c r="D226" s="145"/>
      <c r="E226" s="145"/>
      <c r="F226" s="145"/>
      <c r="G226" s="145"/>
      <c r="H226" s="145"/>
      <c r="I226" s="347"/>
      <c r="J226" s="144" t="s">
        <v>135</v>
      </c>
      <c r="K226" s="145"/>
      <c r="L226" s="347"/>
      <c r="M226" s="144" t="s">
        <v>39</v>
      </c>
      <c r="N226" s="145"/>
      <c r="O226" s="347"/>
      <c r="P226" s="144" t="s">
        <v>136</v>
      </c>
      <c r="Q226" s="145"/>
      <c r="R226" s="347"/>
      <c r="S226" s="161" t="s">
        <v>137</v>
      </c>
      <c r="T226" s="162"/>
      <c r="U226" s="162"/>
      <c r="V226" s="163"/>
      <c r="W226" s="144" t="s">
        <v>142</v>
      </c>
      <c r="X226" s="145"/>
      <c r="Y226" s="145"/>
      <c r="Z226" s="145"/>
      <c r="AA226" s="145"/>
      <c r="AB226" s="146"/>
      <c r="AQ226" s="39"/>
    </row>
    <row r="227" spans="1:95" ht="42.75" customHeight="1">
      <c r="A227" s="343"/>
      <c r="B227" s="344"/>
      <c r="C227" s="344"/>
      <c r="D227" s="344"/>
      <c r="E227" s="344"/>
      <c r="F227" s="344"/>
      <c r="G227" s="344"/>
      <c r="H227" s="344"/>
      <c r="I227" s="345"/>
      <c r="J227" s="391">
        <v>3</v>
      </c>
      <c r="K227" s="392"/>
      <c r="L227" s="393"/>
      <c r="M227" s="376">
        <v>2</v>
      </c>
      <c r="N227" s="377"/>
      <c r="O227" s="378"/>
      <c r="P227" s="388">
        <f t="shared" ref="P227:P232" si="4">SQRT(J227*M227)</f>
        <v>2.4494897427831779</v>
      </c>
      <c r="Q227" s="389"/>
      <c r="R227" s="390"/>
      <c r="S227" s="147"/>
      <c r="T227" s="148"/>
      <c r="U227" s="148"/>
      <c r="V227" s="164"/>
      <c r="W227" s="147"/>
      <c r="X227" s="148"/>
      <c r="Y227" s="148"/>
      <c r="Z227" s="148"/>
      <c r="AA227" s="148"/>
      <c r="AB227" s="149"/>
      <c r="AQ227" s="39"/>
    </row>
    <row r="228" spans="1:95" s="38" customFormat="1" ht="42.75" customHeight="1">
      <c r="A228" s="343"/>
      <c r="B228" s="344"/>
      <c r="C228" s="344"/>
      <c r="D228" s="344"/>
      <c r="E228" s="344"/>
      <c r="F228" s="344"/>
      <c r="G228" s="344"/>
      <c r="H228" s="344"/>
      <c r="I228" s="345"/>
      <c r="J228" s="354"/>
      <c r="K228" s="355"/>
      <c r="L228" s="356"/>
      <c r="M228" s="379"/>
      <c r="N228" s="380"/>
      <c r="O228" s="381"/>
      <c r="P228" s="385">
        <f t="shared" si="4"/>
        <v>0</v>
      </c>
      <c r="Q228" s="386"/>
      <c r="R228" s="387"/>
      <c r="S228" s="147"/>
      <c r="T228" s="148"/>
      <c r="U228" s="148"/>
      <c r="V228" s="164"/>
      <c r="W228" s="147"/>
      <c r="X228" s="148"/>
      <c r="Y228" s="148"/>
      <c r="Z228" s="148"/>
      <c r="AA228" s="148"/>
      <c r="AB228" s="149"/>
      <c r="AC228" s="44"/>
      <c r="AD228" s="44"/>
      <c r="AE228" s="44"/>
      <c r="AF228" s="44"/>
      <c r="AG228" s="44"/>
      <c r="AH228" s="44"/>
      <c r="AI228" s="44"/>
      <c r="AJ228" s="44"/>
      <c r="AK228" s="44"/>
      <c r="AL228" s="44"/>
      <c r="AM228" s="44"/>
      <c r="AN228" s="44"/>
      <c r="AO228" s="44"/>
      <c r="AP228" s="44"/>
      <c r="AS228" s="44"/>
      <c r="AT228" s="44"/>
      <c r="AU228" s="44"/>
      <c r="AV228" s="44"/>
      <c r="AW228" s="44"/>
      <c r="AX228" s="44"/>
      <c r="AY228" s="44"/>
      <c r="AZ228" s="44"/>
      <c r="BA228" s="44"/>
      <c r="BB228" s="44"/>
      <c r="BC228" s="44"/>
      <c r="BD228" s="44"/>
      <c r="BE228" s="44"/>
      <c r="BF228" s="44"/>
      <c r="BG228" s="44"/>
      <c r="BH228" s="44"/>
      <c r="BI228" s="44"/>
      <c r="BJ228" s="44"/>
      <c r="BK228" s="44"/>
      <c r="BL228" s="44"/>
      <c r="BM228" s="44"/>
      <c r="BN228" s="44"/>
      <c r="BO228" s="44"/>
      <c r="BP228" s="44"/>
      <c r="BQ228" s="44"/>
      <c r="BR228" s="44"/>
      <c r="BS228" s="44"/>
      <c r="BT228" s="44"/>
      <c r="BU228" s="44"/>
      <c r="BV228" s="44"/>
      <c r="BW228" s="44"/>
      <c r="BX228" s="44"/>
      <c r="BY228" s="44"/>
      <c r="BZ228" s="44"/>
      <c r="CA228" s="44"/>
      <c r="CB228" s="44"/>
      <c r="CC228" s="44"/>
      <c r="CD228" s="44"/>
      <c r="CE228" s="44"/>
      <c r="CF228" s="44"/>
      <c r="CG228" s="44"/>
      <c r="CH228" s="44"/>
      <c r="CI228" s="44"/>
      <c r="CJ228" s="44"/>
      <c r="CK228" s="44"/>
      <c r="CL228" s="44"/>
      <c r="CM228" s="44"/>
      <c r="CN228" s="44"/>
      <c r="CO228" s="44"/>
      <c r="CP228" s="44"/>
      <c r="CQ228" s="44"/>
    </row>
    <row r="229" spans="1:95" s="38" customFormat="1" ht="42.75" customHeight="1">
      <c r="A229" s="343"/>
      <c r="B229" s="344"/>
      <c r="C229" s="344"/>
      <c r="D229" s="344"/>
      <c r="E229" s="344"/>
      <c r="F229" s="344"/>
      <c r="G229" s="344"/>
      <c r="H229" s="344"/>
      <c r="I229" s="345"/>
      <c r="J229" s="354"/>
      <c r="K229" s="355"/>
      <c r="L229" s="356"/>
      <c r="M229" s="379"/>
      <c r="N229" s="380"/>
      <c r="O229" s="381"/>
      <c r="P229" s="385">
        <f t="shared" si="4"/>
        <v>0</v>
      </c>
      <c r="Q229" s="386"/>
      <c r="R229" s="387"/>
      <c r="S229" s="147"/>
      <c r="T229" s="148"/>
      <c r="U229" s="148"/>
      <c r="V229" s="164"/>
      <c r="W229" s="147"/>
      <c r="X229" s="148"/>
      <c r="Y229" s="148"/>
      <c r="Z229" s="148"/>
      <c r="AA229" s="148"/>
      <c r="AB229" s="149"/>
      <c r="AC229" s="44"/>
      <c r="AD229" s="44"/>
      <c r="AE229" s="44"/>
      <c r="AF229" s="44"/>
      <c r="AG229" s="44"/>
      <c r="AH229" s="44"/>
      <c r="AI229" s="44"/>
      <c r="AJ229" s="44"/>
      <c r="AK229" s="44"/>
      <c r="AL229" s="44"/>
      <c r="AM229" s="44"/>
      <c r="AN229" s="44"/>
      <c r="AO229" s="44"/>
      <c r="AP229" s="44"/>
      <c r="AS229" s="44"/>
      <c r="AT229" s="44"/>
      <c r="AU229" s="44"/>
      <c r="AV229" s="44"/>
      <c r="AW229" s="44"/>
      <c r="AX229" s="44"/>
      <c r="AY229" s="44"/>
      <c r="AZ229" s="44"/>
      <c r="BA229" s="44"/>
      <c r="BB229" s="44"/>
      <c r="BC229" s="44"/>
      <c r="BD229" s="44"/>
      <c r="BE229" s="44"/>
      <c r="BF229" s="44"/>
      <c r="BG229" s="44"/>
      <c r="BH229" s="44"/>
      <c r="BI229" s="44"/>
      <c r="BJ229" s="44"/>
      <c r="BK229" s="44"/>
      <c r="BL229" s="44"/>
      <c r="BM229" s="44"/>
      <c r="BN229" s="44"/>
      <c r="BO229" s="44"/>
      <c r="BP229" s="44"/>
      <c r="BQ229" s="44"/>
      <c r="BR229" s="44"/>
      <c r="BS229" s="44"/>
      <c r="BT229" s="44"/>
      <c r="BU229" s="44"/>
      <c r="BV229" s="44"/>
      <c r="BW229" s="44"/>
      <c r="BX229" s="44"/>
      <c r="BY229" s="44"/>
      <c r="BZ229" s="44"/>
      <c r="CA229" s="44"/>
      <c r="CB229" s="44"/>
      <c r="CC229" s="44"/>
      <c r="CD229" s="44"/>
      <c r="CE229" s="44"/>
      <c r="CF229" s="44"/>
      <c r="CG229" s="44"/>
      <c r="CH229" s="44"/>
      <c r="CI229" s="44"/>
      <c r="CJ229" s="44"/>
      <c r="CK229" s="44"/>
      <c r="CL229" s="44"/>
      <c r="CM229" s="44"/>
      <c r="CN229" s="44"/>
      <c r="CO229" s="44"/>
      <c r="CP229" s="44"/>
      <c r="CQ229" s="44"/>
    </row>
    <row r="230" spans="1:95" s="38" customFormat="1" ht="42.75" customHeight="1">
      <c r="A230" s="343"/>
      <c r="B230" s="344"/>
      <c r="C230" s="344"/>
      <c r="D230" s="344"/>
      <c r="E230" s="344"/>
      <c r="F230" s="344"/>
      <c r="G230" s="344"/>
      <c r="H230" s="344"/>
      <c r="I230" s="345"/>
      <c r="J230" s="354"/>
      <c r="K230" s="355"/>
      <c r="L230" s="356"/>
      <c r="M230" s="379"/>
      <c r="N230" s="380"/>
      <c r="O230" s="381"/>
      <c r="P230" s="385">
        <f t="shared" si="4"/>
        <v>0</v>
      </c>
      <c r="Q230" s="386"/>
      <c r="R230" s="387"/>
      <c r="S230" s="147"/>
      <c r="T230" s="148"/>
      <c r="U230" s="148"/>
      <c r="V230" s="164"/>
      <c r="W230" s="147"/>
      <c r="X230" s="148"/>
      <c r="Y230" s="148"/>
      <c r="Z230" s="148"/>
      <c r="AA230" s="148"/>
      <c r="AB230" s="149"/>
      <c r="AC230" s="44"/>
      <c r="AD230" s="44"/>
      <c r="AE230" s="44"/>
      <c r="AF230" s="44"/>
      <c r="AG230" s="44"/>
      <c r="AH230" s="44"/>
      <c r="AI230" s="44"/>
      <c r="AJ230" s="44"/>
      <c r="AK230" s="44"/>
      <c r="AL230" s="44"/>
      <c r="AM230" s="44"/>
      <c r="AN230" s="44"/>
      <c r="AO230" s="44"/>
      <c r="AP230" s="44"/>
      <c r="AQ230" s="39"/>
      <c r="AR230" s="44"/>
      <c r="AS230" s="44"/>
      <c r="AT230" s="44"/>
      <c r="AU230" s="44"/>
      <c r="AV230" s="44"/>
      <c r="AW230" s="44"/>
      <c r="AX230" s="44"/>
      <c r="AY230" s="44"/>
      <c r="AZ230" s="44"/>
      <c r="BA230" s="44"/>
      <c r="BB230" s="44"/>
      <c r="BC230" s="44"/>
      <c r="BD230" s="44"/>
      <c r="BE230" s="44"/>
      <c r="BF230" s="44"/>
      <c r="BG230" s="44"/>
      <c r="BH230" s="44"/>
      <c r="BI230" s="44"/>
      <c r="BJ230" s="44"/>
      <c r="BK230" s="44"/>
      <c r="BL230" s="44"/>
      <c r="BM230" s="44"/>
      <c r="BN230" s="44"/>
      <c r="BO230" s="44"/>
      <c r="BP230" s="44"/>
      <c r="BQ230" s="44"/>
      <c r="BR230" s="44"/>
      <c r="BS230" s="44"/>
      <c r="BT230" s="44"/>
      <c r="BU230" s="44"/>
      <c r="BV230" s="44"/>
      <c r="BW230" s="44"/>
      <c r="BX230" s="44"/>
      <c r="BY230" s="44"/>
      <c r="BZ230" s="44"/>
      <c r="CA230" s="44"/>
      <c r="CB230" s="44"/>
      <c r="CC230" s="44"/>
      <c r="CD230" s="44"/>
      <c r="CE230" s="44"/>
      <c r="CF230" s="44"/>
      <c r="CG230" s="44"/>
      <c r="CH230" s="44"/>
      <c r="CI230" s="44"/>
      <c r="CJ230" s="44"/>
      <c r="CK230" s="44"/>
      <c r="CL230" s="44"/>
      <c r="CM230" s="44"/>
      <c r="CN230" s="44"/>
      <c r="CO230" s="44"/>
      <c r="CP230" s="44"/>
      <c r="CQ230" s="44"/>
    </row>
    <row r="231" spans="1:95" s="38" customFormat="1" ht="42.75" customHeight="1">
      <c r="A231" s="343"/>
      <c r="B231" s="344"/>
      <c r="C231" s="344"/>
      <c r="D231" s="344"/>
      <c r="E231" s="344"/>
      <c r="F231" s="344"/>
      <c r="G231" s="344"/>
      <c r="H231" s="344"/>
      <c r="I231" s="345"/>
      <c r="J231" s="354"/>
      <c r="K231" s="355"/>
      <c r="L231" s="356"/>
      <c r="M231" s="379"/>
      <c r="N231" s="380"/>
      <c r="O231" s="381"/>
      <c r="P231" s="385">
        <f t="shared" si="4"/>
        <v>0</v>
      </c>
      <c r="Q231" s="386"/>
      <c r="R231" s="387"/>
      <c r="S231" s="147"/>
      <c r="T231" s="148"/>
      <c r="U231" s="148"/>
      <c r="V231" s="164"/>
      <c r="W231" s="147"/>
      <c r="X231" s="148"/>
      <c r="Y231" s="148"/>
      <c r="Z231" s="148"/>
      <c r="AA231" s="148"/>
      <c r="AB231" s="149"/>
      <c r="AC231" s="44"/>
      <c r="AD231" s="44"/>
      <c r="AE231" s="44"/>
      <c r="AF231" s="44"/>
      <c r="AG231" s="44"/>
      <c r="AH231" s="44"/>
      <c r="AI231" s="44"/>
      <c r="AJ231" s="44"/>
      <c r="AK231" s="44"/>
      <c r="AL231" s="44"/>
      <c r="AM231" s="44"/>
      <c r="AN231" s="44"/>
      <c r="AO231" s="44"/>
      <c r="AP231" s="44"/>
      <c r="AQ231" s="39"/>
      <c r="AR231" s="44"/>
      <c r="AS231" s="44"/>
      <c r="AT231" s="44"/>
      <c r="AU231" s="44"/>
      <c r="AV231" s="44"/>
      <c r="AW231" s="44"/>
      <c r="AX231" s="44"/>
      <c r="AY231" s="44"/>
      <c r="AZ231" s="44"/>
      <c r="BA231" s="44"/>
      <c r="BB231" s="44"/>
      <c r="BC231" s="44"/>
      <c r="BD231" s="44"/>
      <c r="BE231" s="44"/>
      <c r="BF231" s="44"/>
      <c r="BG231" s="44"/>
      <c r="BH231" s="44"/>
      <c r="BI231" s="44"/>
      <c r="BJ231" s="44"/>
      <c r="BK231" s="44"/>
      <c r="BL231" s="44"/>
      <c r="BM231" s="44"/>
      <c r="BN231" s="44"/>
      <c r="BO231" s="44"/>
      <c r="BP231" s="44"/>
      <c r="BQ231" s="44"/>
      <c r="BR231" s="44"/>
      <c r="BS231" s="44"/>
      <c r="BT231" s="44"/>
      <c r="BU231" s="44"/>
      <c r="BV231" s="44"/>
      <c r="BW231" s="44"/>
      <c r="BX231" s="44"/>
      <c r="BY231" s="44"/>
      <c r="BZ231" s="44"/>
      <c r="CA231" s="44"/>
      <c r="CB231" s="44"/>
      <c r="CC231" s="44"/>
      <c r="CD231" s="44"/>
      <c r="CE231" s="44"/>
      <c r="CF231" s="44"/>
      <c r="CG231" s="44"/>
      <c r="CH231" s="44"/>
      <c r="CI231" s="44"/>
      <c r="CJ231" s="44"/>
      <c r="CK231" s="44"/>
      <c r="CL231" s="44"/>
      <c r="CM231" s="44"/>
      <c r="CN231" s="44"/>
      <c r="CO231" s="44"/>
      <c r="CP231" s="44"/>
      <c r="CQ231" s="44"/>
    </row>
    <row r="232" spans="1:95" s="38" customFormat="1" ht="42.75" customHeight="1" thickBot="1">
      <c r="A232" s="357"/>
      <c r="B232" s="358"/>
      <c r="C232" s="358"/>
      <c r="D232" s="358"/>
      <c r="E232" s="358"/>
      <c r="F232" s="358"/>
      <c r="G232" s="358"/>
      <c r="H232" s="358"/>
      <c r="I232" s="359"/>
      <c r="J232" s="373"/>
      <c r="K232" s="374"/>
      <c r="L232" s="375"/>
      <c r="M232" s="382"/>
      <c r="N232" s="383"/>
      <c r="O232" s="384"/>
      <c r="P232" s="351">
        <f t="shared" si="4"/>
        <v>0</v>
      </c>
      <c r="Q232" s="352"/>
      <c r="R232" s="353"/>
      <c r="S232" s="348"/>
      <c r="T232" s="349"/>
      <c r="U232" s="349"/>
      <c r="V232" s="350"/>
      <c r="W232" s="348"/>
      <c r="X232" s="349"/>
      <c r="Y232" s="349"/>
      <c r="Z232" s="349"/>
      <c r="AA232" s="349"/>
      <c r="AB232" s="360"/>
      <c r="AC232" s="44"/>
      <c r="AD232" s="44"/>
      <c r="AE232" s="44"/>
      <c r="AF232" s="44"/>
      <c r="AG232" s="44"/>
      <c r="AH232" s="44"/>
      <c r="AI232" s="44"/>
      <c r="AJ232" s="44"/>
      <c r="AK232" s="44"/>
      <c r="AL232" s="44"/>
      <c r="AM232" s="44"/>
      <c r="AN232" s="44"/>
      <c r="AO232" s="44"/>
      <c r="AP232" s="44"/>
      <c r="AQ232" s="44"/>
      <c r="AR232" s="44"/>
      <c r="AS232" s="44"/>
      <c r="AT232" s="44"/>
      <c r="AU232" s="44"/>
      <c r="AV232" s="44"/>
      <c r="AW232" s="44"/>
      <c r="AX232" s="44"/>
      <c r="AY232" s="44"/>
      <c r="AZ232" s="44"/>
      <c r="BA232" s="44"/>
      <c r="BB232" s="44"/>
      <c r="BC232" s="44"/>
      <c r="BD232" s="44"/>
      <c r="BE232" s="44"/>
      <c r="BF232" s="44"/>
      <c r="BG232" s="44"/>
      <c r="BH232" s="44"/>
      <c r="BI232" s="44"/>
      <c r="BJ232" s="44"/>
      <c r="BK232" s="44"/>
      <c r="BL232" s="44"/>
      <c r="BM232" s="44"/>
      <c r="BN232" s="44"/>
      <c r="BO232" s="44"/>
      <c r="BP232" s="44"/>
      <c r="BQ232" s="44"/>
      <c r="BR232" s="44"/>
      <c r="BS232" s="44"/>
      <c r="BT232" s="44"/>
      <c r="BU232" s="44"/>
      <c r="BV232" s="44"/>
      <c r="BW232" s="44"/>
      <c r="BX232" s="44"/>
      <c r="BY232" s="44"/>
      <c r="BZ232" s="44"/>
      <c r="CA232" s="44"/>
      <c r="CB232" s="44"/>
      <c r="CC232" s="44"/>
      <c r="CD232" s="44"/>
      <c r="CE232" s="44"/>
      <c r="CF232" s="44"/>
      <c r="CG232" s="44"/>
      <c r="CH232" s="44"/>
      <c r="CI232" s="44"/>
      <c r="CJ232" s="44"/>
      <c r="CK232" s="44"/>
      <c r="CL232" s="44"/>
      <c r="CM232" s="44"/>
      <c r="CN232" s="44"/>
      <c r="CO232" s="44"/>
      <c r="CP232" s="44"/>
      <c r="CQ232" s="44"/>
    </row>
    <row r="233" spans="1:95" s="38" customFormat="1" ht="15.75" customHeight="1" thickBot="1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 s="44"/>
      <c r="AD233" s="44"/>
      <c r="AE233" s="44"/>
      <c r="AF233" s="44"/>
      <c r="AG233" s="44"/>
      <c r="AH233" s="44"/>
      <c r="AI233" s="44"/>
      <c r="AJ233" s="44"/>
      <c r="AK233" s="44"/>
      <c r="AL233" s="44"/>
      <c r="AM233" s="44"/>
      <c r="AN233" s="44"/>
      <c r="AO233" s="44"/>
      <c r="AP233" s="44"/>
      <c r="BE233" s="44"/>
      <c r="BF233" s="44"/>
      <c r="BG233" s="44"/>
      <c r="BH233" s="44"/>
      <c r="BI233" s="44"/>
      <c r="BJ233" s="44"/>
      <c r="BK233" s="44"/>
      <c r="BL233" s="44"/>
      <c r="BM233" s="44"/>
      <c r="BN233" s="44"/>
      <c r="BO233" s="44"/>
      <c r="BP233" s="44"/>
      <c r="BQ233" s="44"/>
      <c r="BR233" s="44"/>
      <c r="BS233" s="44"/>
      <c r="BT233" s="44"/>
      <c r="BU233" s="44"/>
      <c r="BV233" s="44"/>
      <c r="BW233" s="44"/>
      <c r="BX233" s="44"/>
      <c r="BY233" s="44"/>
      <c r="BZ233" s="44"/>
      <c r="CA233" s="44"/>
      <c r="CB233" s="44"/>
      <c r="CC233" s="44"/>
      <c r="CD233" s="44"/>
      <c r="CE233" s="44"/>
      <c r="CF233" s="44"/>
      <c r="CG233" s="44"/>
      <c r="CH233" s="44"/>
      <c r="CI233" s="44"/>
      <c r="CJ233" s="44"/>
      <c r="CK233" s="44"/>
      <c r="CL233" s="44"/>
      <c r="CM233" s="44"/>
      <c r="CN233" s="44"/>
      <c r="CO233" s="44"/>
      <c r="CP233" s="44"/>
      <c r="CQ233" s="44"/>
    </row>
    <row r="234" spans="1:95" ht="14.25" customHeight="1">
      <c r="A234" s="158" t="s">
        <v>143</v>
      </c>
      <c r="B234" s="159"/>
      <c r="C234" s="159"/>
      <c r="D234" s="159"/>
      <c r="E234" s="159"/>
      <c r="F234" s="159"/>
      <c r="G234" s="159"/>
      <c r="H234" s="159"/>
      <c r="I234" s="159"/>
      <c r="J234" s="159"/>
      <c r="K234" s="159"/>
      <c r="L234" s="159"/>
      <c r="M234" s="159"/>
      <c r="N234" s="159"/>
      <c r="O234" s="159"/>
      <c r="P234" s="159"/>
      <c r="Q234" s="159"/>
      <c r="R234" s="159"/>
      <c r="S234" s="159"/>
      <c r="T234" s="159"/>
      <c r="U234" s="159"/>
      <c r="V234" s="159"/>
      <c r="W234" s="159"/>
      <c r="X234" s="159"/>
      <c r="Y234" s="159"/>
      <c r="Z234" s="159"/>
      <c r="AA234" s="159"/>
      <c r="AB234" s="160"/>
    </row>
    <row r="235" spans="1:95">
      <c r="A235" s="196"/>
      <c r="B235" s="197"/>
      <c r="C235" s="197"/>
      <c r="D235" s="197"/>
      <c r="E235" s="197"/>
      <c r="F235" s="197"/>
      <c r="G235" s="197"/>
      <c r="H235" s="197"/>
      <c r="I235" s="197"/>
      <c r="J235" s="197"/>
      <c r="K235" s="197"/>
      <c r="L235" s="197"/>
      <c r="M235" s="197"/>
      <c r="N235" s="197"/>
      <c r="O235" s="197"/>
      <c r="P235" s="197"/>
      <c r="Q235" s="197"/>
      <c r="R235" s="197"/>
      <c r="S235" s="197"/>
      <c r="T235" s="197"/>
      <c r="U235" s="197"/>
      <c r="V235" s="197"/>
      <c r="W235" s="197"/>
      <c r="X235" s="197"/>
      <c r="Y235" s="197"/>
      <c r="Z235" s="197"/>
      <c r="AA235" s="197"/>
      <c r="AB235" s="198"/>
    </row>
    <row r="236" spans="1:95" ht="13.9" customHeight="1">
      <c r="A236" s="199"/>
      <c r="B236" s="200"/>
      <c r="C236" s="200"/>
      <c r="D236" s="200"/>
      <c r="E236" s="200"/>
      <c r="F236" s="200"/>
      <c r="G236" s="200"/>
      <c r="H236" s="200"/>
      <c r="I236" s="200"/>
      <c r="J236" s="200"/>
      <c r="K236" s="200"/>
      <c r="L236" s="200"/>
      <c r="M236" s="200"/>
      <c r="N236" s="200"/>
      <c r="O236" s="200"/>
      <c r="P236" s="200"/>
      <c r="Q236" s="200"/>
      <c r="R236" s="200"/>
      <c r="S236" s="200"/>
      <c r="T236" s="200"/>
      <c r="U236" s="200"/>
      <c r="V236" s="200"/>
      <c r="W236" s="200"/>
      <c r="X236" s="200"/>
      <c r="Y236" s="200"/>
      <c r="Z236" s="200"/>
      <c r="AA236" s="200"/>
      <c r="AB236" s="201"/>
    </row>
    <row r="237" spans="1:95" ht="13.9" customHeight="1">
      <c r="A237" s="199"/>
      <c r="B237" s="200"/>
      <c r="C237" s="200"/>
      <c r="D237" s="200"/>
      <c r="E237" s="200"/>
      <c r="F237" s="200"/>
      <c r="G237" s="200"/>
      <c r="H237" s="200"/>
      <c r="I237" s="200"/>
      <c r="J237" s="200"/>
      <c r="K237" s="200"/>
      <c r="L237" s="200"/>
      <c r="M237" s="200"/>
      <c r="N237" s="200"/>
      <c r="O237" s="200"/>
      <c r="P237" s="200"/>
      <c r="Q237" s="200"/>
      <c r="R237" s="200"/>
      <c r="S237" s="200"/>
      <c r="T237" s="200"/>
      <c r="U237" s="200"/>
      <c r="V237" s="200"/>
      <c r="W237" s="200"/>
      <c r="X237" s="200"/>
      <c r="Y237" s="200"/>
      <c r="Z237" s="200"/>
      <c r="AA237" s="200"/>
      <c r="AB237" s="201"/>
    </row>
    <row r="238" spans="1:95" ht="13.9" customHeight="1">
      <c r="A238" s="199"/>
      <c r="B238" s="200"/>
      <c r="C238" s="200"/>
      <c r="D238" s="200"/>
      <c r="E238" s="200"/>
      <c r="F238" s="200"/>
      <c r="G238" s="200"/>
      <c r="H238" s="200"/>
      <c r="I238" s="200"/>
      <c r="J238" s="200"/>
      <c r="K238" s="200"/>
      <c r="L238" s="200"/>
      <c r="M238" s="200"/>
      <c r="N238" s="200"/>
      <c r="O238" s="200"/>
      <c r="P238" s="200"/>
      <c r="Q238" s="200"/>
      <c r="R238" s="200"/>
      <c r="S238" s="200"/>
      <c r="T238" s="200"/>
      <c r="U238" s="200"/>
      <c r="V238" s="200"/>
      <c r="W238" s="200"/>
      <c r="X238" s="200"/>
      <c r="Y238" s="200"/>
      <c r="Z238" s="200"/>
      <c r="AA238" s="200"/>
      <c r="AB238" s="201"/>
    </row>
    <row r="239" spans="1:95" ht="13.9" customHeight="1">
      <c r="A239" s="199"/>
      <c r="B239" s="200"/>
      <c r="C239" s="200"/>
      <c r="D239" s="200"/>
      <c r="E239" s="200"/>
      <c r="F239" s="200"/>
      <c r="G239" s="200"/>
      <c r="H239" s="200"/>
      <c r="I239" s="200"/>
      <c r="J239" s="200"/>
      <c r="K239" s="200"/>
      <c r="L239" s="200"/>
      <c r="M239" s="200"/>
      <c r="N239" s="200"/>
      <c r="O239" s="200"/>
      <c r="P239" s="200"/>
      <c r="Q239" s="200"/>
      <c r="R239" s="200"/>
      <c r="S239" s="200"/>
      <c r="T239" s="200"/>
      <c r="U239" s="200"/>
      <c r="V239" s="200"/>
      <c r="W239" s="200"/>
      <c r="X239" s="200"/>
      <c r="Y239" s="200"/>
      <c r="Z239" s="200"/>
      <c r="AA239" s="200"/>
      <c r="AB239" s="201"/>
    </row>
    <row r="240" spans="1:95" ht="23.25" customHeight="1">
      <c r="A240" s="199"/>
      <c r="B240" s="200"/>
      <c r="C240" s="200"/>
      <c r="D240" s="200"/>
      <c r="E240" s="200"/>
      <c r="F240" s="200"/>
      <c r="G240" s="200"/>
      <c r="H240" s="200"/>
      <c r="I240" s="200"/>
      <c r="J240" s="200"/>
      <c r="K240" s="200"/>
      <c r="L240" s="200"/>
      <c r="M240" s="200"/>
      <c r="N240" s="200"/>
      <c r="O240" s="200"/>
      <c r="P240" s="200"/>
      <c r="Q240" s="200"/>
      <c r="R240" s="200"/>
      <c r="S240" s="200"/>
      <c r="T240" s="200"/>
      <c r="U240" s="200"/>
      <c r="V240" s="200"/>
      <c r="W240" s="200"/>
      <c r="X240" s="200"/>
      <c r="Y240" s="200"/>
      <c r="Z240" s="200"/>
      <c r="AA240" s="200"/>
      <c r="AB240" s="201"/>
    </row>
    <row r="241" spans="1:95" ht="22.5" customHeight="1" thickBot="1">
      <c r="A241" s="202"/>
      <c r="B241" s="203"/>
      <c r="C241" s="203"/>
      <c r="D241" s="203"/>
      <c r="E241" s="203"/>
      <c r="F241" s="203"/>
      <c r="G241" s="203"/>
      <c r="H241" s="203"/>
      <c r="I241" s="203"/>
      <c r="J241" s="203"/>
      <c r="K241" s="203"/>
      <c r="L241" s="203"/>
      <c r="M241" s="203"/>
      <c r="N241" s="203"/>
      <c r="O241" s="203"/>
      <c r="P241" s="203"/>
      <c r="Q241" s="203"/>
      <c r="R241" s="203"/>
      <c r="S241" s="203"/>
      <c r="T241" s="203"/>
      <c r="U241" s="203"/>
      <c r="V241" s="203"/>
      <c r="W241" s="203"/>
      <c r="X241" s="203"/>
      <c r="Y241" s="203"/>
      <c r="Z241" s="203"/>
      <c r="AA241" s="203"/>
      <c r="AB241" s="204"/>
    </row>
    <row r="242" spans="1:95" ht="14.25" customHeight="1" thickBot="1"/>
    <row r="243" spans="1:95" ht="14.25" customHeight="1">
      <c r="A243" s="158" t="s">
        <v>171</v>
      </c>
      <c r="B243" s="159"/>
      <c r="C243" s="159"/>
      <c r="D243" s="159"/>
      <c r="E243" s="159"/>
      <c r="F243" s="159"/>
      <c r="G243" s="159"/>
      <c r="H243" s="159"/>
      <c r="I243" s="159"/>
      <c r="J243" s="159"/>
      <c r="K243" s="159"/>
      <c r="L243" s="159"/>
      <c r="M243" s="159"/>
      <c r="N243" s="159"/>
      <c r="O243" s="159"/>
      <c r="P243" s="159"/>
      <c r="Q243" s="159"/>
      <c r="R243" s="159"/>
      <c r="S243" s="159"/>
      <c r="T243" s="159"/>
      <c r="U243" s="159"/>
      <c r="V243" s="159"/>
      <c r="W243" s="159"/>
      <c r="X243" s="159"/>
      <c r="Y243" s="159"/>
      <c r="Z243" s="159"/>
      <c r="AA243" s="159"/>
      <c r="AB243" s="160"/>
    </row>
    <row r="244" spans="1:95" ht="71.650000000000006" customHeight="1">
      <c r="A244" s="397" t="s">
        <v>60</v>
      </c>
      <c r="B244" s="398"/>
      <c r="C244" s="398"/>
      <c r="D244" s="399"/>
      <c r="E244" s="310"/>
      <c r="F244" s="311"/>
      <c r="G244" s="311"/>
      <c r="H244" s="311"/>
      <c r="I244" s="311"/>
      <c r="J244" s="311"/>
      <c r="K244" s="311"/>
      <c r="L244" s="311"/>
      <c r="M244" s="311"/>
      <c r="N244" s="311"/>
      <c r="O244" s="311"/>
      <c r="P244" s="311"/>
      <c r="Q244" s="311"/>
      <c r="R244" s="311"/>
      <c r="S244" s="311"/>
      <c r="T244" s="311"/>
      <c r="U244" s="311"/>
      <c r="V244" s="311"/>
      <c r="W244" s="311"/>
      <c r="X244" s="311"/>
      <c r="Y244" s="311"/>
      <c r="Z244" s="311"/>
      <c r="AA244" s="311"/>
      <c r="AB244" s="312"/>
    </row>
    <row r="245" spans="1:95" ht="57.2" customHeight="1">
      <c r="A245" s="397" t="s">
        <v>57</v>
      </c>
      <c r="B245" s="398"/>
      <c r="C245" s="398"/>
      <c r="D245" s="399"/>
      <c r="E245" s="310"/>
      <c r="F245" s="311"/>
      <c r="G245" s="311"/>
      <c r="H245" s="311"/>
      <c r="I245" s="311"/>
      <c r="J245" s="311"/>
      <c r="K245" s="311"/>
      <c r="L245" s="311"/>
      <c r="M245" s="311"/>
      <c r="N245" s="311"/>
      <c r="O245" s="311"/>
      <c r="P245" s="311"/>
      <c r="Q245" s="311"/>
      <c r="R245" s="311"/>
      <c r="S245" s="311"/>
      <c r="T245" s="311"/>
      <c r="U245" s="311"/>
      <c r="V245" s="311"/>
      <c r="W245" s="311"/>
      <c r="X245" s="311"/>
      <c r="Y245" s="311"/>
      <c r="Z245" s="311"/>
      <c r="AA245" s="311"/>
      <c r="AB245" s="312"/>
    </row>
    <row r="246" spans="1:95" s="38" customFormat="1" ht="57.2" customHeight="1">
      <c r="A246" s="397" t="s">
        <v>59</v>
      </c>
      <c r="B246" s="398"/>
      <c r="C246" s="398"/>
      <c r="D246" s="399"/>
      <c r="E246" s="310"/>
      <c r="F246" s="311"/>
      <c r="G246" s="311"/>
      <c r="H246" s="311"/>
      <c r="I246" s="311"/>
      <c r="J246" s="311"/>
      <c r="K246" s="311"/>
      <c r="L246" s="311"/>
      <c r="M246" s="311"/>
      <c r="N246" s="311"/>
      <c r="O246" s="311"/>
      <c r="P246" s="311"/>
      <c r="Q246" s="311"/>
      <c r="R246" s="311"/>
      <c r="S246" s="311"/>
      <c r="T246" s="311"/>
      <c r="U246" s="311"/>
      <c r="V246" s="311"/>
      <c r="W246" s="311"/>
      <c r="X246" s="311"/>
      <c r="Y246" s="311"/>
      <c r="Z246" s="311"/>
      <c r="AA246" s="311"/>
      <c r="AB246" s="312"/>
      <c r="AC246" s="44"/>
      <c r="AD246" s="44"/>
      <c r="AE246" s="44"/>
      <c r="AF246" s="44"/>
      <c r="AG246" s="44"/>
      <c r="AH246" s="44"/>
      <c r="AI246" s="44"/>
      <c r="AJ246" s="44"/>
      <c r="AK246" s="44"/>
      <c r="AL246" s="44"/>
      <c r="AM246" s="44"/>
      <c r="AN246" s="44"/>
      <c r="AO246" s="44"/>
      <c r="AP246" s="44"/>
      <c r="AQ246" s="44"/>
      <c r="AR246" s="44"/>
      <c r="AS246" s="44"/>
      <c r="AT246" s="44"/>
      <c r="AU246" s="44"/>
      <c r="AV246" s="44"/>
      <c r="AW246" s="44"/>
      <c r="AX246" s="44"/>
      <c r="AY246" s="44"/>
      <c r="AZ246" s="44"/>
      <c r="BA246" s="44"/>
      <c r="BB246" s="44"/>
      <c r="BC246" s="44"/>
      <c r="BD246" s="44"/>
      <c r="BE246" s="44"/>
      <c r="BF246" s="44"/>
      <c r="BG246" s="44"/>
      <c r="BH246" s="44"/>
      <c r="BI246" s="44"/>
      <c r="BJ246" s="44"/>
      <c r="BK246" s="44"/>
      <c r="BL246" s="44"/>
      <c r="BM246" s="44"/>
      <c r="BN246" s="44"/>
      <c r="BO246" s="44"/>
      <c r="BP246" s="44"/>
      <c r="BQ246" s="44"/>
      <c r="BR246" s="44"/>
      <c r="BS246" s="44"/>
      <c r="BT246" s="44"/>
      <c r="BU246" s="44"/>
      <c r="BV246" s="44"/>
      <c r="BW246" s="44"/>
      <c r="BX246" s="44"/>
      <c r="BY246" s="44"/>
      <c r="BZ246" s="44"/>
      <c r="CA246" s="44"/>
      <c r="CB246" s="44"/>
      <c r="CC246" s="44"/>
      <c r="CD246" s="44"/>
      <c r="CE246" s="44"/>
      <c r="CF246" s="44"/>
      <c r="CG246" s="44"/>
      <c r="CH246" s="44"/>
      <c r="CI246" s="44"/>
      <c r="CJ246" s="44"/>
      <c r="CK246" s="44"/>
      <c r="CL246" s="44"/>
      <c r="CM246" s="44"/>
      <c r="CN246" s="44"/>
      <c r="CO246" s="44"/>
      <c r="CP246" s="44"/>
      <c r="CQ246" s="44"/>
    </row>
    <row r="247" spans="1:95" s="38" customFormat="1" ht="57.2" customHeight="1">
      <c r="A247" s="397" t="s">
        <v>61</v>
      </c>
      <c r="B247" s="398"/>
      <c r="C247" s="398"/>
      <c r="D247" s="399"/>
      <c r="E247" s="310"/>
      <c r="F247" s="311"/>
      <c r="G247" s="311"/>
      <c r="H247" s="311"/>
      <c r="I247" s="311"/>
      <c r="J247" s="311"/>
      <c r="K247" s="311"/>
      <c r="L247" s="311"/>
      <c r="M247" s="311"/>
      <c r="N247" s="311"/>
      <c r="O247" s="311"/>
      <c r="P247" s="311"/>
      <c r="Q247" s="311"/>
      <c r="R247" s="311"/>
      <c r="S247" s="311"/>
      <c r="T247" s="311"/>
      <c r="U247" s="311"/>
      <c r="V247" s="311"/>
      <c r="W247" s="311"/>
      <c r="X247" s="311"/>
      <c r="Y247" s="311"/>
      <c r="Z247" s="311"/>
      <c r="AA247" s="311"/>
      <c r="AB247" s="312"/>
      <c r="AC247" s="44"/>
      <c r="AD247" s="44"/>
      <c r="AE247" s="44"/>
      <c r="AF247" s="44"/>
      <c r="AG247" s="44"/>
      <c r="AH247" s="44"/>
      <c r="AI247" s="44"/>
      <c r="AJ247" s="44"/>
      <c r="AK247" s="44"/>
      <c r="AL247" s="44"/>
      <c r="AM247" s="44"/>
      <c r="AN247" s="44"/>
      <c r="AO247" s="44"/>
      <c r="AP247" s="44"/>
      <c r="AQ247" s="44"/>
      <c r="AR247" s="44"/>
      <c r="AS247" s="44"/>
      <c r="AT247" s="44"/>
      <c r="AU247" s="44"/>
      <c r="AV247" s="44"/>
      <c r="AW247" s="44"/>
      <c r="AX247" s="44"/>
      <c r="AY247" s="44"/>
      <c r="AZ247" s="44"/>
      <c r="BA247" s="44"/>
      <c r="BB247" s="44"/>
      <c r="BC247" s="44"/>
      <c r="BD247" s="44"/>
      <c r="BE247" s="44"/>
      <c r="BF247" s="44"/>
      <c r="BG247" s="44"/>
      <c r="BH247" s="44"/>
      <c r="BI247" s="44"/>
      <c r="BJ247" s="44"/>
      <c r="BK247" s="44"/>
      <c r="BL247" s="44"/>
      <c r="BM247" s="44"/>
      <c r="BN247" s="44"/>
      <c r="BO247" s="44"/>
      <c r="BP247" s="44"/>
      <c r="BQ247" s="44"/>
      <c r="BR247" s="44"/>
      <c r="BS247" s="44"/>
      <c r="BT247" s="44"/>
      <c r="BU247" s="44"/>
      <c r="BV247" s="44"/>
      <c r="BW247" s="44"/>
      <c r="BX247" s="44"/>
      <c r="BY247" s="44"/>
      <c r="BZ247" s="44"/>
      <c r="CA247" s="44"/>
      <c r="CB247" s="44"/>
      <c r="CC247" s="44"/>
      <c r="CD247" s="44"/>
      <c r="CE247" s="44"/>
      <c r="CF247" s="44"/>
      <c r="CG247" s="44"/>
      <c r="CH247" s="44"/>
      <c r="CI247" s="44"/>
      <c r="CJ247" s="44"/>
      <c r="CK247" s="44"/>
      <c r="CL247" s="44"/>
      <c r="CM247" s="44"/>
      <c r="CN247" s="44"/>
      <c r="CO247" s="44"/>
      <c r="CP247" s="44"/>
      <c r="CQ247" s="44"/>
    </row>
    <row r="248" spans="1:95" s="38" customFormat="1" ht="57.2" customHeight="1">
      <c r="A248" s="397" t="s">
        <v>47</v>
      </c>
      <c r="B248" s="398"/>
      <c r="C248" s="398"/>
      <c r="D248" s="399"/>
      <c r="E248" s="310"/>
      <c r="F248" s="311"/>
      <c r="G248" s="311"/>
      <c r="H248" s="311"/>
      <c r="I248" s="311"/>
      <c r="J248" s="311"/>
      <c r="K248" s="311"/>
      <c r="L248" s="311"/>
      <c r="M248" s="311"/>
      <c r="N248" s="311"/>
      <c r="O248" s="311"/>
      <c r="P248" s="311"/>
      <c r="Q248" s="311"/>
      <c r="R248" s="311"/>
      <c r="S248" s="311"/>
      <c r="T248" s="311"/>
      <c r="U248" s="311"/>
      <c r="V248" s="311"/>
      <c r="W248" s="311"/>
      <c r="X248" s="311"/>
      <c r="Y248" s="311"/>
      <c r="Z248" s="311"/>
      <c r="AA248" s="311"/>
      <c r="AB248" s="312"/>
      <c r="AC248" s="44"/>
      <c r="AD248" s="44"/>
      <c r="AE248" s="44"/>
      <c r="AF248" s="44"/>
      <c r="AG248" s="44"/>
      <c r="AH248" s="44"/>
      <c r="AI248" s="44"/>
      <c r="AJ248" s="44"/>
      <c r="AK248" s="44"/>
      <c r="AL248" s="44"/>
      <c r="AM248" s="44"/>
      <c r="AN248" s="44"/>
      <c r="AO248" s="44"/>
      <c r="AP248" s="44"/>
      <c r="AQ248" s="44"/>
      <c r="AR248" s="44"/>
      <c r="AS248" s="44"/>
      <c r="AT248" s="44"/>
      <c r="AU248" s="44"/>
      <c r="AV248" s="44"/>
      <c r="AW248" s="44"/>
      <c r="AX248" s="44"/>
      <c r="AY248" s="44"/>
      <c r="AZ248" s="44"/>
      <c r="BA248" s="44"/>
      <c r="BB248" s="44"/>
      <c r="BC248" s="44"/>
      <c r="BD248" s="44"/>
      <c r="BE248" s="44"/>
      <c r="BF248" s="44"/>
      <c r="BG248" s="44"/>
      <c r="BH248" s="44"/>
      <c r="BI248" s="44"/>
      <c r="BJ248" s="44"/>
      <c r="BK248" s="44"/>
      <c r="BL248" s="44"/>
      <c r="BM248" s="44"/>
      <c r="BN248" s="44"/>
      <c r="BO248" s="44"/>
      <c r="BP248" s="44"/>
      <c r="BQ248" s="44"/>
      <c r="BR248" s="44"/>
      <c r="BS248" s="44"/>
      <c r="BT248" s="44"/>
      <c r="BU248" s="44"/>
      <c r="BV248" s="44"/>
      <c r="BW248" s="44"/>
      <c r="BX248" s="44"/>
      <c r="BY248" s="44"/>
      <c r="BZ248" s="44"/>
      <c r="CA248" s="44"/>
      <c r="CB248" s="44"/>
      <c r="CC248" s="44"/>
      <c r="CD248" s="44"/>
      <c r="CE248" s="44"/>
      <c r="CF248" s="44"/>
      <c r="CG248" s="44"/>
      <c r="CH248" s="44"/>
      <c r="CI248" s="44"/>
      <c r="CJ248" s="44"/>
      <c r="CK248" s="44"/>
      <c r="CL248" s="44"/>
      <c r="CM248" s="44"/>
      <c r="CN248" s="44"/>
      <c r="CO248" s="44"/>
      <c r="CP248" s="44"/>
      <c r="CQ248" s="44"/>
    </row>
    <row r="249" spans="1:95" s="38" customFormat="1" ht="57.2" customHeight="1" thickBot="1">
      <c r="A249" s="313" t="s">
        <v>49</v>
      </c>
      <c r="B249" s="314"/>
      <c r="C249" s="314"/>
      <c r="D249" s="315"/>
      <c r="E249" s="405"/>
      <c r="F249" s="406"/>
      <c r="G249" s="406"/>
      <c r="H249" s="406"/>
      <c r="I249" s="406"/>
      <c r="J249" s="406"/>
      <c r="K249" s="406"/>
      <c r="L249" s="406"/>
      <c r="M249" s="406"/>
      <c r="N249" s="406"/>
      <c r="O249" s="406"/>
      <c r="P249" s="406"/>
      <c r="Q249" s="406"/>
      <c r="R249" s="406"/>
      <c r="S249" s="406"/>
      <c r="T249" s="406"/>
      <c r="U249" s="406"/>
      <c r="V249" s="406"/>
      <c r="W249" s="406"/>
      <c r="X249" s="406"/>
      <c r="Y249" s="406"/>
      <c r="Z249" s="406"/>
      <c r="AA249" s="406"/>
      <c r="AB249" s="407"/>
      <c r="AC249" s="44"/>
      <c r="AD249" s="44"/>
      <c r="AE249" s="44"/>
      <c r="AF249" s="44"/>
      <c r="AG249" s="44"/>
      <c r="AH249" s="44"/>
      <c r="AI249" s="44"/>
      <c r="AJ249" s="44"/>
      <c r="AK249" s="44"/>
      <c r="AL249" s="44"/>
      <c r="AM249" s="44"/>
      <c r="AN249" s="44"/>
      <c r="AO249" s="44"/>
      <c r="AP249" s="44"/>
      <c r="AQ249" s="44"/>
      <c r="AR249" s="44"/>
      <c r="AS249" s="44"/>
      <c r="AT249" s="44"/>
      <c r="AU249" s="44"/>
      <c r="AV249" s="44"/>
      <c r="AW249" s="44"/>
      <c r="AX249" s="44"/>
      <c r="AY249" s="44"/>
      <c r="AZ249" s="44"/>
      <c r="BA249" s="44"/>
      <c r="BB249" s="44"/>
      <c r="BC249" s="44"/>
      <c r="BD249" s="44"/>
      <c r="BE249" s="44"/>
      <c r="BF249" s="44"/>
      <c r="BG249" s="44"/>
      <c r="BH249" s="44"/>
      <c r="BI249" s="44"/>
      <c r="BJ249" s="44"/>
      <c r="BK249" s="44"/>
      <c r="BL249" s="44"/>
      <c r="BM249" s="44"/>
      <c r="BN249" s="44"/>
      <c r="BO249" s="44"/>
      <c r="BP249" s="44"/>
      <c r="BQ249" s="44"/>
      <c r="BR249" s="44"/>
      <c r="BS249" s="44"/>
      <c r="BT249" s="44"/>
      <c r="BU249" s="44"/>
      <c r="BV249" s="44"/>
      <c r="BW249" s="44"/>
      <c r="BX249" s="44"/>
      <c r="BY249" s="44"/>
      <c r="BZ249" s="44"/>
      <c r="CA249" s="44"/>
      <c r="CB249" s="44"/>
      <c r="CC249" s="44"/>
      <c r="CD249" s="44"/>
      <c r="CE249" s="44"/>
      <c r="CF249" s="44"/>
      <c r="CG249" s="44"/>
      <c r="CH249" s="44"/>
      <c r="CI249" s="44"/>
      <c r="CJ249" s="44"/>
      <c r="CK249" s="44"/>
      <c r="CL249" s="44"/>
      <c r="CM249" s="44"/>
      <c r="CN249" s="44"/>
      <c r="CO249" s="44"/>
      <c r="CP249" s="44"/>
      <c r="CQ249" s="44"/>
    </row>
    <row r="250" spans="1:95" s="38" customFormat="1" ht="14.25" customHeight="1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 s="44"/>
      <c r="AD250" s="44"/>
      <c r="AE250" s="44"/>
      <c r="AF250" s="44"/>
      <c r="AG250" s="44"/>
      <c r="AH250" s="44"/>
      <c r="AI250" s="44"/>
      <c r="AJ250" s="44"/>
      <c r="AK250" s="44"/>
      <c r="AL250" s="44"/>
      <c r="AM250" s="44"/>
      <c r="AN250" s="44"/>
      <c r="AO250" s="44"/>
      <c r="AP250" s="44"/>
      <c r="AQ250" s="44"/>
      <c r="AR250" s="44"/>
      <c r="AS250" s="44"/>
      <c r="AT250" s="44"/>
      <c r="AU250" s="44"/>
      <c r="AV250" s="44"/>
      <c r="AW250" s="44"/>
      <c r="AX250" s="44"/>
      <c r="AY250" s="44"/>
      <c r="AZ250" s="44"/>
      <c r="BA250" s="44"/>
      <c r="BB250" s="44"/>
      <c r="BC250" s="44"/>
      <c r="BD250" s="44"/>
      <c r="BE250" s="44"/>
      <c r="BF250" s="44"/>
      <c r="BG250" s="44"/>
      <c r="BH250" s="44"/>
      <c r="BI250" s="44"/>
      <c r="BJ250" s="44"/>
      <c r="BK250" s="44"/>
      <c r="BL250" s="44"/>
      <c r="BM250" s="44"/>
      <c r="BN250" s="44"/>
      <c r="BO250" s="44"/>
      <c r="BP250" s="44"/>
      <c r="BQ250" s="44"/>
      <c r="BR250" s="44"/>
      <c r="BS250" s="44"/>
      <c r="BT250" s="44"/>
      <c r="BU250" s="44"/>
      <c r="BV250" s="44"/>
      <c r="BW250" s="44"/>
      <c r="BX250" s="44"/>
      <c r="BY250" s="44"/>
      <c r="BZ250" s="44"/>
      <c r="CA250" s="44"/>
      <c r="CB250" s="44"/>
      <c r="CC250" s="44"/>
      <c r="CD250" s="44"/>
      <c r="CE250" s="44"/>
      <c r="CF250" s="44"/>
      <c r="CG250" s="44"/>
      <c r="CH250" s="44"/>
      <c r="CI250" s="44"/>
      <c r="CJ250" s="44"/>
      <c r="CK250" s="44"/>
      <c r="CL250" s="44"/>
      <c r="CM250" s="44"/>
      <c r="CN250" s="44"/>
      <c r="CO250" s="44"/>
      <c r="CP250" s="44"/>
      <c r="CQ250" s="44"/>
    </row>
    <row r="251" spans="1:95" s="38" customFormat="1" ht="15" customHeight="1">
      <c r="A251" s="402" t="s">
        <v>144</v>
      </c>
      <c r="B251" s="403"/>
      <c r="C251" s="403"/>
      <c r="D251" s="403"/>
      <c r="E251" s="403"/>
      <c r="F251" s="403"/>
      <c r="G251" s="403"/>
      <c r="H251" s="403"/>
      <c r="I251" s="403"/>
      <c r="J251" s="403"/>
      <c r="K251" s="403"/>
      <c r="L251" s="403"/>
      <c r="M251" s="403"/>
      <c r="N251" s="403"/>
      <c r="O251" s="403"/>
      <c r="P251" s="403"/>
      <c r="Q251" s="403"/>
      <c r="R251" s="403"/>
      <c r="S251" s="403"/>
      <c r="T251" s="403"/>
      <c r="U251" s="403"/>
      <c r="V251" s="403"/>
      <c r="W251" s="403"/>
      <c r="X251" s="403"/>
      <c r="Y251" s="403"/>
      <c r="Z251" s="403"/>
      <c r="AA251" s="403"/>
      <c r="AB251" s="404"/>
      <c r="AC251" s="44"/>
      <c r="AD251" s="44"/>
      <c r="AE251" s="44"/>
      <c r="AF251" s="44"/>
      <c r="AG251" s="44"/>
      <c r="AH251" s="44"/>
      <c r="AI251" s="44"/>
      <c r="AJ251" s="44"/>
      <c r="AK251" s="44"/>
      <c r="AL251" s="44"/>
      <c r="AM251" s="44"/>
      <c r="AN251" s="44"/>
      <c r="AO251" s="44"/>
      <c r="AP251" s="44"/>
      <c r="AQ251" s="44"/>
      <c r="AR251" s="44"/>
      <c r="AS251" s="44"/>
      <c r="AT251" s="44"/>
      <c r="AU251" s="44"/>
      <c r="AV251" s="44"/>
      <c r="AW251" s="44"/>
      <c r="AX251" s="44"/>
      <c r="AY251" s="44"/>
      <c r="AZ251" s="44"/>
      <c r="BA251" s="44"/>
      <c r="BB251" s="44"/>
      <c r="BC251" s="44"/>
      <c r="BD251" s="44"/>
      <c r="BE251" s="44"/>
      <c r="BF251" s="44"/>
      <c r="BG251" s="44"/>
      <c r="BH251" s="44"/>
      <c r="BI251" s="44"/>
      <c r="BJ251" s="44"/>
      <c r="BK251" s="44"/>
      <c r="BL251" s="44"/>
      <c r="BM251" s="44"/>
      <c r="BN251" s="44"/>
      <c r="BO251" s="44"/>
      <c r="BP251" s="44"/>
      <c r="BQ251" s="44"/>
      <c r="BR251" s="44"/>
      <c r="BS251" s="44"/>
      <c r="BT251" s="44"/>
      <c r="BU251" s="44"/>
      <c r="BV251" s="44"/>
      <c r="BW251" s="44"/>
      <c r="BX251" s="44"/>
      <c r="BY251" s="44"/>
      <c r="BZ251" s="44"/>
      <c r="CA251" s="44"/>
      <c r="CB251" s="44"/>
      <c r="CC251" s="44"/>
      <c r="CD251" s="44"/>
      <c r="CE251" s="44"/>
      <c r="CF251" s="44"/>
      <c r="CG251" s="44"/>
      <c r="CH251" s="44"/>
      <c r="CI251" s="44"/>
      <c r="CJ251" s="44"/>
      <c r="CK251" s="44"/>
      <c r="CL251" s="44"/>
      <c r="CM251" s="44"/>
      <c r="CN251" s="44"/>
      <c r="CO251" s="44"/>
      <c r="CP251" s="44"/>
      <c r="CQ251" s="44"/>
    </row>
    <row r="252" spans="1:95" s="38" customFormat="1" ht="57.2" customHeight="1">
      <c r="A252" s="397" t="s">
        <v>48</v>
      </c>
      <c r="B252" s="398"/>
      <c r="C252" s="398"/>
      <c r="D252" s="399"/>
      <c r="E252" s="310"/>
      <c r="F252" s="311"/>
      <c r="G252" s="311"/>
      <c r="H252" s="311"/>
      <c r="I252" s="311"/>
      <c r="J252" s="311"/>
      <c r="K252" s="311"/>
      <c r="L252" s="311"/>
      <c r="M252" s="311"/>
      <c r="N252" s="311"/>
      <c r="O252" s="311"/>
      <c r="P252" s="311"/>
      <c r="Q252" s="311"/>
      <c r="R252" s="311"/>
      <c r="S252" s="311"/>
      <c r="T252" s="311"/>
      <c r="U252" s="311"/>
      <c r="V252" s="311"/>
      <c r="W252" s="311"/>
      <c r="X252" s="311"/>
      <c r="Y252" s="311"/>
      <c r="Z252" s="311"/>
      <c r="AA252" s="311"/>
      <c r="AB252" s="312"/>
      <c r="AC252" s="44"/>
      <c r="AD252" s="44"/>
      <c r="AE252" s="44"/>
      <c r="AF252" s="44"/>
      <c r="AG252" s="44"/>
      <c r="AH252" s="44"/>
      <c r="AI252" s="44"/>
      <c r="AJ252" s="44"/>
      <c r="AK252" s="44"/>
      <c r="AL252" s="44"/>
      <c r="AM252" s="44"/>
      <c r="AN252" s="44"/>
      <c r="AO252" s="44"/>
      <c r="AP252" s="44"/>
      <c r="AQ252" s="44"/>
      <c r="AR252" s="44"/>
      <c r="AS252" s="44"/>
      <c r="AT252" s="44"/>
      <c r="AU252" s="44"/>
      <c r="AV252" s="44"/>
      <c r="AW252" s="44"/>
      <c r="AX252" s="44"/>
      <c r="AY252" s="44"/>
      <c r="AZ252" s="44"/>
      <c r="BA252" s="44"/>
      <c r="BB252" s="44"/>
      <c r="BC252" s="44"/>
      <c r="BD252" s="44"/>
      <c r="BE252" s="44"/>
      <c r="BF252" s="44"/>
      <c r="BG252" s="44"/>
      <c r="BH252" s="44"/>
      <c r="BI252" s="44"/>
      <c r="BJ252" s="44"/>
      <c r="BK252" s="44"/>
      <c r="BL252" s="44"/>
      <c r="BM252" s="44"/>
      <c r="BN252" s="44"/>
      <c r="BO252" s="44"/>
      <c r="BP252" s="44"/>
      <c r="BQ252" s="44"/>
      <c r="BR252" s="44"/>
      <c r="BS252" s="44"/>
      <c r="BT252" s="44"/>
      <c r="BU252" s="44"/>
      <c r="BV252" s="44"/>
      <c r="BW252" s="44"/>
      <c r="BX252" s="44"/>
      <c r="BY252" s="44"/>
      <c r="BZ252" s="44"/>
      <c r="CA252" s="44"/>
      <c r="CB252" s="44"/>
      <c r="CC252" s="44"/>
      <c r="CD252" s="44"/>
      <c r="CE252" s="44"/>
      <c r="CF252" s="44"/>
      <c r="CG252" s="44"/>
      <c r="CH252" s="44"/>
      <c r="CI252" s="44"/>
      <c r="CJ252" s="44"/>
      <c r="CK252" s="44"/>
      <c r="CL252" s="44"/>
      <c r="CM252" s="44"/>
      <c r="CN252" s="44"/>
      <c r="CO252" s="44"/>
      <c r="CP252" s="44"/>
      <c r="CQ252" s="44"/>
    </row>
    <row r="253" spans="1:95" s="38" customFormat="1" ht="200.25" customHeight="1">
      <c r="A253" s="397" t="s">
        <v>198</v>
      </c>
      <c r="B253" s="398"/>
      <c r="C253" s="398"/>
      <c r="D253" s="399"/>
      <c r="E253" s="400"/>
      <c r="F253" s="344"/>
      <c r="G253" s="344"/>
      <c r="H253" s="344"/>
      <c r="I253" s="344"/>
      <c r="J253" s="344"/>
      <c r="K253" s="344"/>
      <c r="L253" s="344"/>
      <c r="M253" s="344"/>
      <c r="N253" s="344"/>
      <c r="O253" s="344"/>
      <c r="P253" s="344"/>
      <c r="Q253" s="344"/>
      <c r="R253" s="344"/>
      <c r="S253" s="344"/>
      <c r="T253" s="344"/>
      <c r="U253" s="344"/>
      <c r="V253" s="344"/>
      <c r="W253" s="344"/>
      <c r="X253" s="344"/>
      <c r="Y253" s="344"/>
      <c r="Z253" s="344"/>
      <c r="AA253" s="344"/>
      <c r="AB253" s="401"/>
      <c r="AC253" s="44"/>
      <c r="AD253" s="44"/>
      <c r="AE253" s="44"/>
      <c r="AF253" s="44"/>
      <c r="AG253" s="44"/>
      <c r="AH253" s="44"/>
      <c r="AI253" s="44"/>
      <c r="AJ253" s="44"/>
      <c r="AK253" s="44"/>
      <c r="AL253" s="44"/>
      <c r="AM253" s="44"/>
      <c r="AN253" s="44"/>
      <c r="AO253" s="44"/>
      <c r="AP253" s="44"/>
      <c r="AQ253" s="44"/>
      <c r="AR253" s="44"/>
      <c r="AS253" s="44"/>
      <c r="AT253" s="44"/>
      <c r="AU253" s="44"/>
      <c r="AV253" s="44"/>
      <c r="AW253" s="44"/>
      <c r="AX253" s="44"/>
      <c r="AY253" s="44"/>
      <c r="AZ253" s="44"/>
      <c r="BA253" s="44"/>
      <c r="BB253" s="44"/>
      <c r="BC253" s="44"/>
      <c r="BD253" s="44"/>
      <c r="BE253" s="44"/>
      <c r="BF253" s="44"/>
      <c r="BG253" s="44"/>
      <c r="BH253" s="44"/>
      <c r="BI253" s="44"/>
      <c r="BJ253" s="44"/>
      <c r="BK253" s="44"/>
      <c r="BL253" s="44"/>
      <c r="BM253" s="44"/>
      <c r="BN253" s="44"/>
      <c r="BO253" s="44"/>
      <c r="BP253" s="44"/>
      <c r="BQ253" s="44"/>
      <c r="BR253" s="44"/>
      <c r="BS253" s="44"/>
      <c r="BT253" s="44"/>
      <c r="BU253" s="44"/>
      <c r="BV253" s="44"/>
      <c r="BW253" s="44"/>
      <c r="BX253" s="44"/>
      <c r="BY253" s="44"/>
      <c r="BZ253" s="44"/>
      <c r="CA253" s="44"/>
      <c r="CB253" s="44"/>
      <c r="CC253" s="44"/>
      <c r="CD253" s="44"/>
      <c r="CE253" s="44"/>
      <c r="CF253" s="44"/>
      <c r="CG253" s="44"/>
      <c r="CH253" s="44"/>
      <c r="CI253" s="44"/>
      <c r="CJ253" s="44"/>
      <c r="CK253" s="44"/>
      <c r="CL253" s="44"/>
      <c r="CM253" s="44"/>
      <c r="CN253" s="44"/>
      <c r="CO253" s="44"/>
      <c r="CP253" s="44"/>
      <c r="CQ253" s="44"/>
    </row>
    <row r="254" spans="1:95" s="38" customFormat="1" ht="57.2" customHeight="1" thickBot="1">
      <c r="A254" s="313" t="s">
        <v>58</v>
      </c>
      <c r="B254" s="314"/>
      <c r="C254" s="314"/>
      <c r="D254" s="315"/>
      <c r="E254" s="405"/>
      <c r="F254" s="406"/>
      <c r="G254" s="406"/>
      <c r="H254" s="406"/>
      <c r="I254" s="406"/>
      <c r="J254" s="406"/>
      <c r="K254" s="406"/>
      <c r="L254" s="406"/>
      <c r="M254" s="406"/>
      <c r="N254" s="406"/>
      <c r="O254" s="406"/>
      <c r="P254" s="406"/>
      <c r="Q254" s="406"/>
      <c r="R254" s="406"/>
      <c r="S254" s="406"/>
      <c r="T254" s="406"/>
      <c r="U254" s="406"/>
      <c r="V254" s="406"/>
      <c r="W254" s="406"/>
      <c r="X254" s="406"/>
      <c r="Y254" s="406"/>
      <c r="Z254" s="406"/>
      <c r="AA254" s="406"/>
      <c r="AB254" s="407"/>
      <c r="AC254" s="44"/>
      <c r="AD254" s="44"/>
      <c r="AE254" s="44"/>
      <c r="AF254" s="44"/>
      <c r="AG254" s="44"/>
      <c r="AH254" s="44"/>
      <c r="AI254" s="44"/>
      <c r="AJ254" s="44"/>
      <c r="AK254" s="44"/>
      <c r="AL254" s="44"/>
      <c r="AM254" s="44"/>
      <c r="AN254" s="44"/>
      <c r="AO254" s="44"/>
      <c r="AP254" s="44"/>
      <c r="AQ254" s="44"/>
      <c r="AR254" s="44"/>
      <c r="AS254" s="44"/>
      <c r="AT254" s="44"/>
      <c r="AU254" s="44"/>
      <c r="AV254" s="44"/>
      <c r="AW254" s="44"/>
      <c r="AX254" s="44"/>
      <c r="AY254" s="44"/>
      <c r="AZ254" s="44"/>
      <c r="BA254" s="44"/>
      <c r="BB254" s="44"/>
      <c r="BC254" s="44"/>
      <c r="BD254" s="44"/>
      <c r="BE254" s="44"/>
      <c r="BF254" s="44"/>
      <c r="BG254" s="44"/>
      <c r="BH254" s="44"/>
      <c r="BI254" s="44"/>
      <c r="BJ254" s="44"/>
      <c r="BK254" s="44"/>
      <c r="BL254" s="44"/>
      <c r="BM254" s="44"/>
      <c r="BN254" s="44"/>
      <c r="BO254" s="44"/>
      <c r="BP254" s="44"/>
      <c r="BQ254" s="44"/>
      <c r="BR254" s="44"/>
      <c r="BS254" s="44"/>
      <c r="BT254" s="44"/>
      <c r="BU254" s="44"/>
      <c r="BV254" s="44"/>
      <c r="BW254" s="44"/>
      <c r="BX254" s="44"/>
      <c r="BY254" s="44"/>
      <c r="BZ254" s="44"/>
      <c r="CA254" s="44"/>
      <c r="CB254" s="44"/>
      <c r="CC254" s="44"/>
      <c r="CD254" s="44"/>
      <c r="CE254" s="44"/>
      <c r="CF254" s="44"/>
      <c r="CG254" s="44"/>
      <c r="CH254" s="44"/>
      <c r="CI254" s="44"/>
      <c r="CJ254" s="44"/>
      <c r="CK254" s="44"/>
      <c r="CL254" s="44"/>
      <c r="CM254" s="44"/>
      <c r="CN254" s="44"/>
      <c r="CO254" s="44"/>
      <c r="CP254" s="44"/>
      <c r="CQ254" s="44"/>
    </row>
    <row r="255" spans="1:95" s="38" customFormat="1" ht="15" thickBot="1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 s="44"/>
      <c r="AD255" s="44"/>
      <c r="AE255" s="44"/>
      <c r="AF255" s="44"/>
      <c r="AG255" s="44"/>
      <c r="AH255" s="44"/>
      <c r="AI255" s="44"/>
      <c r="AJ255" s="44"/>
      <c r="AK255" s="44"/>
      <c r="AL255" s="44"/>
      <c r="AM255" s="44"/>
      <c r="AN255" s="44"/>
      <c r="AO255" s="44"/>
      <c r="AP255" s="44"/>
      <c r="AQ255" s="44"/>
      <c r="AR255" s="44"/>
      <c r="AS255" s="44"/>
      <c r="AT255" s="44"/>
      <c r="AU255" s="44"/>
      <c r="AV255" s="44"/>
      <c r="AW255" s="44"/>
      <c r="AX255" s="44"/>
      <c r="AY255" s="44"/>
      <c r="AZ255" s="44"/>
      <c r="BA255" s="44"/>
      <c r="BB255" s="44"/>
      <c r="BC255" s="44"/>
      <c r="BD255" s="44"/>
      <c r="BE255" s="44"/>
      <c r="BF255" s="44"/>
      <c r="BG255" s="44"/>
      <c r="BH255" s="44"/>
      <c r="BI255" s="44"/>
      <c r="BJ255" s="44"/>
      <c r="BK255" s="44"/>
      <c r="BL255" s="44"/>
      <c r="BM255" s="44"/>
      <c r="BN255" s="44"/>
      <c r="BO255" s="44"/>
      <c r="BP255" s="44"/>
      <c r="BQ255" s="44"/>
      <c r="BR255" s="44"/>
      <c r="BS255" s="44"/>
      <c r="BT255" s="44"/>
      <c r="BU255" s="44"/>
      <c r="BV255" s="44"/>
      <c r="BW255" s="44"/>
      <c r="BX255" s="44"/>
      <c r="BY255" s="44"/>
      <c r="BZ255" s="44"/>
      <c r="CA255" s="44"/>
      <c r="CB255" s="44"/>
      <c r="CC255" s="44"/>
      <c r="CD255" s="44"/>
      <c r="CE255" s="44"/>
      <c r="CF255" s="44"/>
      <c r="CG255" s="44"/>
      <c r="CH255" s="44"/>
      <c r="CI255" s="44"/>
      <c r="CJ255" s="44"/>
      <c r="CK255" s="44"/>
      <c r="CL255" s="44"/>
      <c r="CM255" s="44"/>
      <c r="CN255" s="44"/>
      <c r="CO255" s="44"/>
      <c r="CP255" s="44"/>
      <c r="CQ255" s="44"/>
    </row>
    <row r="256" spans="1:95" s="38" customFormat="1" ht="14.25" customHeight="1">
      <c r="A256" s="394" t="s">
        <v>158</v>
      </c>
      <c r="B256" s="395"/>
      <c r="C256" s="395"/>
      <c r="D256" s="395"/>
      <c r="E256" s="395"/>
      <c r="F256" s="395"/>
      <c r="G256" s="395"/>
      <c r="H256" s="395"/>
      <c r="I256" s="395"/>
      <c r="J256" s="395"/>
      <c r="K256" s="395"/>
      <c r="L256" s="395"/>
      <c r="M256" s="395"/>
      <c r="N256" s="395"/>
      <c r="O256" s="395"/>
      <c r="P256" s="395"/>
      <c r="Q256" s="395"/>
      <c r="R256" s="395"/>
      <c r="S256" s="395"/>
      <c r="T256" s="395"/>
      <c r="U256" s="395"/>
      <c r="V256" s="395"/>
      <c r="W256" s="395"/>
      <c r="X256" s="395"/>
      <c r="Y256" s="395"/>
      <c r="Z256" s="395"/>
      <c r="AA256" s="395"/>
      <c r="AB256" s="396"/>
      <c r="AC256" s="44"/>
      <c r="AD256" s="44"/>
      <c r="AE256" s="44"/>
      <c r="AF256" s="44"/>
      <c r="AG256" s="44"/>
      <c r="AH256" s="44"/>
      <c r="AI256" s="44"/>
      <c r="AJ256" s="44"/>
      <c r="AK256" s="44"/>
      <c r="AL256" s="44"/>
      <c r="AM256" s="44"/>
      <c r="AN256" s="44"/>
      <c r="AO256" s="44"/>
      <c r="AP256" s="44"/>
      <c r="AQ256" s="44"/>
      <c r="AR256" s="44"/>
      <c r="AS256" s="44"/>
      <c r="AT256" s="44"/>
      <c r="AU256" s="44"/>
      <c r="AV256" s="44"/>
      <c r="AW256" s="44"/>
      <c r="AX256" s="44"/>
      <c r="AY256" s="44"/>
      <c r="AZ256" s="44"/>
      <c r="BA256" s="44"/>
      <c r="BB256" s="44"/>
      <c r="BC256" s="44"/>
      <c r="BD256" s="44"/>
      <c r="BE256" s="44"/>
      <c r="BF256" s="44"/>
      <c r="BG256" s="44"/>
      <c r="BH256" s="44"/>
      <c r="BI256" s="44"/>
      <c r="BJ256" s="44"/>
      <c r="BK256" s="44"/>
      <c r="BL256" s="44"/>
      <c r="BM256" s="44"/>
      <c r="BN256" s="44"/>
      <c r="BO256" s="44"/>
      <c r="BP256" s="44"/>
      <c r="BQ256" s="44"/>
      <c r="BR256" s="44"/>
      <c r="BS256" s="44"/>
      <c r="BT256" s="44"/>
      <c r="BU256" s="44"/>
      <c r="BV256" s="44"/>
      <c r="BW256" s="44"/>
      <c r="BX256" s="44"/>
      <c r="BY256" s="44"/>
      <c r="BZ256" s="44"/>
      <c r="CA256" s="44"/>
      <c r="CB256" s="44"/>
      <c r="CC256" s="44"/>
      <c r="CD256" s="44"/>
      <c r="CE256" s="44"/>
      <c r="CF256" s="44"/>
      <c r="CG256" s="44"/>
      <c r="CH256" s="44"/>
      <c r="CI256" s="44"/>
      <c r="CJ256" s="44"/>
      <c r="CK256" s="44"/>
      <c r="CL256" s="44"/>
      <c r="CM256" s="44"/>
      <c r="CN256" s="44"/>
      <c r="CO256" s="44"/>
      <c r="CP256" s="44"/>
      <c r="CQ256" s="44"/>
    </row>
    <row r="257" spans="1:95" s="38" customFormat="1">
      <c r="A257" s="361"/>
      <c r="B257" s="362"/>
      <c r="C257" s="362"/>
      <c r="D257" s="362"/>
      <c r="E257" s="362"/>
      <c r="F257" s="362"/>
      <c r="G257" s="362"/>
      <c r="H257" s="362"/>
      <c r="I257" s="362"/>
      <c r="J257" s="362"/>
      <c r="K257" s="362"/>
      <c r="L257" s="362"/>
      <c r="M257" s="362"/>
      <c r="N257" s="362"/>
      <c r="O257" s="362"/>
      <c r="P257" s="362"/>
      <c r="Q257" s="362"/>
      <c r="R257" s="362"/>
      <c r="S257" s="362"/>
      <c r="T257" s="362"/>
      <c r="U257" s="362"/>
      <c r="V257" s="362"/>
      <c r="W257" s="362"/>
      <c r="X257" s="362"/>
      <c r="Y257" s="362"/>
      <c r="Z257" s="362"/>
      <c r="AA257" s="362"/>
      <c r="AB257" s="363"/>
      <c r="AC257" s="44"/>
      <c r="AD257" s="44"/>
      <c r="AE257" s="44"/>
      <c r="AF257" s="44"/>
      <c r="AG257" s="44"/>
      <c r="AH257" s="44"/>
      <c r="AI257" s="44"/>
      <c r="AJ257" s="44"/>
      <c r="AK257" s="44"/>
      <c r="AL257" s="44"/>
      <c r="AM257" s="44"/>
      <c r="AN257" s="44"/>
      <c r="AO257" s="44"/>
      <c r="AP257" s="44"/>
      <c r="AQ257" s="44"/>
      <c r="AR257" s="44"/>
      <c r="AS257" s="44"/>
      <c r="AT257" s="44"/>
      <c r="AU257" s="44"/>
      <c r="AV257" s="44"/>
      <c r="AW257" s="44"/>
      <c r="AX257" s="44"/>
      <c r="AY257" s="44"/>
      <c r="AZ257" s="44"/>
      <c r="BA257" s="44"/>
      <c r="BB257" s="44"/>
      <c r="BC257" s="44"/>
      <c r="BD257" s="44"/>
      <c r="BE257" s="44"/>
      <c r="BF257" s="44"/>
      <c r="BG257" s="44"/>
      <c r="BH257" s="44"/>
      <c r="BI257" s="44"/>
      <c r="BJ257" s="44"/>
      <c r="BK257" s="44"/>
      <c r="BL257" s="44"/>
      <c r="BM257" s="44"/>
      <c r="BN257" s="44"/>
      <c r="BO257" s="44"/>
      <c r="BP257" s="44"/>
      <c r="BQ257" s="44"/>
      <c r="BR257" s="44"/>
      <c r="BS257" s="44"/>
      <c r="BT257" s="44"/>
      <c r="BU257" s="44"/>
      <c r="BV257" s="44"/>
      <c r="BW257" s="44"/>
      <c r="BX257" s="44"/>
      <c r="BY257" s="44"/>
      <c r="BZ257" s="44"/>
      <c r="CA257" s="44"/>
      <c r="CB257" s="44"/>
      <c r="CC257" s="44"/>
      <c r="CD257" s="44"/>
      <c r="CE257" s="44"/>
      <c r="CF257" s="44"/>
      <c r="CG257" s="44"/>
      <c r="CH257" s="44"/>
      <c r="CI257" s="44"/>
      <c r="CJ257" s="44"/>
      <c r="CK257" s="44"/>
      <c r="CL257" s="44"/>
      <c r="CM257" s="44"/>
      <c r="CN257" s="44"/>
      <c r="CO257" s="44"/>
      <c r="CP257" s="44"/>
      <c r="CQ257" s="44"/>
    </row>
    <row r="258" spans="1:95" s="38" customFormat="1">
      <c r="A258" s="361"/>
      <c r="B258" s="362"/>
      <c r="C258" s="362"/>
      <c r="D258" s="362"/>
      <c r="E258" s="362"/>
      <c r="F258" s="362"/>
      <c r="G258" s="362"/>
      <c r="H258" s="362"/>
      <c r="I258" s="362"/>
      <c r="J258" s="362"/>
      <c r="K258" s="362"/>
      <c r="L258" s="362"/>
      <c r="M258" s="362"/>
      <c r="N258" s="362"/>
      <c r="O258" s="362"/>
      <c r="P258" s="362"/>
      <c r="Q258" s="362"/>
      <c r="R258" s="362"/>
      <c r="S258" s="362"/>
      <c r="T258" s="362"/>
      <c r="U258" s="362"/>
      <c r="V258" s="362"/>
      <c r="W258" s="362"/>
      <c r="X258" s="362"/>
      <c r="Y258" s="362"/>
      <c r="Z258" s="362"/>
      <c r="AA258" s="362"/>
      <c r="AB258" s="363"/>
      <c r="AC258" s="44"/>
      <c r="AD258" s="44"/>
      <c r="AE258" s="44"/>
      <c r="AF258" s="44"/>
      <c r="AG258" s="44"/>
      <c r="AH258" s="44"/>
      <c r="AI258" s="44"/>
      <c r="AJ258" s="44"/>
      <c r="AK258" s="44"/>
      <c r="AL258" s="44"/>
      <c r="AM258" s="44"/>
      <c r="AN258" s="44"/>
      <c r="AO258" s="44"/>
      <c r="AP258" s="44"/>
      <c r="AQ258" s="44"/>
      <c r="AR258" s="44"/>
      <c r="AS258" s="44"/>
      <c r="AT258" s="44"/>
      <c r="AU258" s="44"/>
      <c r="AV258" s="44"/>
      <c r="AW258" s="44"/>
      <c r="AX258" s="44"/>
      <c r="AY258" s="44"/>
      <c r="AZ258" s="44"/>
      <c r="BA258" s="44"/>
      <c r="BB258" s="44"/>
      <c r="BC258" s="44"/>
      <c r="BD258" s="44"/>
      <c r="BE258" s="44"/>
      <c r="BF258" s="44"/>
      <c r="BG258" s="44"/>
      <c r="BH258" s="44"/>
      <c r="BI258" s="44"/>
      <c r="BJ258" s="44"/>
      <c r="BK258" s="44"/>
      <c r="BL258" s="44"/>
      <c r="BM258" s="44"/>
      <c r="BN258" s="44"/>
      <c r="BO258" s="44"/>
      <c r="BP258" s="44"/>
      <c r="BQ258" s="44"/>
      <c r="BR258" s="44"/>
      <c r="BS258" s="44"/>
      <c r="BT258" s="44"/>
      <c r="BU258" s="44"/>
      <c r="BV258" s="44"/>
      <c r="BW258" s="44"/>
      <c r="BX258" s="44"/>
      <c r="BY258" s="44"/>
      <c r="BZ258" s="44"/>
      <c r="CA258" s="44"/>
      <c r="CB258" s="44"/>
      <c r="CC258" s="44"/>
      <c r="CD258" s="44"/>
      <c r="CE258" s="44"/>
      <c r="CF258" s="44"/>
      <c r="CG258" s="44"/>
      <c r="CH258" s="44"/>
      <c r="CI258" s="44"/>
      <c r="CJ258" s="44"/>
      <c r="CK258" s="44"/>
      <c r="CL258" s="44"/>
      <c r="CM258" s="44"/>
      <c r="CN258" s="44"/>
      <c r="CO258" s="44"/>
      <c r="CP258" s="44"/>
      <c r="CQ258" s="44"/>
    </row>
    <row r="259" spans="1:95" s="38" customFormat="1">
      <c r="A259" s="361"/>
      <c r="B259" s="362"/>
      <c r="C259" s="362"/>
      <c r="D259" s="362"/>
      <c r="E259" s="362"/>
      <c r="F259" s="362"/>
      <c r="G259" s="362"/>
      <c r="H259" s="362"/>
      <c r="I259" s="362"/>
      <c r="J259" s="362"/>
      <c r="K259" s="362"/>
      <c r="L259" s="362"/>
      <c r="M259" s="362"/>
      <c r="N259" s="362"/>
      <c r="O259" s="362"/>
      <c r="P259" s="362"/>
      <c r="Q259" s="362"/>
      <c r="R259" s="362"/>
      <c r="S259" s="362"/>
      <c r="T259" s="362"/>
      <c r="U259" s="362"/>
      <c r="V259" s="362"/>
      <c r="W259" s="362"/>
      <c r="X259" s="362"/>
      <c r="Y259" s="362"/>
      <c r="Z259" s="362"/>
      <c r="AA259" s="362"/>
      <c r="AB259" s="363"/>
      <c r="AC259" s="44"/>
      <c r="AD259" s="44"/>
      <c r="AE259" s="44"/>
      <c r="AF259" s="44"/>
      <c r="AG259" s="44"/>
      <c r="AH259" s="44"/>
      <c r="AI259" s="44"/>
      <c r="AJ259" s="44"/>
      <c r="AK259" s="44"/>
      <c r="AL259" s="44"/>
      <c r="AM259" s="44"/>
      <c r="AN259" s="44"/>
      <c r="AO259" s="44"/>
      <c r="AP259" s="44"/>
      <c r="AQ259" s="44"/>
      <c r="AR259" s="44"/>
      <c r="AS259" s="44"/>
      <c r="AT259" s="44"/>
      <c r="AU259" s="44"/>
      <c r="AV259" s="44"/>
      <c r="AW259" s="44"/>
      <c r="AX259" s="44"/>
      <c r="AY259" s="44"/>
      <c r="AZ259" s="44"/>
      <c r="BA259" s="44"/>
      <c r="BB259" s="44"/>
      <c r="BC259" s="44"/>
      <c r="BD259" s="44"/>
      <c r="BE259" s="44"/>
      <c r="BF259" s="44"/>
      <c r="BG259" s="44"/>
      <c r="BH259" s="44"/>
      <c r="BI259" s="44"/>
      <c r="BJ259" s="44"/>
      <c r="BK259" s="44"/>
      <c r="BL259" s="44"/>
      <c r="BM259" s="44"/>
      <c r="BN259" s="44"/>
      <c r="BO259" s="44"/>
      <c r="BP259" s="44"/>
      <c r="BQ259" s="44"/>
      <c r="BR259" s="44"/>
      <c r="BS259" s="44"/>
      <c r="BT259" s="44"/>
      <c r="BU259" s="44"/>
      <c r="BV259" s="44"/>
      <c r="BW259" s="44"/>
      <c r="BX259" s="44"/>
      <c r="BY259" s="44"/>
      <c r="BZ259" s="44"/>
      <c r="CA259" s="44"/>
      <c r="CB259" s="44"/>
      <c r="CC259" s="44"/>
      <c r="CD259" s="44"/>
      <c r="CE259" s="44"/>
      <c r="CF259" s="44"/>
      <c r="CG259" s="44"/>
      <c r="CH259" s="44"/>
      <c r="CI259" s="44"/>
      <c r="CJ259" s="44"/>
      <c r="CK259" s="44"/>
      <c r="CL259" s="44"/>
      <c r="CM259" s="44"/>
      <c r="CN259" s="44"/>
      <c r="CO259" s="44"/>
      <c r="CP259" s="44"/>
      <c r="CQ259" s="44"/>
    </row>
    <row r="260" spans="1:95" s="38" customFormat="1">
      <c r="A260" s="361"/>
      <c r="B260" s="362"/>
      <c r="C260" s="362"/>
      <c r="D260" s="362"/>
      <c r="E260" s="362"/>
      <c r="F260" s="362"/>
      <c r="G260" s="362"/>
      <c r="H260" s="362"/>
      <c r="I260" s="362"/>
      <c r="J260" s="362"/>
      <c r="K260" s="362"/>
      <c r="L260" s="362"/>
      <c r="M260" s="362"/>
      <c r="N260" s="362"/>
      <c r="O260" s="362"/>
      <c r="P260" s="362"/>
      <c r="Q260" s="362"/>
      <c r="R260" s="362"/>
      <c r="S260" s="362"/>
      <c r="T260" s="362"/>
      <c r="U260" s="362"/>
      <c r="V260" s="362"/>
      <c r="W260" s="362"/>
      <c r="X260" s="362"/>
      <c r="Y260" s="362"/>
      <c r="Z260" s="362"/>
      <c r="AA260" s="362"/>
      <c r="AB260" s="363"/>
      <c r="AC260" s="44"/>
      <c r="AD260" s="44"/>
      <c r="AE260" s="44"/>
      <c r="AF260" s="44"/>
      <c r="AG260" s="44"/>
      <c r="AH260" s="44"/>
      <c r="AI260" s="44"/>
      <c r="AJ260" s="44"/>
      <c r="AK260" s="44"/>
      <c r="AL260" s="44"/>
      <c r="AM260" s="44"/>
      <c r="AN260" s="44"/>
      <c r="AO260" s="44"/>
      <c r="AP260" s="44"/>
      <c r="AQ260" s="44"/>
      <c r="AR260" s="44"/>
      <c r="AS260" s="44"/>
      <c r="AT260" s="44"/>
      <c r="AU260" s="44"/>
      <c r="AV260" s="44"/>
      <c r="AW260" s="44"/>
      <c r="AX260" s="44"/>
      <c r="AY260" s="44"/>
      <c r="AZ260" s="44"/>
      <c r="BA260" s="44"/>
      <c r="BB260" s="44"/>
      <c r="BC260" s="44"/>
      <c r="BD260" s="44"/>
      <c r="BE260" s="44"/>
      <c r="BF260" s="44"/>
      <c r="BG260" s="44"/>
      <c r="BH260" s="44"/>
      <c r="BI260" s="44"/>
      <c r="BJ260" s="44"/>
      <c r="BK260" s="44"/>
      <c r="BL260" s="44"/>
      <c r="BM260" s="44"/>
      <c r="BN260" s="44"/>
      <c r="BO260" s="44"/>
      <c r="BP260" s="44"/>
      <c r="BQ260" s="44"/>
      <c r="BR260" s="44"/>
      <c r="BS260" s="44"/>
      <c r="BT260" s="44"/>
      <c r="BU260" s="44"/>
      <c r="BV260" s="44"/>
      <c r="BW260" s="44"/>
      <c r="BX260" s="44"/>
      <c r="BY260" s="44"/>
      <c r="BZ260" s="44"/>
      <c r="CA260" s="44"/>
      <c r="CB260" s="44"/>
      <c r="CC260" s="44"/>
      <c r="CD260" s="44"/>
      <c r="CE260" s="44"/>
      <c r="CF260" s="44"/>
      <c r="CG260" s="44"/>
      <c r="CH260" s="44"/>
      <c r="CI260" s="44"/>
      <c r="CJ260" s="44"/>
      <c r="CK260" s="44"/>
      <c r="CL260" s="44"/>
      <c r="CM260" s="44"/>
      <c r="CN260" s="44"/>
      <c r="CO260" s="44"/>
      <c r="CP260" s="44"/>
      <c r="CQ260" s="44"/>
    </row>
    <row r="261" spans="1:95" s="38" customFormat="1">
      <c r="A261" s="361"/>
      <c r="B261" s="362"/>
      <c r="C261" s="362"/>
      <c r="D261" s="362"/>
      <c r="E261" s="362"/>
      <c r="F261" s="362"/>
      <c r="G261" s="362"/>
      <c r="H261" s="362"/>
      <c r="I261" s="362"/>
      <c r="J261" s="362"/>
      <c r="K261" s="362"/>
      <c r="L261" s="362"/>
      <c r="M261" s="362"/>
      <c r="N261" s="362"/>
      <c r="O261" s="362"/>
      <c r="P261" s="362"/>
      <c r="Q261" s="362"/>
      <c r="R261" s="362"/>
      <c r="S261" s="362"/>
      <c r="T261" s="362"/>
      <c r="U261" s="362"/>
      <c r="V261" s="362"/>
      <c r="W261" s="362"/>
      <c r="X261" s="362"/>
      <c r="Y261" s="362"/>
      <c r="Z261" s="362"/>
      <c r="AA261" s="362"/>
      <c r="AB261" s="363"/>
      <c r="AC261" s="44"/>
      <c r="AD261" s="44"/>
      <c r="AE261" s="44"/>
      <c r="AF261" s="44"/>
      <c r="AG261" s="44"/>
      <c r="AH261" s="44"/>
      <c r="AI261" s="44"/>
      <c r="AJ261" s="44"/>
      <c r="AK261" s="44"/>
      <c r="AL261" s="44"/>
      <c r="AM261" s="44"/>
      <c r="AN261" s="44"/>
      <c r="AO261" s="44"/>
      <c r="AP261" s="44"/>
      <c r="AQ261" s="44"/>
      <c r="AR261" s="44"/>
      <c r="AS261" s="44"/>
      <c r="AT261" s="44"/>
      <c r="AU261" s="44"/>
      <c r="AV261" s="44"/>
      <c r="AW261" s="44"/>
      <c r="AX261" s="44"/>
      <c r="AY261" s="44"/>
      <c r="AZ261" s="44"/>
      <c r="BA261" s="44"/>
      <c r="BB261" s="44"/>
      <c r="BC261" s="44"/>
      <c r="BD261" s="44"/>
      <c r="BE261" s="44"/>
      <c r="BF261" s="44"/>
      <c r="BG261" s="44"/>
      <c r="BH261" s="44"/>
      <c r="BI261" s="44"/>
      <c r="BJ261" s="44"/>
      <c r="BK261" s="44"/>
      <c r="BL261" s="44"/>
      <c r="BM261" s="44"/>
      <c r="BN261" s="44"/>
      <c r="BO261" s="44"/>
      <c r="BP261" s="44"/>
      <c r="BQ261" s="44"/>
      <c r="BR261" s="44"/>
      <c r="BS261" s="44"/>
      <c r="BT261" s="44"/>
      <c r="BU261" s="44"/>
      <c r="BV261" s="44"/>
      <c r="BW261" s="44"/>
      <c r="BX261" s="44"/>
      <c r="BY261" s="44"/>
      <c r="BZ261" s="44"/>
      <c r="CA261" s="44"/>
      <c r="CB261" s="44"/>
      <c r="CC261" s="44"/>
      <c r="CD261" s="44"/>
      <c r="CE261" s="44"/>
      <c r="CF261" s="44"/>
      <c r="CG261" s="44"/>
      <c r="CH261" s="44"/>
      <c r="CI261" s="44"/>
      <c r="CJ261" s="44"/>
      <c r="CK261" s="44"/>
      <c r="CL261" s="44"/>
      <c r="CM261" s="44"/>
      <c r="CN261" s="44"/>
      <c r="CO261" s="44"/>
      <c r="CP261" s="44"/>
      <c r="CQ261" s="44"/>
    </row>
    <row r="262" spans="1:95" s="38" customFormat="1">
      <c r="A262" s="361"/>
      <c r="B262" s="362"/>
      <c r="C262" s="362"/>
      <c r="D262" s="362"/>
      <c r="E262" s="362"/>
      <c r="F262" s="362"/>
      <c r="G262" s="362"/>
      <c r="H262" s="362"/>
      <c r="I262" s="362"/>
      <c r="J262" s="362"/>
      <c r="K262" s="362"/>
      <c r="L262" s="362"/>
      <c r="M262" s="362"/>
      <c r="N262" s="362"/>
      <c r="O262" s="362"/>
      <c r="P262" s="362"/>
      <c r="Q262" s="362"/>
      <c r="R262" s="362"/>
      <c r="S262" s="362"/>
      <c r="T262" s="362"/>
      <c r="U262" s="362"/>
      <c r="V262" s="362"/>
      <c r="W262" s="362"/>
      <c r="X262" s="362"/>
      <c r="Y262" s="362"/>
      <c r="Z262" s="362"/>
      <c r="AA262" s="362"/>
      <c r="AB262" s="363"/>
      <c r="AC262" s="44"/>
      <c r="AD262" s="44"/>
      <c r="AE262" s="44"/>
      <c r="AF262" s="44"/>
      <c r="AG262" s="44"/>
      <c r="AH262" s="44"/>
      <c r="AI262" s="44"/>
      <c r="AJ262" s="44"/>
      <c r="AK262" s="44"/>
      <c r="AL262" s="44"/>
      <c r="AM262" s="44"/>
      <c r="AN262" s="44"/>
      <c r="AO262" s="44"/>
      <c r="AP262" s="44"/>
      <c r="AQ262" s="44"/>
      <c r="AR262" s="44"/>
      <c r="AS262" s="44"/>
      <c r="AT262" s="44"/>
      <c r="AU262" s="44"/>
      <c r="AV262" s="44"/>
      <c r="AW262" s="44"/>
      <c r="AX262" s="44"/>
      <c r="AY262" s="44"/>
      <c r="AZ262" s="44"/>
      <c r="BA262" s="44"/>
      <c r="BB262" s="44"/>
      <c r="BC262" s="44"/>
      <c r="BD262" s="44"/>
      <c r="BE262" s="44"/>
      <c r="BF262" s="44"/>
      <c r="BG262" s="44"/>
      <c r="BH262" s="44"/>
      <c r="BI262" s="44"/>
      <c r="BJ262" s="44"/>
      <c r="BK262" s="44"/>
      <c r="BL262" s="44"/>
      <c r="BM262" s="44"/>
      <c r="BN262" s="44"/>
      <c r="BO262" s="44"/>
      <c r="BP262" s="44"/>
      <c r="BQ262" s="44"/>
      <c r="BR262" s="44"/>
      <c r="BS262" s="44"/>
      <c r="BT262" s="44"/>
      <c r="BU262" s="44"/>
      <c r="BV262" s="44"/>
      <c r="BW262" s="44"/>
      <c r="BX262" s="44"/>
      <c r="BY262" s="44"/>
      <c r="BZ262" s="44"/>
      <c r="CA262" s="44"/>
      <c r="CB262" s="44"/>
      <c r="CC262" s="44"/>
      <c r="CD262" s="44"/>
      <c r="CE262" s="44"/>
      <c r="CF262" s="44"/>
      <c r="CG262" s="44"/>
      <c r="CH262" s="44"/>
      <c r="CI262" s="44"/>
      <c r="CJ262" s="44"/>
      <c r="CK262" s="44"/>
      <c r="CL262" s="44"/>
      <c r="CM262" s="44"/>
      <c r="CN262" s="44"/>
      <c r="CO262" s="44"/>
      <c r="CP262" s="44"/>
      <c r="CQ262" s="44"/>
    </row>
    <row r="263" spans="1:95" s="38" customFormat="1" ht="15" thickBot="1">
      <c r="A263" s="364"/>
      <c r="B263" s="365"/>
      <c r="C263" s="365"/>
      <c r="D263" s="365"/>
      <c r="E263" s="365"/>
      <c r="F263" s="365"/>
      <c r="G263" s="365"/>
      <c r="H263" s="365"/>
      <c r="I263" s="365"/>
      <c r="J263" s="365"/>
      <c r="K263" s="365"/>
      <c r="L263" s="365"/>
      <c r="M263" s="365"/>
      <c r="N263" s="365"/>
      <c r="O263" s="365"/>
      <c r="P263" s="365"/>
      <c r="Q263" s="365"/>
      <c r="R263" s="365"/>
      <c r="S263" s="365"/>
      <c r="T263" s="365"/>
      <c r="U263" s="365"/>
      <c r="V263" s="365"/>
      <c r="W263" s="365"/>
      <c r="X263" s="365"/>
      <c r="Y263" s="365"/>
      <c r="Z263" s="365"/>
      <c r="AA263" s="365"/>
      <c r="AB263" s="366"/>
      <c r="AC263" s="44"/>
      <c r="AD263" s="44"/>
      <c r="AE263" s="44"/>
      <c r="AF263" s="44"/>
      <c r="AG263" s="44"/>
      <c r="AH263" s="44"/>
      <c r="AI263" s="44"/>
      <c r="AJ263" s="44"/>
      <c r="AK263" s="44"/>
      <c r="AL263" s="44"/>
      <c r="AM263" s="44"/>
      <c r="AN263" s="44"/>
      <c r="AO263" s="44"/>
      <c r="AP263" s="44"/>
      <c r="AQ263" s="44"/>
      <c r="AR263" s="44"/>
      <c r="AS263" s="44"/>
      <c r="AT263" s="44"/>
      <c r="AU263" s="44"/>
      <c r="AV263" s="44"/>
      <c r="AW263" s="44"/>
      <c r="AX263" s="44"/>
      <c r="AY263" s="44"/>
      <c r="AZ263" s="44"/>
      <c r="BA263" s="44"/>
      <c r="BB263" s="44"/>
      <c r="BC263" s="44"/>
      <c r="BD263" s="44"/>
      <c r="BE263" s="44"/>
      <c r="BF263" s="44"/>
      <c r="BG263" s="44"/>
      <c r="BH263" s="44"/>
      <c r="BI263" s="44"/>
      <c r="BJ263" s="44"/>
      <c r="BK263" s="44"/>
      <c r="BL263" s="44"/>
      <c r="BM263" s="44"/>
      <c r="BN263" s="44"/>
      <c r="BO263" s="44"/>
      <c r="BP263" s="44"/>
      <c r="BQ263" s="44"/>
      <c r="BR263" s="44"/>
      <c r="BS263" s="44"/>
      <c r="BT263" s="44"/>
      <c r="BU263" s="44"/>
      <c r="BV263" s="44"/>
      <c r="BW263" s="44"/>
      <c r="BX263" s="44"/>
      <c r="BY263" s="44"/>
      <c r="BZ263" s="44"/>
      <c r="CA263" s="44"/>
      <c r="CB263" s="44"/>
      <c r="CC263" s="44"/>
      <c r="CD263" s="44"/>
      <c r="CE263" s="44"/>
      <c r="CF263" s="44"/>
      <c r="CG263" s="44"/>
      <c r="CH263" s="44"/>
      <c r="CI263" s="44"/>
      <c r="CJ263" s="44"/>
      <c r="CK263" s="44"/>
      <c r="CL263" s="44"/>
      <c r="CM263" s="44"/>
      <c r="CN263" s="44"/>
      <c r="CO263" s="44"/>
      <c r="CP263" s="44"/>
      <c r="CQ263" s="44"/>
    </row>
    <row r="264" spans="1:95" s="38" customFormat="1" ht="14.25" customHeight="1" thickBot="1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 s="44"/>
      <c r="AD264" s="44"/>
      <c r="AE264" s="44"/>
      <c r="AF264" s="44"/>
      <c r="AG264" s="44"/>
      <c r="AH264" s="44"/>
      <c r="AI264" s="44"/>
      <c r="AJ264" s="44"/>
      <c r="AK264" s="44"/>
      <c r="AL264" s="44"/>
      <c r="AM264" s="44"/>
      <c r="AN264" s="44"/>
      <c r="AO264" s="44"/>
      <c r="AP264" s="44"/>
      <c r="AQ264" s="44"/>
      <c r="AR264" s="44"/>
      <c r="AS264" s="44"/>
      <c r="AT264" s="44"/>
      <c r="AU264" s="44"/>
      <c r="AV264" s="44"/>
      <c r="AW264" s="44"/>
      <c r="AX264" s="44"/>
      <c r="AY264" s="44"/>
      <c r="AZ264" s="44"/>
      <c r="BA264" s="44"/>
      <c r="BB264" s="44"/>
      <c r="BC264" s="44"/>
      <c r="BD264" s="44"/>
      <c r="BE264" s="44"/>
      <c r="BF264" s="44"/>
      <c r="BG264" s="44"/>
      <c r="BH264" s="44"/>
      <c r="BI264" s="44"/>
      <c r="BJ264" s="44"/>
      <c r="BK264" s="44"/>
      <c r="BL264" s="44"/>
      <c r="BM264" s="44"/>
      <c r="BN264" s="44"/>
      <c r="BO264" s="44"/>
      <c r="BP264" s="44"/>
      <c r="BQ264" s="44"/>
      <c r="BR264" s="44"/>
      <c r="BS264" s="44"/>
      <c r="BT264" s="44"/>
      <c r="BU264" s="44"/>
      <c r="BV264" s="44"/>
      <c r="BW264" s="44"/>
      <c r="BX264" s="44"/>
      <c r="BY264" s="44"/>
      <c r="BZ264" s="44"/>
      <c r="CA264" s="44"/>
      <c r="CB264" s="44"/>
      <c r="CC264" s="44"/>
      <c r="CD264" s="44"/>
      <c r="CE264" s="44"/>
      <c r="CF264" s="44"/>
      <c r="CG264" s="44"/>
      <c r="CH264" s="44"/>
      <c r="CI264" s="44"/>
      <c r="CJ264" s="44"/>
      <c r="CK264" s="44"/>
      <c r="CL264" s="44"/>
      <c r="CM264" s="44"/>
      <c r="CN264" s="44"/>
      <c r="CO264" s="44"/>
      <c r="CP264" s="44"/>
      <c r="CQ264" s="44"/>
    </row>
    <row r="265" spans="1:95" ht="14.25" customHeight="1">
      <c r="A265" s="158" t="s">
        <v>55</v>
      </c>
      <c r="B265" s="159"/>
      <c r="C265" s="159"/>
      <c r="D265" s="159"/>
      <c r="E265" s="159"/>
      <c r="F265" s="159"/>
      <c r="G265" s="159"/>
      <c r="H265" s="159"/>
      <c r="I265" s="159"/>
      <c r="J265" s="159"/>
      <c r="K265" s="159"/>
      <c r="L265" s="159"/>
      <c r="M265" s="159"/>
      <c r="N265" s="159"/>
      <c r="O265" s="159"/>
      <c r="P265" s="159"/>
      <c r="Q265" s="159"/>
      <c r="R265" s="159"/>
      <c r="S265" s="159"/>
      <c r="T265" s="159"/>
      <c r="U265" s="159"/>
      <c r="V265" s="159"/>
      <c r="W265" s="159"/>
      <c r="X265" s="159"/>
      <c r="Y265" s="159"/>
      <c r="Z265" s="159"/>
      <c r="AA265" s="159"/>
      <c r="AB265" s="160"/>
    </row>
    <row r="266" spans="1:95" ht="14.25" customHeight="1">
      <c r="A266" s="361"/>
      <c r="B266" s="362"/>
      <c r="C266" s="362"/>
      <c r="D266" s="362"/>
      <c r="E266" s="362"/>
      <c r="F266" s="362"/>
      <c r="G266" s="362"/>
      <c r="H266" s="362"/>
      <c r="I266" s="362"/>
      <c r="J266" s="362"/>
      <c r="K266" s="362"/>
      <c r="L266" s="362"/>
      <c r="M266" s="362"/>
      <c r="N266" s="362"/>
      <c r="O266" s="362"/>
      <c r="P266" s="362"/>
      <c r="Q266" s="362"/>
      <c r="R266" s="362"/>
      <c r="S266" s="362"/>
      <c r="T266" s="362"/>
      <c r="U266" s="362"/>
      <c r="V266" s="362"/>
      <c r="W266" s="362"/>
      <c r="X266" s="362"/>
      <c r="Y266" s="362"/>
      <c r="Z266" s="362"/>
      <c r="AA266" s="362"/>
      <c r="AB266" s="363"/>
    </row>
    <row r="267" spans="1:95" ht="14.25" customHeight="1">
      <c r="A267" s="361"/>
      <c r="B267" s="362"/>
      <c r="C267" s="362"/>
      <c r="D267" s="362"/>
      <c r="E267" s="362"/>
      <c r="F267" s="362"/>
      <c r="G267" s="362"/>
      <c r="H267" s="362"/>
      <c r="I267" s="362"/>
      <c r="J267" s="362"/>
      <c r="K267" s="362"/>
      <c r="L267" s="362"/>
      <c r="M267" s="362"/>
      <c r="N267" s="362"/>
      <c r="O267" s="362"/>
      <c r="P267" s="362"/>
      <c r="Q267" s="362"/>
      <c r="R267" s="362"/>
      <c r="S267" s="362"/>
      <c r="T267" s="362"/>
      <c r="U267" s="362"/>
      <c r="V267" s="362"/>
      <c r="W267" s="362"/>
      <c r="X267" s="362"/>
      <c r="Y267" s="362"/>
      <c r="Z267" s="362"/>
      <c r="AA267" s="362"/>
      <c r="AB267" s="363"/>
    </row>
    <row r="268" spans="1:95" ht="14.25" customHeight="1">
      <c r="A268" s="361"/>
      <c r="B268" s="362"/>
      <c r="C268" s="362"/>
      <c r="D268" s="362"/>
      <c r="E268" s="362"/>
      <c r="F268" s="362"/>
      <c r="G268" s="362"/>
      <c r="H268" s="362"/>
      <c r="I268" s="362"/>
      <c r="J268" s="362"/>
      <c r="K268" s="362"/>
      <c r="L268" s="362"/>
      <c r="M268" s="362"/>
      <c r="N268" s="362"/>
      <c r="O268" s="362"/>
      <c r="P268" s="362"/>
      <c r="Q268" s="362"/>
      <c r="R268" s="362"/>
      <c r="S268" s="362"/>
      <c r="T268" s="362"/>
      <c r="U268" s="362"/>
      <c r="V268" s="362"/>
      <c r="W268" s="362"/>
      <c r="X268" s="362"/>
      <c r="Y268" s="362"/>
      <c r="Z268" s="362"/>
      <c r="AA268" s="362"/>
      <c r="AB268" s="363"/>
    </row>
    <row r="269" spans="1:95" ht="14.25" customHeight="1">
      <c r="A269" s="361"/>
      <c r="B269" s="362"/>
      <c r="C269" s="362"/>
      <c r="D269" s="362"/>
      <c r="E269" s="362"/>
      <c r="F269" s="362"/>
      <c r="G269" s="362"/>
      <c r="H269" s="362"/>
      <c r="I269" s="362"/>
      <c r="J269" s="362"/>
      <c r="K269" s="362"/>
      <c r="L269" s="362"/>
      <c r="M269" s="362"/>
      <c r="N269" s="362"/>
      <c r="O269" s="362"/>
      <c r="P269" s="362"/>
      <c r="Q269" s="362"/>
      <c r="R269" s="362"/>
      <c r="S269" s="362"/>
      <c r="T269" s="362"/>
      <c r="U269" s="362"/>
      <c r="V269" s="362"/>
      <c r="W269" s="362"/>
      <c r="X269" s="362"/>
      <c r="Y269" s="362"/>
      <c r="Z269" s="362"/>
      <c r="AA269" s="362"/>
      <c r="AB269" s="363"/>
    </row>
    <row r="270" spans="1:95" ht="14.25" customHeight="1">
      <c r="A270" s="361"/>
      <c r="B270" s="362"/>
      <c r="C270" s="362"/>
      <c r="D270" s="362"/>
      <c r="E270" s="362"/>
      <c r="F270" s="362"/>
      <c r="G270" s="362"/>
      <c r="H270" s="362"/>
      <c r="I270" s="362"/>
      <c r="J270" s="362"/>
      <c r="K270" s="362"/>
      <c r="L270" s="362"/>
      <c r="M270" s="362"/>
      <c r="N270" s="362"/>
      <c r="O270" s="362"/>
      <c r="P270" s="362"/>
      <c r="Q270" s="362"/>
      <c r="R270" s="362"/>
      <c r="S270" s="362"/>
      <c r="T270" s="362"/>
      <c r="U270" s="362"/>
      <c r="V270" s="362"/>
      <c r="W270" s="362"/>
      <c r="X270" s="362"/>
      <c r="Y270" s="362"/>
      <c r="Z270" s="362"/>
      <c r="AA270" s="362"/>
      <c r="AB270" s="363"/>
    </row>
    <row r="271" spans="1:95" ht="14.25" customHeight="1">
      <c r="A271" s="361"/>
      <c r="B271" s="362"/>
      <c r="C271" s="362"/>
      <c r="D271" s="362"/>
      <c r="E271" s="362"/>
      <c r="F271" s="362"/>
      <c r="G271" s="362"/>
      <c r="H271" s="362"/>
      <c r="I271" s="362"/>
      <c r="J271" s="362"/>
      <c r="K271" s="362"/>
      <c r="L271" s="362"/>
      <c r="M271" s="362"/>
      <c r="N271" s="362"/>
      <c r="O271" s="362"/>
      <c r="P271" s="362"/>
      <c r="Q271" s="362"/>
      <c r="R271" s="362"/>
      <c r="S271" s="362"/>
      <c r="T271" s="362"/>
      <c r="U271" s="362"/>
      <c r="V271" s="362"/>
      <c r="W271" s="362"/>
      <c r="X271" s="362"/>
      <c r="Y271" s="362"/>
      <c r="Z271" s="362"/>
      <c r="AA271" s="362"/>
      <c r="AB271" s="363"/>
    </row>
    <row r="272" spans="1:95" ht="14.25" customHeight="1" thickBot="1">
      <c r="A272" s="364"/>
      <c r="B272" s="365"/>
      <c r="C272" s="365"/>
      <c r="D272" s="365"/>
      <c r="E272" s="365"/>
      <c r="F272" s="365"/>
      <c r="G272" s="365"/>
      <c r="H272" s="365"/>
      <c r="I272" s="365"/>
      <c r="J272" s="365"/>
      <c r="K272" s="365"/>
      <c r="L272" s="365"/>
      <c r="M272" s="365"/>
      <c r="N272" s="365"/>
      <c r="O272" s="365"/>
      <c r="P272" s="365"/>
      <c r="Q272" s="365"/>
      <c r="R272" s="365"/>
      <c r="S272" s="365"/>
      <c r="T272" s="365"/>
      <c r="U272" s="365"/>
      <c r="V272" s="365"/>
      <c r="W272" s="365"/>
      <c r="X272" s="365"/>
      <c r="Y272" s="365"/>
      <c r="Z272" s="365"/>
      <c r="AA272" s="365"/>
      <c r="AB272" s="366"/>
    </row>
    <row r="273" spans="1:28" ht="15" thickBot="1">
      <c r="A273" s="44"/>
      <c r="B273" s="44"/>
      <c r="C273" s="44"/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  <c r="AA273" s="44"/>
      <c r="AB273" s="44"/>
    </row>
    <row r="274" spans="1:28">
      <c r="A274" s="367" t="s">
        <v>145</v>
      </c>
      <c r="B274" s="368"/>
      <c r="C274" s="368"/>
      <c r="D274" s="368"/>
      <c r="E274" s="368"/>
      <c r="F274" s="368"/>
      <c r="G274" s="368"/>
      <c r="H274" s="368"/>
      <c r="I274" s="368"/>
      <c r="J274" s="368"/>
      <c r="K274" s="368"/>
      <c r="L274" s="368"/>
      <c r="M274" s="368"/>
      <c r="N274" s="368"/>
      <c r="O274" s="368"/>
      <c r="P274" s="368"/>
      <c r="Q274" s="368"/>
      <c r="R274" s="368"/>
      <c r="S274" s="368"/>
      <c r="T274" s="368"/>
      <c r="U274" s="368"/>
      <c r="V274" s="368"/>
      <c r="W274" s="368"/>
      <c r="X274" s="368"/>
      <c r="Y274" s="368"/>
      <c r="Z274" s="368"/>
      <c r="AA274" s="368"/>
      <c r="AB274" s="369"/>
    </row>
    <row r="275" spans="1:28" ht="138" customHeight="1" thickBot="1">
      <c r="A275" s="370" t="s">
        <v>146</v>
      </c>
      <c r="B275" s="371"/>
      <c r="C275" s="371"/>
      <c r="D275" s="371"/>
      <c r="E275" s="371"/>
      <c r="F275" s="371"/>
      <c r="G275" s="371"/>
      <c r="H275" s="371"/>
      <c r="I275" s="371"/>
      <c r="J275" s="371"/>
      <c r="K275" s="371"/>
      <c r="L275" s="371"/>
      <c r="M275" s="371"/>
      <c r="N275" s="371"/>
      <c r="O275" s="371"/>
      <c r="P275" s="371"/>
      <c r="Q275" s="371"/>
      <c r="R275" s="371"/>
      <c r="S275" s="371"/>
      <c r="T275" s="371"/>
      <c r="U275" s="371"/>
      <c r="V275" s="371"/>
      <c r="W275" s="371"/>
      <c r="X275" s="371"/>
      <c r="Y275" s="371"/>
      <c r="Z275" s="371"/>
      <c r="AA275" s="371"/>
      <c r="AB275" s="372"/>
    </row>
    <row r="276" spans="1:28" ht="14.25" customHeight="1"/>
    <row r="277" spans="1:28" ht="29.25" customHeight="1" thickBot="1"/>
    <row r="278" spans="1:28" ht="15" customHeight="1" thickBot="1">
      <c r="N278" s="88"/>
    </row>
    <row r="279" spans="1:28" ht="30" customHeight="1"/>
    <row r="287" spans="1:28">
      <c r="A287" s="44"/>
      <c r="B287" s="44"/>
      <c r="C287" s="44"/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  <c r="AA287" s="44"/>
      <c r="AB287" s="44"/>
    </row>
    <row r="288" spans="1:28">
      <c r="A288" s="44"/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  <c r="AA288" s="44"/>
      <c r="AB288" s="44"/>
    </row>
    <row r="289" spans="1:28">
      <c r="A289" s="44"/>
      <c r="B289" s="44"/>
      <c r="C289" s="44"/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  <c r="AA289" s="44"/>
      <c r="AB289" s="44"/>
    </row>
    <row r="290" spans="1:28">
      <c r="A290" s="44"/>
      <c r="B290" s="44"/>
      <c r="C290" s="44"/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  <c r="AA290" s="44"/>
      <c r="AB290" s="44"/>
    </row>
    <row r="291" spans="1:28">
      <c r="A291" s="44"/>
      <c r="B291" s="44"/>
      <c r="C291" s="44"/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  <c r="AA291" s="44"/>
      <c r="AB291" s="44"/>
    </row>
    <row r="292" spans="1:28">
      <c r="A292" s="44"/>
      <c r="B292" s="44"/>
      <c r="C292" s="44"/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  <c r="AA292" s="44"/>
      <c r="AB292" s="44"/>
    </row>
    <row r="293" spans="1:28">
      <c r="A293" s="44"/>
      <c r="B293" s="44"/>
      <c r="C293" s="44"/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  <c r="AA293" s="44"/>
      <c r="AB293" s="44"/>
    </row>
    <row r="294" spans="1:28">
      <c r="A294" s="44"/>
      <c r="B294" s="44"/>
      <c r="C294" s="44"/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  <c r="AA294" s="44"/>
      <c r="AB294" s="44"/>
    </row>
    <row r="295" spans="1:28">
      <c r="A295" s="44"/>
      <c r="B295" s="44"/>
      <c r="C295" s="44"/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  <c r="AA295" s="44"/>
      <c r="AB295" s="44"/>
    </row>
    <row r="296" spans="1:28">
      <c r="A296" s="44"/>
      <c r="B296" s="44"/>
      <c r="C296" s="44"/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  <c r="AA296" s="44"/>
      <c r="AB296" s="44"/>
    </row>
    <row r="297" spans="1:28">
      <c r="A297" s="44"/>
      <c r="B297" s="44"/>
      <c r="C297" s="44"/>
      <c r="D297" s="44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  <c r="AA297" s="44"/>
      <c r="AB297" s="44"/>
    </row>
    <row r="298" spans="1:28">
      <c r="A298" s="44"/>
      <c r="B298" s="44"/>
      <c r="C298" s="44"/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  <c r="AA298" s="44"/>
      <c r="AB298" s="44"/>
    </row>
    <row r="299" spans="1:28">
      <c r="A299" s="44"/>
      <c r="B299" s="44"/>
      <c r="C299" s="44"/>
      <c r="D299" s="44"/>
      <c r="E299" s="44"/>
      <c r="F299" s="44"/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  <c r="AA299" s="44"/>
      <c r="AB299" s="44"/>
    </row>
    <row r="300" spans="1:28">
      <c r="A300" s="44"/>
      <c r="B300" s="44"/>
      <c r="C300" s="44"/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  <c r="AA300" s="44"/>
      <c r="AB300" s="44"/>
    </row>
    <row r="301" spans="1:28">
      <c r="A301" s="44"/>
      <c r="B301" s="44"/>
      <c r="C301" s="44"/>
      <c r="D301" s="44"/>
      <c r="E301" s="44"/>
      <c r="F301" s="44"/>
      <c r="G301" s="44"/>
      <c r="H301" s="44"/>
      <c r="I301" s="44"/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  <c r="AA301" s="44"/>
      <c r="AB301" s="44"/>
    </row>
    <row r="302" spans="1:28">
      <c r="A302" s="44"/>
      <c r="B302" s="44"/>
      <c r="C302" s="44"/>
      <c r="D302" s="44"/>
      <c r="E302" s="44"/>
      <c r="F302" s="44"/>
      <c r="G302" s="44"/>
      <c r="H302" s="44"/>
      <c r="I302" s="44"/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  <c r="AA302" s="44"/>
      <c r="AB302" s="44"/>
    </row>
    <row r="303" spans="1:28">
      <c r="A303" s="44"/>
      <c r="B303" s="44"/>
      <c r="C303" s="44"/>
      <c r="D303" s="44"/>
      <c r="E303" s="44"/>
      <c r="F303" s="44"/>
      <c r="G303" s="44"/>
      <c r="H303" s="44"/>
      <c r="I303" s="44"/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  <c r="AA303" s="44"/>
      <c r="AB303" s="44"/>
    </row>
    <row r="304" spans="1:28">
      <c r="A304" s="44"/>
      <c r="B304" s="44"/>
      <c r="C304" s="44"/>
      <c r="D304" s="44"/>
      <c r="E304" s="44"/>
      <c r="F304" s="44"/>
      <c r="G304" s="44"/>
      <c r="H304" s="44"/>
      <c r="I304" s="44"/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  <c r="AA304" s="44"/>
      <c r="AB304" s="44"/>
    </row>
    <row r="305" spans="1:28">
      <c r="A305" s="44"/>
      <c r="B305" s="44"/>
      <c r="C305" s="44"/>
      <c r="D305" s="44"/>
      <c r="E305" s="44"/>
      <c r="F305" s="44"/>
      <c r="G305" s="44"/>
      <c r="H305" s="44"/>
      <c r="I305" s="44"/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  <c r="AA305" s="44"/>
      <c r="AB305" s="44"/>
    </row>
    <row r="306" spans="1:28">
      <c r="A306" s="44"/>
      <c r="B306" s="44"/>
      <c r="C306" s="44"/>
      <c r="D306" s="44"/>
      <c r="E306" s="44"/>
      <c r="F306" s="44"/>
      <c r="G306" s="44"/>
      <c r="H306" s="44"/>
      <c r="I306" s="44"/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  <c r="AA306" s="44"/>
      <c r="AB306" s="44"/>
    </row>
    <row r="307" spans="1:28">
      <c r="A307" s="44"/>
      <c r="B307" s="44"/>
      <c r="C307" s="44"/>
      <c r="D307" s="44"/>
      <c r="E307" s="44"/>
      <c r="F307" s="44"/>
      <c r="G307" s="44"/>
      <c r="H307" s="44"/>
      <c r="I307" s="44"/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  <c r="AA307" s="44"/>
      <c r="AB307" s="44"/>
    </row>
    <row r="308" spans="1:28">
      <c r="A308" s="44"/>
      <c r="B308" s="44"/>
      <c r="C308" s="44"/>
      <c r="D308" s="44"/>
      <c r="E308" s="44"/>
      <c r="F308" s="44"/>
      <c r="G308" s="44"/>
      <c r="H308" s="44"/>
      <c r="I308" s="44"/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  <c r="AA308" s="44"/>
      <c r="AB308" s="44"/>
    </row>
    <row r="309" spans="1:28">
      <c r="A309" s="44"/>
      <c r="B309" s="44"/>
      <c r="C309" s="44"/>
      <c r="D309" s="44"/>
      <c r="E309" s="44"/>
      <c r="F309" s="44"/>
      <c r="G309" s="44"/>
      <c r="H309" s="44"/>
      <c r="I309" s="44"/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  <c r="AA309" s="44"/>
      <c r="AB309" s="44"/>
    </row>
    <row r="310" spans="1:28">
      <c r="A310" s="44"/>
      <c r="B310" s="44"/>
      <c r="C310" s="44"/>
      <c r="D310" s="44"/>
      <c r="E310" s="44"/>
      <c r="F310" s="44"/>
      <c r="G310" s="44"/>
      <c r="H310" s="44"/>
      <c r="I310" s="44"/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  <c r="AA310" s="44"/>
      <c r="AB310" s="44"/>
    </row>
    <row r="311" spans="1:28">
      <c r="A311" s="44"/>
      <c r="B311" s="44"/>
      <c r="C311" s="44"/>
      <c r="D311" s="44"/>
      <c r="E311" s="44"/>
      <c r="F311" s="44"/>
      <c r="G311" s="44"/>
      <c r="H311" s="44"/>
      <c r="I311" s="44"/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  <c r="AA311" s="44"/>
      <c r="AB311" s="44"/>
    </row>
  </sheetData>
  <sheetProtection formatRows="0" insertRows="0" deleteRows="0" selectLockedCells="1" autoFilter="0"/>
  <protectedRanges>
    <protectedRange sqref="A202:AB205 BE192:IV192 AC234:AP235 BE196:IV199 AC186:IV188 A244:D263 A229:A232 A266:A268 A270:A272 A123:IV123 A151:AB151 A132:AB132 A264:AB265 A242:AB243 AR226:AR228 A233:AB234 A223:AB226 AS226:IV227 AC226:AP227 AC201:AP201 BE234:IV235 BE201:IV201 AR230:AR231 AC243:IV245 AC196:AP199 AC192:AP192 A217:AB218" name="Zakres1" securityDescriptor="O:WDG:WDD:(A;;CC;;;S-1-5-21-480371831-3888077893-712087280-7777)"/>
    <protectedRange sqref="A211:AB213" name="Zakres1_2" securityDescriptor="O:WDG:WDD:(A;;CC;;;S-1-5-21-480371831-3888077893-712087280-7777)"/>
  </protectedRanges>
  <dataConsolidate/>
  <mergeCells count="303">
    <mergeCell ref="A171:AB171"/>
    <mergeCell ref="A161:AB161"/>
    <mergeCell ref="A207:J207"/>
    <mergeCell ref="A209:J209"/>
    <mergeCell ref="T206:V206"/>
    <mergeCell ref="W206:AB206"/>
    <mergeCell ref="W205:AB205"/>
    <mergeCell ref="T205:V205"/>
    <mergeCell ref="W207:AB207"/>
    <mergeCell ref="A208:J208"/>
    <mergeCell ref="K208:P208"/>
    <mergeCell ref="Q208:S208"/>
    <mergeCell ref="T208:V208"/>
    <mergeCell ref="K206:P206"/>
    <mergeCell ref="Q206:S206"/>
    <mergeCell ref="K207:P207"/>
    <mergeCell ref="A132:AB132"/>
    <mergeCell ref="F108:H108"/>
    <mergeCell ref="A98:I98"/>
    <mergeCell ref="A124:AB130"/>
    <mergeCell ref="A160:AB160"/>
    <mergeCell ref="E111:G111"/>
    <mergeCell ref="T111:V111"/>
    <mergeCell ref="A141:AB141"/>
    <mergeCell ref="X108:Z108"/>
    <mergeCell ref="A151:AB151"/>
    <mergeCell ref="A152:AB158"/>
    <mergeCell ref="B111:D111"/>
    <mergeCell ref="A123:AB123"/>
    <mergeCell ref="Q111:S111"/>
    <mergeCell ref="B116:N116"/>
    <mergeCell ref="A142:AB142"/>
    <mergeCell ref="A143:AB149"/>
    <mergeCell ref="A211:AB211"/>
    <mergeCell ref="A213:J213"/>
    <mergeCell ref="A212:AB212"/>
    <mergeCell ref="T209:V209"/>
    <mergeCell ref="W209:AB209"/>
    <mergeCell ref="W215:AB215"/>
    <mergeCell ref="A172:AB174"/>
    <mergeCell ref="A205:J205"/>
    <mergeCell ref="A206:J206"/>
    <mergeCell ref="K205:P205"/>
    <mergeCell ref="A203:AB203"/>
    <mergeCell ref="A182:AB189"/>
    <mergeCell ref="A176:AB180"/>
    <mergeCell ref="T207:V207"/>
    <mergeCell ref="K209:P209"/>
    <mergeCell ref="Q209:S209"/>
    <mergeCell ref="A235:AB241"/>
    <mergeCell ref="A256:AB256"/>
    <mergeCell ref="A257:AB257"/>
    <mergeCell ref="A258:AB258"/>
    <mergeCell ref="A259:AB259"/>
    <mergeCell ref="A260:AB260"/>
    <mergeCell ref="A261:AB261"/>
    <mergeCell ref="A244:D244"/>
    <mergeCell ref="E244:AB244"/>
    <mergeCell ref="E246:AB246"/>
    <mergeCell ref="A247:D247"/>
    <mergeCell ref="A246:D246"/>
    <mergeCell ref="E247:AB247"/>
    <mergeCell ref="E245:AB245"/>
    <mergeCell ref="A245:D245"/>
    <mergeCell ref="A253:D253"/>
    <mergeCell ref="E253:AB253"/>
    <mergeCell ref="A252:D252"/>
    <mergeCell ref="A251:AB251"/>
    <mergeCell ref="E248:AB248"/>
    <mergeCell ref="A249:D249"/>
    <mergeCell ref="E249:AB249"/>
    <mergeCell ref="A248:D248"/>
    <mergeCell ref="E254:AB254"/>
    <mergeCell ref="J232:L232"/>
    <mergeCell ref="M227:O227"/>
    <mergeCell ref="M228:O228"/>
    <mergeCell ref="M229:O229"/>
    <mergeCell ref="M230:O230"/>
    <mergeCell ref="M231:O231"/>
    <mergeCell ref="M232:O232"/>
    <mergeCell ref="P230:R230"/>
    <mergeCell ref="P231:R231"/>
    <mergeCell ref="P227:R227"/>
    <mergeCell ref="P229:R229"/>
    <mergeCell ref="J227:L227"/>
    <mergeCell ref="J228:L228"/>
    <mergeCell ref="P228:R228"/>
    <mergeCell ref="A262:AB262"/>
    <mergeCell ref="A263:AB263"/>
    <mergeCell ref="A274:AB274"/>
    <mergeCell ref="A268:AB268"/>
    <mergeCell ref="A266:AB266"/>
    <mergeCell ref="A272:AB272"/>
    <mergeCell ref="A265:AB265"/>
    <mergeCell ref="A275:AB275"/>
    <mergeCell ref="A267:AB267"/>
    <mergeCell ref="A271:AB271"/>
    <mergeCell ref="A270:AB270"/>
    <mergeCell ref="A269:AB269"/>
    <mergeCell ref="A229:I229"/>
    <mergeCell ref="A230:I230"/>
    <mergeCell ref="A243:AB243"/>
    <mergeCell ref="A234:AB234"/>
    <mergeCell ref="A226:I226"/>
    <mergeCell ref="A227:I227"/>
    <mergeCell ref="A228:I228"/>
    <mergeCell ref="J226:L226"/>
    <mergeCell ref="P226:R226"/>
    <mergeCell ref="S232:V232"/>
    <mergeCell ref="S231:V231"/>
    <mergeCell ref="S230:V230"/>
    <mergeCell ref="S229:V229"/>
    <mergeCell ref="P232:R232"/>
    <mergeCell ref="J231:L231"/>
    <mergeCell ref="J230:L230"/>
    <mergeCell ref="J229:L229"/>
    <mergeCell ref="A232:I232"/>
    <mergeCell ref="A231:I231"/>
    <mergeCell ref="W229:AB229"/>
    <mergeCell ref="M226:O226"/>
    <mergeCell ref="W230:AB230"/>
    <mergeCell ref="W231:AB231"/>
    <mergeCell ref="W232:AB232"/>
    <mergeCell ref="E252:AB252"/>
    <mergeCell ref="A254:D254"/>
    <mergeCell ref="H111:J111"/>
    <mergeCell ref="K111:M111"/>
    <mergeCell ref="A69:I69"/>
    <mergeCell ref="T110:V110"/>
    <mergeCell ref="C108:E108"/>
    <mergeCell ref="I109:K109"/>
    <mergeCell ref="N111:P111"/>
    <mergeCell ref="Q205:S205"/>
    <mergeCell ref="Q207:S207"/>
    <mergeCell ref="O109:Q109"/>
    <mergeCell ref="E110:G110"/>
    <mergeCell ref="A133:AB139"/>
    <mergeCell ref="A162:AB170"/>
    <mergeCell ref="A175:AB175"/>
    <mergeCell ref="A181:AB181"/>
    <mergeCell ref="A190:AB190"/>
    <mergeCell ref="A195:AB195"/>
    <mergeCell ref="A199:AB199"/>
    <mergeCell ref="A200:AB201"/>
    <mergeCell ref="A196:AB198"/>
    <mergeCell ref="A191:AB194"/>
    <mergeCell ref="L108:N108"/>
    <mergeCell ref="H110:J110"/>
    <mergeCell ref="C109:E109"/>
    <mergeCell ref="R109:T109"/>
    <mergeCell ref="U109:W109"/>
    <mergeCell ref="L109:N109"/>
    <mergeCell ref="B110:D110"/>
    <mergeCell ref="U108:W108"/>
    <mergeCell ref="M104:O104"/>
    <mergeCell ref="A79:G79"/>
    <mergeCell ref="A81:I81"/>
    <mergeCell ref="A80:I80"/>
    <mergeCell ref="A82:G82"/>
    <mergeCell ref="H82:I82"/>
    <mergeCell ref="Q110:S110"/>
    <mergeCell ref="N110:P110"/>
    <mergeCell ref="O108:Q108"/>
    <mergeCell ref="F109:H109"/>
    <mergeCell ref="R108:T108"/>
    <mergeCell ref="K110:M110"/>
    <mergeCell ref="A86:I86"/>
    <mergeCell ref="X109:Z109"/>
    <mergeCell ref="P90:Y90"/>
    <mergeCell ref="A91:Y91"/>
    <mergeCell ref="A94:Y94"/>
    <mergeCell ref="A97:Y97"/>
    <mergeCell ref="P101:Y101"/>
    <mergeCell ref="P104:Y104"/>
    <mergeCell ref="A72:I72"/>
    <mergeCell ref="A71:I71"/>
    <mergeCell ref="A78:I78"/>
    <mergeCell ref="A75:I75"/>
    <mergeCell ref="D27:AB27"/>
    <mergeCell ref="A26:C26"/>
    <mergeCell ref="A87:I87"/>
    <mergeCell ref="H79:I79"/>
    <mergeCell ref="A107:AB107"/>
    <mergeCell ref="A85:G85"/>
    <mergeCell ref="A83:I83"/>
    <mergeCell ref="H85:I85"/>
    <mergeCell ref="I108:K108"/>
    <mergeCell ref="A99:I99"/>
    <mergeCell ref="H70:I70"/>
    <mergeCell ref="A65:I65"/>
    <mergeCell ref="A64:AB64"/>
    <mergeCell ref="A56:G61"/>
    <mergeCell ref="A53:G54"/>
    <mergeCell ref="D35:AB35"/>
    <mergeCell ref="A37:C37"/>
    <mergeCell ref="D37:AB37"/>
    <mergeCell ref="A38:C38"/>
    <mergeCell ref="D38:AB38"/>
    <mergeCell ref="A39:C39"/>
    <mergeCell ref="D39:AB39"/>
    <mergeCell ref="A40:C40"/>
    <mergeCell ref="A67:G67"/>
    <mergeCell ref="F8:H8"/>
    <mergeCell ref="P9:AB9"/>
    <mergeCell ref="F10:G10"/>
    <mergeCell ref="A74:I74"/>
    <mergeCell ref="A63:AB63"/>
    <mergeCell ref="D34:AB34"/>
    <mergeCell ref="K31:M31"/>
    <mergeCell ref="B101:C101"/>
    <mergeCell ref="D26:J26"/>
    <mergeCell ref="A27:C27"/>
    <mergeCell ref="A73:G73"/>
    <mergeCell ref="A77:I77"/>
    <mergeCell ref="A24:AB24"/>
    <mergeCell ref="K28:L28"/>
    <mergeCell ref="A28:C28"/>
    <mergeCell ref="D28:F28"/>
    <mergeCell ref="H28:J28"/>
    <mergeCell ref="A84:I84"/>
    <mergeCell ref="A76:G76"/>
    <mergeCell ref="F11:G11"/>
    <mergeCell ref="P10:AB10"/>
    <mergeCell ref="D12:J12"/>
    <mergeCell ref="A70:G70"/>
    <mergeCell ref="A68:I68"/>
    <mergeCell ref="A1:AB1"/>
    <mergeCell ref="D4:AB4"/>
    <mergeCell ref="C3:AB3"/>
    <mergeCell ref="F5:AB5"/>
    <mergeCell ref="F6:H6"/>
    <mergeCell ref="F7:H7"/>
    <mergeCell ref="C2:AB2"/>
    <mergeCell ref="A2:B2"/>
    <mergeCell ref="O6:AB6"/>
    <mergeCell ref="O7:AB7"/>
    <mergeCell ref="A15:AB15"/>
    <mergeCell ref="H73:I73"/>
    <mergeCell ref="H76:I76"/>
    <mergeCell ref="A35:C35"/>
    <mergeCell ref="H67:I67"/>
    <mergeCell ref="M28:AB28"/>
    <mergeCell ref="O31:Q31"/>
    <mergeCell ref="R31:T31"/>
    <mergeCell ref="U31:AB31"/>
    <mergeCell ref="A36:C36"/>
    <mergeCell ref="D36:AB36"/>
    <mergeCell ref="D25:AB25"/>
    <mergeCell ref="A25:C25"/>
    <mergeCell ref="D30:AB30"/>
    <mergeCell ref="A41:C41"/>
    <mergeCell ref="D41:AB41"/>
    <mergeCell ref="A16:AB22"/>
    <mergeCell ref="A32:AB32"/>
    <mergeCell ref="A33:C33"/>
    <mergeCell ref="D33:AB33"/>
    <mergeCell ref="A34:C34"/>
    <mergeCell ref="D29:AB29"/>
    <mergeCell ref="D40:AB40"/>
    <mergeCell ref="B31:I31"/>
    <mergeCell ref="W226:AB226"/>
    <mergeCell ref="W227:AB227"/>
    <mergeCell ref="W228:AB228"/>
    <mergeCell ref="W208:AB208"/>
    <mergeCell ref="A204:AB204"/>
    <mergeCell ref="A218:J218"/>
    <mergeCell ref="Q218:V218"/>
    <mergeCell ref="Q219:V219"/>
    <mergeCell ref="W213:AB213"/>
    <mergeCell ref="Q222:V222"/>
    <mergeCell ref="A219:J219"/>
    <mergeCell ref="A220:J220"/>
    <mergeCell ref="A221:J221"/>
    <mergeCell ref="A222:J222"/>
    <mergeCell ref="W218:AB218"/>
    <mergeCell ref="W219:AB219"/>
    <mergeCell ref="W220:AB220"/>
    <mergeCell ref="W221:AB221"/>
    <mergeCell ref="W222:AB222"/>
    <mergeCell ref="A225:AB225"/>
    <mergeCell ref="S226:V226"/>
    <mergeCell ref="S227:V227"/>
    <mergeCell ref="S228:V228"/>
    <mergeCell ref="W214:AB214"/>
    <mergeCell ref="K221:P221"/>
    <mergeCell ref="K222:P222"/>
    <mergeCell ref="A214:J214"/>
    <mergeCell ref="Q220:V220"/>
    <mergeCell ref="A217:AB217"/>
    <mergeCell ref="K218:P218"/>
    <mergeCell ref="K219:P219"/>
    <mergeCell ref="K220:P220"/>
    <mergeCell ref="Q213:S213"/>
    <mergeCell ref="Q214:S214"/>
    <mergeCell ref="Q215:S215"/>
    <mergeCell ref="T213:V213"/>
    <mergeCell ref="T214:V214"/>
    <mergeCell ref="K213:P213"/>
    <mergeCell ref="Q221:V221"/>
    <mergeCell ref="T215:V215"/>
    <mergeCell ref="K214:P214"/>
    <mergeCell ref="A215:J215"/>
    <mergeCell ref="K215:P215"/>
  </mergeCells>
  <phoneticPr fontId="14" type="noConversion"/>
  <conditionalFormatting sqref="Y95 Y92">
    <cfRule type="cellIs" dxfId="2" priority="1" stopIfTrue="1" operator="greaterThan">
      <formula>$P$90*0.2</formula>
    </cfRule>
  </conditionalFormatting>
  <conditionalFormatting sqref="F11:G11">
    <cfRule type="cellIs" dxfId="1" priority="2" stopIfTrue="1" operator="notBetween">
      <formula>170000</formula>
      <formula>2000000</formula>
    </cfRule>
  </conditionalFormatting>
  <conditionalFormatting sqref="N9">
    <cfRule type="cellIs" dxfId="0" priority="3" stopIfTrue="1" operator="greaterThan">
      <formula>0.85</formula>
    </cfRule>
  </conditionalFormatting>
  <dataValidations xWindow="657" yWindow="493" count="43">
    <dataValidation operator="lessThanOrEqual" allowBlank="1" showErrorMessage="1" errorTitle="Uwaga!" error="Za duża liczba znaków (max. 1000)." prompt="Proszę przedstawić plan informacji i promocji projektu (max. 1000 znaków)." sqref="A266 A267:AB268 A270:AB272"/>
    <dataValidation type="whole" operator="lessThanOrEqual" allowBlank="1" showInputMessage="1" showErrorMessage="1" error="Proszę wprowadzić wartość całkowitą, najbliższą wartości pełnych tysięcy złotych." sqref="D69:I69 H68:I68 D81:I81 P90 X86:X88 D98:Y99 D86:W87 J68:X69 D71:X72 D83:X84 D77:X78 D74:X75 J80:X81 D88:M90 Y88:Y89 N89:X89 N88:W88">
      <formula1>1000000</formula1>
    </dataValidation>
    <dataValidation operator="lessThanOrEqual" allowBlank="1" showInputMessage="1" showErrorMessage="1" error="Proszę wprowadzić wartość całkowitą, najbliższą wartości pełnych tysięcy złotych." sqref="O90 N105:N107 N131 N121:N122 O101:O102 M104 O92:O93 O95:O96"/>
    <dataValidation type="textLength" operator="lessThanOrEqual" allowBlank="1" showInputMessage="1" showErrorMessage="1" error="Za dużo znaków (max. 100)." prompt="Proszę wpisać nazwę beneficjenta (max. 100 znaków)." sqref="K26:L26">
      <formula1>100</formula1>
    </dataValidation>
    <dataValidation type="textLength" operator="lessThanOrEqual" allowBlank="1" showInputMessage="1" showErrorMessage="1" prompt="Proszę podać numer." sqref="K31 O31">
      <formula1>20</formula1>
    </dataValidation>
    <dataValidation type="textLength" operator="lessThanOrEqual" allowBlank="1" showInputMessage="1" showErrorMessage="1" error="Za dużo znaków (max. 100)." prompt="Proszę wpisać adres partnera (max. 100 znaków)._x000a_UWAGA! Do wniosku należy załączyć deklarację partnerstwa." sqref="D55:G55 D62:G62">
      <formula1>100</formula1>
    </dataValidation>
    <dataValidation operator="equal" error="Numer powinien mieć 10 cyfr." prompt="Proszę podać 10 cyfrowy numer (wyłącznie cyfry)." sqref="G28"/>
    <dataValidation type="textLength" operator="lessThan" allowBlank="1" showInputMessage="1" showErrorMessage="1" error="Wprowadzono za długi numer." prompt="Proszę podać numer." sqref="H28:J28">
      <formula1>20</formula1>
    </dataValidation>
    <dataValidation type="whole" operator="greaterThanOrEqual" allowBlank="1" showInputMessage="1" showErrorMessage="1" sqref="F11:G11">
      <formula1>170000</formula1>
    </dataValidation>
    <dataValidation type="textLength" operator="lessThanOrEqual" allowBlank="1" showInputMessage="1" showErrorMessage="1" error="Zbyt duża liczba znaków (max. 60)." prompt="Proszę podać adres poczty elektronicznej osoby do kontaktu." sqref="B31:I31">
      <formula1>60</formula1>
    </dataValidation>
    <dataValidation type="date" allowBlank="1" showInputMessage="1" showErrorMessage="1" error="Data rozpoczęcia musi mieścić się między 12 września 2019 r. a 30 kwietnia 2024 r." prompt="Proszę podać datę w formacie RRRR-MM-DD" sqref="F6:H6">
      <formula1>43720</formula1>
      <formula2>45412</formula2>
    </dataValidation>
    <dataValidation type="textLength" operator="equal" allowBlank="1" showInputMessage="1" showErrorMessage="1" error="Numer powinien mieć 10 cyfr." prompt="Proszę podać 10 cyfrowy numer (wyłącznie cyfry)." sqref="D28:F28">
      <formula1>10</formula1>
    </dataValidation>
    <dataValidation type="textLength" operator="lessThanOrEqual" allowBlank="1" showInputMessage="1" showErrorMessage="1" errorTitle="Uwaga!" error="Za duża liczba znaków (max. 1000)." prompt="Proszę przedstawić plan informacji i promocji projektu (max. 1000 znaków). UWAGA! Dodatkowe uwagi w komentarzu!" sqref="A235:AB241">
      <formula1>1000</formula1>
    </dataValidation>
    <dataValidation type="textLength" operator="lessThanOrEqual" allowBlank="1" showInputMessage="1" showErrorMessage="1" errorTitle="Uwaga!" error="Za duża liczba znaków (max. 1000)." prompt="Proszę przedstawić sposób zarządzania projektem (max. 1000 znaków)._x000a_UWAGA! Dodatkowe uwagi w komentarzu!" sqref="A152:AB158">
      <formula1>1000</formula1>
    </dataValidation>
    <dataValidation type="textLength" operator="lessThanOrEqual" allowBlank="1" showInputMessage="1" showErrorMessage="1" prompt="Proszę wprowadzić opis (max. 300 znaków)." sqref="E255 F255:AB255">
      <formula1>300</formula1>
    </dataValidation>
    <dataValidation type="textLength" operator="lessThanOrEqual" allowBlank="1" showInputMessage="1" showErrorMessage="1" errorTitle="Uwaga!" error="Za duża liczba znaków (max. 1000)." prompt="Proszę przedstawić streszczenie projektu (max. 4000 znaków)." sqref="A202:AB202">
      <formula1>4000</formula1>
    </dataValidation>
    <dataValidation type="textLength" operator="lessThanOrEqual" allowBlank="1" showInputMessage="1" showErrorMessage="1" errorTitle="Uwaga!" error="Za duża liczba znaków (max. 1000)." prompt="Proszę opisać koszty niekwalifikowalne występujące w projekcie oraz określić ich całkowitą wartość (max. 1000 znaków)." sqref="A124:AB130">
      <formula1>1000</formula1>
    </dataValidation>
    <dataValidation type="textLength" operator="lessThanOrEqual" allowBlank="1" showInputMessage="1" showErrorMessage="1" errorTitle="Uwaga!" error="Za duża liczba znaków (max. 1000)." prompt="Proszę przedstawić opis wnioskodawcy (max. 1000 znaków). _x000a_UWAGA! Dodatkowe uwagi w komentarzu." sqref="A133:AB139">
      <formula1>1000</formula1>
    </dataValidation>
    <dataValidation type="textLength" operator="lessThanOrEqual" allowBlank="1" showInputMessage="1" showErrorMessage="1" errorTitle="Uwaga!" error="Za duża liczba znaków (max. 1000)." prompt="Proszę przedstawić streszczenie projektu (max. 1000 znaków)." sqref="A16:AB22">
      <formula1>1000</formula1>
    </dataValidation>
    <dataValidation type="textLength" operator="lessThanOrEqual" allowBlank="1" showInputMessage="1" showErrorMessage="1" error="Za duża liczba znaków (max. 300)." prompt="Proszę wpisać tytuł projektu (max. 300 znaków)." sqref="C2:AB2">
      <formula1>300</formula1>
    </dataValidation>
    <dataValidation type="textLength" operator="lessThanOrEqual" allowBlank="1" showInputMessage="1" showErrorMessage="1" error="Za dużo znaków (max. 100)." prompt="Proszę wpisać adres wnioskodawcy (max. 100 znaków)." sqref="D27:AB27">
      <formula1>100</formula1>
    </dataValidation>
    <dataValidation type="textLength" operator="lessThanOrEqual" allowBlank="1" showInputMessage="1" showErrorMessage="1" error="Zbyt dużo znaków (max. 9)." prompt="Proszę wpisać numer bez początkowych zer." sqref="M28">
      <formula1>9</formula1>
    </dataValidation>
    <dataValidation type="textLength" operator="lessThan" allowBlank="1" showInputMessage="1" showErrorMessage="1" error="Zbyt duża liczba znaków (max. 60)." prompt="Proszę wpisać imię i nazwisko osoby upoważnionej do podpisania wniosku." sqref="D29:AB29">
      <formula1>60</formula1>
    </dataValidation>
    <dataValidation type="textLength" operator="lessThan" allowBlank="1" showInputMessage="1" showErrorMessage="1" error="Zbyt duża liczba znaków (max. 60)." prompt="Proszę wpisać imię i nazwisko oraz dane teleadresowe osoby upoważnionej do bieżących kontaktów w sprawie projektu." sqref="D30:AB30">
      <formula1>60</formula1>
    </dataValidation>
    <dataValidation type="textLength" operator="lessThanOrEqual" allowBlank="1" showInputMessage="1" showErrorMessage="1" error="Za dużo znaków (max. 100)." prompt="Proszę wpisać nazwę partnera (max. 100 znaków)._x000a_UWAGA! Do wniosku należy załączyć deklarację partnerstwa (list intencyjny, umowa partnerstwa, itp.)." sqref="D33:AB33 D36:AB36 D39:AB39">
      <formula1>100</formula1>
    </dataValidation>
    <dataValidation type="textLength" operator="lessThanOrEqual" allowBlank="1" showInputMessage="1" showErrorMessage="1" error="Za dużo znaków (max. 100)." prompt="Proszę wpisać adres partnera (max. 100 znaków)._x000a_UWAGA! Do wniosku należy załączyć deklarację partnerstwa (list intencyjny, umowa partnerstwa, itp.)." sqref="D34:AB34 D37:AB37 D40:AB40">
      <formula1>100</formula1>
    </dataValidation>
    <dataValidation allowBlank="1" showInputMessage="1" showErrorMessage="1" prompt="Proszę podać adres strony internetowej." sqref="U31:AB31"/>
    <dataValidation allowBlank="1" showInputMessage="1" showErrorMessage="1" prompt="Proszę wpisać imię i nazwisko oraz dane teleadresowe osoby upoważnionej do bieżących kontaktów w sprawie projektu." sqref="D35:AB35 D38:AB38 D41:AB41"/>
    <dataValidation type="textLength" operator="lessThanOrEqual" allowBlank="1" showInputMessage="1" showErrorMessage="1" errorTitle="Uwaga!" error="Za duża liczba znaków (max. 2000)." prompt="Proszę przedstawić grupę docelową (max. 2000 znaków). _x000a_UWAGA! Dodatkowe uwagi w komentarzu." sqref="A172:AB174">
      <formula1>2000</formula1>
    </dataValidation>
    <dataValidation type="textLength" operator="lessThanOrEqual" allowBlank="1" showInputMessage="1" showErrorMessage="1" error="Za duża liczba znaków (max. 2000)." prompt="Proszę przedstawić uzasadnienie (max. 2000 znaków). _x000a_UWAGA! Dodatkowe uwagi w komentarzu." sqref="A162:AB170">
      <formula1>2000</formula1>
    </dataValidation>
    <dataValidation type="textLength" operator="lessThanOrEqual" allowBlank="1" showInputMessage="1" showErrorMessage="1" errorTitle="Uwaga!" error="Za duża liczba znaków (max. 2000)." prompt="Proszę przedstawić cel projektu (max. 2000 znaków). _x000a_UWAGA! Dodatkowe uwagi w komentarzu." sqref="A176:AB180">
      <formula1>2000</formula1>
    </dataValidation>
    <dataValidation type="textLength" operator="lessThanOrEqual" allowBlank="1" showInputMessage="1" showErrorMessage="1" errorTitle="Uwaga!" error="Za duża liczba znaków (max. 2000)." prompt="Proszę przedstawić działania projektu, kamienie milowe, terminy (max. 2000 znaków). _x000a_UWAGA! Dodatkowe uwagi w komentarzu." sqref="A182:AB189">
      <formula1>2000</formula1>
    </dataValidation>
    <dataValidation type="textLength" operator="lessThanOrEqual" allowBlank="1" showInputMessage="1" showErrorMessage="1" errorTitle="Uwaga!" error="Za duża liczba znaków (max. 2000)." prompt="Proszę przedstawić kluczowe koszty (max. 2000 znaków). _x000a_UWAGA! Dodatkowe uwagi w komentarzu." sqref="A191:AB194">
      <formula1>2000</formula1>
    </dataValidation>
    <dataValidation type="textLength" operator="lessThanOrEqual" allowBlank="1" showInputMessage="1" showErrorMessage="1" errorTitle="Uwaga!" error="Za duża liczba znaków (max. 2000)." prompt="Proszę przedstawić odniesienie (max. 2000 znaków). _x000a_UWAGA! Dodatkowe uwagi w komentarzu." sqref="A196:AB198">
      <formula1>2000</formula1>
    </dataValidation>
    <dataValidation type="textLength" operator="lessThanOrEqual" allowBlank="1" showInputMessage="1" showErrorMessage="1" errorTitle="Uwaga!" error="Za duża liczba znaków (max. 2000)." prompt="Proszę przedstawić nowatorskie rozwiązania (max. 2000 znaków). _x000a_UWAGA! Dodatkowe uwagi w komentarzu." sqref="A200:AB201">
      <formula1>2000</formula1>
    </dataValidation>
    <dataValidation type="textLength" operator="lessThanOrEqual" allowBlank="1" showErrorMessage="1" errorTitle="Uwaga!" error="Za duża liczba znaków (max. 1000)." prompt="Proszę przedstawić streszczenie projektu (max. 4000 znaków). _x000a_UWAGA! Dodatkowe uwagi w komentarzu." sqref="A161:AB161 A171:AB171 A175:AB175 A181:AB181 A190:AB190 A195:AB195 A199:AB199">
      <formula1>4000</formula1>
    </dataValidation>
    <dataValidation allowBlank="1" showErrorMessage="1" prompt="Proszę przedstawić opis partnera (max. 1000 znaków). _x000a_UWAGA! Dodatkowe uwagi w komentarzu." sqref="A142:AB142"/>
    <dataValidation type="textLength" operator="lessThanOrEqual" allowBlank="1" showInputMessage="1" showErrorMessage="1" error="Za dużo znaków (max. 100)." prompt="Proszę wpisać nazwę wnioskodawcy (max. 100 znaków)." sqref="C3:AB3 D25:AB25">
      <formula1>100</formula1>
    </dataValidation>
    <dataValidation allowBlank="1" prompt="Proszę wybrać z listy rozwijanej lub wprowadzić ręcznie." sqref="A214:J215"/>
    <dataValidation type="list" allowBlank="1" showInputMessage="1" prompt="Proszę wybrać z listy rozwijanej." sqref="A206:J209">
      <formula1>Kategorie</formula1>
    </dataValidation>
    <dataValidation type="textLength" operator="lessThanOrEqual" allowBlank="1" showInputMessage="1" showErrorMessage="1" error="Za duża liczba znaków (max. 1000)." prompt="Proszę przedstawić opis partnera (max. 1000 znaków). _x000a_UWAGA! Dodatkowe uwagi w komentarzu." sqref="A143:AB149">
      <formula1>1000</formula1>
    </dataValidation>
    <dataValidation type="date" allowBlank="1" showInputMessage="1" showErrorMessage="1" error="Data nie może być późniejsza niż 30 kwietnia 2024 r." prompt="Proszę podać datę w formacie RRRR-MM-DD" sqref="O6:AB6">
      <formula1>43720</formula1>
      <formula2>45412</formula2>
    </dataValidation>
    <dataValidation type="textLength" operator="lessThanOrEqual" allowBlank="1" showInputMessage="1" showErrorMessage="1" error="Maksimum 300 znaków!" prompt="Proszę wprowadzić opis (max. 300 znaków)." sqref="E244:AB244 E245:AB245 E246:AB246 E247:AB247 E248:AB248 E249:AB249 E252:AB252 E253:AB253 E254:AB254">
      <formula1>300</formula1>
    </dataValidation>
  </dataValidations>
  <pageMargins left="0.70866141732283472" right="0.70866141732283472" top="0.74803149606299213" bottom="0.74803149606299213" header="0.31496062992125984" footer="0.31496062992125984"/>
  <pageSetup paperSize="9" scale="36" fitToHeight="0" orientation="portrait" r:id="rId1"/>
  <headerFooter>
    <oddHeader>&amp;LPlan Wdrażania Projektu&amp;CNorweski Mechanizm Finansowy 2014-2021
Program "Sprawy wewnętrzne"&amp;R&amp;D</oddHeader>
    <oddFooter>Strona &amp;P z &amp;N</oddFooter>
  </headerFooter>
  <rowBreaks count="4" manualBreakCount="4">
    <brk id="62" max="27" man="1"/>
    <brk id="121" max="27" man="1"/>
    <brk id="202" max="27" man="1"/>
    <brk id="242" max="27" man="1"/>
  </rowBreaks>
  <ignoredErrors>
    <ignoredError sqref="P227:P232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657" yWindow="493" count="11">
        <x14:dataValidation type="list" allowBlank="1" showInputMessage="1" showErrorMessage="1" prompt="Proszę wybrać z listy rozwijanej.">
          <x14:formula1>
            <xm:f>Arkusz1!$A$17:$D$17</xm:f>
          </x14:formula1>
          <xm:sqref>J227:O232</xm:sqref>
        </x14:dataValidation>
        <x14:dataValidation type="list" allowBlank="1" showInputMessage="1" showErrorMessage="1" prompt="Proszę wybrać z listy rozwijanej.">
          <x14:formula1>
            <xm:f>Arkusz1!$A$19:$D$19</xm:f>
          </x14:formula1>
          <xm:sqref>S227:V227</xm:sqref>
        </x14:dataValidation>
        <x14:dataValidation type="list" allowBlank="1" showInputMessage="1" showErrorMessage="1" prompt="Proszę wybrać z listy rozwijanej. ">
          <x14:formula1>
            <xm:f>Arkusz1!$A$19:$D$19</xm:f>
          </x14:formula1>
          <xm:sqref>S228:V228 S232:V232 S230:V230</xm:sqref>
        </x14:dataValidation>
        <x14:dataValidation type="list" allowBlank="1" showInputMessage="1" showErrorMessage="1" prompt="Proszę wybrać z listy rozwijanej. ">
          <x14:formula1>
            <xm:f>Arkusz1!$A$17:$D$17</xm:f>
          </x14:formula1>
          <xm:sqref>S229:V229</xm:sqref>
        </x14:dataValidation>
        <x14:dataValidation type="list" allowBlank="1" showInputMessage="1" showErrorMessage="1" prompt="Proszę wybrać z listy rozwijanej. ">
          <x14:formula1>
            <xm:f>Arkusz1!$A$19:$C$19</xm:f>
          </x14:formula1>
          <xm:sqref>S231:V231</xm:sqref>
        </x14:dataValidation>
        <x14:dataValidation type="list" allowBlank="1" showInputMessage="1" showErrorMessage="1" prompt="Proszę wybrać z listy rozwijanej.">
          <x14:formula1>
            <xm:f>Arkusz1!$T$1:$V$1</xm:f>
          </x14:formula1>
          <xm:sqref>D13</xm:sqref>
        </x14:dataValidation>
        <x14:dataValidation type="list" allowBlank="1" showInputMessage="1" showErrorMessage="1" prompt="Proszę wybrać z listy rozwijanej.">
          <x14:formula1>
            <xm:f>Arkusz1!$T$1:$U$1</xm:f>
          </x14:formula1>
          <xm:sqref>D12:J12</xm:sqref>
        </x14:dataValidation>
        <x14:dataValidation type="list" operator="lessThanOrEqual" allowBlank="1" showInputMessage="1" showErrorMessage="1" error="Proszę wybrać z listy rozwijanej." prompt="Proszę wybrać z listy rozwijanej.">
          <x14:formula1>
            <xm:f>Arkusz1!$T$3:$V$3</xm:f>
          </x14:formula1>
          <xm:sqref>D26:J26</xm:sqref>
        </x14:dataValidation>
        <x14:dataValidation type="list" allowBlank="1" showInputMessage="1" prompt="Proszę wybrać z listy rozwijanej.">
          <x14:formula1>
            <xm:f>OFFSET(Arkusz1!$B$32,MATCH(A214,FWD,0),0,COUNTIF(FWD,A214),1)</xm:f>
          </x14:formula1>
          <xm:sqref>K214:P215</xm:sqref>
        </x14:dataValidation>
        <x14:dataValidation type="list" allowBlank="1" showInputMessage="1" prompt="Proszę wybrać z listy rozwijanej.">
          <x14:formula1>
            <xm:f>OFFSET(Arkusz1!$B$24,MATCH(A206,Kategoria,0),0,COUNTIF(Kategoria,A206),1)</xm:f>
          </x14:formula1>
          <xm:sqref>K206:P209</xm:sqref>
        </x14:dataValidation>
        <x14:dataValidation type="list" allowBlank="1" showInputMessage="1" showErrorMessage="1">
          <x14:formula1>
            <xm:f>Arkusz1!$A$42:$A$52</xm:f>
          </x14:formula1>
          <xm:sqref>Y68:Y69 Y71:Y72 Y74:Y75 Y77:Y78 Y80:Y81 Y83:Y84 Y86:Y87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topLeftCell="A4" workbookViewId="0">
      <selection activeCell="A34" sqref="A34"/>
    </sheetView>
  </sheetViews>
  <sheetFormatPr defaultRowHeight="14.25"/>
  <sheetData>
    <row r="1" spans="1:23">
      <c r="A1" s="39" t="s">
        <v>84</v>
      </c>
      <c r="B1" s="39" t="s">
        <v>85</v>
      </c>
      <c r="C1" s="39" t="s">
        <v>86</v>
      </c>
      <c r="D1" s="39" t="s">
        <v>87</v>
      </c>
      <c r="E1" s="39" t="s">
        <v>88</v>
      </c>
      <c r="F1" s="39" t="s">
        <v>89</v>
      </c>
      <c r="G1" s="39" t="s">
        <v>90</v>
      </c>
      <c r="H1" s="39" t="s">
        <v>91</v>
      </c>
      <c r="I1" s="39" t="s">
        <v>93</v>
      </c>
      <c r="J1" s="39" t="s">
        <v>92</v>
      </c>
      <c r="K1" s="44"/>
      <c r="L1" s="44"/>
      <c r="M1" s="44"/>
      <c r="N1" s="44"/>
      <c r="T1" s="39" t="s">
        <v>11</v>
      </c>
      <c r="U1" s="39" t="s">
        <v>63</v>
      </c>
      <c r="V1" s="39"/>
      <c r="W1" s="39"/>
    </row>
    <row r="2" spans="1:23">
      <c r="A2" s="39" t="s">
        <v>50</v>
      </c>
      <c r="B2" s="39" t="s">
        <v>51</v>
      </c>
      <c r="C2" s="39" t="s">
        <v>53</v>
      </c>
      <c r="D2" s="39" t="s">
        <v>52</v>
      </c>
      <c r="E2" s="39"/>
      <c r="F2" s="44"/>
      <c r="G2" s="44"/>
      <c r="H2" s="44"/>
      <c r="I2" s="44"/>
      <c r="J2" s="44"/>
      <c r="K2" s="44"/>
      <c r="L2" s="44"/>
      <c r="M2" s="44"/>
      <c r="N2" s="44"/>
    </row>
    <row r="3" spans="1:23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T3" s="39" t="s">
        <v>54</v>
      </c>
      <c r="U3" s="39" t="s">
        <v>35</v>
      </c>
      <c r="V3" s="39" t="s">
        <v>34</v>
      </c>
    </row>
    <row r="4" spans="1:23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1:23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23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</row>
    <row r="7" spans="1:23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</row>
    <row r="8" spans="1:23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spans="1:23">
      <c r="A9" s="44" t="s">
        <v>129</v>
      </c>
      <c r="B9" s="44"/>
      <c r="C9" s="44"/>
      <c r="D9" s="44" t="s">
        <v>76</v>
      </c>
      <c r="E9" s="44"/>
      <c r="F9" s="44"/>
      <c r="G9" s="44"/>
      <c r="H9" s="44"/>
      <c r="I9" s="44"/>
      <c r="J9" s="44"/>
      <c r="K9" s="44"/>
      <c r="L9" s="44"/>
      <c r="M9" s="44"/>
      <c r="N9" s="44"/>
    </row>
    <row r="10" spans="1:23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</row>
    <row r="11" spans="1:23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</row>
    <row r="12" spans="1:23">
      <c r="A12" s="44"/>
      <c r="B12" s="39" t="s">
        <v>40</v>
      </c>
      <c r="C12" s="39" t="s">
        <v>41</v>
      </c>
      <c r="D12" s="39" t="s">
        <v>42</v>
      </c>
      <c r="E12" s="44"/>
      <c r="F12" s="44"/>
      <c r="G12" s="44"/>
      <c r="H12" s="44"/>
      <c r="I12" s="44"/>
      <c r="J12" s="44"/>
      <c r="K12" s="44"/>
      <c r="L12" s="44"/>
      <c r="M12" s="44"/>
      <c r="N12" s="44"/>
    </row>
    <row r="13" spans="1:23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</row>
    <row r="14" spans="1:23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</row>
    <row r="15" spans="1:23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</row>
    <row r="16" spans="1:23">
      <c r="A16" s="44" t="s">
        <v>132</v>
      </c>
      <c r="B16" s="44" t="s">
        <v>133</v>
      </c>
      <c r="C16" s="44" t="s">
        <v>134</v>
      </c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</row>
    <row r="17" spans="1:14">
      <c r="A17" s="44">
        <v>1</v>
      </c>
      <c r="B17" s="44">
        <v>2</v>
      </c>
      <c r="C17" s="44">
        <v>3</v>
      </c>
      <c r="D17" s="44">
        <v>4</v>
      </c>
      <c r="E17" s="44"/>
      <c r="F17" s="44"/>
      <c r="G17" s="44"/>
      <c r="H17" s="44"/>
      <c r="I17" s="44"/>
      <c r="J17" s="44"/>
      <c r="K17" s="44"/>
      <c r="L17" s="44"/>
      <c r="M17" s="44"/>
      <c r="N17" s="44"/>
    </row>
    <row r="18" spans="1:14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</row>
    <row r="19" spans="1:14">
      <c r="A19" s="44" t="s">
        <v>138</v>
      </c>
      <c r="B19" s="44" t="s">
        <v>139</v>
      </c>
      <c r="C19" s="44" t="s">
        <v>140</v>
      </c>
      <c r="D19" s="44" t="s">
        <v>141</v>
      </c>
      <c r="E19" s="44"/>
      <c r="F19" s="44"/>
      <c r="G19" s="44"/>
      <c r="H19" s="44"/>
      <c r="I19" s="44"/>
      <c r="J19" s="44"/>
      <c r="K19" s="44"/>
      <c r="L19" s="44"/>
      <c r="M19" s="44"/>
      <c r="N19" s="44"/>
    </row>
    <row r="20" spans="1:14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</row>
    <row r="21" spans="1:14">
      <c r="A21" s="44" t="s">
        <v>147</v>
      </c>
      <c r="B21" s="44" t="s">
        <v>148</v>
      </c>
      <c r="C21" s="44" t="s">
        <v>149</v>
      </c>
      <c r="D21" s="44" t="s">
        <v>150</v>
      </c>
      <c r="E21" s="44" t="s">
        <v>151</v>
      </c>
      <c r="F21" s="44" t="s">
        <v>152</v>
      </c>
      <c r="G21" s="44"/>
      <c r="H21" s="44"/>
      <c r="I21" s="44"/>
      <c r="J21" s="44"/>
      <c r="K21" s="44"/>
      <c r="L21" s="44"/>
      <c r="M21" s="44"/>
      <c r="N21" s="44"/>
    </row>
    <row r="22" spans="1:14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</row>
    <row r="23" spans="1:14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</row>
    <row r="24" spans="1:14">
      <c r="A24" s="38" t="s">
        <v>153</v>
      </c>
      <c r="B24" s="38" t="s">
        <v>154</v>
      </c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 t="s">
        <v>155</v>
      </c>
    </row>
    <row r="25" spans="1:14">
      <c r="A25" s="39" t="s">
        <v>85</v>
      </c>
      <c r="B25" s="44" t="s">
        <v>202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39" t="s">
        <v>85</v>
      </c>
    </row>
    <row r="26" spans="1:14">
      <c r="A26" s="39" t="s">
        <v>85</v>
      </c>
      <c r="B26" s="44" t="s">
        <v>203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39" t="s">
        <v>86</v>
      </c>
    </row>
    <row r="27" spans="1:14">
      <c r="A27" s="39" t="s">
        <v>85</v>
      </c>
      <c r="B27" s="44" t="s">
        <v>204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</row>
    <row r="28" spans="1:14">
      <c r="A28" s="39" t="s">
        <v>86</v>
      </c>
      <c r="B28" s="44" t="s">
        <v>205</v>
      </c>
      <c r="H28" s="44"/>
      <c r="I28" s="44"/>
      <c r="J28" s="44"/>
      <c r="K28" s="44"/>
      <c r="L28" s="44"/>
      <c r="M28" s="44"/>
      <c r="N28" s="44"/>
    </row>
    <row r="29" spans="1:14">
      <c r="H29" s="44"/>
      <c r="I29" s="44"/>
      <c r="J29" s="44"/>
      <c r="K29" s="44"/>
      <c r="L29" s="44"/>
      <c r="M29" s="44"/>
      <c r="N29" s="44"/>
    </row>
    <row r="32" spans="1:14">
      <c r="A32" s="39" t="s">
        <v>153</v>
      </c>
      <c r="B32" s="44" t="s">
        <v>154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 t="s">
        <v>156</v>
      </c>
    </row>
    <row r="33" spans="1:14">
      <c r="A33" s="39" t="s">
        <v>92</v>
      </c>
      <c r="B33" s="44" t="s">
        <v>149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39" t="s">
        <v>92</v>
      </c>
    </row>
    <row r="34" spans="1:14">
      <c r="A34" s="39" t="s">
        <v>92</v>
      </c>
      <c r="B34" s="44" t="s">
        <v>150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</row>
    <row r="35" spans="1:14">
      <c r="A35" s="39" t="s">
        <v>92</v>
      </c>
      <c r="B35" s="44" t="s">
        <v>151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</row>
    <row r="36" spans="1:14">
      <c r="A36" s="39" t="s">
        <v>92</v>
      </c>
      <c r="B36" s="44" t="s">
        <v>152</v>
      </c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</row>
    <row r="37" spans="1:14">
      <c r="L37" s="44"/>
      <c r="M37" s="44"/>
      <c r="N37" s="44"/>
    </row>
    <row r="38" spans="1:14">
      <c r="L38" s="44"/>
      <c r="M38" s="44"/>
      <c r="N38" s="44"/>
    </row>
    <row r="39" spans="1:14">
      <c r="L39" s="44"/>
      <c r="M39" s="44"/>
      <c r="N39" s="44"/>
    </row>
    <row r="40" spans="1:14">
      <c r="A40" s="436" t="s">
        <v>184</v>
      </c>
      <c r="B40" s="436"/>
    </row>
    <row r="41" spans="1:14">
      <c r="A41" s="44"/>
      <c r="B41" s="44"/>
    </row>
    <row r="42" spans="1:14">
      <c r="A42" s="91" t="s">
        <v>185</v>
      </c>
      <c r="B42" s="44"/>
    </row>
    <row r="43" spans="1:14">
      <c r="A43" s="91" t="s">
        <v>186</v>
      </c>
      <c r="B43" s="44"/>
    </row>
    <row r="44" spans="1:14">
      <c r="A44" s="91" t="s">
        <v>187</v>
      </c>
      <c r="B44" s="44"/>
    </row>
    <row r="45" spans="1:14">
      <c r="A45" s="91" t="s">
        <v>188</v>
      </c>
      <c r="B45" s="44"/>
    </row>
    <row r="46" spans="1:14">
      <c r="A46" s="91" t="s">
        <v>189</v>
      </c>
      <c r="B46" s="44"/>
    </row>
    <row r="47" spans="1:14">
      <c r="A47" s="91" t="s">
        <v>214</v>
      </c>
    </row>
    <row r="48" spans="1:14">
      <c r="A48" s="91" t="s">
        <v>215</v>
      </c>
    </row>
    <row r="49" spans="1:1">
      <c r="A49" s="91" t="s">
        <v>216</v>
      </c>
    </row>
    <row r="50" spans="1:1">
      <c r="A50" s="91" t="s">
        <v>217</v>
      </c>
    </row>
    <row r="51" spans="1:1">
      <c r="A51" s="91" t="s">
        <v>218</v>
      </c>
    </row>
    <row r="52" spans="1:1">
      <c r="A52" s="91" t="s">
        <v>219</v>
      </c>
    </row>
  </sheetData>
  <protectedRanges>
    <protectedRange sqref="A13:N13 A4:N4 A8:N11" name="Zakres1" securityDescriptor="O:WDG:WDD:(A;;CC;;;S-1-5-21-480371831-3888077893-712087280-7777)"/>
    <protectedRange sqref="L33:M34" name="Zakres1_1" securityDescriptor="O:WDG:WDD:(A;;CC;;;S-1-5-21-480371831-3888077893-712087280-7777)"/>
    <protectedRange sqref="B25" name="Zakres1_5" securityDescriptor="O:WDG:WDD:(A;;CC;;;S-1-5-21-480371831-3888077893-712087280-7777)"/>
    <protectedRange sqref="B26" name="Zakres1_6" securityDescriptor="O:WDG:WDD:(A;;CC;;;S-1-5-21-480371831-3888077893-712087280-7777)"/>
    <protectedRange sqref="B27" name="Zakres1_5_1" securityDescriptor="O:WDG:WDD:(A;;CC;;;S-1-5-21-480371831-3888077893-712087280-7777)"/>
    <protectedRange sqref="B28" name="Zakres1_5_2" securityDescriptor="O:WDG:WDD:(A;;CC;;;S-1-5-21-480371831-3888077893-712087280-7777)"/>
  </protectedRanges>
  <mergeCells count="1">
    <mergeCell ref="A40:B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5</vt:i4>
      </vt:variant>
    </vt:vector>
  </HeadingPairs>
  <TitlesOfParts>
    <vt:vector size="7" baseType="lpstr">
      <vt:lpstr>Wniosek aplikacyjny</vt:lpstr>
      <vt:lpstr>Arkusz1</vt:lpstr>
      <vt:lpstr>FWD</vt:lpstr>
      <vt:lpstr>Kategoria</vt:lpstr>
      <vt:lpstr>Kategorie</vt:lpstr>
      <vt:lpstr>KatFWD</vt:lpstr>
      <vt:lpstr>'Wniosek aplikacyjny'!Obszar_wydruku</vt:lpstr>
    </vt:vector>
  </TitlesOfParts>
  <Company>Departament Współpracy Międzynarodowej i Funduszy Europejskich MSW</Company>
  <LinksUpToDate>false</LinksUpToDate>
  <SharedDoc>false</SharedDoc>
  <HyperlinkBase>http://fundusze.msw.gov.pl/</HyperlinkBase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Wdrażania Projektu</dc:title>
  <dc:subject>Norweski Mechanizm Finansowy 2009-2014</dc:subject>
  <dc:creator>Grzegorz Assbury</dc:creator>
  <cp:lastModifiedBy>Świątkowski Piotr</cp:lastModifiedBy>
  <cp:lastPrinted>2019-05-13T10:58:27Z</cp:lastPrinted>
  <dcterms:created xsi:type="dcterms:W3CDTF">2013-05-10T09:07:01Z</dcterms:created>
  <dcterms:modified xsi:type="dcterms:W3CDTF">2022-04-04T10:28:13Z</dcterms:modified>
</cp:coreProperties>
</file>