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externalReferences>
    <externalReference r:id="rId15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D34" i="14" l="1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<sst xmlns="http://schemas.openxmlformats.org/spreadsheetml/2006/main" count="1709" uniqueCount="320">
  <si>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</si>
  <si>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</si>
  <si>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</si>
  <si>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</si>
  <si>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</si>
  <si>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</si>
  <si>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</si>
  <si>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</si>
  <si>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</si>
  <si>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</si>
  <si>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</si>
  <si>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</si>
  <si>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</si>
  <si>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</si>
  <si>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</si>
  <si>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</si>
  <si>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</si>
  <si>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</si>
  <si>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</si>
  <si>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</si>
  <si>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</si>
  <si>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</si>
  <si>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</si>
  <si>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</si>
  <si>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</si>
  <si>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</si>
  <si>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</si>
  <si>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</si>
  <si>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</si>
  <si>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</si>
  <si>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</si>
  <si>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</si>
  <si>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</si>
  <si>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</si>
  <si>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</si>
  <si>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</si>
  <si>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</si>
  <si>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</si>
  <si>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</si>
  <si>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</si>
  <si>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</si>
  <si>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</si>
  <si>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</si>
  <si>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</si>
  <si>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</si>
  <si>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</si>
  <si>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</si>
  <si>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</si>
  <si>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</si>
  <si>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</si>
  <si>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</si>
  <si>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</si>
  <si>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</si>
  <si>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</si>
  <si>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</si>
  <si>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</si>
  <si>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</si>
  <si>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</si>
  <si>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</si>
  <si>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</si>
  <si>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</si>
  <si>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</si>
  <si>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</si>
  <si>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</si>
  <si>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</si>
  <si>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</si>
  <si>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</si>
  <si>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</si>
  <si>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</si>
  <si>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</si>
  <si>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</si>
  <si>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</si>
  <si>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</si>
  <si>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</si>
  <si>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</si>
  <si>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</si>
  <si>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</si>
  <si>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</si>
  <si>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</si>
  <si>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</si>
  <si>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</si>
  <si>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</si>
  <si>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</si>
  <si>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</si>
  <si>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</si>
  <si>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</si>
  <si>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</si>
  <si>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</si>
  <si>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</si>
  <si>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</si>
  <si>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</si>
  <si>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</si>
  <si>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</si>
  <si>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</si>
  <si>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</si>
  <si>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</si>
  <si>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</si>
  <si>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</si>
  <si>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</si>
  <si>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</si>
  <si>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</si>
  <si>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</si>
  <si>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</si>
  <si>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</si>
  <si>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</si>
  <si>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</si>
  <si>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</si>
  <si>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</si>
  <si>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</si>
  <si>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</si>
  <si>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</si>
  <si>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</si>
  <si>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</si>
  <si>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</si>
  <si>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</si>
  <si>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</si>
  <si>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</si>
  <si>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</si>
  <si>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</si>
  <si>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</si>
  <si>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</si>
  <si>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</si>
  <si>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</si>
  <si>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</si>
  <si>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</si>
  <si>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</si>
  <si>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</si>
  <si>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</si>
  <si>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</si>
  <si>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</si>
  <si>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</si>
  <si>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</si>
  <si>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</si>
  <si>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</si>
  <si>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</si>
  <si>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</si>
  <si>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</si>
  <si>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</si>
  <si>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</si>
  <si>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</si>
  <si>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</si>
  <si>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</si>
  <si>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</si>
  <si>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</si>
  <si>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</si>
  <si>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</si>
  <si>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</si>
  <si>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</si>
  <si>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</si>
  <si>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</si>
  <si>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</si>
  <si>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</si>
  <si>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</si>
  <si>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</si>
  <si>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</si>
  <si>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</si>
  <si>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</si>
  <si>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</si>
  <si>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</si>
  <si>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</si>
  <si>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</si>
  <si>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</si>
  <si>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</si>
  <si>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</si>
  <si>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</si>
  <si>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</si>
  <si>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</si>
  <si>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</si>
  <si>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</si>
  <si>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</si>
  <si>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</si>
  <si>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</si>
  <si>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</si>
  <si>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</si>
  <si>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</si>
  <si>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</si>
  <si>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</si>
  <si>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</si>
  <si>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</si>
  <si>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</si>
  <si>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</si>
  <si>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</si>
  <si>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</si>
  <si>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</si>
  <si>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</si>
  <si>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</si>
  <si>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</si>
  <si>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</si>
  <si>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</si>
  <si>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</si>
  <si>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</si>
  <si>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</si>
  <si>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</si>
  <si>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</si>
  <si>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</si>
  <si>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</si>
  <si>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</si>
  <si>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</si>
  <si>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</si>
  <si>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</si>
  <si>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</si>
  <si>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</si>
  <si>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</si>
  <si>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</si>
  <si>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</si>
  <si>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</si>
  <si>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</si>
  <si>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</si>
  <si>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</si>
  <si>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</si>
  <si>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</si>
  <si>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</si>
  <si>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</si>
  <si>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</si>
  <si>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</si>
  <si>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</si>
  <si>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</si>
  <si>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</si>
  <si>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</si>
  <si>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</si>
  <si>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</si>
  <si>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</si>
  <si>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</si>
  <si>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</si>
  <si>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</si>
  <si>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</si>
  <si>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</si>
  <si>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</si>
  <si>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</si>
  <si>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</si>
  <si>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</si>
  <si>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</si>
  <si>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</si>
  <si>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</si>
  <si>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</si>
  <si>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</si>
  <si>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</si>
  <si>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</si>
  <si>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</si>
  <si>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</si>
  <si>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</si>
  <si>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</si>
  <si>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</si>
  <si>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</si>
  <si>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</si>
  <si>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</si>
  <si>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</si>
  <si>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</si>
  <si>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</si>
  <si>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</si>
  <si>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</si>
  <si>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</si>
  <si>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</si>
  <si>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</si>
  <si>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</si>
  <si>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</si>
  <si>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</si>
  <si>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</si>
  <si>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</si>
  <si>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</si>
  <si>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</si>
  <si>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</si>
  <si>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</si>
  <si>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</si>
  <si>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</si>
  <si>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</si>
  <si>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</si>
  <si>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</si>
  <si>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</si>
  <si>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</si>
  <si>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</si>
  <si>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</si>
  <si>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</si>
  <si>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</si>
  <si>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</si>
  <si>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</si>
  <si>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</si>
  <si>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</si>
  <si>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</si>
  <si>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</si>
  <si>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</si>
  <si>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</si>
  <si>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</si>
  <si>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</si>
  <si>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Niger</t>
  </si>
  <si>
    <t>Mołdowa</t>
  </si>
  <si>
    <t>Dominikana</t>
  </si>
  <si>
    <t>Chile</t>
  </si>
  <si>
    <t>Rosja</t>
  </si>
  <si>
    <t>Egipt</t>
  </si>
  <si>
    <t>Panama</t>
  </si>
  <si>
    <t>luty</t>
  </si>
  <si>
    <t>II-2021</t>
  </si>
  <si>
    <t>II-2020</t>
  </si>
  <si>
    <t>I-II 2020r.</t>
  </si>
  <si>
    <t>I-II 2021r*.</t>
  </si>
  <si>
    <t>Handel zagraniczny produktami mlecznymi w okresie: I-II  2021r. - dane wstępne</t>
  </si>
  <si>
    <t>I - II 2020r</t>
  </si>
  <si>
    <t>I - II 2021r</t>
  </si>
  <si>
    <t>Singapur</t>
  </si>
  <si>
    <t>Ghana</t>
  </si>
  <si>
    <t>Afganistan</t>
  </si>
  <si>
    <t>Wietnam</t>
  </si>
  <si>
    <t>India</t>
  </si>
  <si>
    <t>Stany Zjednoczone Ameryki</t>
  </si>
  <si>
    <t>marzec</t>
  </si>
  <si>
    <t>marzec 2021</t>
  </si>
  <si>
    <t>marzec 2020</t>
  </si>
  <si>
    <t>marzec 2019</t>
  </si>
  <si>
    <r>
      <t>Mleko surowe</t>
    </r>
    <r>
      <rPr>
        <b/>
        <sz val="11"/>
        <rFont val="Times New Roman"/>
        <family val="1"/>
        <charset val="238"/>
      </rPr>
      <t xml:space="preserve"> skup     marzec 21</t>
    </r>
  </si>
  <si>
    <t>Departament Rynków Rolnych.</t>
  </si>
  <si>
    <t>Ministerstwo Rolnictwa i Rozwoju Wsi, Departament Rynków Rolnych.</t>
  </si>
  <si>
    <t>25.04.2021</t>
  </si>
  <si>
    <t>NR 17/ 2021</t>
  </si>
  <si>
    <t xml:space="preserve">  6 maja 2021r.</t>
  </si>
  <si>
    <t>Notowania z okresu:  26.04 - 02.05.2021r.</t>
  </si>
  <si>
    <t>Ceny sprzedaży NETTO (bez VAT) wybranych produktów mleczarskich za okres: 26.04 - 02.05.2021r.</t>
  </si>
  <si>
    <t>02.05.2021</t>
  </si>
  <si>
    <t>Aktualna   26.04-02.05</t>
  </si>
  <si>
    <t>OKRES: I.2017 - IV.2021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</si>
</sst>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6" fillId="0" borderId="139" xfId="0" applyFont="1" applyBorder="1"/>
    <xf numFmtId="0" fontId="116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29" borderId="153" xfId="0" applyNumberFormat="1" applyFont="1" applyFill="1" applyBorder="1" applyAlignment="1">
      <alignment horizontal="center" vertical="center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81" fillId="0" borderId="155" xfId="0" applyFont="1" applyBorder="1" applyAlignment="1">
      <alignment horizontal="centerContinuous" vertical="center" wrapText="1"/>
    </xf>
    <xf numFmtId="0" fontId="81" fillId="0" borderId="159" xfId="0" applyFont="1" applyBorder="1" applyAlignment="1">
      <alignment horizontal="centerContinuous" vertical="center" wrapText="1"/>
    </xf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60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0" fontId="18" fillId="0" borderId="150" xfId="0" applyFont="1" applyBorder="1" applyAlignment="1">
      <alignment horizontal="center" vertical="center" wrapText="1"/>
    </xf>
    <xf numFmtId="0" fontId="26" fillId="30" borderId="169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31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71" xfId="0" applyFont="1" applyFill="1" applyBorder="1" applyAlignment="1" applyProtection="1">
      <alignment horizontal="center" vertical="center" wrapText="1"/>
      <protection locked="0"/>
    </xf>
    <xf numFmtId="165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center" vertical="center" wrapText="1"/>
    </xf>
    <xf numFmtId="165" fontId="3" fillId="0" borderId="169" xfId="0" applyNumberFormat="1" applyFont="1" applyFill="1" applyBorder="1" applyAlignment="1" applyProtection="1">
      <alignment horizontal="right" vertical="center" wrapText="1"/>
    </xf>
    <xf numFmtId="165" fontId="3" fillId="31" borderId="169" xfId="0" applyNumberFormat="1" applyFont="1" applyFill="1" applyBorder="1" applyAlignment="1" applyProtection="1">
      <alignment horizontal="right" vertical="center" wrapText="1"/>
    </xf>
    <xf numFmtId="1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</xf>
    <xf numFmtId="1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10" fillId="32" borderId="171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168" fontId="2" fillId="0" borderId="173" xfId="0" applyNumberFormat="1" applyFont="1" applyBorder="1" applyAlignment="1">
      <alignment horizontal="center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10</xdr:col>
      <xdr:colOff>513358</xdr:colOff>
      <xdr:row>55</xdr:row>
      <xdr:rowOff>139700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8704858" cy="525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166687</xdr:rowOff>
    </xdr:from>
    <xdr:to>
      <xdr:col>7</xdr:col>
      <xdr:colOff>744878</xdr:colOff>
      <xdr:row>40</xdr:row>
      <xdr:rowOff>107155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3"/>
          <a:ext cx="6864691" cy="35837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35717</xdr:colOff>
      <xdr:row>31</xdr:row>
      <xdr:rowOff>119062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917281" cy="2952750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0</xdr:rowOff>
    </xdr:from>
    <xdr:to>
      <xdr:col>7</xdr:col>
      <xdr:colOff>-1</xdr:colOff>
      <xdr:row>50</xdr:row>
      <xdr:rowOff>95250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536781"/>
          <a:ext cx="4881563" cy="2762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20</xdr:col>
      <xdr:colOff>416718</xdr:colOff>
      <xdr:row>45</xdr:row>
      <xdr:rowOff>119062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3" y="2631281"/>
          <a:ext cx="10989468" cy="528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52</xdr:row>
      <xdr:rowOff>0</xdr:rowOff>
    </xdr:from>
    <xdr:to>
      <xdr:col>15</xdr:col>
      <xdr:colOff>339973</xdr:colOff>
      <xdr:row>69</xdr:row>
      <xdr:rowOff>9002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8420100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323850"/>
          <a:ext cx="4883319" cy="30384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66675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00425"/>
          <a:ext cx="3762375" cy="2171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62375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76200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76650" cy="2181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19050</xdr:colOff>
      <xdr:row>49</xdr:row>
      <xdr:rowOff>19248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800" y="5667375"/>
          <a:ext cx="367665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57150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19051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6"/>
          <a:ext cx="3657600" cy="228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12</xdr:col>
      <xdr:colOff>95250</xdr:colOff>
      <xdr:row>30</xdr:row>
      <xdr:rowOff>143113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972050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571501</xdr:colOff>
      <xdr:row>46</xdr:row>
      <xdr:rowOff>104775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1" y="5457825"/>
          <a:ext cx="3619500" cy="22383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133350</xdr:colOff>
      <xdr:row>46</xdr:row>
      <xdr:rowOff>91633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5"/>
          <a:ext cx="31813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46</xdr:row>
      <xdr:rowOff>161925</xdr:rowOff>
    </xdr:from>
    <xdr:to>
      <xdr:col>6</xdr:col>
      <xdr:colOff>561976</xdr:colOff>
      <xdr:row>61</xdr:row>
      <xdr:rowOff>76200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7226" y="7753350"/>
          <a:ext cx="3562350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133351</xdr:colOff>
      <xdr:row>61</xdr:row>
      <xdr:rowOff>80213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62875"/>
          <a:ext cx="3181350" cy="2347163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590550</xdr:colOff>
      <xdr:row>62</xdr:row>
      <xdr:rowOff>161924</xdr:rowOff>
    </xdr:from>
    <xdr:to>
      <xdr:col>12</xdr:col>
      <xdr:colOff>195459</xdr:colOff>
      <xdr:row>82</xdr:row>
      <xdr:rowOff>114299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19350" y="10353674"/>
          <a:ext cx="5091309" cy="32099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680579</xdr:colOff>
      <xdr:row>82</xdr:row>
      <xdr:rowOff>111149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24800" y="10353675"/>
          <a:ext cx="5700254" cy="3206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!!!%20WYMIANA\4%20Mleko\Oblicz_MLEKO2004\Mleczarskie_stale\wykres%20sta&#322;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</sheetNames>
    <sheetDataSet>
      <sheetData sheetId="0">
        <row r="1">
          <cell r="HH1">
            <v>44269</v>
          </cell>
          <cell r="HI1">
            <v>44276</v>
          </cell>
          <cell r="HJ1">
            <v>44283</v>
          </cell>
          <cell r="HK1">
            <v>44290</v>
          </cell>
          <cell r="HL1">
            <v>44297</v>
          </cell>
          <cell r="HM1">
            <v>44304</v>
          </cell>
          <cell r="HN1">
            <v>44311</v>
          </cell>
          <cell r="HO1">
            <v>44318</v>
          </cell>
        </row>
        <row r="2">
          <cell r="A2" t="str">
            <v>mleko odtłuszczone w proszku</v>
          </cell>
          <cell r="HH2">
            <v>1018.184</v>
          </cell>
          <cell r="HI2">
            <v>1060.43</v>
          </cell>
          <cell r="HJ2">
            <v>1038.818</v>
          </cell>
          <cell r="HK2">
            <v>1048.854</v>
          </cell>
          <cell r="HL2">
            <v>1094.251</v>
          </cell>
          <cell r="HM2">
            <v>1085.441</v>
          </cell>
          <cell r="HN2">
            <v>1081.7370000000001</v>
          </cell>
          <cell r="HO2">
            <v>1103.6410000000001</v>
          </cell>
        </row>
        <row r="3">
          <cell r="A3" t="str">
            <v xml:space="preserve">masło ekstra w blokach </v>
          </cell>
          <cell r="HH3">
            <v>1695.0730000000001</v>
          </cell>
          <cell r="HI3">
            <v>1745.155</v>
          </cell>
          <cell r="HJ3">
            <v>1731.2550000000001</v>
          </cell>
          <cell r="HK3">
            <v>1752.721</v>
          </cell>
          <cell r="HL3">
            <v>1792.9670000000001</v>
          </cell>
          <cell r="HM3">
            <v>1784.1859999999999</v>
          </cell>
          <cell r="HN3">
            <v>1776.076</v>
          </cell>
          <cell r="HO3">
            <v>1824.873</v>
          </cell>
        </row>
        <row r="4">
          <cell r="A4" t="str">
            <v xml:space="preserve">masło ekstra konfekcjonowane </v>
          </cell>
          <cell r="HH4">
            <v>1746.7439999999999</v>
          </cell>
          <cell r="HI4">
            <v>1760.895</v>
          </cell>
          <cell r="HJ4">
            <v>1823.028</v>
          </cell>
          <cell r="HK4">
            <v>1833.971</v>
          </cell>
          <cell r="HL4">
            <v>1834.7619999999999</v>
          </cell>
          <cell r="HM4">
            <v>1843.509</v>
          </cell>
          <cell r="HN4">
            <v>1823.0319999999999</v>
          </cell>
          <cell r="HO4">
            <v>1829.471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J15" sqref="J15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310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313</v>
      </c>
      <c r="D9" s="1" t="s">
        <v>22</v>
      </c>
    </row>
    <row r="10" spans="2:25" x14ac:dyDescent="0.2">
      <c r="B10" s="1" t="s">
        <v>314</v>
      </c>
    </row>
    <row r="11" spans="2:25" x14ac:dyDescent="0.2">
      <c r="B11" s="1"/>
    </row>
    <row r="12" spans="2:25" x14ac:dyDescent="0.2">
      <c r="B12" s="29" t="s">
        <v>315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311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1" sqref="Y41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CG81" sqref="CG8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4"/>
      <c r="CG15" s="505" t="s">
        <v>292</v>
      </c>
      <c r="CH15" s="506" t="s">
        <v>293</v>
      </c>
    </row>
    <row r="16" spans="2:206" x14ac:dyDescent="0.2">
      <c r="CF16" s="507" t="s">
        <v>184</v>
      </c>
      <c r="CG16" s="507">
        <v>58.8</v>
      </c>
      <c r="CH16" s="508">
        <v>58.52</v>
      </c>
    </row>
    <row r="17" spans="3:86" x14ac:dyDescent="0.2">
      <c r="Z17" s="31"/>
      <c r="CF17" s="482" t="s">
        <v>186</v>
      </c>
      <c r="CG17" s="482">
        <v>51.46</v>
      </c>
      <c r="CH17" s="175">
        <v>49.06</v>
      </c>
    </row>
    <row r="18" spans="3:86" x14ac:dyDescent="0.2">
      <c r="CF18" s="482" t="s">
        <v>130</v>
      </c>
      <c r="CG18" s="482">
        <v>39.04</v>
      </c>
      <c r="CH18" s="175">
        <v>37.29</v>
      </c>
    </row>
    <row r="19" spans="3:86" x14ac:dyDescent="0.2">
      <c r="CF19" s="482" t="s">
        <v>137</v>
      </c>
      <c r="CG19" s="482">
        <v>38.979999999999997</v>
      </c>
      <c r="CH19" s="175">
        <v>38.94</v>
      </c>
    </row>
    <row r="20" spans="3:86" x14ac:dyDescent="0.2">
      <c r="CF20" s="482" t="s">
        <v>155</v>
      </c>
      <c r="CG20" s="482">
        <v>38.67</v>
      </c>
      <c r="CH20" s="175">
        <v>38.85</v>
      </c>
    </row>
    <row r="21" spans="3:86" x14ac:dyDescent="0.2">
      <c r="CF21" s="482" t="s">
        <v>126</v>
      </c>
      <c r="CG21" s="482">
        <v>37.200000000000003</v>
      </c>
      <c r="CH21" s="175">
        <v>34.86</v>
      </c>
    </row>
    <row r="22" spans="3:86" x14ac:dyDescent="0.2">
      <c r="CF22" s="482" t="s">
        <v>144</v>
      </c>
      <c r="CG22" s="482">
        <v>36.770000000000003</v>
      </c>
      <c r="CH22" s="175">
        <v>34.9</v>
      </c>
    </row>
    <row r="23" spans="3:86" x14ac:dyDescent="0.2">
      <c r="CF23" s="482" t="s">
        <v>76</v>
      </c>
      <c r="CG23" s="482">
        <v>36.479999999999997</v>
      </c>
      <c r="CH23" s="175">
        <v>36.74</v>
      </c>
    </row>
    <row r="24" spans="3:86" x14ac:dyDescent="0.2">
      <c r="CF24" s="482" t="s">
        <v>125</v>
      </c>
      <c r="CG24" s="482">
        <v>36.07</v>
      </c>
      <c r="CH24" s="175">
        <v>37.51</v>
      </c>
    </row>
    <row r="25" spans="3:86" x14ac:dyDescent="0.2">
      <c r="CF25" s="482" t="s">
        <v>253</v>
      </c>
      <c r="CG25" s="482">
        <v>35</v>
      </c>
      <c r="CH25" s="175">
        <v>36.25</v>
      </c>
    </row>
    <row r="26" spans="3:86" x14ac:dyDescent="0.2">
      <c r="CF26" s="482" t="s">
        <v>77</v>
      </c>
      <c r="CG26" s="482">
        <v>34.67</v>
      </c>
      <c r="CH26" s="175">
        <v>34.79</v>
      </c>
    </row>
    <row r="27" spans="3:86" x14ac:dyDescent="0.2">
      <c r="CF27" s="482" t="s">
        <v>135</v>
      </c>
      <c r="CG27" s="482">
        <v>34.29</v>
      </c>
      <c r="CH27" s="175">
        <v>35.74</v>
      </c>
    </row>
    <row r="28" spans="3:86" x14ac:dyDescent="0.2">
      <c r="CF28" s="482" t="s">
        <v>181</v>
      </c>
      <c r="CG28" s="482">
        <v>33.75</v>
      </c>
      <c r="CH28" s="175">
        <v>34.01</v>
      </c>
    </row>
    <row r="29" spans="3:86" x14ac:dyDescent="0.2">
      <c r="CF29" s="482" t="s">
        <v>80</v>
      </c>
      <c r="CG29" s="482">
        <v>33.17</v>
      </c>
      <c r="CH29" s="175">
        <v>34.479999999999997</v>
      </c>
    </row>
    <row r="30" spans="3:86" x14ac:dyDescent="0.2">
      <c r="CF30" s="483" t="s">
        <v>78</v>
      </c>
      <c r="CG30" s="483">
        <v>33</v>
      </c>
      <c r="CH30" s="484">
        <v>32.54</v>
      </c>
    </row>
    <row r="31" spans="3:86" x14ac:dyDescent="0.2">
      <c r="CF31" s="482" t="s">
        <v>131</v>
      </c>
      <c r="CG31" s="482">
        <v>32.869999999999997</v>
      </c>
      <c r="CH31" s="175">
        <v>33.82</v>
      </c>
    </row>
    <row r="32" spans="3:86" ht="14.25" x14ac:dyDescent="0.2">
      <c r="C32" s="24" t="s">
        <v>251</v>
      </c>
      <c r="CF32" s="482" t="s">
        <v>127</v>
      </c>
      <c r="CG32" s="482">
        <v>32.82</v>
      </c>
      <c r="CH32" s="175">
        <v>32.619999999999997</v>
      </c>
    </row>
    <row r="33" spans="84:86" x14ac:dyDescent="0.2">
      <c r="CF33" s="482" t="s">
        <v>138</v>
      </c>
      <c r="CG33" s="482">
        <v>32.700000000000003</v>
      </c>
      <c r="CH33" s="175">
        <v>32.85</v>
      </c>
    </row>
    <row r="34" spans="84:86" x14ac:dyDescent="0.2">
      <c r="CF34" s="482" t="s">
        <v>134</v>
      </c>
      <c r="CG34" s="482">
        <v>32.659999999999997</v>
      </c>
      <c r="CH34" s="175">
        <v>32</v>
      </c>
    </row>
    <row r="35" spans="84:86" x14ac:dyDescent="0.2">
      <c r="CF35" s="482" t="s">
        <v>146</v>
      </c>
      <c r="CG35" s="482">
        <v>31.97</v>
      </c>
      <c r="CH35" s="175">
        <v>31.15</v>
      </c>
    </row>
    <row r="36" spans="84:86" x14ac:dyDescent="0.2">
      <c r="CF36" s="482" t="s">
        <v>79</v>
      </c>
      <c r="CG36" s="482">
        <v>31.96</v>
      </c>
      <c r="CH36" s="175">
        <v>33.28</v>
      </c>
    </row>
    <row r="37" spans="84:86" x14ac:dyDescent="0.2">
      <c r="CF37" s="482" t="s">
        <v>188</v>
      </c>
      <c r="CG37" s="482">
        <v>31.65</v>
      </c>
      <c r="CH37" s="175">
        <v>32.97</v>
      </c>
    </row>
    <row r="38" spans="84:86" x14ac:dyDescent="0.2">
      <c r="CF38" s="482" t="s">
        <v>190</v>
      </c>
      <c r="CG38" s="482">
        <v>30.93</v>
      </c>
      <c r="CH38" s="175">
        <v>31.99</v>
      </c>
    </row>
    <row r="39" spans="84:86" x14ac:dyDescent="0.2">
      <c r="CF39" s="482" t="s">
        <v>142</v>
      </c>
      <c r="CG39" s="482">
        <v>29.97</v>
      </c>
      <c r="CH39" s="175">
        <v>30.41</v>
      </c>
    </row>
    <row r="40" spans="84:86" x14ac:dyDescent="0.2">
      <c r="CF40" s="482" t="s">
        <v>174</v>
      </c>
      <c r="CG40" s="482">
        <v>29.92</v>
      </c>
      <c r="CH40" s="175">
        <v>31.44</v>
      </c>
    </row>
    <row r="41" spans="84:86" ht="13.5" thickBot="1" x14ac:dyDescent="0.25">
      <c r="CF41" s="482" t="s">
        <v>128</v>
      </c>
      <c r="CG41" s="482">
        <v>29.64</v>
      </c>
      <c r="CH41" s="175">
        <v>30.65</v>
      </c>
    </row>
    <row r="42" spans="84:86" ht="13.5" thickBot="1" x14ac:dyDescent="0.25">
      <c r="CF42" s="509" t="s">
        <v>191</v>
      </c>
      <c r="CG42" s="509">
        <v>34.979999999999997</v>
      </c>
      <c r="CH42" s="510">
        <v>35.200000000000003</v>
      </c>
    </row>
    <row r="43" spans="84:86" x14ac:dyDescent="0.2">
      <c r="CF43" s="131"/>
      <c r="CG43" s="131"/>
      <c r="CH43" s="131"/>
    </row>
    <row r="44" spans="84:86" x14ac:dyDescent="0.2">
      <c r="CF44" s="511"/>
      <c r="CG44" s="511"/>
      <c r="CH44" s="511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278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8" t="s">
        <v>78</v>
      </c>
      <c r="CG63" s="469">
        <v>31.56</v>
      </c>
      <c r="CH63" s="469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2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22" t="s">
        <v>194</v>
      </c>
      <c r="C84" s="623"/>
      <c r="D84" s="623"/>
      <c r="E84" s="623"/>
      <c r="F84" s="623"/>
      <c r="G84" s="623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2" sqref="U2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296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3"/>
      <c r="D7" s="444" t="s">
        <v>96</v>
      </c>
      <c r="E7" s="450"/>
      <c r="F7" s="450"/>
      <c r="G7" s="450"/>
      <c r="H7" s="450"/>
      <c r="I7" s="445"/>
      <c r="J7" s="444" t="s">
        <v>97</v>
      </c>
      <c r="K7" s="450"/>
      <c r="L7" s="450"/>
      <c r="M7" s="450"/>
      <c r="N7" s="450"/>
      <c r="O7" s="445"/>
      <c r="P7" s="444" t="s">
        <v>116</v>
      </c>
      <c r="Q7" s="445"/>
      <c r="R7" s="446"/>
      <c r="S7" s="447"/>
    </row>
    <row r="8" spans="1:21" ht="14.25" x14ac:dyDescent="0.2">
      <c r="A8" s="163"/>
      <c r="B8" s="165" t="s">
        <v>98</v>
      </c>
      <c r="C8" s="454" t="s">
        <v>99</v>
      </c>
      <c r="D8" s="448" t="s">
        <v>100</v>
      </c>
      <c r="E8" s="36"/>
      <c r="F8" s="36" t="s">
        <v>149</v>
      </c>
      <c r="G8" s="36"/>
      <c r="H8" s="36" t="s">
        <v>101</v>
      </c>
      <c r="I8" s="44"/>
      <c r="J8" s="448" t="s">
        <v>100</v>
      </c>
      <c r="K8" s="36"/>
      <c r="L8" s="36" t="s">
        <v>149</v>
      </c>
      <c r="M8" s="36"/>
      <c r="N8" s="36" t="s">
        <v>101</v>
      </c>
      <c r="O8" s="44"/>
      <c r="P8" s="448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5"/>
      <c r="D9" s="456" t="s">
        <v>294</v>
      </c>
      <c r="E9" s="116" t="s">
        <v>295</v>
      </c>
      <c r="F9" s="115" t="s">
        <v>294</v>
      </c>
      <c r="G9" s="116" t="s">
        <v>295</v>
      </c>
      <c r="H9" s="118" t="s">
        <v>294</v>
      </c>
      <c r="I9" s="195" t="s">
        <v>295</v>
      </c>
      <c r="J9" s="449" t="s">
        <v>294</v>
      </c>
      <c r="K9" s="61" t="s">
        <v>295</v>
      </c>
      <c r="L9" s="78" t="s">
        <v>294</v>
      </c>
      <c r="M9" s="61" t="s">
        <v>295</v>
      </c>
      <c r="N9" s="60" t="s">
        <v>294</v>
      </c>
      <c r="O9" s="63" t="s">
        <v>295</v>
      </c>
      <c r="P9" s="449" t="s">
        <v>294</v>
      </c>
      <c r="Q9" s="61" t="s">
        <v>295</v>
      </c>
      <c r="R9" s="79" t="s">
        <v>294</v>
      </c>
      <c r="S9" s="63" t="s">
        <v>295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355038.80900000001</v>
      </c>
      <c r="E10" s="117">
        <f t="shared" si="0"/>
        <v>341451.21799999999</v>
      </c>
      <c r="F10" s="120">
        <f>SUM(F11:F16)</f>
        <v>1508998.4230000002</v>
      </c>
      <c r="G10" s="121">
        <f>SUM(G11:G16)</f>
        <v>1540959.8689999999</v>
      </c>
      <c r="H10" s="122">
        <f t="shared" si="0"/>
        <v>271706.70699999999</v>
      </c>
      <c r="I10" s="457">
        <f t="shared" si="0"/>
        <v>278788.315</v>
      </c>
      <c r="J10" s="180">
        <f t="shared" si="0"/>
        <v>165160.68099999998</v>
      </c>
      <c r="K10" s="107">
        <f t="shared" si="0"/>
        <v>149109.52900000001</v>
      </c>
      <c r="L10" s="108">
        <f t="shared" si="0"/>
        <v>702087.60000000009</v>
      </c>
      <c r="M10" s="107">
        <f t="shared" si="0"/>
        <v>672930.96699999995</v>
      </c>
      <c r="N10" s="109">
        <f t="shared" si="0"/>
        <v>95200.675000000003</v>
      </c>
      <c r="O10" s="101">
        <f t="shared" si="0"/>
        <v>85995.942999999999</v>
      </c>
      <c r="P10" s="180">
        <f t="shared" ref="P10:Q10" si="1">SUM(P11:P16)</f>
        <v>189878.12800000003</v>
      </c>
      <c r="Q10" s="101">
        <f t="shared" si="1"/>
        <v>192341.68899999995</v>
      </c>
      <c r="R10" s="100">
        <f>SUM(R11:R16)</f>
        <v>806910.82299999997</v>
      </c>
      <c r="S10" s="101">
        <f>SUM(S11:S16)</f>
        <v>868028.902</v>
      </c>
      <c r="T10" s="443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68196.082999999999</v>
      </c>
      <c r="E11" s="142">
        <v>71820.743000000002</v>
      </c>
      <c r="F11" s="80">
        <v>289913.55200000003</v>
      </c>
      <c r="G11" s="39">
        <v>324144.34999999998</v>
      </c>
      <c r="H11" s="141">
        <v>137675.37599999999</v>
      </c>
      <c r="I11" s="451">
        <v>143261.92199999999</v>
      </c>
      <c r="J11" s="192">
        <v>25460.966</v>
      </c>
      <c r="K11" s="142">
        <v>20118.027999999998</v>
      </c>
      <c r="L11" s="80">
        <v>108240.22100000001</v>
      </c>
      <c r="M11" s="39">
        <v>90771.262000000002</v>
      </c>
      <c r="N11" s="141">
        <v>29017.758000000002</v>
      </c>
      <c r="O11" s="451">
        <v>24815.109</v>
      </c>
      <c r="P11" s="181">
        <f t="shared" ref="P11:S16" si="2">D11-J11</f>
        <v>42735.116999999998</v>
      </c>
      <c r="Q11" s="144">
        <f t="shared" si="2"/>
        <v>51702.715000000004</v>
      </c>
      <c r="R11" s="81">
        <f t="shared" si="2"/>
        <v>181673.33100000001</v>
      </c>
      <c r="S11" s="82">
        <f t="shared" si="2"/>
        <v>233373.08799999999</v>
      </c>
      <c r="T11" s="443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56771.404000000002</v>
      </c>
      <c r="E12" s="142">
        <v>45606.038999999997</v>
      </c>
      <c r="F12" s="80">
        <v>241067.86900000001</v>
      </c>
      <c r="G12" s="39">
        <v>205770.56899999999</v>
      </c>
      <c r="H12" s="141">
        <v>23810.477999999999</v>
      </c>
      <c r="I12" s="451">
        <v>21293.151000000002</v>
      </c>
      <c r="J12" s="192">
        <v>39326.762000000002</v>
      </c>
      <c r="K12" s="142">
        <v>33756.701000000001</v>
      </c>
      <c r="L12" s="80">
        <v>167173.94099999999</v>
      </c>
      <c r="M12" s="39">
        <v>152364.29300000001</v>
      </c>
      <c r="N12" s="141">
        <v>21365.32</v>
      </c>
      <c r="O12" s="451">
        <v>17836.536</v>
      </c>
      <c r="P12" s="181">
        <f t="shared" si="2"/>
        <v>17444.642</v>
      </c>
      <c r="Q12" s="144">
        <f t="shared" si="2"/>
        <v>11849.337999999996</v>
      </c>
      <c r="R12" s="81">
        <f t="shared" si="2"/>
        <v>73893.928000000014</v>
      </c>
      <c r="S12" s="82">
        <f t="shared" si="2"/>
        <v>53406.275999999983</v>
      </c>
      <c r="T12" s="443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20044.383000000002</v>
      </c>
      <c r="E13" s="142">
        <v>20466.184000000001</v>
      </c>
      <c r="F13" s="80">
        <v>85202.864000000001</v>
      </c>
      <c r="G13" s="39">
        <v>92370.201000000001</v>
      </c>
      <c r="H13" s="141">
        <v>22083.578000000001</v>
      </c>
      <c r="I13" s="451">
        <v>17435.208999999999</v>
      </c>
      <c r="J13" s="192">
        <v>12876.688</v>
      </c>
      <c r="K13" s="142">
        <v>12966.044</v>
      </c>
      <c r="L13" s="80">
        <v>54717.383000000002</v>
      </c>
      <c r="M13" s="39">
        <v>58525.849000000002</v>
      </c>
      <c r="N13" s="141">
        <v>9874.6029999999992</v>
      </c>
      <c r="O13" s="451">
        <v>10447.932000000001</v>
      </c>
      <c r="P13" s="181">
        <f t="shared" si="2"/>
        <v>7167.6950000000015</v>
      </c>
      <c r="Q13" s="144">
        <f t="shared" si="2"/>
        <v>7500.1400000000012</v>
      </c>
      <c r="R13" s="81">
        <f t="shared" si="2"/>
        <v>30485.481</v>
      </c>
      <c r="S13" s="82">
        <f t="shared" si="2"/>
        <v>33844.351999999999</v>
      </c>
      <c r="T13" s="443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34501.294000000002</v>
      </c>
      <c r="E14" s="142">
        <v>34385.730000000003</v>
      </c>
      <c r="F14" s="80">
        <v>146649.21400000001</v>
      </c>
      <c r="G14" s="39">
        <v>155203.27499999999</v>
      </c>
      <c r="H14" s="141">
        <v>34683.379999999997</v>
      </c>
      <c r="I14" s="451">
        <v>43052.212</v>
      </c>
      <c r="J14" s="192">
        <v>9603.8799999999992</v>
      </c>
      <c r="K14" s="142">
        <v>7881.8710000000001</v>
      </c>
      <c r="L14" s="80">
        <v>40823.171000000002</v>
      </c>
      <c r="M14" s="39">
        <v>35576.033000000003</v>
      </c>
      <c r="N14" s="141">
        <v>15306.843000000001</v>
      </c>
      <c r="O14" s="451">
        <v>13524.346</v>
      </c>
      <c r="P14" s="181">
        <f t="shared" si="2"/>
        <v>24897.414000000004</v>
      </c>
      <c r="Q14" s="144">
        <f t="shared" si="2"/>
        <v>26503.859000000004</v>
      </c>
      <c r="R14" s="81">
        <f t="shared" si="2"/>
        <v>105826.04300000001</v>
      </c>
      <c r="S14" s="82">
        <f t="shared" si="2"/>
        <v>119627.242</v>
      </c>
      <c r="T14" s="443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40412.523000000001</v>
      </c>
      <c r="E15" s="142">
        <v>30645.134999999998</v>
      </c>
      <c r="F15" s="80">
        <v>171792.87</v>
      </c>
      <c r="G15" s="39">
        <v>138312.41200000001</v>
      </c>
      <c r="H15" s="141">
        <v>11073.627</v>
      </c>
      <c r="I15" s="451">
        <v>8616.6980000000003</v>
      </c>
      <c r="J15" s="192">
        <v>10825.48</v>
      </c>
      <c r="K15" s="142">
        <v>13860.837</v>
      </c>
      <c r="L15" s="80">
        <v>46026.139000000003</v>
      </c>
      <c r="M15" s="39">
        <v>62552.881000000001</v>
      </c>
      <c r="N15" s="141">
        <v>2380.2190000000001</v>
      </c>
      <c r="O15" s="451">
        <v>3640.681</v>
      </c>
      <c r="P15" s="181">
        <f t="shared" si="2"/>
        <v>29587.043000000001</v>
      </c>
      <c r="Q15" s="144">
        <f t="shared" si="2"/>
        <v>16784.297999999999</v>
      </c>
      <c r="R15" s="81">
        <f t="shared" si="2"/>
        <v>125766.731</v>
      </c>
      <c r="S15" s="82">
        <f t="shared" si="2"/>
        <v>75759.531000000017</v>
      </c>
      <c r="T15" s="443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135113.122</v>
      </c>
      <c r="E16" s="149">
        <v>138527.38699999999</v>
      </c>
      <c r="F16" s="83">
        <v>574372.054</v>
      </c>
      <c r="G16" s="41">
        <v>625159.06200000003</v>
      </c>
      <c r="H16" s="148">
        <v>42380.267999999996</v>
      </c>
      <c r="I16" s="452">
        <v>45129.123</v>
      </c>
      <c r="J16" s="193">
        <v>67066.904999999999</v>
      </c>
      <c r="K16" s="149">
        <v>60526.048000000003</v>
      </c>
      <c r="L16" s="83">
        <v>285106.745</v>
      </c>
      <c r="M16" s="41">
        <v>273140.64899999998</v>
      </c>
      <c r="N16" s="148">
        <v>17255.932000000001</v>
      </c>
      <c r="O16" s="452">
        <v>15731.339</v>
      </c>
      <c r="P16" s="182">
        <f t="shared" si="2"/>
        <v>68046.217000000004</v>
      </c>
      <c r="Q16" s="151">
        <f t="shared" si="2"/>
        <v>78001.338999999978</v>
      </c>
      <c r="R16" s="84">
        <f t="shared" si="2"/>
        <v>289265.30900000001</v>
      </c>
      <c r="S16" s="85">
        <f t="shared" si="2"/>
        <v>352018.41300000006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294</v>
      </c>
      <c r="E21" s="116" t="s">
        <v>295</v>
      </c>
      <c r="F21" s="115" t="s">
        <v>294</v>
      </c>
      <c r="G21" s="116" t="s">
        <v>295</v>
      </c>
      <c r="H21" s="118" t="s">
        <v>294</v>
      </c>
      <c r="I21" s="119" t="s">
        <v>295</v>
      </c>
      <c r="J21" s="125" t="s">
        <v>294</v>
      </c>
      <c r="K21" s="61" t="s">
        <v>295</v>
      </c>
      <c r="L21" s="78" t="s">
        <v>294</v>
      </c>
      <c r="M21" s="61" t="s">
        <v>295</v>
      </c>
      <c r="N21" s="60" t="s">
        <v>294</v>
      </c>
      <c r="O21" s="62" t="s">
        <v>295</v>
      </c>
      <c r="P21" s="123" t="s">
        <v>294</v>
      </c>
      <c r="Q21" s="116" t="s">
        <v>295</v>
      </c>
      <c r="R21" s="194" t="s">
        <v>294</v>
      </c>
      <c r="S21" s="195" t="s">
        <v>295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17040.030000000002</v>
      </c>
      <c r="E22" s="107">
        <f t="shared" si="3"/>
        <v>13748.905000000001</v>
      </c>
      <c r="F22" s="108">
        <f t="shared" si="3"/>
        <v>72400.256999999998</v>
      </c>
      <c r="G22" s="107">
        <f t="shared" si="3"/>
        <v>62034.831000000006</v>
      </c>
      <c r="H22" s="109">
        <f t="shared" si="3"/>
        <v>10126.768</v>
      </c>
      <c r="I22" s="127">
        <f t="shared" si="3"/>
        <v>11835.101000000001</v>
      </c>
      <c r="J22" s="124">
        <f t="shared" si="3"/>
        <v>14802.41</v>
      </c>
      <c r="K22" s="107">
        <f>SUM(K23:K28)</f>
        <v>16739.485000000001</v>
      </c>
      <c r="L22" s="108">
        <f>SUM(L23:L28)</f>
        <v>62916.703000000001</v>
      </c>
      <c r="M22" s="107">
        <f>SUM(M23:M28)</f>
        <v>75532.56</v>
      </c>
      <c r="N22" s="109">
        <f t="shared" si="3"/>
        <v>6418.616</v>
      </c>
      <c r="O22" s="117">
        <f t="shared" si="3"/>
        <v>5762.9380000000001</v>
      </c>
      <c r="P22" s="196">
        <f t="shared" si="3"/>
        <v>2237.6200000000026</v>
      </c>
      <c r="Q22" s="197">
        <f t="shared" si="3"/>
        <v>-2990.5800000000004</v>
      </c>
      <c r="R22" s="270">
        <f t="shared" si="3"/>
        <v>9483.5540000000037</v>
      </c>
      <c r="S22" s="197">
        <f t="shared" si="3"/>
        <v>-13497.729000000001</v>
      </c>
    </row>
    <row r="23" spans="1:19" x14ac:dyDescent="0.2">
      <c r="A23" s="163"/>
      <c r="B23" s="170" t="s">
        <v>103</v>
      </c>
      <c r="C23" s="140" t="s">
        <v>158</v>
      </c>
      <c r="D23" s="141">
        <v>273.959</v>
      </c>
      <c r="E23" s="142">
        <v>282.85599999999999</v>
      </c>
      <c r="F23" s="38">
        <v>1164.3140000000001</v>
      </c>
      <c r="G23" s="39">
        <v>1276.529</v>
      </c>
      <c r="H23" s="141">
        <v>340.10300000000001</v>
      </c>
      <c r="I23" s="143">
        <v>378.94400000000002</v>
      </c>
      <c r="J23" s="105">
        <v>1368.492</v>
      </c>
      <c r="K23" s="39">
        <v>1108.7650000000001</v>
      </c>
      <c r="L23" s="80">
        <v>5827.0789999999997</v>
      </c>
      <c r="M23" s="39">
        <v>5003.6379999999999</v>
      </c>
      <c r="N23" s="38">
        <v>932.029</v>
      </c>
      <c r="O23" s="183">
        <v>751.91099999999994</v>
      </c>
      <c r="P23" s="266">
        <f t="shared" ref="P23:P28" si="4">D23-J23</f>
        <v>-1094.5329999999999</v>
      </c>
      <c r="Q23" s="267">
        <f t="shared" ref="Q23:Q28" si="5">E23-K23</f>
        <v>-825.90900000000011</v>
      </c>
      <c r="R23" s="271">
        <f t="shared" ref="P23:S28" si="6">F23-L23</f>
        <v>-4662.7649999999994</v>
      </c>
      <c r="S23" s="272">
        <f t="shared" si="6"/>
        <v>-3727.1089999999999</v>
      </c>
    </row>
    <row r="24" spans="1:19" x14ac:dyDescent="0.2">
      <c r="A24" s="163"/>
      <c r="B24" s="170" t="s">
        <v>104</v>
      </c>
      <c r="C24" s="140" t="s">
        <v>105</v>
      </c>
      <c r="D24" s="141">
        <v>756.40300000000002</v>
      </c>
      <c r="E24" s="142">
        <v>1896.989</v>
      </c>
      <c r="F24" s="38">
        <v>3218.5549999999998</v>
      </c>
      <c r="G24" s="39">
        <v>8547.8379999999997</v>
      </c>
      <c r="H24" s="141">
        <v>314.24</v>
      </c>
      <c r="I24" s="143">
        <v>1112.9000000000001</v>
      </c>
      <c r="J24" s="105">
        <v>2641.94</v>
      </c>
      <c r="K24" s="39">
        <v>4219.259</v>
      </c>
      <c r="L24" s="80">
        <v>11235.386</v>
      </c>
      <c r="M24" s="39">
        <v>19035.149000000001</v>
      </c>
      <c r="N24" s="38">
        <v>1103.8800000000001</v>
      </c>
      <c r="O24" s="183">
        <v>1519.8340000000001</v>
      </c>
      <c r="P24" s="266">
        <f t="shared" si="4"/>
        <v>-1885.537</v>
      </c>
      <c r="Q24" s="267">
        <f t="shared" si="5"/>
        <v>-2322.27</v>
      </c>
      <c r="R24" s="271">
        <f t="shared" si="6"/>
        <v>-8016.8310000000001</v>
      </c>
      <c r="S24" s="272">
        <f t="shared" si="6"/>
        <v>-10487.311000000002</v>
      </c>
    </row>
    <row r="25" spans="1:19" x14ac:dyDescent="0.2">
      <c r="A25" s="163"/>
      <c r="B25" s="170" t="s">
        <v>106</v>
      </c>
      <c r="C25" s="140" t="s">
        <v>107</v>
      </c>
      <c r="D25" s="141">
        <v>564.97299999999996</v>
      </c>
      <c r="E25" s="142">
        <v>703.73900000000003</v>
      </c>
      <c r="F25" s="38">
        <v>2401.7399999999998</v>
      </c>
      <c r="G25" s="39">
        <v>3175.623</v>
      </c>
      <c r="H25" s="141">
        <v>373.88499999999999</v>
      </c>
      <c r="I25" s="143">
        <v>489.68</v>
      </c>
      <c r="J25" s="105">
        <v>269.60700000000003</v>
      </c>
      <c r="K25" s="39">
        <v>49.954000000000001</v>
      </c>
      <c r="L25" s="80">
        <v>1148.663</v>
      </c>
      <c r="M25" s="39">
        <v>225.95500000000001</v>
      </c>
      <c r="N25" s="38">
        <v>106.78400000000001</v>
      </c>
      <c r="O25" s="183">
        <v>24.04</v>
      </c>
      <c r="P25" s="266">
        <f t="shared" si="4"/>
        <v>295.36599999999993</v>
      </c>
      <c r="Q25" s="267">
        <f t="shared" si="5"/>
        <v>653.78500000000008</v>
      </c>
      <c r="R25" s="271">
        <f t="shared" si="6"/>
        <v>1253.0769999999998</v>
      </c>
      <c r="S25" s="272">
        <f t="shared" si="6"/>
        <v>2949.6680000000001</v>
      </c>
    </row>
    <row r="26" spans="1:19" x14ac:dyDescent="0.2">
      <c r="A26" s="163"/>
      <c r="B26" s="170" t="s">
        <v>108</v>
      </c>
      <c r="C26" s="140" t="s">
        <v>109</v>
      </c>
      <c r="D26" s="141">
        <v>9279.1550000000007</v>
      </c>
      <c r="E26" s="142">
        <v>6370.4690000000001</v>
      </c>
      <c r="F26" s="38">
        <v>39433.249000000003</v>
      </c>
      <c r="G26" s="39">
        <v>28756.019</v>
      </c>
      <c r="H26" s="141">
        <v>7372.2030000000004</v>
      </c>
      <c r="I26" s="143">
        <v>8508.0650000000005</v>
      </c>
      <c r="J26" s="105">
        <v>1445.67</v>
      </c>
      <c r="K26" s="39">
        <v>1361.7629999999999</v>
      </c>
      <c r="L26" s="80">
        <v>6135.2860000000001</v>
      </c>
      <c r="M26" s="39">
        <v>6151.6809999999996</v>
      </c>
      <c r="N26" s="38">
        <v>1691.799</v>
      </c>
      <c r="O26" s="183">
        <v>785.09199999999998</v>
      </c>
      <c r="P26" s="266">
        <f t="shared" si="6"/>
        <v>7833.4850000000006</v>
      </c>
      <c r="Q26" s="267">
        <f t="shared" si="5"/>
        <v>5008.7060000000001</v>
      </c>
      <c r="R26" s="271">
        <f t="shared" si="6"/>
        <v>33297.963000000003</v>
      </c>
      <c r="S26" s="272">
        <f t="shared" si="6"/>
        <v>22604.338</v>
      </c>
    </row>
    <row r="27" spans="1:19" x14ac:dyDescent="0.2">
      <c r="A27" s="163"/>
      <c r="B27" s="170" t="s">
        <v>110</v>
      </c>
      <c r="C27" s="140" t="s">
        <v>111</v>
      </c>
      <c r="D27" s="141">
        <v>4488.5020000000004</v>
      </c>
      <c r="E27" s="142">
        <v>2800.6179999999999</v>
      </c>
      <c r="F27" s="38">
        <v>19054.477999999999</v>
      </c>
      <c r="G27" s="39">
        <v>12633.628000000001</v>
      </c>
      <c r="H27" s="141">
        <v>1253.864</v>
      </c>
      <c r="I27" s="143">
        <v>816.93200000000002</v>
      </c>
      <c r="J27" s="105">
        <v>615.55700000000002</v>
      </c>
      <c r="K27" s="39">
        <v>3730.125</v>
      </c>
      <c r="L27" s="80">
        <v>2618.4589999999998</v>
      </c>
      <c r="M27" s="39">
        <v>16824.712</v>
      </c>
      <c r="N27" s="38">
        <v>222.80099999999999</v>
      </c>
      <c r="O27" s="183">
        <v>936.03399999999999</v>
      </c>
      <c r="P27" s="266">
        <f t="shared" si="4"/>
        <v>3872.9450000000006</v>
      </c>
      <c r="Q27" s="267">
        <f t="shared" si="5"/>
        <v>-929.50700000000006</v>
      </c>
      <c r="R27" s="271">
        <f t="shared" si="6"/>
        <v>16436.019</v>
      </c>
      <c r="S27" s="272">
        <f t="shared" si="6"/>
        <v>-4191.0839999999989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1677.038</v>
      </c>
      <c r="E28" s="149">
        <v>1694.2339999999999</v>
      </c>
      <c r="F28" s="40">
        <v>7127.9210000000003</v>
      </c>
      <c r="G28" s="41">
        <v>7645.1940000000004</v>
      </c>
      <c r="H28" s="148">
        <v>472.47300000000001</v>
      </c>
      <c r="I28" s="150">
        <v>528.58000000000004</v>
      </c>
      <c r="J28" s="106">
        <v>8461.1440000000002</v>
      </c>
      <c r="K28" s="41">
        <v>6269.6189999999997</v>
      </c>
      <c r="L28" s="83">
        <v>35951.83</v>
      </c>
      <c r="M28" s="41">
        <v>28291.424999999999</v>
      </c>
      <c r="N28" s="40">
        <v>2361.3229999999999</v>
      </c>
      <c r="O28" s="184">
        <v>1746.027</v>
      </c>
      <c r="P28" s="268">
        <f t="shared" si="4"/>
        <v>-6784.1059999999998</v>
      </c>
      <c r="Q28" s="269">
        <f t="shared" si="5"/>
        <v>-4575.3850000000002</v>
      </c>
      <c r="R28" s="273">
        <f t="shared" si="6"/>
        <v>-28823.909</v>
      </c>
      <c r="S28" s="274">
        <f t="shared" si="6"/>
        <v>-20646.231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294</v>
      </c>
      <c r="E33" s="116" t="s">
        <v>295</v>
      </c>
      <c r="F33" s="115" t="s">
        <v>294</v>
      </c>
      <c r="G33" s="116" t="s">
        <v>295</v>
      </c>
      <c r="H33" s="118" t="s">
        <v>294</v>
      </c>
      <c r="I33" s="119" t="s">
        <v>295</v>
      </c>
      <c r="J33" s="125" t="s">
        <v>294</v>
      </c>
      <c r="K33" s="61" t="s">
        <v>295</v>
      </c>
      <c r="L33" s="78" t="s">
        <v>294</v>
      </c>
      <c r="M33" s="61" t="s">
        <v>295</v>
      </c>
      <c r="N33" s="60" t="s">
        <v>294</v>
      </c>
      <c r="O33" s="62" t="s">
        <v>295</v>
      </c>
      <c r="P33" s="125" t="s">
        <v>294</v>
      </c>
      <c r="Q33" s="61" t="s">
        <v>295</v>
      </c>
      <c r="R33" s="79" t="s">
        <v>294</v>
      </c>
      <c r="S33" s="63" t="s">
        <v>295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65238.412999999993</v>
      </c>
      <c r="E34" s="107">
        <f t="shared" si="7"/>
        <v>59099.3</v>
      </c>
      <c r="F34" s="108">
        <f t="shared" si="7"/>
        <v>277285.76699999999</v>
      </c>
      <c r="G34" s="107">
        <f t="shared" si="7"/>
        <v>266726.04200000002</v>
      </c>
      <c r="H34" s="109">
        <f t="shared" si="7"/>
        <v>100656.587</v>
      </c>
      <c r="I34" s="127">
        <f t="shared" si="7"/>
        <v>94654.854000000007</v>
      </c>
      <c r="J34" s="124">
        <f t="shared" si="7"/>
        <v>56930.422999999995</v>
      </c>
      <c r="K34" s="107">
        <f t="shared" si="7"/>
        <v>51904.491000000002</v>
      </c>
      <c r="L34" s="108">
        <f t="shared" si="7"/>
        <v>241996.516</v>
      </c>
      <c r="M34" s="107">
        <f t="shared" si="7"/>
        <v>234216.54700000002</v>
      </c>
      <c r="N34" s="109">
        <f t="shared" si="7"/>
        <v>31498.213000000003</v>
      </c>
      <c r="O34" s="117">
        <f t="shared" si="7"/>
        <v>25768.214999999997</v>
      </c>
      <c r="P34" s="180">
        <f t="shared" ref="P34:Q34" si="8">SUM(P35:P40)</f>
        <v>8307.9900000000016</v>
      </c>
      <c r="Q34" s="101">
        <f t="shared" si="8"/>
        <v>7194.8089999999975</v>
      </c>
      <c r="R34" s="100">
        <f t="shared" si="7"/>
        <v>35289.251000000004</v>
      </c>
      <c r="S34" s="101">
        <f t="shared" si="7"/>
        <v>32509.494999999988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35892.343000000001</v>
      </c>
      <c r="E35" s="142">
        <v>35434.358</v>
      </c>
      <c r="F35" s="80">
        <v>152555.747</v>
      </c>
      <c r="G35" s="39">
        <v>159929.06299999999</v>
      </c>
      <c r="H35" s="141">
        <v>82986.3</v>
      </c>
      <c r="I35" s="143">
        <v>78312.195000000007</v>
      </c>
      <c r="J35" s="160">
        <v>5902.7129999999997</v>
      </c>
      <c r="K35" s="142">
        <v>4850.6139999999996</v>
      </c>
      <c r="L35" s="80">
        <v>25089.802</v>
      </c>
      <c r="M35" s="39">
        <v>21881.974999999999</v>
      </c>
      <c r="N35" s="141">
        <v>7340.6750000000002</v>
      </c>
      <c r="O35" s="178">
        <v>4687.6229999999996</v>
      </c>
      <c r="P35" s="181">
        <f t="shared" ref="P35:R40" si="9">D35-J35</f>
        <v>29989.63</v>
      </c>
      <c r="Q35" s="144">
        <f t="shared" si="9"/>
        <v>30583.743999999999</v>
      </c>
      <c r="R35" s="81">
        <f t="shared" si="9"/>
        <v>127465.94500000001</v>
      </c>
      <c r="S35" s="82">
        <f t="shared" ref="S35:S40" si="10">G35-M35</f>
        <v>138047.08799999999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5991.674</v>
      </c>
      <c r="E36" s="142">
        <v>4176.0550000000003</v>
      </c>
      <c r="F36" s="80">
        <v>25452.227999999999</v>
      </c>
      <c r="G36" s="39">
        <v>18854.901999999998</v>
      </c>
      <c r="H36" s="141">
        <v>3188.1689999999999</v>
      </c>
      <c r="I36" s="143">
        <v>1960.5250000000001</v>
      </c>
      <c r="J36" s="160">
        <v>15390.45</v>
      </c>
      <c r="K36" s="142">
        <v>12500.348</v>
      </c>
      <c r="L36" s="80">
        <v>65426.514999999999</v>
      </c>
      <c r="M36" s="39">
        <v>56405.389000000003</v>
      </c>
      <c r="N36" s="141">
        <v>10983.662</v>
      </c>
      <c r="O36" s="178">
        <v>7617.8019999999997</v>
      </c>
      <c r="P36" s="181">
        <f t="shared" si="9"/>
        <v>-9398.7760000000017</v>
      </c>
      <c r="Q36" s="144">
        <f t="shared" si="9"/>
        <v>-8324.2929999999997</v>
      </c>
      <c r="R36" s="81">
        <f t="shared" si="9"/>
        <v>-39974.286999999997</v>
      </c>
      <c r="S36" s="82">
        <f t="shared" si="10"/>
        <v>-37550.487000000008</v>
      </c>
    </row>
    <row r="37" spans="1:21" x14ac:dyDescent="0.2">
      <c r="A37" s="163"/>
      <c r="B37" s="170" t="s">
        <v>106</v>
      </c>
      <c r="C37" s="140" t="s">
        <v>107</v>
      </c>
      <c r="D37" s="141">
        <v>1554.835</v>
      </c>
      <c r="E37" s="142">
        <v>1938.2819999999999</v>
      </c>
      <c r="F37" s="80">
        <v>6609.8280000000004</v>
      </c>
      <c r="G37" s="39">
        <v>8746.5159999999996</v>
      </c>
      <c r="H37" s="141">
        <v>1448.7639999999999</v>
      </c>
      <c r="I37" s="143">
        <v>2489.3890000000001</v>
      </c>
      <c r="J37" s="160">
        <v>4577.91</v>
      </c>
      <c r="K37" s="142">
        <v>4536.4870000000001</v>
      </c>
      <c r="L37" s="80">
        <v>19455.127</v>
      </c>
      <c r="M37" s="39">
        <v>20479.726999999999</v>
      </c>
      <c r="N37" s="141">
        <v>3266.56</v>
      </c>
      <c r="O37" s="178">
        <v>3416.8159999999998</v>
      </c>
      <c r="P37" s="181">
        <f t="shared" si="9"/>
        <v>-3023.0749999999998</v>
      </c>
      <c r="Q37" s="144">
        <f t="shared" si="9"/>
        <v>-2598.2049999999999</v>
      </c>
      <c r="R37" s="81">
        <f t="shared" si="9"/>
        <v>-12845.298999999999</v>
      </c>
      <c r="S37" s="82">
        <f t="shared" si="10"/>
        <v>-11733.210999999999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2414.9119999999998</v>
      </c>
      <c r="E38" s="142">
        <v>2746.9569999999999</v>
      </c>
      <c r="F38" s="80">
        <v>10264.493</v>
      </c>
      <c r="G38" s="39">
        <v>12393.668</v>
      </c>
      <c r="H38" s="141">
        <v>5493.8459999999995</v>
      </c>
      <c r="I38" s="143">
        <v>5721.58</v>
      </c>
      <c r="J38" s="160">
        <v>1902.02</v>
      </c>
      <c r="K38" s="142">
        <v>1529.152</v>
      </c>
      <c r="L38" s="80">
        <v>8083.5039999999999</v>
      </c>
      <c r="M38" s="39">
        <v>6900.3760000000002</v>
      </c>
      <c r="N38" s="141">
        <v>1562.702</v>
      </c>
      <c r="O38" s="178">
        <v>1377.1579999999999</v>
      </c>
      <c r="P38" s="181">
        <f t="shared" si="9"/>
        <v>512.89199999999983</v>
      </c>
      <c r="Q38" s="144">
        <f t="shared" si="9"/>
        <v>1217.8049999999998</v>
      </c>
      <c r="R38" s="81">
        <f t="shared" si="9"/>
        <v>2180.9890000000005</v>
      </c>
      <c r="S38" s="82">
        <f t="shared" si="10"/>
        <v>5493.2919999999995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2065.31</v>
      </c>
      <c r="E39" s="142">
        <v>1583.6510000000001</v>
      </c>
      <c r="F39" s="80">
        <v>8775.1730000000007</v>
      </c>
      <c r="G39" s="39">
        <v>7149.7550000000001</v>
      </c>
      <c r="H39" s="141">
        <v>580.02800000000002</v>
      </c>
      <c r="I39" s="143">
        <v>495.77</v>
      </c>
      <c r="J39" s="160">
        <v>3221.7289999999998</v>
      </c>
      <c r="K39" s="142">
        <v>4942.0789999999997</v>
      </c>
      <c r="L39" s="80">
        <v>13693.132</v>
      </c>
      <c r="M39" s="39">
        <v>22305.901999999998</v>
      </c>
      <c r="N39" s="141">
        <v>682.22900000000004</v>
      </c>
      <c r="O39" s="178">
        <v>1275.8320000000001</v>
      </c>
      <c r="P39" s="181">
        <f t="shared" si="9"/>
        <v>-1156.4189999999999</v>
      </c>
      <c r="Q39" s="144">
        <f t="shared" si="9"/>
        <v>-3358.4279999999999</v>
      </c>
      <c r="R39" s="81">
        <f t="shared" si="9"/>
        <v>-4917.9589999999989</v>
      </c>
      <c r="S39" s="82">
        <f t="shared" si="10"/>
        <v>-15156.146999999997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17319.339</v>
      </c>
      <c r="E40" s="149">
        <v>13219.996999999999</v>
      </c>
      <c r="F40" s="83">
        <v>73628.297999999995</v>
      </c>
      <c r="G40" s="41">
        <v>59652.137999999999</v>
      </c>
      <c r="H40" s="148">
        <v>6959.48</v>
      </c>
      <c r="I40" s="150">
        <v>5675.3950000000004</v>
      </c>
      <c r="J40" s="161">
        <v>25935.600999999999</v>
      </c>
      <c r="K40" s="149">
        <v>23545.811000000002</v>
      </c>
      <c r="L40" s="83">
        <v>110248.436</v>
      </c>
      <c r="M40" s="41">
        <v>106243.178</v>
      </c>
      <c r="N40" s="148">
        <v>7662.3850000000002</v>
      </c>
      <c r="O40" s="179">
        <v>7392.9840000000004</v>
      </c>
      <c r="P40" s="182">
        <f t="shared" si="9"/>
        <v>-8616.2619999999988</v>
      </c>
      <c r="Q40" s="151">
        <f t="shared" si="9"/>
        <v>-10325.814000000002</v>
      </c>
      <c r="R40" s="84">
        <f t="shared" si="9"/>
        <v>-36620.138000000006</v>
      </c>
      <c r="S40" s="85">
        <f t="shared" si="10"/>
        <v>-46591.040000000001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283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294</v>
      </c>
      <c r="E45" s="61" t="s">
        <v>295</v>
      </c>
      <c r="F45" s="78" t="s">
        <v>294</v>
      </c>
      <c r="G45" s="61" t="s">
        <v>295</v>
      </c>
      <c r="H45" s="60" t="s">
        <v>294</v>
      </c>
      <c r="I45" s="62" t="s">
        <v>295</v>
      </c>
      <c r="J45" s="125" t="s">
        <v>294</v>
      </c>
      <c r="K45" s="61" t="s">
        <v>295</v>
      </c>
      <c r="L45" s="78" t="s">
        <v>294</v>
      </c>
      <c r="M45" s="61" t="s">
        <v>295</v>
      </c>
      <c r="N45" s="60" t="s">
        <v>294</v>
      </c>
      <c r="O45" s="62" t="s">
        <v>295</v>
      </c>
      <c r="P45" s="125" t="s">
        <v>294</v>
      </c>
      <c r="Q45" s="61" t="s">
        <v>295</v>
      </c>
      <c r="R45" s="79" t="s">
        <v>294</v>
      </c>
      <c r="S45" s="63" t="s">
        <v>295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214847.55299999999</v>
      </c>
      <c r="E46" s="107">
        <f t="shared" si="11"/>
        <v>199384.38</v>
      </c>
      <c r="F46" s="108">
        <f>(SUM(F47:F52))/1</f>
        <v>913267.31499999994</v>
      </c>
      <c r="G46" s="107">
        <f>(SUM(G47:G52))/1</f>
        <v>899823.95</v>
      </c>
      <c r="H46" s="109">
        <f t="shared" si="11"/>
        <v>183125.92600000001</v>
      </c>
      <c r="I46" s="127">
        <f t="shared" si="11"/>
        <v>168759.25700000001</v>
      </c>
      <c r="J46" s="124">
        <f t="shared" si="11"/>
        <v>154943.83899999998</v>
      </c>
      <c r="K46" s="107">
        <f t="shared" si="11"/>
        <v>148093.66199999998</v>
      </c>
      <c r="L46" s="108">
        <f>(SUM(L47:L52))/1</f>
        <v>658662.31700000004</v>
      </c>
      <c r="M46" s="107">
        <f>(SUM(M47:M52))/1</f>
        <v>668344.27500000014</v>
      </c>
      <c r="N46" s="109">
        <f t="shared" si="11"/>
        <v>91440.016000000018</v>
      </c>
      <c r="O46" s="117">
        <f t="shared" si="11"/>
        <v>85438.072999999989</v>
      </c>
      <c r="P46" s="180">
        <f t="shared" ref="P46:Q46" si="12">SUM(P47:P52)</f>
        <v>59903.714</v>
      </c>
      <c r="Q46" s="101">
        <f t="shared" si="12"/>
        <v>51290.718000000001</v>
      </c>
      <c r="R46" s="100">
        <f t="shared" si="11"/>
        <v>254604.99799999996</v>
      </c>
      <c r="S46" s="101">
        <f t="shared" si="11"/>
        <v>231479.67499999999</v>
      </c>
    </row>
    <row r="47" spans="1:21" x14ac:dyDescent="0.2">
      <c r="A47" s="163"/>
      <c r="B47" s="162" t="s">
        <v>103</v>
      </c>
      <c r="C47" s="145" t="s">
        <v>158</v>
      </c>
      <c r="D47" s="105">
        <v>48710.010999999999</v>
      </c>
      <c r="E47" s="39">
        <v>46034.951000000001</v>
      </c>
      <c r="F47" s="80">
        <v>207047.61799999999</v>
      </c>
      <c r="G47" s="39">
        <v>207776.864</v>
      </c>
      <c r="H47" s="38">
        <v>102385.122</v>
      </c>
      <c r="I47" s="128">
        <v>93996.414000000004</v>
      </c>
      <c r="J47" s="105">
        <v>25429.732</v>
      </c>
      <c r="K47" s="39">
        <v>20118.027999999998</v>
      </c>
      <c r="L47" s="80">
        <v>108107.026</v>
      </c>
      <c r="M47" s="39">
        <v>90771.262000000002</v>
      </c>
      <c r="N47" s="38">
        <v>28992.808000000001</v>
      </c>
      <c r="O47" s="183">
        <v>24815.109</v>
      </c>
      <c r="P47" s="185">
        <f t="shared" ref="P47:S52" si="13">D47-J47</f>
        <v>23280.278999999999</v>
      </c>
      <c r="Q47" s="103">
        <f t="shared" si="13"/>
        <v>25916.923000000003</v>
      </c>
      <c r="R47" s="81">
        <f t="shared" si="13"/>
        <v>98940.59199999999</v>
      </c>
      <c r="S47" s="82">
        <f t="shared" si="13"/>
        <v>117005.602</v>
      </c>
    </row>
    <row r="48" spans="1:21" x14ac:dyDescent="0.2">
      <c r="A48" s="163"/>
      <c r="B48" s="167" t="s">
        <v>104</v>
      </c>
      <c r="C48" s="145" t="s">
        <v>105</v>
      </c>
      <c r="D48" s="105">
        <v>15703.278</v>
      </c>
      <c r="E48" s="39">
        <v>17005.543000000001</v>
      </c>
      <c r="F48" s="80">
        <v>66745.054000000004</v>
      </c>
      <c r="G48" s="39">
        <v>76743.616999999998</v>
      </c>
      <c r="H48" s="38">
        <v>7770.9669999999996</v>
      </c>
      <c r="I48" s="128">
        <v>8147.4139999999998</v>
      </c>
      <c r="J48" s="105">
        <v>33602.06</v>
      </c>
      <c r="K48" s="39">
        <v>33512.383000000002</v>
      </c>
      <c r="L48" s="80">
        <v>142855.38099999999</v>
      </c>
      <c r="M48" s="39">
        <v>151259.79</v>
      </c>
      <c r="N48" s="38">
        <v>19144.258000000002</v>
      </c>
      <c r="O48" s="183">
        <v>17720.883000000002</v>
      </c>
      <c r="P48" s="185">
        <f t="shared" si="13"/>
        <v>-17898.781999999999</v>
      </c>
      <c r="Q48" s="103">
        <f t="shared" si="13"/>
        <v>-16506.84</v>
      </c>
      <c r="R48" s="81">
        <f t="shared" si="13"/>
        <v>-76110.32699999999</v>
      </c>
      <c r="S48" s="82">
        <f t="shared" si="13"/>
        <v>-74516.17300000001</v>
      </c>
    </row>
    <row r="49" spans="1:19" x14ac:dyDescent="0.2">
      <c r="A49" s="163"/>
      <c r="B49" s="167" t="s">
        <v>106</v>
      </c>
      <c r="C49" s="145" t="s">
        <v>107</v>
      </c>
      <c r="D49" s="105">
        <v>14804.33</v>
      </c>
      <c r="E49" s="39">
        <v>13589.218000000001</v>
      </c>
      <c r="F49" s="80">
        <v>62924.737000000001</v>
      </c>
      <c r="G49" s="39">
        <v>61326.985000000001</v>
      </c>
      <c r="H49" s="38">
        <v>18044.688999999998</v>
      </c>
      <c r="I49" s="128">
        <v>12252.094999999999</v>
      </c>
      <c r="J49" s="105">
        <v>12770.299000000001</v>
      </c>
      <c r="K49" s="39">
        <v>12892.562</v>
      </c>
      <c r="L49" s="80">
        <v>54265.302000000003</v>
      </c>
      <c r="M49" s="39">
        <v>58194.373</v>
      </c>
      <c r="N49" s="38">
        <v>9761.1949999999997</v>
      </c>
      <c r="O49" s="183">
        <v>10363.846</v>
      </c>
      <c r="P49" s="185">
        <f t="shared" si="13"/>
        <v>2034.030999999999</v>
      </c>
      <c r="Q49" s="103">
        <f t="shared" si="13"/>
        <v>696.65600000000086</v>
      </c>
      <c r="R49" s="81">
        <f t="shared" si="13"/>
        <v>8659.4349999999977</v>
      </c>
      <c r="S49" s="82">
        <f t="shared" si="13"/>
        <v>3132.612000000001</v>
      </c>
    </row>
    <row r="50" spans="1:19" x14ac:dyDescent="0.2">
      <c r="A50" s="163"/>
      <c r="B50" s="167" t="s">
        <v>108</v>
      </c>
      <c r="C50" s="145" t="s">
        <v>109</v>
      </c>
      <c r="D50" s="105">
        <v>20606.413</v>
      </c>
      <c r="E50" s="39">
        <v>13219.527</v>
      </c>
      <c r="F50" s="80">
        <v>87587.184999999998</v>
      </c>
      <c r="G50" s="39">
        <v>59667.372000000003</v>
      </c>
      <c r="H50" s="38">
        <v>18905.717000000001</v>
      </c>
      <c r="I50" s="128">
        <v>18572.227999999999</v>
      </c>
      <c r="J50" s="105">
        <v>9126.8809999999994</v>
      </c>
      <c r="K50" s="39">
        <v>7726.6229999999996</v>
      </c>
      <c r="L50" s="80">
        <v>38794.14</v>
      </c>
      <c r="M50" s="39">
        <v>34875.586000000003</v>
      </c>
      <c r="N50" s="38">
        <v>14745.597</v>
      </c>
      <c r="O50" s="183">
        <v>13260.816000000001</v>
      </c>
      <c r="P50" s="185">
        <f t="shared" si="13"/>
        <v>11479.532000000001</v>
      </c>
      <c r="Q50" s="103">
        <f t="shared" si="13"/>
        <v>5492.9040000000005</v>
      </c>
      <c r="R50" s="81">
        <f t="shared" si="13"/>
        <v>48793.044999999998</v>
      </c>
      <c r="S50" s="82">
        <f t="shared" si="13"/>
        <v>24791.786</v>
      </c>
    </row>
    <row r="51" spans="1:19" x14ac:dyDescent="0.2">
      <c r="A51" s="163"/>
      <c r="B51" s="167" t="s">
        <v>110</v>
      </c>
      <c r="C51" s="145" t="s">
        <v>111</v>
      </c>
      <c r="D51" s="105">
        <v>27789.393</v>
      </c>
      <c r="E51" s="39">
        <v>24518.445</v>
      </c>
      <c r="F51" s="80">
        <v>118136.431</v>
      </c>
      <c r="G51" s="39">
        <v>110644.879</v>
      </c>
      <c r="H51" s="38">
        <v>7751.7960000000003</v>
      </c>
      <c r="I51" s="128">
        <v>6914.91</v>
      </c>
      <c r="J51" s="105">
        <v>8581.8469999999998</v>
      </c>
      <c r="K51" s="39">
        <v>13860.81</v>
      </c>
      <c r="L51" s="80">
        <v>36482.326999999997</v>
      </c>
      <c r="M51" s="39">
        <v>62552.76</v>
      </c>
      <c r="N51" s="38">
        <v>1958.6189999999999</v>
      </c>
      <c r="O51" s="183">
        <v>3640.681</v>
      </c>
      <c r="P51" s="185">
        <f t="shared" si="13"/>
        <v>19207.546000000002</v>
      </c>
      <c r="Q51" s="103">
        <f t="shared" si="13"/>
        <v>10657.635</v>
      </c>
      <c r="R51" s="81">
        <f t="shared" si="13"/>
        <v>81654.103999999992</v>
      </c>
      <c r="S51" s="82">
        <f t="shared" si="13"/>
        <v>48092.118999999999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87234.127999999997</v>
      </c>
      <c r="E52" s="41">
        <v>85016.695999999996</v>
      </c>
      <c r="F52" s="83">
        <v>370826.29</v>
      </c>
      <c r="G52" s="41">
        <v>383664.23300000001</v>
      </c>
      <c r="H52" s="40">
        <v>28267.634999999998</v>
      </c>
      <c r="I52" s="129">
        <v>28876.196</v>
      </c>
      <c r="J52" s="106">
        <v>65433.02</v>
      </c>
      <c r="K52" s="41">
        <v>59983.256000000001</v>
      </c>
      <c r="L52" s="83">
        <v>278158.141</v>
      </c>
      <c r="M52" s="41">
        <v>270690.50400000002</v>
      </c>
      <c r="N52" s="40">
        <v>16837.539000000001</v>
      </c>
      <c r="O52" s="184">
        <v>15636.737999999999</v>
      </c>
      <c r="P52" s="186">
        <f t="shared" si="13"/>
        <v>21801.108</v>
      </c>
      <c r="Q52" s="104">
        <f t="shared" si="13"/>
        <v>25033.439999999995</v>
      </c>
      <c r="R52" s="84">
        <f t="shared" si="13"/>
        <v>92668.148999999976</v>
      </c>
      <c r="S52" s="85">
        <f t="shared" si="13"/>
        <v>112973.72899999999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112" sqref="V112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297</v>
      </c>
      <c r="C5" s="227"/>
      <c r="D5" s="228"/>
      <c r="E5" s="229"/>
      <c r="F5" s="226" t="s">
        <v>298</v>
      </c>
      <c r="G5" s="227"/>
      <c r="H5" s="228"/>
      <c r="I5" s="229"/>
      <c r="J5" s="94"/>
      <c r="K5" s="226" t="s">
        <v>297</v>
      </c>
      <c r="L5" s="227"/>
      <c r="M5" s="228"/>
      <c r="N5" s="229"/>
      <c r="O5" s="226" t="s">
        <v>298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68196.082999999999</v>
      </c>
      <c r="D7" s="200">
        <v>289913.55200000003</v>
      </c>
      <c r="E7" s="201">
        <v>137675.37599999999</v>
      </c>
      <c r="F7" s="202" t="s">
        <v>114</v>
      </c>
      <c r="G7" s="203">
        <v>71820.743000000002</v>
      </c>
      <c r="H7" s="204">
        <v>324144.34999999998</v>
      </c>
      <c r="I7" s="201">
        <v>143261.92199999999</v>
      </c>
      <c r="J7" s="94"/>
      <c r="K7" s="198" t="s">
        <v>114</v>
      </c>
      <c r="L7" s="199">
        <v>25460.966</v>
      </c>
      <c r="M7" s="200">
        <v>108240.22100000001</v>
      </c>
      <c r="N7" s="201">
        <v>29017.758000000002</v>
      </c>
      <c r="O7" s="202" t="s">
        <v>114</v>
      </c>
      <c r="P7" s="203">
        <v>20118.027999999998</v>
      </c>
      <c r="Q7" s="204">
        <v>90771.262000000002</v>
      </c>
      <c r="R7" s="201">
        <v>24815.109</v>
      </c>
    </row>
    <row r="8" spans="2:18" ht="15.75" x14ac:dyDescent="0.25">
      <c r="B8" s="205" t="s">
        <v>77</v>
      </c>
      <c r="C8" s="206">
        <v>35892.343000000001</v>
      </c>
      <c r="D8" s="207">
        <v>152555.747</v>
      </c>
      <c r="E8" s="206">
        <v>82986.3</v>
      </c>
      <c r="F8" s="208" t="s">
        <v>77</v>
      </c>
      <c r="G8" s="209">
        <v>35434.358</v>
      </c>
      <c r="H8" s="210">
        <v>159929.06299999999</v>
      </c>
      <c r="I8" s="211">
        <v>78312.195000000007</v>
      </c>
      <c r="J8" s="94"/>
      <c r="K8" s="205" t="s">
        <v>128</v>
      </c>
      <c r="L8" s="206">
        <v>14008.029</v>
      </c>
      <c r="M8" s="207">
        <v>59533.482000000004</v>
      </c>
      <c r="N8" s="206">
        <v>15643.606</v>
      </c>
      <c r="O8" s="208" t="s">
        <v>128</v>
      </c>
      <c r="P8" s="209">
        <v>11653.887000000001</v>
      </c>
      <c r="Q8" s="210">
        <v>52584.982000000004</v>
      </c>
      <c r="R8" s="211">
        <v>15668.994000000001</v>
      </c>
    </row>
    <row r="9" spans="2:18" ht="15.75" x14ac:dyDescent="0.25">
      <c r="B9" s="212" t="s">
        <v>157</v>
      </c>
      <c r="C9" s="213">
        <v>9574.2780000000002</v>
      </c>
      <c r="D9" s="214">
        <v>40736.985999999997</v>
      </c>
      <c r="E9" s="213">
        <v>19336.237000000001</v>
      </c>
      <c r="F9" s="215" t="s">
        <v>157</v>
      </c>
      <c r="G9" s="216">
        <v>14580.565000000001</v>
      </c>
      <c r="H9" s="217">
        <v>65802.217000000004</v>
      </c>
      <c r="I9" s="218">
        <v>28002.054</v>
      </c>
      <c r="J9" s="94"/>
      <c r="K9" s="212" t="s">
        <v>77</v>
      </c>
      <c r="L9" s="213">
        <v>5902.7129999999997</v>
      </c>
      <c r="M9" s="214">
        <v>25089.802</v>
      </c>
      <c r="N9" s="213">
        <v>7340.6750000000002</v>
      </c>
      <c r="O9" s="215" t="s">
        <v>77</v>
      </c>
      <c r="P9" s="216">
        <v>4850.6139999999996</v>
      </c>
      <c r="Q9" s="217">
        <v>21881.974999999999</v>
      </c>
      <c r="R9" s="218">
        <v>4687.6229999999996</v>
      </c>
    </row>
    <row r="10" spans="2:18" ht="15.75" x14ac:dyDescent="0.25">
      <c r="B10" s="212" t="s">
        <v>128</v>
      </c>
      <c r="C10" s="213">
        <v>2650.4949999999999</v>
      </c>
      <c r="D10" s="214">
        <v>11267.106</v>
      </c>
      <c r="E10" s="213">
        <v>5291.942</v>
      </c>
      <c r="F10" s="215" t="s">
        <v>128</v>
      </c>
      <c r="G10" s="216">
        <v>3107.3429999999998</v>
      </c>
      <c r="H10" s="217">
        <v>14025.353999999999</v>
      </c>
      <c r="I10" s="218">
        <v>6805.9970000000003</v>
      </c>
      <c r="J10" s="94"/>
      <c r="K10" s="212" t="s">
        <v>269</v>
      </c>
      <c r="L10" s="213">
        <v>1368.492</v>
      </c>
      <c r="M10" s="214">
        <v>5827.0789999999997</v>
      </c>
      <c r="N10" s="213">
        <v>932.029</v>
      </c>
      <c r="O10" s="215" t="s">
        <v>269</v>
      </c>
      <c r="P10" s="216">
        <v>1108.7650000000001</v>
      </c>
      <c r="Q10" s="217">
        <v>5003.6379999999999</v>
      </c>
      <c r="R10" s="218">
        <v>751.91099999999994</v>
      </c>
    </row>
    <row r="11" spans="2:18" ht="15.75" x14ac:dyDescent="0.25">
      <c r="B11" s="212" t="s">
        <v>136</v>
      </c>
      <c r="C11" s="213">
        <v>1681.828</v>
      </c>
      <c r="D11" s="214">
        <v>7148.3680000000004</v>
      </c>
      <c r="E11" s="213">
        <v>2006.2239999999999</v>
      </c>
      <c r="F11" s="215" t="s">
        <v>286</v>
      </c>
      <c r="G11" s="216">
        <v>3004.2330000000002</v>
      </c>
      <c r="H11" s="217">
        <v>13553.562</v>
      </c>
      <c r="I11" s="218">
        <v>6856.68</v>
      </c>
      <c r="J11" s="94"/>
      <c r="K11" s="212" t="s">
        <v>131</v>
      </c>
      <c r="L11" s="213">
        <v>1137.604</v>
      </c>
      <c r="M11" s="214">
        <v>4837.08</v>
      </c>
      <c r="N11" s="213">
        <v>1018.796</v>
      </c>
      <c r="O11" s="215" t="s">
        <v>79</v>
      </c>
      <c r="P11" s="216">
        <v>583.95000000000005</v>
      </c>
      <c r="Q11" s="217">
        <v>2634.3820000000001</v>
      </c>
      <c r="R11" s="218">
        <v>1339.866</v>
      </c>
    </row>
    <row r="12" spans="2:18" ht="15.75" x14ac:dyDescent="0.25">
      <c r="B12" s="212" t="s">
        <v>133</v>
      </c>
      <c r="C12" s="213">
        <v>1594.415</v>
      </c>
      <c r="D12" s="214">
        <v>6781.6940000000004</v>
      </c>
      <c r="E12" s="213">
        <v>1227.3810000000001</v>
      </c>
      <c r="F12" s="215" t="s">
        <v>136</v>
      </c>
      <c r="G12" s="216">
        <v>1790.809</v>
      </c>
      <c r="H12" s="217">
        <v>8081.4030000000002</v>
      </c>
      <c r="I12" s="218">
        <v>2103.1370000000002</v>
      </c>
      <c r="J12" s="94"/>
      <c r="K12" s="212" t="s">
        <v>129</v>
      </c>
      <c r="L12" s="213">
        <v>765.57</v>
      </c>
      <c r="M12" s="214">
        <v>3259.2150000000001</v>
      </c>
      <c r="N12" s="213">
        <v>1651.136</v>
      </c>
      <c r="O12" s="215" t="s">
        <v>174</v>
      </c>
      <c r="P12" s="216">
        <v>483.81099999999998</v>
      </c>
      <c r="Q12" s="217">
        <v>2185.1819999999998</v>
      </c>
      <c r="R12" s="218">
        <v>292.392</v>
      </c>
    </row>
    <row r="13" spans="2:18" ht="15.75" x14ac:dyDescent="0.25">
      <c r="B13" s="212" t="s">
        <v>264</v>
      </c>
      <c r="C13" s="213">
        <v>1575.425</v>
      </c>
      <c r="D13" s="214">
        <v>6697.7759999999998</v>
      </c>
      <c r="E13" s="213">
        <v>3131.777</v>
      </c>
      <c r="F13" s="215" t="s">
        <v>79</v>
      </c>
      <c r="G13" s="216">
        <v>1255.604</v>
      </c>
      <c r="H13" s="217">
        <v>5665.0439999999999</v>
      </c>
      <c r="I13" s="218">
        <v>789.89099999999996</v>
      </c>
      <c r="J13" s="94"/>
      <c r="K13" s="212" t="s">
        <v>174</v>
      </c>
      <c r="L13" s="213">
        <v>753.25599999999997</v>
      </c>
      <c r="M13" s="214">
        <v>3202.002</v>
      </c>
      <c r="N13" s="213">
        <v>329.31299999999999</v>
      </c>
      <c r="O13" s="215" t="s">
        <v>131</v>
      </c>
      <c r="P13" s="216">
        <v>305.68299999999999</v>
      </c>
      <c r="Q13" s="217">
        <v>1378.8979999999999</v>
      </c>
      <c r="R13" s="218">
        <v>497.202</v>
      </c>
    </row>
    <row r="14" spans="2:18" ht="15.75" x14ac:dyDescent="0.25">
      <c r="B14" s="212" t="s">
        <v>138</v>
      </c>
      <c r="C14" s="213">
        <v>1265.663</v>
      </c>
      <c r="D14" s="214">
        <v>5374.2879999999996</v>
      </c>
      <c r="E14" s="213">
        <v>1692.3219999999999</v>
      </c>
      <c r="F14" s="215" t="s">
        <v>146</v>
      </c>
      <c r="G14" s="216">
        <v>901.73599999999999</v>
      </c>
      <c r="H14" s="217">
        <v>4072.0030000000002</v>
      </c>
      <c r="I14" s="218">
        <v>1953.01</v>
      </c>
      <c r="J14" s="94"/>
      <c r="K14" s="212" t="s">
        <v>79</v>
      </c>
      <c r="L14" s="213">
        <v>644.39099999999996</v>
      </c>
      <c r="M14" s="214">
        <v>2742.5520000000001</v>
      </c>
      <c r="N14" s="213">
        <v>1491.0730000000001</v>
      </c>
      <c r="O14" s="215" t="s">
        <v>129</v>
      </c>
      <c r="P14" s="216">
        <v>293.51499999999999</v>
      </c>
      <c r="Q14" s="217">
        <v>1323.9480000000001</v>
      </c>
      <c r="R14" s="218">
        <v>903.98400000000004</v>
      </c>
    </row>
    <row r="15" spans="2:18" ht="15.75" x14ac:dyDescent="0.25">
      <c r="B15" s="212" t="s">
        <v>79</v>
      </c>
      <c r="C15" s="213">
        <v>1162.6880000000001</v>
      </c>
      <c r="D15" s="214">
        <v>4947.366</v>
      </c>
      <c r="E15" s="213">
        <v>704.04600000000005</v>
      </c>
      <c r="F15" s="215" t="s">
        <v>193</v>
      </c>
      <c r="G15" s="216">
        <v>889.94899999999996</v>
      </c>
      <c r="H15" s="217">
        <v>4016.5680000000002</v>
      </c>
      <c r="I15" s="218">
        <v>1728.24</v>
      </c>
      <c r="J15" s="94"/>
      <c r="K15" s="212" t="s">
        <v>76</v>
      </c>
      <c r="L15" s="213">
        <v>502.78800000000001</v>
      </c>
      <c r="M15" s="214">
        <v>2140.0070000000001</v>
      </c>
      <c r="N15" s="213">
        <v>316.58600000000001</v>
      </c>
      <c r="O15" s="215" t="s">
        <v>144</v>
      </c>
      <c r="P15" s="216">
        <v>231.279</v>
      </c>
      <c r="Q15" s="217">
        <v>1043.0309999999999</v>
      </c>
      <c r="R15" s="218">
        <v>315.56</v>
      </c>
    </row>
    <row r="16" spans="2:18" ht="15.75" x14ac:dyDescent="0.25">
      <c r="B16" s="212" t="s">
        <v>155</v>
      </c>
      <c r="C16" s="213">
        <v>1136.27</v>
      </c>
      <c r="D16" s="214">
        <v>4830.9849999999997</v>
      </c>
      <c r="E16" s="213">
        <v>2230.7220000000002</v>
      </c>
      <c r="F16" s="215" t="s">
        <v>274</v>
      </c>
      <c r="G16" s="216">
        <v>818.81399999999996</v>
      </c>
      <c r="H16" s="217">
        <v>3694.9639999999999</v>
      </c>
      <c r="I16" s="218">
        <v>1608.671</v>
      </c>
      <c r="J16" s="94"/>
      <c r="K16" s="212" t="s">
        <v>135</v>
      </c>
      <c r="L16" s="213">
        <v>152.255</v>
      </c>
      <c r="M16" s="214">
        <v>646.46</v>
      </c>
      <c r="N16" s="213">
        <v>125.97499999999999</v>
      </c>
      <c r="O16" s="215" t="s">
        <v>76</v>
      </c>
      <c r="P16" s="216">
        <v>161.27799999999999</v>
      </c>
      <c r="Q16" s="217">
        <v>727.125</v>
      </c>
      <c r="R16" s="218">
        <v>91.399000000000001</v>
      </c>
    </row>
    <row r="17" spans="2:18" ht="15.75" x14ac:dyDescent="0.25">
      <c r="B17" s="212" t="s">
        <v>146</v>
      </c>
      <c r="C17" s="213">
        <v>1038.4590000000001</v>
      </c>
      <c r="D17" s="214">
        <v>4417.1819999999998</v>
      </c>
      <c r="E17" s="213">
        <v>2314.1080000000002</v>
      </c>
      <c r="F17" s="215" t="s">
        <v>134</v>
      </c>
      <c r="G17" s="216">
        <v>815.11800000000005</v>
      </c>
      <c r="H17" s="217">
        <v>3680.7260000000001</v>
      </c>
      <c r="I17" s="218">
        <v>1539.6389999999999</v>
      </c>
      <c r="J17" s="94"/>
      <c r="K17" s="212" t="s">
        <v>144</v>
      </c>
      <c r="L17" s="213">
        <v>124.84399999999999</v>
      </c>
      <c r="M17" s="214">
        <v>532.38800000000003</v>
      </c>
      <c r="N17" s="213">
        <v>73.39</v>
      </c>
      <c r="O17" s="215" t="s">
        <v>133</v>
      </c>
      <c r="P17" s="216">
        <v>140.66499999999999</v>
      </c>
      <c r="Q17" s="217">
        <v>634.64099999999996</v>
      </c>
      <c r="R17" s="218">
        <v>112.361</v>
      </c>
    </row>
    <row r="18" spans="2:18" ht="15.75" x14ac:dyDescent="0.25">
      <c r="B18" s="212" t="s">
        <v>199</v>
      </c>
      <c r="C18" s="213">
        <v>1033.577</v>
      </c>
      <c r="D18" s="214">
        <v>4389.085</v>
      </c>
      <c r="E18" s="213">
        <v>2107.8980000000001</v>
      </c>
      <c r="F18" s="215" t="s">
        <v>133</v>
      </c>
      <c r="G18" s="216">
        <v>798.60799999999995</v>
      </c>
      <c r="H18" s="217">
        <v>3605.848</v>
      </c>
      <c r="I18" s="218">
        <v>607.00699999999995</v>
      </c>
      <c r="J18" s="94"/>
      <c r="K18" s="212" t="s">
        <v>130</v>
      </c>
      <c r="L18" s="213">
        <v>45.890999999999998</v>
      </c>
      <c r="M18" s="214">
        <v>195.185</v>
      </c>
      <c r="N18" s="213">
        <v>52.448999999999998</v>
      </c>
      <c r="O18" s="215" t="s">
        <v>135</v>
      </c>
      <c r="P18" s="216">
        <v>86.816000000000003</v>
      </c>
      <c r="Q18" s="217">
        <v>391.755</v>
      </c>
      <c r="R18" s="218">
        <v>36.566000000000003</v>
      </c>
    </row>
    <row r="19" spans="2:18" ht="15.75" x14ac:dyDescent="0.25">
      <c r="B19" s="212" t="s">
        <v>134</v>
      </c>
      <c r="C19" s="213">
        <v>925.65099999999995</v>
      </c>
      <c r="D19" s="214">
        <v>3935.8389999999999</v>
      </c>
      <c r="E19" s="213">
        <v>1755.645</v>
      </c>
      <c r="F19" s="215" t="s">
        <v>199</v>
      </c>
      <c r="G19" s="216">
        <v>752.21299999999997</v>
      </c>
      <c r="H19" s="217">
        <v>3396.7139999999999</v>
      </c>
      <c r="I19" s="218">
        <v>1497.232</v>
      </c>
      <c r="J19" s="94"/>
      <c r="K19" s="212" t="s">
        <v>136</v>
      </c>
      <c r="L19" s="213">
        <v>31.234000000000002</v>
      </c>
      <c r="M19" s="214">
        <v>133.19499999999999</v>
      </c>
      <c r="N19" s="213">
        <v>24.95</v>
      </c>
      <c r="O19" s="215" t="s">
        <v>126</v>
      </c>
      <c r="P19" s="216">
        <v>82.632000000000005</v>
      </c>
      <c r="Q19" s="217">
        <v>371.99900000000002</v>
      </c>
      <c r="R19" s="218">
        <v>48</v>
      </c>
    </row>
    <row r="20" spans="2:18" ht="15.75" x14ac:dyDescent="0.25">
      <c r="B20" s="212" t="s">
        <v>193</v>
      </c>
      <c r="C20" s="213">
        <v>807.41</v>
      </c>
      <c r="D20" s="214">
        <v>3431.3009999999999</v>
      </c>
      <c r="E20" s="213">
        <v>1376.931</v>
      </c>
      <c r="F20" s="215" t="s">
        <v>138</v>
      </c>
      <c r="G20" s="216">
        <v>686.21199999999999</v>
      </c>
      <c r="H20" s="217">
        <v>3097.1990000000001</v>
      </c>
      <c r="I20" s="218">
        <v>540.35599999999999</v>
      </c>
      <c r="J20" s="94"/>
      <c r="K20" s="212" t="s">
        <v>146</v>
      </c>
      <c r="L20" s="213">
        <v>21.969000000000001</v>
      </c>
      <c r="M20" s="214">
        <v>93.597999999999999</v>
      </c>
      <c r="N20" s="213">
        <v>12.036</v>
      </c>
      <c r="O20" s="215" t="s">
        <v>125</v>
      </c>
      <c r="P20" s="216">
        <v>62.01</v>
      </c>
      <c r="Q20" s="217">
        <v>279.964</v>
      </c>
      <c r="R20" s="218">
        <v>23.673999999999999</v>
      </c>
    </row>
    <row r="21" spans="2:18" ht="15.75" x14ac:dyDescent="0.25">
      <c r="B21" s="212" t="s">
        <v>284</v>
      </c>
      <c r="C21" s="213">
        <v>730.57600000000002</v>
      </c>
      <c r="D21" s="214">
        <v>3106.2449999999999</v>
      </c>
      <c r="E21" s="213">
        <v>286</v>
      </c>
      <c r="F21" s="215" t="s">
        <v>287</v>
      </c>
      <c r="G21" s="216">
        <v>666.36900000000003</v>
      </c>
      <c r="H21" s="217">
        <v>3006.152</v>
      </c>
      <c r="I21" s="218">
        <v>1463.9939999999999</v>
      </c>
      <c r="J21" s="94"/>
      <c r="K21" s="212" t="s">
        <v>127</v>
      </c>
      <c r="L21" s="213">
        <v>1.25</v>
      </c>
      <c r="M21" s="214">
        <v>5.2949999999999999</v>
      </c>
      <c r="N21" s="213">
        <v>5.0259999999999998</v>
      </c>
      <c r="O21" s="215" t="s">
        <v>188</v>
      </c>
      <c r="P21" s="216">
        <v>31.914999999999999</v>
      </c>
      <c r="Q21" s="217">
        <v>143.679</v>
      </c>
      <c r="R21" s="218">
        <v>18.574000000000002</v>
      </c>
    </row>
    <row r="22" spans="2:18" ht="15.75" x14ac:dyDescent="0.25">
      <c r="B22" s="212" t="s">
        <v>176</v>
      </c>
      <c r="C22" s="213">
        <v>671.25900000000001</v>
      </c>
      <c r="D22" s="214">
        <v>2852.6860000000001</v>
      </c>
      <c r="E22" s="213">
        <v>1220.4359999999999</v>
      </c>
      <c r="F22" s="215" t="s">
        <v>182</v>
      </c>
      <c r="G22" s="216">
        <v>588.74400000000003</v>
      </c>
      <c r="H22" s="217">
        <v>2656.8809999999999</v>
      </c>
      <c r="I22" s="218">
        <v>1224</v>
      </c>
      <c r="J22" s="94"/>
      <c r="K22" s="212" t="s">
        <v>133</v>
      </c>
      <c r="L22" s="213">
        <v>0.68</v>
      </c>
      <c r="M22" s="214">
        <v>2.8809999999999998</v>
      </c>
      <c r="N22" s="213">
        <v>0.71799999999999997</v>
      </c>
      <c r="O22" s="215" t="s">
        <v>130</v>
      </c>
      <c r="P22" s="216">
        <v>28.716000000000001</v>
      </c>
      <c r="Q22" s="217">
        <v>129.65</v>
      </c>
      <c r="R22" s="218">
        <v>18.434000000000001</v>
      </c>
    </row>
    <row r="23" spans="2:18" ht="16.5" thickBot="1" x14ac:dyDescent="0.3">
      <c r="B23" s="219" t="s">
        <v>285</v>
      </c>
      <c r="C23" s="220">
        <v>642.59100000000001</v>
      </c>
      <c r="D23" s="221">
        <v>2732.7710000000002</v>
      </c>
      <c r="E23" s="220">
        <v>832.79399999999998</v>
      </c>
      <c r="F23" s="222" t="s">
        <v>129</v>
      </c>
      <c r="G23" s="223">
        <v>532.40300000000002</v>
      </c>
      <c r="H23" s="224">
        <v>2402.9989999999998</v>
      </c>
      <c r="I23" s="225">
        <v>600.06600000000003</v>
      </c>
      <c r="J23" s="94"/>
      <c r="K23" s="219"/>
      <c r="L23" s="220"/>
      <c r="M23" s="221"/>
      <c r="N23" s="220"/>
      <c r="O23" s="222" t="s">
        <v>146</v>
      </c>
      <c r="P23" s="223">
        <v>10.478999999999999</v>
      </c>
      <c r="Q23" s="224">
        <v>47.308999999999997</v>
      </c>
      <c r="R23" s="225">
        <v>3.6960000000000002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297</v>
      </c>
      <c r="C30" s="227"/>
      <c r="D30" s="228"/>
      <c r="E30" s="229"/>
      <c r="F30" s="226" t="s">
        <v>298</v>
      </c>
      <c r="G30" s="227"/>
      <c r="H30" s="228"/>
      <c r="I30" s="229"/>
      <c r="J30" s="94"/>
      <c r="K30" s="226" t="s">
        <v>297</v>
      </c>
      <c r="L30" s="227"/>
      <c r="M30" s="228"/>
      <c r="N30" s="229"/>
      <c r="O30" s="226" t="s">
        <v>298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56771.404000000002</v>
      </c>
      <c r="D32" s="200">
        <v>241067.86900000001</v>
      </c>
      <c r="E32" s="201">
        <v>23810.477999999999</v>
      </c>
      <c r="F32" s="202" t="s">
        <v>114</v>
      </c>
      <c r="G32" s="203">
        <v>45606.038999999997</v>
      </c>
      <c r="H32" s="204">
        <v>205770.56899999999</v>
      </c>
      <c r="I32" s="201">
        <v>21293.151000000002</v>
      </c>
      <c r="J32" s="94"/>
      <c r="K32" s="198" t="s">
        <v>114</v>
      </c>
      <c r="L32" s="199">
        <v>39326.762000000002</v>
      </c>
      <c r="M32" s="200">
        <v>167173.94099999999</v>
      </c>
      <c r="N32" s="201">
        <v>21365.32</v>
      </c>
      <c r="O32" s="202" t="s">
        <v>114</v>
      </c>
      <c r="P32" s="203">
        <v>33756.701000000001</v>
      </c>
      <c r="Q32" s="204">
        <v>152364.29300000001</v>
      </c>
      <c r="R32" s="201">
        <v>17836.536</v>
      </c>
    </row>
    <row r="33" spans="2:20" ht="15.75" x14ac:dyDescent="0.25">
      <c r="B33" s="205" t="s">
        <v>150</v>
      </c>
      <c r="C33" s="206">
        <v>23567.882000000001</v>
      </c>
      <c r="D33" s="207">
        <v>99977.865999999995</v>
      </c>
      <c r="E33" s="206">
        <v>8895</v>
      </c>
      <c r="F33" s="208" t="s">
        <v>150</v>
      </c>
      <c r="G33" s="209">
        <v>13260.159</v>
      </c>
      <c r="H33" s="210">
        <v>59823.548000000003</v>
      </c>
      <c r="I33" s="211">
        <v>6225</v>
      </c>
      <c r="J33" s="94"/>
      <c r="K33" s="205" t="s">
        <v>77</v>
      </c>
      <c r="L33" s="206">
        <v>15390.45</v>
      </c>
      <c r="M33" s="207">
        <v>65426.514999999999</v>
      </c>
      <c r="N33" s="206">
        <v>10983.662</v>
      </c>
      <c r="O33" s="208" t="s">
        <v>77</v>
      </c>
      <c r="P33" s="209">
        <v>12500.348</v>
      </c>
      <c r="Q33" s="210">
        <v>56405.389000000003</v>
      </c>
      <c r="R33" s="211">
        <v>7617.8019999999997</v>
      </c>
    </row>
    <row r="34" spans="2:20" ht="15.75" x14ac:dyDescent="0.25">
      <c r="B34" s="212" t="s">
        <v>77</v>
      </c>
      <c r="C34" s="213">
        <v>5991.674</v>
      </c>
      <c r="D34" s="214">
        <v>25452.227999999999</v>
      </c>
      <c r="E34" s="213">
        <v>3188.1689999999999</v>
      </c>
      <c r="F34" s="215" t="s">
        <v>77</v>
      </c>
      <c r="G34" s="216">
        <v>4176.0550000000003</v>
      </c>
      <c r="H34" s="217">
        <v>18854.901999999998</v>
      </c>
      <c r="I34" s="218">
        <v>1960.5250000000001</v>
      </c>
      <c r="J34" s="94"/>
      <c r="K34" s="212" t="s">
        <v>136</v>
      </c>
      <c r="L34" s="213">
        <v>5721.6530000000002</v>
      </c>
      <c r="M34" s="214">
        <v>24305.642</v>
      </c>
      <c r="N34" s="213">
        <v>2221.0210000000002</v>
      </c>
      <c r="O34" s="215" t="s">
        <v>269</v>
      </c>
      <c r="P34" s="216">
        <v>4219.259</v>
      </c>
      <c r="Q34" s="217">
        <v>19035.149000000001</v>
      </c>
      <c r="R34" s="218">
        <v>1519.8340000000001</v>
      </c>
    </row>
    <row r="35" spans="2:20" ht="15.75" x14ac:dyDescent="0.25">
      <c r="B35" s="212" t="s">
        <v>157</v>
      </c>
      <c r="C35" s="213">
        <v>2625.1840000000002</v>
      </c>
      <c r="D35" s="214">
        <v>11149.325000000001</v>
      </c>
      <c r="E35" s="213">
        <v>1019.0309999999999</v>
      </c>
      <c r="F35" s="215" t="s">
        <v>157</v>
      </c>
      <c r="G35" s="216">
        <v>3391.05</v>
      </c>
      <c r="H35" s="217">
        <v>15287.549000000001</v>
      </c>
      <c r="I35" s="218">
        <v>1512.39</v>
      </c>
      <c r="J35" s="94"/>
      <c r="K35" s="212" t="s">
        <v>128</v>
      </c>
      <c r="L35" s="213">
        <v>4620.2920000000004</v>
      </c>
      <c r="M35" s="214">
        <v>19641.025000000001</v>
      </c>
      <c r="N35" s="213">
        <v>2021.164</v>
      </c>
      <c r="O35" s="215" t="s">
        <v>76</v>
      </c>
      <c r="P35" s="216">
        <v>4143.2389999999996</v>
      </c>
      <c r="Q35" s="217">
        <v>18709.384999999998</v>
      </c>
      <c r="R35" s="218">
        <v>1938.8340000000001</v>
      </c>
    </row>
    <row r="36" spans="2:20" ht="15.75" x14ac:dyDescent="0.25">
      <c r="B36" s="212" t="s">
        <v>125</v>
      </c>
      <c r="C36" s="213">
        <v>2413.5369999999998</v>
      </c>
      <c r="D36" s="214">
        <v>10275.620999999999</v>
      </c>
      <c r="E36" s="213">
        <v>1009.559</v>
      </c>
      <c r="F36" s="215" t="s">
        <v>176</v>
      </c>
      <c r="G36" s="216">
        <v>2524.2269999999999</v>
      </c>
      <c r="H36" s="217">
        <v>11383.535</v>
      </c>
      <c r="I36" s="218">
        <v>1206.8499999999999</v>
      </c>
      <c r="J36" s="94"/>
      <c r="K36" s="212" t="s">
        <v>76</v>
      </c>
      <c r="L36" s="213">
        <v>4459.1809999999996</v>
      </c>
      <c r="M36" s="214">
        <v>18957.582999999999</v>
      </c>
      <c r="N36" s="213">
        <v>1620.7190000000001</v>
      </c>
      <c r="O36" s="215" t="s">
        <v>131</v>
      </c>
      <c r="P36" s="216">
        <v>3767.9589999999998</v>
      </c>
      <c r="Q36" s="217">
        <v>17018.999</v>
      </c>
      <c r="R36" s="218">
        <v>1515.087</v>
      </c>
    </row>
    <row r="37" spans="2:20" ht="15.75" x14ac:dyDescent="0.25">
      <c r="B37" s="212" t="s">
        <v>134</v>
      </c>
      <c r="C37" s="213">
        <v>2225.665</v>
      </c>
      <c r="D37" s="214">
        <v>9457.4920000000002</v>
      </c>
      <c r="E37" s="213">
        <v>913.25900000000001</v>
      </c>
      <c r="F37" s="215" t="s">
        <v>269</v>
      </c>
      <c r="G37" s="216">
        <v>1896.989</v>
      </c>
      <c r="H37" s="217">
        <v>8547.8379999999997</v>
      </c>
      <c r="I37" s="218">
        <v>1112.9000000000001</v>
      </c>
      <c r="J37" s="94"/>
      <c r="K37" s="212" t="s">
        <v>269</v>
      </c>
      <c r="L37" s="213">
        <v>2641.94</v>
      </c>
      <c r="M37" s="214">
        <v>11235.386</v>
      </c>
      <c r="N37" s="213">
        <v>1103.8800000000001</v>
      </c>
      <c r="O37" s="215" t="s">
        <v>128</v>
      </c>
      <c r="P37" s="216">
        <v>2506.3980000000001</v>
      </c>
      <c r="Q37" s="217">
        <v>11312.088</v>
      </c>
      <c r="R37" s="218">
        <v>1253.7550000000001</v>
      </c>
    </row>
    <row r="38" spans="2:20" ht="15.75" x14ac:dyDescent="0.25">
      <c r="B38" s="212" t="s">
        <v>176</v>
      </c>
      <c r="C38" s="213">
        <v>2032.586</v>
      </c>
      <c r="D38" s="214">
        <v>8631.2579999999998</v>
      </c>
      <c r="E38" s="213">
        <v>794.375</v>
      </c>
      <c r="F38" s="215" t="s">
        <v>129</v>
      </c>
      <c r="G38" s="216">
        <v>1759.6210000000001</v>
      </c>
      <c r="H38" s="217">
        <v>7937.33</v>
      </c>
      <c r="I38" s="218">
        <v>730.24</v>
      </c>
      <c r="J38" s="94"/>
      <c r="K38" s="212" t="s">
        <v>126</v>
      </c>
      <c r="L38" s="213">
        <v>2016.9929999999999</v>
      </c>
      <c r="M38" s="214">
        <v>8581.4850000000006</v>
      </c>
      <c r="N38" s="213">
        <v>851.40700000000004</v>
      </c>
      <c r="O38" s="215" t="s">
        <v>126</v>
      </c>
      <c r="P38" s="216">
        <v>1471.2090000000001</v>
      </c>
      <c r="Q38" s="217">
        <v>6638.473</v>
      </c>
      <c r="R38" s="218">
        <v>589.53200000000004</v>
      </c>
    </row>
    <row r="39" spans="2:20" ht="15.75" x14ac:dyDescent="0.25">
      <c r="B39" s="212" t="s">
        <v>200</v>
      </c>
      <c r="C39" s="213">
        <v>1665.32</v>
      </c>
      <c r="D39" s="214">
        <v>7075.2060000000001</v>
      </c>
      <c r="E39" s="213">
        <v>704</v>
      </c>
      <c r="F39" s="215" t="s">
        <v>132</v>
      </c>
      <c r="G39" s="216">
        <v>1644.1220000000001</v>
      </c>
      <c r="H39" s="217">
        <v>7423.4189999999999</v>
      </c>
      <c r="I39" s="218">
        <v>663.39400000000001</v>
      </c>
      <c r="J39" s="94"/>
      <c r="K39" s="212" t="s">
        <v>174</v>
      </c>
      <c r="L39" s="213">
        <v>1058.5889999999999</v>
      </c>
      <c r="M39" s="214">
        <v>4497.58</v>
      </c>
      <c r="N39" s="213">
        <v>458.67899999999997</v>
      </c>
      <c r="O39" s="215" t="s">
        <v>144</v>
      </c>
      <c r="P39" s="216">
        <v>1139.7860000000001</v>
      </c>
      <c r="Q39" s="217">
        <v>5141.3</v>
      </c>
      <c r="R39" s="218">
        <v>1229.741</v>
      </c>
    </row>
    <row r="40" spans="2:20" ht="15.75" x14ac:dyDescent="0.25">
      <c r="B40" s="212" t="s">
        <v>218</v>
      </c>
      <c r="C40" s="213">
        <v>1430.6389999999999</v>
      </c>
      <c r="D40" s="214">
        <v>6082.8770000000004</v>
      </c>
      <c r="E40" s="213">
        <v>582.9</v>
      </c>
      <c r="F40" s="215" t="s">
        <v>302</v>
      </c>
      <c r="G40" s="216">
        <v>1442.7639999999999</v>
      </c>
      <c r="H40" s="217">
        <v>6523.8130000000001</v>
      </c>
      <c r="I40" s="218">
        <v>641.99</v>
      </c>
      <c r="J40" s="94"/>
      <c r="K40" s="212" t="s">
        <v>144</v>
      </c>
      <c r="L40" s="213">
        <v>963.09699999999998</v>
      </c>
      <c r="M40" s="214">
        <v>4094.8739999999998</v>
      </c>
      <c r="N40" s="213">
        <v>1147.51</v>
      </c>
      <c r="O40" s="215" t="s">
        <v>174</v>
      </c>
      <c r="P40" s="216">
        <v>872.31899999999996</v>
      </c>
      <c r="Q40" s="217">
        <v>3942.8040000000001</v>
      </c>
      <c r="R40" s="218">
        <v>404</v>
      </c>
    </row>
    <row r="41" spans="2:20" ht="15.75" x14ac:dyDescent="0.25">
      <c r="B41" s="212" t="s">
        <v>132</v>
      </c>
      <c r="C41" s="213">
        <v>1121.3440000000001</v>
      </c>
      <c r="D41" s="214">
        <v>4767.9009999999998</v>
      </c>
      <c r="E41" s="213">
        <v>401.25</v>
      </c>
      <c r="F41" s="215" t="s">
        <v>125</v>
      </c>
      <c r="G41" s="216">
        <v>1363.2090000000001</v>
      </c>
      <c r="H41" s="217">
        <v>6158.1549999999997</v>
      </c>
      <c r="I41" s="218">
        <v>628.79499999999996</v>
      </c>
      <c r="J41" s="94"/>
      <c r="K41" s="212" t="s">
        <v>137</v>
      </c>
      <c r="L41" s="213">
        <v>601.96799999999996</v>
      </c>
      <c r="M41" s="214">
        <v>2555.9279999999999</v>
      </c>
      <c r="N41" s="213">
        <v>252.42500000000001</v>
      </c>
      <c r="O41" s="215" t="s">
        <v>130</v>
      </c>
      <c r="P41" s="216">
        <v>616.66499999999996</v>
      </c>
      <c r="Q41" s="217">
        <v>2782.3069999999998</v>
      </c>
      <c r="R41" s="218">
        <v>305.21499999999997</v>
      </c>
    </row>
    <row r="42" spans="2:20" ht="15.75" x14ac:dyDescent="0.25">
      <c r="B42" s="212" t="s">
        <v>299</v>
      </c>
      <c r="C42" s="213">
        <v>770.64499999999998</v>
      </c>
      <c r="D42" s="214">
        <v>3273.1489999999999</v>
      </c>
      <c r="E42" s="213">
        <v>293.77499999999998</v>
      </c>
      <c r="F42" s="215" t="s">
        <v>134</v>
      </c>
      <c r="G42" s="216">
        <v>1218.3589999999999</v>
      </c>
      <c r="H42" s="217">
        <v>5500.5590000000002</v>
      </c>
      <c r="I42" s="218">
        <v>542.95799999999997</v>
      </c>
      <c r="J42" s="94"/>
      <c r="K42" s="212" t="s">
        <v>130</v>
      </c>
      <c r="L42" s="213">
        <v>414.18299999999999</v>
      </c>
      <c r="M42" s="214">
        <v>1762.4079999999999</v>
      </c>
      <c r="N42" s="213">
        <v>148.041</v>
      </c>
      <c r="O42" s="215" t="s">
        <v>79</v>
      </c>
      <c r="P42" s="216">
        <v>592.88099999999997</v>
      </c>
      <c r="Q42" s="217">
        <v>2675.6909999999998</v>
      </c>
      <c r="R42" s="218">
        <v>238.41</v>
      </c>
    </row>
    <row r="43" spans="2:20" ht="15.75" x14ac:dyDescent="0.25">
      <c r="B43" s="212" t="s">
        <v>269</v>
      </c>
      <c r="C43" s="213">
        <v>756.40300000000002</v>
      </c>
      <c r="D43" s="214">
        <v>3218.5549999999998</v>
      </c>
      <c r="E43" s="213">
        <v>314.24</v>
      </c>
      <c r="F43" s="215" t="s">
        <v>138</v>
      </c>
      <c r="G43" s="216">
        <v>1193.5160000000001</v>
      </c>
      <c r="H43" s="217">
        <v>5383.3819999999996</v>
      </c>
      <c r="I43" s="218">
        <v>533.37199999999996</v>
      </c>
      <c r="J43" s="94"/>
      <c r="K43" s="212" t="s">
        <v>131</v>
      </c>
      <c r="L43" s="213">
        <v>331.899</v>
      </c>
      <c r="M43" s="214">
        <v>1412.3879999999999</v>
      </c>
      <c r="N43" s="213">
        <v>82.114999999999995</v>
      </c>
      <c r="O43" s="215" t="s">
        <v>133</v>
      </c>
      <c r="P43" s="216">
        <v>446.36</v>
      </c>
      <c r="Q43" s="217">
        <v>2018.1210000000001</v>
      </c>
      <c r="R43" s="218">
        <v>460.38299999999998</v>
      </c>
    </row>
    <row r="44" spans="2:20" ht="15.75" x14ac:dyDescent="0.25">
      <c r="B44" s="212" t="s">
        <v>300</v>
      </c>
      <c r="C44" s="213">
        <v>754.88099999999997</v>
      </c>
      <c r="D44" s="214">
        <v>3198.4340000000002</v>
      </c>
      <c r="E44" s="213">
        <v>319.85000000000002</v>
      </c>
      <c r="F44" s="215" t="s">
        <v>218</v>
      </c>
      <c r="G44" s="216">
        <v>1060.932</v>
      </c>
      <c r="H44" s="217">
        <v>4776.2110000000002</v>
      </c>
      <c r="I44" s="218">
        <v>500</v>
      </c>
      <c r="J44" s="94"/>
      <c r="K44" s="212" t="s">
        <v>129</v>
      </c>
      <c r="L44" s="213">
        <v>308.75700000000001</v>
      </c>
      <c r="M44" s="214">
        <v>1311.7539999999999</v>
      </c>
      <c r="N44" s="213">
        <v>117.56699999999999</v>
      </c>
      <c r="O44" s="215" t="s">
        <v>129</v>
      </c>
      <c r="P44" s="216">
        <v>411.06900000000002</v>
      </c>
      <c r="Q44" s="217">
        <v>1856.473</v>
      </c>
      <c r="R44" s="218">
        <v>165.36699999999999</v>
      </c>
    </row>
    <row r="45" spans="2:20" ht="15.75" x14ac:dyDescent="0.25">
      <c r="B45" s="212" t="s">
        <v>178</v>
      </c>
      <c r="C45" s="213">
        <v>751.4</v>
      </c>
      <c r="D45" s="214">
        <v>3192.25</v>
      </c>
      <c r="E45" s="213">
        <v>286</v>
      </c>
      <c r="F45" s="215" t="s">
        <v>181</v>
      </c>
      <c r="G45" s="216">
        <v>944.42600000000004</v>
      </c>
      <c r="H45" s="217">
        <v>4265.7389999999996</v>
      </c>
      <c r="I45" s="218">
        <v>349.93599999999998</v>
      </c>
      <c r="J45" s="94"/>
      <c r="K45" s="212" t="s">
        <v>125</v>
      </c>
      <c r="L45" s="213">
        <v>283.12400000000002</v>
      </c>
      <c r="M45" s="214">
        <v>1205.7149999999999</v>
      </c>
      <c r="N45" s="213">
        <v>126.696</v>
      </c>
      <c r="O45" s="215" t="s">
        <v>137</v>
      </c>
      <c r="P45" s="216">
        <v>280.70299999999997</v>
      </c>
      <c r="Q45" s="217">
        <v>1268.204</v>
      </c>
      <c r="R45" s="218">
        <v>147.607</v>
      </c>
      <c r="T45" s="255"/>
    </row>
    <row r="46" spans="2:20" ht="15.75" x14ac:dyDescent="0.25">
      <c r="B46" s="212" t="s">
        <v>136</v>
      </c>
      <c r="C46" s="213">
        <v>724.97900000000004</v>
      </c>
      <c r="D46" s="214">
        <v>3082.8539999999998</v>
      </c>
      <c r="E46" s="213">
        <v>358.94299999999998</v>
      </c>
      <c r="F46" s="215" t="s">
        <v>76</v>
      </c>
      <c r="G46" s="216">
        <v>941.86900000000003</v>
      </c>
      <c r="H46" s="217">
        <v>4250.1629999999996</v>
      </c>
      <c r="I46" s="218">
        <v>458.75099999999998</v>
      </c>
      <c r="J46" s="94"/>
      <c r="K46" s="212" t="s">
        <v>135</v>
      </c>
      <c r="L46" s="213">
        <v>132.322</v>
      </c>
      <c r="M46" s="214">
        <v>561.90599999999995</v>
      </c>
      <c r="N46" s="213">
        <v>54.908000000000001</v>
      </c>
      <c r="O46" s="215" t="s">
        <v>146</v>
      </c>
      <c r="P46" s="216">
        <v>257.88799999999998</v>
      </c>
      <c r="Q46" s="217">
        <v>1164.375</v>
      </c>
      <c r="R46" s="218">
        <v>113.47799999999999</v>
      </c>
    </row>
    <row r="47" spans="2:20" ht="15.75" x14ac:dyDescent="0.25">
      <c r="B47" s="212" t="s">
        <v>301</v>
      </c>
      <c r="C47" s="213">
        <v>721.54899999999998</v>
      </c>
      <c r="D47" s="214">
        <v>3065.0810000000001</v>
      </c>
      <c r="E47" s="213">
        <v>273</v>
      </c>
      <c r="F47" s="215" t="s">
        <v>268</v>
      </c>
      <c r="G47" s="216">
        <v>913.09</v>
      </c>
      <c r="H47" s="217">
        <v>4118.3710000000001</v>
      </c>
      <c r="I47" s="218">
        <v>318</v>
      </c>
      <c r="J47" s="94"/>
      <c r="K47" s="212" t="s">
        <v>142</v>
      </c>
      <c r="L47" s="213">
        <v>128.33600000000001</v>
      </c>
      <c r="M47" s="214">
        <v>545.50699999999995</v>
      </c>
      <c r="N47" s="213">
        <v>50.076000000000001</v>
      </c>
      <c r="O47" s="215" t="s">
        <v>193</v>
      </c>
      <c r="P47" s="216">
        <v>211.19200000000001</v>
      </c>
      <c r="Q47" s="217">
        <v>955.37</v>
      </c>
      <c r="R47" s="218">
        <v>80</v>
      </c>
    </row>
    <row r="48" spans="2:20" ht="16.5" thickBot="1" x14ac:dyDescent="0.3">
      <c r="B48" s="219" t="s">
        <v>138</v>
      </c>
      <c r="C48" s="220">
        <v>717.125</v>
      </c>
      <c r="D48" s="221">
        <v>3047.674</v>
      </c>
      <c r="E48" s="220">
        <v>319.245</v>
      </c>
      <c r="F48" s="222" t="s">
        <v>155</v>
      </c>
      <c r="G48" s="223">
        <v>690.36</v>
      </c>
      <c r="H48" s="224">
        <v>3116.0030000000002</v>
      </c>
      <c r="I48" s="225">
        <v>325.08999999999997</v>
      </c>
      <c r="J48" s="94"/>
      <c r="K48" s="219" t="s">
        <v>79</v>
      </c>
      <c r="L48" s="220">
        <v>108.73099999999999</v>
      </c>
      <c r="M48" s="221">
        <v>460.697</v>
      </c>
      <c r="N48" s="220">
        <v>43.210999999999999</v>
      </c>
      <c r="O48" s="222" t="s">
        <v>138</v>
      </c>
      <c r="P48" s="223">
        <v>145.50399999999999</v>
      </c>
      <c r="Q48" s="224">
        <v>655.82399999999996</v>
      </c>
      <c r="R48" s="225">
        <v>130.56200000000001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297</v>
      </c>
      <c r="C55" s="227"/>
      <c r="D55" s="228"/>
      <c r="E55" s="229"/>
      <c r="F55" s="226" t="s">
        <v>298</v>
      </c>
      <c r="G55" s="227"/>
      <c r="H55" s="228"/>
      <c r="I55" s="229"/>
      <c r="J55" s="94"/>
      <c r="K55" s="226" t="s">
        <v>297</v>
      </c>
      <c r="L55" s="227"/>
      <c r="M55" s="228"/>
      <c r="N55" s="229"/>
      <c r="O55" s="226" t="s">
        <v>298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20044.383000000002</v>
      </c>
      <c r="D57" s="200">
        <v>85202.864000000001</v>
      </c>
      <c r="E57" s="201">
        <v>22083.578000000001</v>
      </c>
      <c r="F57" s="202" t="s">
        <v>114</v>
      </c>
      <c r="G57" s="203">
        <v>20466.184000000001</v>
      </c>
      <c r="H57" s="204">
        <v>92370.201000000001</v>
      </c>
      <c r="I57" s="201">
        <v>17435.208999999999</v>
      </c>
      <c r="J57" s="94"/>
      <c r="K57" s="198" t="s">
        <v>114</v>
      </c>
      <c r="L57" s="199">
        <v>12876.688</v>
      </c>
      <c r="M57" s="200">
        <v>54717.383000000002</v>
      </c>
      <c r="N57" s="201">
        <v>9874.6029999999992</v>
      </c>
      <c r="O57" s="202" t="s">
        <v>114</v>
      </c>
      <c r="P57" s="203">
        <v>12966.044</v>
      </c>
      <c r="Q57" s="204">
        <v>58525.849000000002</v>
      </c>
      <c r="R57" s="201">
        <v>10447.932000000001</v>
      </c>
    </row>
    <row r="58" spans="2:18" ht="15.75" x14ac:dyDescent="0.25">
      <c r="B58" s="205" t="s">
        <v>136</v>
      </c>
      <c r="C58" s="206">
        <v>3290.7979999999998</v>
      </c>
      <c r="D58" s="207">
        <v>13989.847</v>
      </c>
      <c r="E58" s="206">
        <v>2789.902</v>
      </c>
      <c r="F58" s="208" t="s">
        <v>136</v>
      </c>
      <c r="G58" s="209">
        <v>3354.3670000000002</v>
      </c>
      <c r="H58" s="210">
        <v>15136.062</v>
      </c>
      <c r="I58" s="211">
        <v>2803.4960000000001</v>
      </c>
      <c r="J58" s="94"/>
      <c r="K58" s="205" t="s">
        <v>77</v>
      </c>
      <c r="L58" s="206">
        <v>4577.91</v>
      </c>
      <c r="M58" s="207">
        <v>19455.127</v>
      </c>
      <c r="N58" s="206">
        <v>3266.56</v>
      </c>
      <c r="O58" s="208" t="s">
        <v>77</v>
      </c>
      <c r="P58" s="209">
        <v>4536.4870000000001</v>
      </c>
      <c r="Q58" s="210">
        <v>20479.726999999999</v>
      </c>
      <c r="R58" s="211">
        <v>3416.8159999999998</v>
      </c>
    </row>
    <row r="59" spans="2:18" ht="15.75" x14ac:dyDescent="0.25">
      <c r="B59" s="212" t="s">
        <v>133</v>
      </c>
      <c r="C59" s="213">
        <v>2383.0909999999999</v>
      </c>
      <c r="D59" s="214">
        <v>10130.571</v>
      </c>
      <c r="E59" s="213">
        <v>8286.1720000000005</v>
      </c>
      <c r="F59" s="215" t="s">
        <v>133</v>
      </c>
      <c r="G59" s="216">
        <v>2265.8530000000001</v>
      </c>
      <c r="H59" s="217">
        <v>10226.654</v>
      </c>
      <c r="I59" s="218">
        <v>2191.355</v>
      </c>
      <c r="J59" s="94"/>
      <c r="K59" s="212" t="s">
        <v>131</v>
      </c>
      <c r="L59" s="213">
        <v>3074.1019999999999</v>
      </c>
      <c r="M59" s="214">
        <v>13056.611000000001</v>
      </c>
      <c r="N59" s="213">
        <v>3166.3330000000001</v>
      </c>
      <c r="O59" s="215" t="s">
        <v>131</v>
      </c>
      <c r="P59" s="216">
        <v>3074.9670000000001</v>
      </c>
      <c r="Q59" s="217">
        <v>13875.540999999999</v>
      </c>
      <c r="R59" s="218">
        <v>3291.73</v>
      </c>
    </row>
    <row r="60" spans="2:18" ht="15.75" x14ac:dyDescent="0.25">
      <c r="B60" s="212" t="s">
        <v>128</v>
      </c>
      <c r="C60" s="213">
        <v>2312.2510000000002</v>
      </c>
      <c r="D60" s="214">
        <v>9827.0040000000008</v>
      </c>
      <c r="E60" s="213">
        <v>1754.8040000000001</v>
      </c>
      <c r="F60" s="215" t="s">
        <v>77</v>
      </c>
      <c r="G60" s="216">
        <v>1938.2819999999999</v>
      </c>
      <c r="H60" s="217">
        <v>8746.5159999999996</v>
      </c>
      <c r="I60" s="218">
        <v>2489.3890000000001</v>
      </c>
      <c r="J60" s="94"/>
      <c r="K60" s="212" t="s">
        <v>129</v>
      </c>
      <c r="L60" s="213">
        <v>2309.7440000000001</v>
      </c>
      <c r="M60" s="214">
        <v>9814.1200000000008</v>
      </c>
      <c r="N60" s="213">
        <v>1446.6759999999999</v>
      </c>
      <c r="O60" s="215" t="s">
        <v>129</v>
      </c>
      <c r="P60" s="216">
        <v>1931.3710000000001</v>
      </c>
      <c r="Q60" s="217">
        <v>8716.8119999999999</v>
      </c>
      <c r="R60" s="218">
        <v>1187.895</v>
      </c>
    </row>
    <row r="61" spans="2:18" ht="15.75" x14ac:dyDescent="0.25">
      <c r="B61" s="212" t="s">
        <v>77</v>
      </c>
      <c r="C61" s="213">
        <v>1554.835</v>
      </c>
      <c r="D61" s="214">
        <v>6609.8280000000004</v>
      </c>
      <c r="E61" s="213">
        <v>1448.7639999999999</v>
      </c>
      <c r="F61" s="215" t="s">
        <v>128</v>
      </c>
      <c r="G61" s="216">
        <v>1653.828</v>
      </c>
      <c r="H61" s="217">
        <v>7463.2780000000002</v>
      </c>
      <c r="I61" s="218">
        <v>1338.7370000000001</v>
      </c>
      <c r="J61" s="94"/>
      <c r="K61" s="212" t="s">
        <v>130</v>
      </c>
      <c r="L61" s="213">
        <v>1450.598</v>
      </c>
      <c r="M61" s="214">
        <v>6164.223</v>
      </c>
      <c r="N61" s="213">
        <v>1244.386</v>
      </c>
      <c r="O61" s="215" t="s">
        <v>130</v>
      </c>
      <c r="P61" s="216">
        <v>1633.278</v>
      </c>
      <c r="Q61" s="217">
        <v>7370.8040000000001</v>
      </c>
      <c r="R61" s="218">
        <v>1325.288</v>
      </c>
    </row>
    <row r="62" spans="2:18" ht="15.75" x14ac:dyDescent="0.25">
      <c r="B62" s="212" t="s">
        <v>127</v>
      </c>
      <c r="C62" s="213">
        <v>1436.194</v>
      </c>
      <c r="D62" s="214">
        <v>6106.2430000000004</v>
      </c>
      <c r="E62" s="213">
        <v>1082.1130000000001</v>
      </c>
      <c r="F62" s="215" t="s">
        <v>176</v>
      </c>
      <c r="G62" s="216">
        <v>1378.0730000000001</v>
      </c>
      <c r="H62" s="217">
        <v>6220.9189999999999</v>
      </c>
      <c r="I62" s="218">
        <v>716.55</v>
      </c>
      <c r="J62" s="94"/>
      <c r="K62" s="212" t="s">
        <v>76</v>
      </c>
      <c r="L62" s="213">
        <v>502.601</v>
      </c>
      <c r="M62" s="214">
        <v>2134.9949999999999</v>
      </c>
      <c r="N62" s="213">
        <v>223.96899999999999</v>
      </c>
      <c r="O62" s="215" t="s">
        <v>76</v>
      </c>
      <c r="P62" s="216">
        <v>533.976</v>
      </c>
      <c r="Q62" s="217">
        <v>2410.8939999999998</v>
      </c>
      <c r="R62" s="218">
        <v>295.15300000000002</v>
      </c>
    </row>
    <row r="63" spans="2:18" ht="15.75" x14ac:dyDescent="0.25">
      <c r="B63" s="212" t="s">
        <v>146</v>
      </c>
      <c r="C63" s="213">
        <v>1092.4469999999999</v>
      </c>
      <c r="D63" s="214">
        <v>4642.3789999999999</v>
      </c>
      <c r="E63" s="213">
        <v>548.44200000000001</v>
      </c>
      <c r="F63" s="215" t="s">
        <v>127</v>
      </c>
      <c r="G63" s="216">
        <v>1328.29</v>
      </c>
      <c r="H63" s="217">
        <v>5994.1559999999999</v>
      </c>
      <c r="I63" s="218">
        <v>1057.9100000000001</v>
      </c>
      <c r="J63" s="94"/>
      <c r="K63" s="212" t="s">
        <v>269</v>
      </c>
      <c r="L63" s="213">
        <v>269.60700000000003</v>
      </c>
      <c r="M63" s="214">
        <v>1148.663</v>
      </c>
      <c r="N63" s="213">
        <v>106.78400000000001</v>
      </c>
      <c r="O63" s="215" t="s">
        <v>126</v>
      </c>
      <c r="P63" s="216">
        <v>255.471</v>
      </c>
      <c r="Q63" s="217">
        <v>1154.5419999999999</v>
      </c>
      <c r="R63" s="218">
        <v>138.946</v>
      </c>
    </row>
    <row r="64" spans="2:18" ht="15.75" x14ac:dyDescent="0.25">
      <c r="B64" s="212" t="s">
        <v>129</v>
      </c>
      <c r="C64" s="213">
        <v>1073.3689999999999</v>
      </c>
      <c r="D64" s="214">
        <v>4561.8639999999996</v>
      </c>
      <c r="E64" s="213">
        <v>1043.4000000000001</v>
      </c>
      <c r="F64" s="215" t="s">
        <v>138</v>
      </c>
      <c r="G64" s="216">
        <v>1162.492</v>
      </c>
      <c r="H64" s="217">
        <v>5246.96</v>
      </c>
      <c r="I64" s="218">
        <v>1320.9490000000001</v>
      </c>
      <c r="J64" s="94"/>
      <c r="K64" s="212" t="s">
        <v>126</v>
      </c>
      <c r="L64" s="213">
        <v>163.535</v>
      </c>
      <c r="M64" s="214">
        <v>697.16399999999999</v>
      </c>
      <c r="N64" s="213">
        <v>74.402000000000001</v>
      </c>
      <c r="O64" s="215" t="s">
        <v>128</v>
      </c>
      <c r="P64" s="216">
        <v>220.49199999999999</v>
      </c>
      <c r="Q64" s="217">
        <v>996.173</v>
      </c>
      <c r="R64" s="218">
        <v>117.773</v>
      </c>
    </row>
    <row r="65" spans="2:18" ht="15.75" x14ac:dyDescent="0.25">
      <c r="B65" s="212" t="s">
        <v>138</v>
      </c>
      <c r="C65" s="213">
        <v>911.51400000000001</v>
      </c>
      <c r="D65" s="214">
        <v>3873.846</v>
      </c>
      <c r="E65" s="213">
        <v>1117.5160000000001</v>
      </c>
      <c r="F65" s="215" t="s">
        <v>146</v>
      </c>
      <c r="G65" s="216">
        <v>1055.567</v>
      </c>
      <c r="H65" s="217">
        <v>4764.3029999999999</v>
      </c>
      <c r="I65" s="218">
        <v>620.12</v>
      </c>
      <c r="J65" s="94"/>
      <c r="K65" s="212" t="s">
        <v>127</v>
      </c>
      <c r="L65" s="213">
        <v>138.321</v>
      </c>
      <c r="M65" s="214">
        <v>589.73500000000001</v>
      </c>
      <c r="N65" s="213">
        <v>69.263000000000005</v>
      </c>
      <c r="O65" s="215" t="s">
        <v>125</v>
      </c>
      <c r="P65" s="216">
        <v>204.529</v>
      </c>
      <c r="Q65" s="217">
        <v>923.61699999999996</v>
      </c>
      <c r="R65" s="218">
        <v>331.25900000000001</v>
      </c>
    </row>
    <row r="66" spans="2:18" ht="15.75" x14ac:dyDescent="0.25">
      <c r="B66" s="212" t="s">
        <v>176</v>
      </c>
      <c r="C66" s="213">
        <v>819.02099999999996</v>
      </c>
      <c r="D66" s="214">
        <v>3485.38</v>
      </c>
      <c r="E66" s="213">
        <v>349.65</v>
      </c>
      <c r="F66" s="215" t="s">
        <v>193</v>
      </c>
      <c r="G66" s="216">
        <v>991.54700000000003</v>
      </c>
      <c r="H66" s="217">
        <v>4478.0169999999998</v>
      </c>
      <c r="I66" s="218">
        <v>960.649</v>
      </c>
      <c r="J66" s="94"/>
      <c r="K66" s="212" t="s">
        <v>174</v>
      </c>
      <c r="L66" s="213">
        <v>107.764</v>
      </c>
      <c r="M66" s="214">
        <v>456.702</v>
      </c>
      <c r="N66" s="213">
        <v>60.045999999999999</v>
      </c>
      <c r="O66" s="215" t="s">
        <v>142</v>
      </c>
      <c r="P66" s="216">
        <v>204.322</v>
      </c>
      <c r="Q66" s="217">
        <v>922.71799999999996</v>
      </c>
      <c r="R66" s="218">
        <v>97.179000000000002</v>
      </c>
    </row>
    <row r="67" spans="2:18" ht="15.75" x14ac:dyDescent="0.25">
      <c r="B67" s="212" t="s">
        <v>174</v>
      </c>
      <c r="C67" s="213">
        <v>759.827</v>
      </c>
      <c r="D67" s="214">
        <v>3228.165</v>
      </c>
      <c r="E67" s="213">
        <v>360.79899999999998</v>
      </c>
      <c r="F67" s="215" t="s">
        <v>129</v>
      </c>
      <c r="G67" s="216">
        <v>730.05399999999997</v>
      </c>
      <c r="H67" s="217">
        <v>3295.701</v>
      </c>
      <c r="I67" s="218">
        <v>661.15200000000004</v>
      </c>
      <c r="J67" s="94"/>
      <c r="K67" s="212" t="s">
        <v>193</v>
      </c>
      <c r="L67" s="213">
        <v>106.389</v>
      </c>
      <c r="M67" s="214">
        <v>452.08100000000002</v>
      </c>
      <c r="N67" s="213">
        <v>113.408</v>
      </c>
      <c r="O67" s="215" t="s">
        <v>127</v>
      </c>
      <c r="P67" s="216">
        <v>128.125</v>
      </c>
      <c r="Q67" s="217">
        <v>576.86900000000003</v>
      </c>
      <c r="R67" s="218">
        <v>68.602999999999994</v>
      </c>
    </row>
    <row r="68" spans="2:18" ht="15.75" x14ac:dyDescent="0.25">
      <c r="B68" s="212" t="s">
        <v>193</v>
      </c>
      <c r="C68" s="213">
        <v>689.85900000000004</v>
      </c>
      <c r="D68" s="214">
        <v>2932.4090000000001</v>
      </c>
      <c r="E68" s="213">
        <v>628.07299999999998</v>
      </c>
      <c r="F68" s="215" t="s">
        <v>269</v>
      </c>
      <c r="G68" s="216">
        <v>703.73900000000003</v>
      </c>
      <c r="H68" s="217">
        <v>3175.623</v>
      </c>
      <c r="I68" s="218">
        <v>489.68</v>
      </c>
      <c r="J68" s="94"/>
      <c r="K68" s="212" t="s">
        <v>128</v>
      </c>
      <c r="L68" s="213">
        <v>101.495</v>
      </c>
      <c r="M68" s="214">
        <v>431.05700000000002</v>
      </c>
      <c r="N68" s="213">
        <v>44.610999999999997</v>
      </c>
      <c r="O68" s="215" t="s">
        <v>193</v>
      </c>
      <c r="P68" s="216">
        <v>73.481999999999999</v>
      </c>
      <c r="Q68" s="217">
        <v>331.476</v>
      </c>
      <c r="R68" s="218">
        <v>84.085999999999999</v>
      </c>
    </row>
    <row r="69" spans="2:18" ht="15.75" x14ac:dyDescent="0.25">
      <c r="B69" s="212" t="s">
        <v>131</v>
      </c>
      <c r="C69" s="213">
        <v>623.71100000000001</v>
      </c>
      <c r="D69" s="214">
        <v>2651.4549999999999</v>
      </c>
      <c r="E69" s="213">
        <v>483.11200000000002</v>
      </c>
      <c r="F69" s="215" t="s">
        <v>174</v>
      </c>
      <c r="G69" s="216">
        <v>698.43499999999995</v>
      </c>
      <c r="H69" s="217">
        <v>3151.5610000000001</v>
      </c>
      <c r="I69" s="218">
        <v>333.09699999999998</v>
      </c>
      <c r="J69" s="94"/>
      <c r="K69" s="212" t="s">
        <v>125</v>
      </c>
      <c r="L69" s="213">
        <v>18.651</v>
      </c>
      <c r="M69" s="214">
        <v>79.247</v>
      </c>
      <c r="N69" s="213">
        <v>6.476</v>
      </c>
      <c r="O69" s="215" t="s">
        <v>269</v>
      </c>
      <c r="P69" s="216">
        <v>49.954000000000001</v>
      </c>
      <c r="Q69" s="217">
        <v>225.95500000000001</v>
      </c>
      <c r="R69" s="218">
        <v>24.04</v>
      </c>
    </row>
    <row r="70" spans="2:18" ht="15.75" x14ac:dyDescent="0.25">
      <c r="B70" s="212" t="s">
        <v>269</v>
      </c>
      <c r="C70" s="213">
        <v>564.97299999999996</v>
      </c>
      <c r="D70" s="214">
        <v>2401.7399999999998</v>
      </c>
      <c r="E70" s="213">
        <v>373.88499999999999</v>
      </c>
      <c r="F70" s="215" t="s">
        <v>131</v>
      </c>
      <c r="G70" s="216">
        <v>463.267</v>
      </c>
      <c r="H70" s="217">
        <v>2090.7060000000001</v>
      </c>
      <c r="I70" s="218">
        <v>387.476</v>
      </c>
      <c r="J70" s="94"/>
      <c r="K70" s="212" t="s">
        <v>138</v>
      </c>
      <c r="L70" s="213">
        <v>17.777000000000001</v>
      </c>
      <c r="M70" s="214">
        <v>75.412000000000006</v>
      </c>
      <c r="N70" s="213">
        <v>25.099</v>
      </c>
      <c r="O70" s="215" t="s">
        <v>174</v>
      </c>
      <c r="P70" s="216">
        <v>48.351999999999997</v>
      </c>
      <c r="Q70" s="217">
        <v>218.649</v>
      </c>
      <c r="R70" s="218">
        <v>27.78</v>
      </c>
    </row>
    <row r="71" spans="2:18" ht="15.75" x14ac:dyDescent="0.25">
      <c r="B71" s="212" t="s">
        <v>79</v>
      </c>
      <c r="C71" s="213">
        <v>464.13299999999998</v>
      </c>
      <c r="D71" s="214">
        <v>1973.009</v>
      </c>
      <c r="E71" s="213">
        <v>383.67700000000002</v>
      </c>
      <c r="F71" s="215" t="s">
        <v>79</v>
      </c>
      <c r="G71" s="216">
        <v>372.77</v>
      </c>
      <c r="H71" s="217">
        <v>1682.5319999999999</v>
      </c>
      <c r="I71" s="218">
        <v>332.904</v>
      </c>
      <c r="J71" s="94"/>
      <c r="K71" s="212" t="s">
        <v>188</v>
      </c>
      <c r="L71" s="213">
        <v>14.542</v>
      </c>
      <c r="M71" s="214">
        <v>61.795999999999999</v>
      </c>
      <c r="N71" s="213">
        <v>12.096</v>
      </c>
      <c r="O71" s="215" t="s">
        <v>137</v>
      </c>
      <c r="P71" s="216">
        <v>31.526</v>
      </c>
      <c r="Q71" s="217">
        <v>142.613</v>
      </c>
      <c r="R71" s="218">
        <v>16.25</v>
      </c>
    </row>
    <row r="72" spans="2:18" ht="15.75" x14ac:dyDescent="0.25">
      <c r="B72" s="212" t="s">
        <v>155</v>
      </c>
      <c r="C72" s="213">
        <v>339.64100000000002</v>
      </c>
      <c r="D72" s="214">
        <v>1442.8520000000001</v>
      </c>
      <c r="E72" s="213">
        <v>160.249</v>
      </c>
      <c r="F72" s="215" t="s">
        <v>289</v>
      </c>
      <c r="G72" s="216">
        <v>301.834</v>
      </c>
      <c r="H72" s="217">
        <v>1363.3130000000001</v>
      </c>
      <c r="I72" s="218">
        <v>150</v>
      </c>
      <c r="J72" s="94"/>
      <c r="K72" s="212" t="s">
        <v>137</v>
      </c>
      <c r="L72" s="213">
        <v>8.15</v>
      </c>
      <c r="M72" s="214">
        <v>34.530999999999999</v>
      </c>
      <c r="N72" s="213">
        <v>2.5</v>
      </c>
      <c r="O72" s="215" t="s">
        <v>155</v>
      </c>
      <c r="P72" s="216">
        <v>21.501000000000001</v>
      </c>
      <c r="Q72" s="217">
        <v>97.242000000000004</v>
      </c>
      <c r="R72" s="218">
        <v>10.394</v>
      </c>
    </row>
    <row r="73" spans="2:18" ht="16.5" thickBot="1" x14ac:dyDescent="0.3">
      <c r="B73" s="219" t="s">
        <v>126</v>
      </c>
      <c r="C73" s="220">
        <v>307.91500000000002</v>
      </c>
      <c r="D73" s="221">
        <v>1308.9059999999999</v>
      </c>
      <c r="E73" s="220">
        <v>290.20600000000002</v>
      </c>
      <c r="F73" s="222" t="s">
        <v>126</v>
      </c>
      <c r="G73" s="223">
        <v>282.673</v>
      </c>
      <c r="H73" s="224">
        <v>1275.5150000000001</v>
      </c>
      <c r="I73" s="225">
        <v>294.72899999999998</v>
      </c>
      <c r="J73" s="94"/>
      <c r="K73" s="219" t="s">
        <v>155</v>
      </c>
      <c r="L73" s="220">
        <v>7.3330000000000002</v>
      </c>
      <c r="M73" s="221">
        <v>31.178999999999998</v>
      </c>
      <c r="N73" s="220">
        <v>6.6689999999999996</v>
      </c>
      <c r="O73" s="222" t="s">
        <v>188</v>
      </c>
      <c r="P73" s="223">
        <v>15.404999999999999</v>
      </c>
      <c r="Q73" s="224">
        <v>69.551000000000002</v>
      </c>
      <c r="R73" s="225">
        <v>12.96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297</v>
      </c>
      <c r="C80" s="227"/>
      <c r="D80" s="228"/>
      <c r="E80" s="229"/>
      <c r="F80" s="226" t="s">
        <v>298</v>
      </c>
      <c r="G80" s="227"/>
      <c r="H80" s="228"/>
      <c r="I80" s="229"/>
      <c r="J80" s="94"/>
      <c r="K80" s="226" t="s">
        <v>297</v>
      </c>
      <c r="L80" s="227"/>
      <c r="M80" s="228"/>
      <c r="N80" s="229"/>
      <c r="O80" s="226" t="s">
        <v>298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34501.294000000002</v>
      </c>
      <c r="D82" s="200">
        <v>146649.21400000001</v>
      </c>
      <c r="E82" s="201">
        <v>34683.379999999997</v>
      </c>
      <c r="F82" s="202" t="s">
        <v>114</v>
      </c>
      <c r="G82" s="203">
        <v>34385.730000000003</v>
      </c>
      <c r="H82" s="204">
        <v>155203.27499999999</v>
      </c>
      <c r="I82" s="201">
        <v>43052.212</v>
      </c>
      <c r="J82" s="94"/>
      <c r="K82" s="198" t="s">
        <v>114</v>
      </c>
      <c r="L82" s="199">
        <v>9603.8799999999992</v>
      </c>
      <c r="M82" s="200">
        <v>40823.171000000002</v>
      </c>
      <c r="N82" s="201">
        <v>15306.843000000001</v>
      </c>
      <c r="O82" s="202" t="s">
        <v>114</v>
      </c>
      <c r="P82" s="203">
        <v>7881.8710000000001</v>
      </c>
      <c r="Q82" s="204">
        <v>35576.033000000003</v>
      </c>
      <c r="R82" s="201">
        <v>13524.346</v>
      </c>
    </row>
    <row r="83" spans="2:18" ht="15.75" x14ac:dyDescent="0.25">
      <c r="B83" s="205" t="s">
        <v>269</v>
      </c>
      <c r="C83" s="206">
        <v>9279.1550000000007</v>
      </c>
      <c r="D83" s="207">
        <v>39433.249000000003</v>
      </c>
      <c r="E83" s="206">
        <v>7372.2030000000004</v>
      </c>
      <c r="F83" s="208" t="s">
        <v>157</v>
      </c>
      <c r="G83" s="209">
        <v>9383.1939999999995</v>
      </c>
      <c r="H83" s="210">
        <v>42347.284</v>
      </c>
      <c r="I83" s="211">
        <v>12301</v>
      </c>
      <c r="J83" s="94"/>
      <c r="K83" s="205" t="s">
        <v>77</v>
      </c>
      <c r="L83" s="206">
        <v>1902.02</v>
      </c>
      <c r="M83" s="207">
        <v>8083.5039999999999</v>
      </c>
      <c r="N83" s="206">
        <v>1562.702</v>
      </c>
      <c r="O83" s="208" t="s">
        <v>77</v>
      </c>
      <c r="P83" s="209">
        <v>1529.152</v>
      </c>
      <c r="Q83" s="210">
        <v>6900.3760000000002</v>
      </c>
      <c r="R83" s="211">
        <v>1377.1579999999999</v>
      </c>
    </row>
    <row r="84" spans="2:18" ht="15.75" x14ac:dyDescent="0.25">
      <c r="B84" s="212" t="s">
        <v>157</v>
      </c>
      <c r="C84" s="213">
        <v>4167.01</v>
      </c>
      <c r="D84" s="214">
        <v>17713.149000000001</v>
      </c>
      <c r="E84" s="213">
        <v>5162</v>
      </c>
      <c r="F84" s="215" t="s">
        <v>269</v>
      </c>
      <c r="G84" s="216">
        <v>6370.4690000000001</v>
      </c>
      <c r="H84" s="217">
        <v>28756.019</v>
      </c>
      <c r="I84" s="218">
        <v>8508.0650000000005</v>
      </c>
      <c r="J84" s="94"/>
      <c r="K84" s="212" t="s">
        <v>269</v>
      </c>
      <c r="L84" s="213">
        <v>1445.67</v>
      </c>
      <c r="M84" s="214">
        <v>6135.2860000000001</v>
      </c>
      <c r="N84" s="213">
        <v>1691.799</v>
      </c>
      <c r="O84" s="215" t="s">
        <v>269</v>
      </c>
      <c r="P84" s="216">
        <v>1361.7629999999999</v>
      </c>
      <c r="Q84" s="217">
        <v>6151.6809999999996</v>
      </c>
      <c r="R84" s="218">
        <v>785.09199999999998</v>
      </c>
    </row>
    <row r="85" spans="2:18" ht="15.75" x14ac:dyDescent="0.25">
      <c r="B85" s="212" t="s">
        <v>77</v>
      </c>
      <c r="C85" s="213">
        <v>2414.9119999999998</v>
      </c>
      <c r="D85" s="214">
        <v>10264.493</v>
      </c>
      <c r="E85" s="213">
        <v>5493.8459999999995</v>
      </c>
      <c r="F85" s="215" t="s">
        <v>200</v>
      </c>
      <c r="G85" s="216">
        <v>2765.576</v>
      </c>
      <c r="H85" s="217">
        <v>12490.678</v>
      </c>
      <c r="I85" s="218">
        <v>2981</v>
      </c>
      <c r="J85" s="94"/>
      <c r="K85" s="212" t="s">
        <v>131</v>
      </c>
      <c r="L85" s="213">
        <v>1055.327</v>
      </c>
      <c r="M85" s="214">
        <v>4487.0820000000003</v>
      </c>
      <c r="N85" s="213">
        <v>1615.5340000000001</v>
      </c>
      <c r="O85" s="215" t="s">
        <v>128</v>
      </c>
      <c r="P85" s="216">
        <v>1087.078</v>
      </c>
      <c r="Q85" s="217">
        <v>4903.0339999999997</v>
      </c>
      <c r="R85" s="218">
        <v>7117.1090000000004</v>
      </c>
    </row>
    <row r="86" spans="2:18" ht="15.75" x14ac:dyDescent="0.25">
      <c r="B86" s="212" t="s">
        <v>214</v>
      </c>
      <c r="C86" s="213">
        <v>1841.08</v>
      </c>
      <c r="D86" s="214">
        <v>7821.8360000000002</v>
      </c>
      <c r="E86" s="213">
        <v>2110</v>
      </c>
      <c r="F86" s="215" t="s">
        <v>77</v>
      </c>
      <c r="G86" s="216">
        <v>2746.9569999999999</v>
      </c>
      <c r="H86" s="217">
        <v>12393.668</v>
      </c>
      <c r="I86" s="218">
        <v>5721.58</v>
      </c>
      <c r="J86" s="94"/>
      <c r="K86" s="212" t="s">
        <v>125</v>
      </c>
      <c r="L86" s="213">
        <v>1051.204</v>
      </c>
      <c r="M86" s="214">
        <v>4469.4089999999997</v>
      </c>
      <c r="N86" s="213">
        <v>306.64299999999997</v>
      </c>
      <c r="O86" s="215" t="s">
        <v>76</v>
      </c>
      <c r="P86" s="216">
        <v>868.452</v>
      </c>
      <c r="Q86" s="217">
        <v>3921.8180000000002</v>
      </c>
      <c r="R86" s="218">
        <v>1011.4059999999999</v>
      </c>
    </row>
    <row r="87" spans="2:18" ht="15.75" x14ac:dyDescent="0.25">
      <c r="B87" s="212" t="s">
        <v>133</v>
      </c>
      <c r="C87" s="213">
        <v>1703.674</v>
      </c>
      <c r="D87" s="214">
        <v>7240.0460000000003</v>
      </c>
      <c r="E87" s="213">
        <v>443.96300000000002</v>
      </c>
      <c r="F87" s="215" t="s">
        <v>215</v>
      </c>
      <c r="G87" s="216">
        <v>1285.1110000000001</v>
      </c>
      <c r="H87" s="217">
        <v>5802.75</v>
      </c>
      <c r="I87" s="218">
        <v>1354</v>
      </c>
      <c r="J87" s="94"/>
      <c r="K87" s="212" t="s">
        <v>76</v>
      </c>
      <c r="L87" s="213">
        <v>952.03300000000002</v>
      </c>
      <c r="M87" s="214">
        <v>4047.2649999999999</v>
      </c>
      <c r="N87" s="213">
        <v>1071.6389999999999</v>
      </c>
      <c r="O87" s="215" t="s">
        <v>125</v>
      </c>
      <c r="P87" s="216">
        <v>776.77599999999995</v>
      </c>
      <c r="Q87" s="217">
        <v>3506.4960000000001</v>
      </c>
      <c r="R87" s="218">
        <v>192.625</v>
      </c>
    </row>
    <row r="88" spans="2:18" ht="15.75" x14ac:dyDescent="0.25">
      <c r="B88" s="212" t="s">
        <v>127</v>
      </c>
      <c r="C88" s="213">
        <v>1626.885</v>
      </c>
      <c r="D88" s="214">
        <v>6922.8190000000004</v>
      </c>
      <c r="E88" s="213">
        <v>996.79300000000001</v>
      </c>
      <c r="F88" s="215" t="s">
        <v>265</v>
      </c>
      <c r="G88" s="216">
        <v>970.83299999999997</v>
      </c>
      <c r="H88" s="217">
        <v>4384.3149999999996</v>
      </c>
      <c r="I88" s="218">
        <v>687</v>
      </c>
      <c r="J88" s="94"/>
      <c r="K88" s="212" t="s">
        <v>128</v>
      </c>
      <c r="L88" s="213">
        <v>714.09900000000005</v>
      </c>
      <c r="M88" s="214">
        <v>3033.0189999999998</v>
      </c>
      <c r="N88" s="213">
        <v>6141.3670000000002</v>
      </c>
      <c r="O88" s="215" t="s">
        <v>131</v>
      </c>
      <c r="P88" s="216">
        <v>644.05700000000002</v>
      </c>
      <c r="Q88" s="217">
        <v>2907.5819999999999</v>
      </c>
      <c r="R88" s="218">
        <v>923.827</v>
      </c>
    </row>
    <row r="89" spans="2:18" ht="15.75" x14ac:dyDescent="0.25">
      <c r="B89" s="212" t="s">
        <v>219</v>
      </c>
      <c r="C89" s="213">
        <v>1191.076</v>
      </c>
      <c r="D89" s="214">
        <v>5063.2520000000004</v>
      </c>
      <c r="E89" s="213">
        <v>1230.5999999999999</v>
      </c>
      <c r="F89" s="215" t="s">
        <v>218</v>
      </c>
      <c r="G89" s="216">
        <v>828.39400000000001</v>
      </c>
      <c r="H89" s="217">
        <v>3735.9949999999999</v>
      </c>
      <c r="I89" s="218">
        <v>875</v>
      </c>
      <c r="J89" s="94"/>
      <c r="K89" s="212" t="s">
        <v>129</v>
      </c>
      <c r="L89" s="213">
        <v>609.03399999999999</v>
      </c>
      <c r="M89" s="214">
        <v>2593.174</v>
      </c>
      <c r="N89" s="213">
        <v>1143.337</v>
      </c>
      <c r="O89" s="215" t="s">
        <v>79</v>
      </c>
      <c r="P89" s="216">
        <v>307.721</v>
      </c>
      <c r="Q89" s="217">
        <v>1386.171</v>
      </c>
      <c r="R89" s="218">
        <v>923.55</v>
      </c>
    </row>
    <row r="90" spans="2:18" ht="15.75" x14ac:dyDescent="0.25">
      <c r="B90" s="212" t="s">
        <v>200</v>
      </c>
      <c r="C90" s="213">
        <v>1071.883</v>
      </c>
      <c r="D90" s="214">
        <v>4555.6189999999997</v>
      </c>
      <c r="E90" s="213">
        <v>1244</v>
      </c>
      <c r="F90" s="215" t="s">
        <v>214</v>
      </c>
      <c r="G90" s="216">
        <v>828.04700000000003</v>
      </c>
      <c r="H90" s="217">
        <v>3735.99</v>
      </c>
      <c r="I90" s="218">
        <v>1029.5</v>
      </c>
      <c r="J90" s="94"/>
      <c r="K90" s="212" t="s">
        <v>133</v>
      </c>
      <c r="L90" s="213">
        <v>559.42999999999995</v>
      </c>
      <c r="M90" s="214">
        <v>2380.5250000000001</v>
      </c>
      <c r="N90" s="213">
        <v>173.32900000000001</v>
      </c>
      <c r="O90" s="215" t="s">
        <v>135</v>
      </c>
      <c r="P90" s="216">
        <v>271.68</v>
      </c>
      <c r="Q90" s="217">
        <v>1226.423</v>
      </c>
      <c r="R90" s="218">
        <v>268.32799999999997</v>
      </c>
    </row>
    <row r="91" spans="2:18" ht="15.75" x14ac:dyDescent="0.25">
      <c r="B91" s="212" t="s">
        <v>125</v>
      </c>
      <c r="C91" s="213">
        <v>1071.33</v>
      </c>
      <c r="D91" s="214">
        <v>4551.7359999999999</v>
      </c>
      <c r="E91" s="213">
        <v>963.71299999999997</v>
      </c>
      <c r="F91" s="215" t="s">
        <v>125</v>
      </c>
      <c r="G91" s="216">
        <v>825.01400000000001</v>
      </c>
      <c r="H91" s="217">
        <v>3725.837</v>
      </c>
      <c r="I91" s="218">
        <v>836.58</v>
      </c>
      <c r="J91" s="94"/>
      <c r="K91" s="212" t="s">
        <v>136</v>
      </c>
      <c r="L91" s="213">
        <v>344.54899999999998</v>
      </c>
      <c r="M91" s="214">
        <v>1466.557</v>
      </c>
      <c r="N91" s="213">
        <v>392.27300000000002</v>
      </c>
      <c r="O91" s="215" t="s">
        <v>127</v>
      </c>
      <c r="P91" s="216">
        <v>175.459</v>
      </c>
      <c r="Q91" s="217">
        <v>793.72500000000002</v>
      </c>
      <c r="R91" s="218">
        <v>29.6</v>
      </c>
    </row>
    <row r="92" spans="2:18" ht="15.75" x14ac:dyDescent="0.25">
      <c r="B92" s="212" t="s">
        <v>76</v>
      </c>
      <c r="C92" s="213">
        <v>1056.2940000000001</v>
      </c>
      <c r="D92" s="214">
        <v>4493.1220000000003</v>
      </c>
      <c r="E92" s="213">
        <v>822.71199999999999</v>
      </c>
      <c r="F92" s="215" t="s">
        <v>250</v>
      </c>
      <c r="G92" s="216">
        <v>817.9</v>
      </c>
      <c r="H92" s="217">
        <v>3688.2080000000001</v>
      </c>
      <c r="I92" s="218">
        <v>945</v>
      </c>
      <c r="J92" s="94"/>
      <c r="K92" s="212" t="s">
        <v>79</v>
      </c>
      <c r="L92" s="213">
        <v>279.99900000000002</v>
      </c>
      <c r="M92" s="214">
        <v>1192.548</v>
      </c>
      <c r="N92" s="213">
        <v>682.1</v>
      </c>
      <c r="O92" s="215" t="s">
        <v>129</v>
      </c>
      <c r="P92" s="216">
        <v>163.38900000000001</v>
      </c>
      <c r="Q92" s="217">
        <v>738.13800000000003</v>
      </c>
      <c r="R92" s="218">
        <v>183.3</v>
      </c>
    </row>
    <row r="93" spans="2:18" ht="15.75" x14ac:dyDescent="0.25">
      <c r="B93" s="212" t="s">
        <v>215</v>
      </c>
      <c r="C93" s="213">
        <v>646.10500000000002</v>
      </c>
      <c r="D93" s="214">
        <v>2745.5369999999998</v>
      </c>
      <c r="E93" s="213">
        <v>623.5</v>
      </c>
      <c r="F93" s="215" t="s">
        <v>303</v>
      </c>
      <c r="G93" s="216">
        <v>663.29100000000005</v>
      </c>
      <c r="H93" s="217">
        <v>3000.53</v>
      </c>
      <c r="I93" s="218">
        <v>227.94499999999999</v>
      </c>
      <c r="J93" s="94"/>
      <c r="K93" s="212" t="s">
        <v>142</v>
      </c>
      <c r="L93" s="213">
        <v>199.76499999999999</v>
      </c>
      <c r="M93" s="214">
        <v>849.15599999999995</v>
      </c>
      <c r="N93" s="213">
        <v>94.766999999999996</v>
      </c>
      <c r="O93" s="215" t="s">
        <v>133</v>
      </c>
      <c r="P93" s="216">
        <v>161.989</v>
      </c>
      <c r="Q93" s="217">
        <v>731.25800000000004</v>
      </c>
      <c r="R93" s="218">
        <v>234.25800000000001</v>
      </c>
    </row>
    <row r="94" spans="2:18" ht="15.75" x14ac:dyDescent="0.25">
      <c r="B94" s="212" t="s">
        <v>302</v>
      </c>
      <c r="C94" s="213">
        <v>578.78800000000001</v>
      </c>
      <c r="D94" s="214">
        <v>2456.3150000000001</v>
      </c>
      <c r="E94" s="213">
        <v>753</v>
      </c>
      <c r="F94" s="215" t="s">
        <v>135</v>
      </c>
      <c r="G94" s="216">
        <v>631.33600000000001</v>
      </c>
      <c r="H94" s="217">
        <v>2849.694</v>
      </c>
      <c r="I94" s="218">
        <v>808.52</v>
      </c>
      <c r="J94" s="94"/>
      <c r="K94" s="212" t="s">
        <v>126</v>
      </c>
      <c r="L94" s="213">
        <v>148.059</v>
      </c>
      <c r="M94" s="214">
        <v>628.75599999999997</v>
      </c>
      <c r="N94" s="213">
        <v>77.2</v>
      </c>
      <c r="O94" s="215" t="s">
        <v>126</v>
      </c>
      <c r="P94" s="216">
        <v>155.25200000000001</v>
      </c>
      <c r="Q94" s="217">
        <v>699.06</v>
      </c>
      <c r="R94" s="218">
        <v>77.125</v>
      </c>
    </row>
    <row r="95" spans="2:18" ht="15.75" x14ac:dyDescent="0.25">
      <c r="B95" s="212" t="s">
        <v>144</v>
      </c>
      <c r="C95" s="213">
        <v>553.21799999999996</v>
      </c>
      <c r="D95" s="214">
        <v>2352.2669999999998</v>
      </c>
      <c r="E95" s="213">
        <v>198.25700000000001</v>
      </c>
      <c r="F95" s="215" t="s">
        <v>134</v>
      </c>
      <c r="G95" s="216">
        <v>564.43799999999999</v>
      </c>
      <c r="H95" s="217">
        <v>2547.0410000000002</v>
      </c>
      <c r="I95" s="218">
        <v>685.46100000000001</v>
      </c>
      <c r="J95" s="94"/>
      <c r="K95" s="212" t="s">
        <v>135</v>
      </c>
      <c r="L95" s="213">
        <v>99.650999999999996</v>
      </c>
      <c r="M95" s="214">
        <v>423.435</v>
      </c>
      <c r="N95" s="213">
        <v>50.305</v>
      </c>
      <c r="O95" s="215" t="s">
        <v>288</v>
      </c>
      <c r="P95" s="216">
        <v>135.99199999999999</v>
      </c>
      <c r="Q95" s="217">
        <v>613.42100000000005</v>
      </c>
      <c r="R95" s="218">
        <v>242.928</v>
      </c>
    </row>
    <row r="96" spans="2:18" ht="15.75" x14ac:dyDescent="0.25">
      <c r="B96" s="212" t="s">
        <v>250</v>
      </c>
      <c r="C96" s="213">
        <v>514.20500000000004</v>
      </c>
      <c r="D96" s="214">
        <v>2183.2739999999999</v>
      </c>
      <c r="E96" s="213">
        <v>526</v>
      </c>
      <c r="F96" s="215" t="s">
        <v>219</v>
      </c>
      <c r="G96" s="216">
        <v>561.298</v>
      </c>
      <c r="H96" s="217">
        <v>2530.0790000000002</v>
      </c>
      <c r="I96" s="218">
        <v>588</v>
      </c>
      <c r="J96" s="94"/>
      <c r="K96" s="212" t="s">
        <v>130</v>
      </c>
      <c r="L96" s="213">
        <v>68.513999999999996</v>
      </c>
      <c r="M96" s="214">
        <v>292.17200000000003</v>
      </c>
      <c r="N96" s="213">
        <v>18.5</v>
      </c>
      <c r="O96" s="215" t="s">
        <v>137</v>
      </c>
      <c r="P96" s="216">
        <v>78.893000000000001</v>
      </c>
      <c r="Q96" s="217">
        <v>355.863</v>
      </c>
      <c r="R96" s="218">
        <v>66.3</v>
      </c>
    </row>
    <row r="97" spans="2:18" ht="15.75" x14ac:dyDescent="0.25">
      <c r="B97" s="212" t="s">
        <v>176</v>
      </c>
      <c r="C97" s="213">
        <v>499.29700000000003</v>
      </c>
      <c r="D97" s="214">
        <v>2123.2779999999998</v>
      </c>
      <c r="E97" s="213">
        <v>807</v>
      </c>
      <c r="F97" s="215" t="s">
        <v>76</v>
      </c>
      <c r="G97" s="216">
        <v>384.697</v>
      </c>
      <c r="H97" s="217">
        <v>1735.481</v>
      </c>
      <c r="I97" s="218">
        <v>354.36200000000002</v>
      </c>
      <c r="J97" s="94"/>
      <c r="K97" s="212" t="s">
        <v>193</v>
      </c>
      <c r="L97" s="213">
        <v>67.168999999999997</v>
      </c>
      <c r="M97" s="214">
        <v>284.59300000000002</v>
      </c>
      <c r="N97" s="213">
        <v>80</v>
      </c>
      <c r="O97" s="215" t="s">
        <v>142</v>
      </c>
      <c r="P97" s="216">
        <v>66.510000000000005</v>
      </c>
      <c r="Q97" s="217">
        <v>300.36799999999999</v>
      </c>
      <c r="R97" s="218">
        <v>25.574000000000002</v>
      </c>
    </row>
    <row r="98" spans="2:18" ht="16.5" thickBot="1" x14ac:dyDescent="0.3">
      <c r="B98" s="219" t="s">
        <v>131</v>
      </c>
      <c r="C98" s="220">
        <v>394.66300000000001</v>
      </c>
      <c r="D98" s="221">
        <v>1677.4280000000001</v>
      </c>
      <c r="E98" s="220">
        <v>555.69100000000003</v>
      </c>
      <c r="F98" s="222" t="s">
        <v>182</v>
      </c>
      <c r="G98" s="223">
        <v>367.476</v>
      </c>
      <c r="H98" s="224">
        <v>1655.634</v>
      </c>
      <c r="I98" s="225">
        <v>432</v>
      </c>
      <c r="J98" s="94"/>
      <c r="K98" s="219" t="s">
        <v>216</v>
      </c>
      <c r="L98" s="220">
        <v>60.530999999999999</v>
      </c>
      <c r="M98" s="221">
        <v>257.75599999999997</v>
      </c>
      <c r="N98" s="220">
        <v>81.150000000000006</v>
      </c>
      <c r="O98" s="222" t="s">
        <v>144</v>
      </c>
      <c r="P98" s="223">
        <v>41.506999999999998</v>
      </c>
      <c r="Q98" s="224">
        <v>186.86199999999999</v>
      </c>
      <c r="R98" s="225">
        <v>18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297</v>
      </c>
      <c r="C105" s="227"/>
      <c r="D105" s="228"/>
      <c r="E105" s="229"/>
      <c r="F105" s="226" t="s">
        <v>298</v>
      </c>
      <c r="G105" s="227"/>
      <c r="H105" s="228"/>
      <c r="I105" s="229"/>
      <c r="J105" s="94"/>
      <c r="K105" s="226" t="s">
        <v>297</v>
      </c>
      <c r="L105" s="227"/>
      <c r="M105" s="228"/>
      <c r="N105" s="229"/>
      <c r="O105" s="226" t="s">
        <v>298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40412.523000000001</v>
      </c>
      <c r="D107" s="200">
        <v>171792.87</v>
      </c>
      <c r="E107" s="201">
        <v>11073.627</v>
      </c>
      <c r="F107" s="202" t="s">
        <v>114</v>
      </c>
      <c r="G107" s="203">
        <v>30645.134999999998</v>
      </c>
      <c r="H107" s="204">
        <v>138312.41200000001</v>
      </c>
      <c r="I107" s="201">
        <v>8616.6980000000003</v>
      </c>
      <c r="J107" s="94"/>
      <c r="K107" s="198" t="s">
        <v>114</v>
      </c>
      <c r="L107" s="199">
        <v>10825.48</v>
      </c>
      <c r="M107" s="200">
        <v>46026.139000000003</v>
      </c>
      <c r="N107" s="201">
        <v>2380.2190000000001</v>
      </c>
      <c r="O107" s="202" t="s">
        <v>114</v>
      </c>
      <c r="P107" s="203">
        <v>13860.837</v>
      </c>
      <c r="Q107" s="204">
        <v>62552.881000000001</v>
      </c>
      <c r="R107" s="201">
        <v>3640.681</v>
      </c>
    </row>
    <row r="108" spans="2:18" ht="15.75" x14ac:dyDescent="0.25">
      <c r="B108" s="205" t="s">
        <v>129</v>
      </c>
      <c r="C108" s="206">
        <v>5011.9870000000001</v>
      </c>
      <c r="D108" s="207">
        <v>21331.956999999999</v>
      </c>
      <c r="E108" s="206">
        <v>1475.1210000000001</v>
      </c>
      <c r="F108" s="208" t="s">
        <v>129</v>
      </c>
      <c r="G108" s="209">
        <v>5254.2809999999999</v>
      </c>
      <c r="H108" s="210">
        <v>23709.246999999999</v>
      </c>
      <c r="I108" s="211">
        <v>1505.164</v>
      </c>
      <c r="J108" s="94"/>
      <c r="K108" s="205" t="s">
        <v>77</v>
      </c>
      <c r="L108" s="206">
        <v>3221.7289999999998</v>
      </c>
      <c r="M108" s="207">
        <v>13693.132</v>
      </c>
      <c r="N108" s="206">
        <v>682.22900000000004</v>
      </c>
      <c r="O108" s="208" t="s">
        <v>77</v>
      </c>
      <c r="P108" s="209">
        <v>4942.0789999999997</v>
      </c>
      <c r="Q108" s="210">
        <v>22305.901999999998</v>
      </c>
      <c r="R108" s="211">
        <v>1275.8320000000001</v>
      </c>
    </row>
    <row r="109" spans="2:18" ht="15.75" x14ac:dyDescent="0.25">
      <c r="B109" s="212" t="s">
        <v>269</v>
      </c>
      <c r="C109" s="213">
        <v>4488.5020000000004</v>
      </c>
      <c r="D109" s="214">
        <v>19054.477999999999</v>
      </c>
      <c r="E109" s="213">
        <v>1253.864</v>
      </c>
      <c r="F109" s="215" t="s">
        <v>138</v>
      </c>
      <c r="G109" s="216">
        <v>3973.3069999999998</v>
      </c>
      <c r="H109" s="217">
        <v>17915.169000000002</v>
      </c>
      <c r="I109" s="218">
        <v>1083.53</v>
      </c>
      <c r="J109" s="94"/>
      <c r="K109" s="212" t="s">
        <v>136</v>
      </c>
      <c r="L109" s="213">
        <v>2243.6329999999998</v>
      </c>
      <c r="M109" s="214">
        <v>9543.8119999999999</v>
      </c>
      <c r="N109" s="213">
        <v>421.6</v>
      </c>
      <c r="O109" s="215" t="s">
        <v>269</v>
      </c>
      <c r="P109" s="216">
        <v>3730.125</v>
      </c>
      <c r="Q109" s="217">
        <v>16824.712</v>
      </c>
      <c r="R109" s="218">
        <v>936.03399999999999</v>
      </c>
    </row>
    <row r="110" spans="2:18" ht="15.75" x14ac:dyDescent="0.25">
      <c r="B110" s="212" t="s">
        <v>193</v>
      </c>
      <c r="C110" s="213">
        <v>3873.5569999999998</v>
      </c>
      <c r="D110" s="214">
        <v>16467.800999999999</v>
      </c>
      <c r="E110" s="213">
        <v>1073.317</v>
      </c>
      <c r="F110" s="215" t="s">
        <v>269</v>
      </c>
      <c r="G110" s="216">
        <v>2800.6179999999999</v>
      </c>
      <c r="H110" s="217">
        <v>12633.628000000001</v>
      </c>
      <c r="I110" s="218">
        <v>816.93200000000002</v>
      </c>
      <c r="J110" s="94"/>
      <c r="K110" s="212" t="s">
        <v>131</v>
      </c>
      <c r="L110" s="213">
        <v>1255.799</v>
      </c>
      <c r="M110" s="214">
        <v>5334.7039999999997</v>
      </c>
      <c r="N110" s="213">
        <v>304.05500000000001</v>
      </c>
      <c r="O110" s="215" t="s">
        <v>137</v>
      </c>
      <c r="P110" s="216">
        <v>1254.932</v>
      </c>
      <c r="Q110" s="217">
        <v>5665.7780000000002</v>
      </c>
      <c r="R110" s="218">
        <v>373.90800000000002</v>
      </c>
    </row>
    <row r="111" spans="2:18" ht="15.75" x14ac:dyDescent="0.25">
      <c r="B111" s="212" t="s">
        <v>138</v>
      </c>
      <c r="C111" s="213">
        <v>3716.02</v>
      </c>
      <c r="D111" s="214">
        <v>15792.562</v>
      </c>
      <c r="E111" s="213">
        <v>1043.691</v>
      </c>
      <c r="F111" s="215" t="s">
        <v>79</v>
      </c>
      <c r="G111" s="216">
        <v>2402.5859999999998</v>
      </c>
      <c r="H111" s="217">
        <v>10849.995000000001</v>
      </c>
      <c r="I111" s="218">
        <v>673.55399999999997</v>
      </c>
      <c r="J111" s="94"/>
      <c r="K111" s="212" t="s">
        <v>126</v>
      </c>
      <c r="L111" s="213">
        <v>865.33199999999999</v>
      </c>
      <c r="M111" s="214">
        <v>3682.9479999999999</v>
      </c>
      <c r="N111" s="213">
        <v>161.96299999999999</v>
      </c>
      <c r="O111" s="215" t="s">
        <v>126</v>
      </c>
      <c r="P111" s="216">
        <v>914.15800000000002</v>
      </c>
      <c r="Q111" s="217">
        <v>4123.43</v>
      </c>
      <c r="R111" s="218">
        <v>176.136</v>
      </c>
    </row>
    <row r="112" spans="2:18" ht="15.75" x14ac:dyDescent="0.25">
      <c r="B112" s="212" t="s">
        <v>79</v>
      </c>
      <c r="C112" s="213">
        <v>2411.6030000000001</v>
      </c>
      <c r="D112" s="214">
        <v>10258.36</v>
      </c>
      <c r="E112" s="213">
        <v>664.21500000000003</v>
      </c>
      <c r="F112" s="215" t="s">
        <v>128</v>
      </c>
      <c r="G112" s="216">
        <v>2248.3809999999999</v>
      </c>
      <c r="H112" s="217">
        <v>10144.843999999999</v>
      </c>
      <c r="I112" s="218">
        <v>627.41499999999996</v>
      </c>
      <c r="J112" s="94"/>
      <c r="K112" s="212" t="s">
        <v>269</v>
      </c>
      <c r="L112" s="213">
        <v>615.55700000000002</v>
      </c>
      <c r="M112" s="214">
        <v>2618.4589999999998</v>
      </c>
      <c r="N112" s="213">
        <v>222.80099999999999</v>
      </c>
      <c r="O112" s="215" t="s">
        <v>135</v>
      </c>
      <c r="P112" s="216">
        <v>719.35599999999999</v>
      </c>
      <c r="Q112" s="217">
        <v>3245.7429999999999</v>
      </c>
      <c r="R112" s="218">
        <v>198.68600000000001</v>
      </c>
    </row>
    <row r="113" spans="2:18" ht="15.75" x14ac:dyDescent="0.25">
      <c r="B113" s="212" t="s">
        <v>128</v>
      </c>
      <c r="C113" s="213">
        <v>2141.37</v>
      </c>
      <c r="D113" s="214">
        <v>9106.5859999999993</v>
      </c>
      <c r="E113" s="213">
        <v>565.42899999999997</v>
      </c>
      <c r="F113" s="215" t="s">
        <v>178</v>
      </c>
      <c r="G113" s="216">
        <v>1864.039</v>
      </c>
      <c r="H113" s="217">
        <v>8420.0669999999991</v>
      </c>
      <c r="I113" s="218">
        <v>545.95000000000005</v>
      </c>
      <c r="J113" s="94"/>
      <c r="K113" s="212" t="s">
        <v>135</v>
      </c>
      <c r="L113" s="213">
        <v>609.52300000000002</v>
      </c>
      <c r="M113" s="214">
        <v>2588.0680000000002</v>
      </c>
      <c r="N113" s="213">
        <v>139.96899999999999</v>
      </c>
      <c r="O113" s="215" t="s">
        <v>131</v>
      </c>
      <c r="P113" s="216">
        <v>659.47299999999996</v>
      </c>
      <c r="Q113" s="217">
        <v>2979.134</v>
      </c>
      <c r="R113" s="218">
        <v>246.63300000000001</v>
      </c>
    </row>
    <row r="114" spans="2:18" ht="15.75" x14ac:dyDescent="0.25">
      <c r="B114" s="212" t="s">
        <v>77</v>
      </c>
      <c r="C114" s="213">
        <v>2065.31</v>
      </c>
      <c r="D114" s="214">
        <v>8775.1730000000007</v>
      </c>
      <c r="E114" s="213">
        <v>580.02800000000002</v>
      </c>
      <c r="F114" s="215" t="s">
        <v>146</v>
      </c>
      <c r="G114" s="216">
        <v>1800.9570000000001</v>
      </c>
      <c r="H114" s="217">
        <v>8124.1369999999997</v>
      </c>
      <c r="I114" s="218">
        <v>520.50199999999995</v>
      </c>
      <c r="J114" s="94"/>
      <c r="K114" s="212" t="s">
        <v>125</v>
      </c>
      <c r="L114" s="213">
        <v>561.91600000000005</v>
      </c>
      <c r="M114" s="214">
        <v>2388.8710000000001</v>
      </c>
      <c r="N114" s="213">
        <v>113.64</v>
      </c>
      <c r="O114" s="215" t="s">
        <v>76</v>
      </c>
      <c r="P114" s="216">
        <v>573.10400000000004</v>
      </c>
      <c r="Q114" s="217">
        <v>2586.143</v>
      </c>
      <c r="R114" s="218">
        <v>149.44900000000001</v>
      </c>
    </row>
    <row r="115" spans="2:18" ht="15.75" x14ac:dyDescent="0.25">
      <c r="B115" s="212" t="s">
        <v>131</v>
      </c>
      <c r="C115" s="213">
        <v>1973.8689999999999</v>
      </c>
      <c r="D115" s="214">
        <v>8400.4930000000004</v>
      </c>
      <c r="E115" s="213">
        <v>554.25300000000004</v>
      </c>
      <c r="F115" s="215" t="s">
        <v>77</v>
      </c>
      <c r="G115" s="216">
        <v>1583.6510000000001</v>
      </c>
      <c r="H115" s="217">
        <v>7149.7550000000001</v>
      </c>
      <c r="I115" s="218">
        <v>495.77</v>
      </c>
      <c r="J115" s="94"/>
      <c r="K115" s="212" t="s">
        <v>137</v>
      </c>
      <c r="L115" s="213">
        <v>400.56900000000002</v>
      </c>
      <c r="M115" s="214">
        <v>1702.038</v>
      </c>
      <c r="N115" s="213">
        <v>96.165000000000006</v>
      </c>
      <c r="O115" s="215" t="s">
        <v>125</v>
      </c>
      <c r="P115" s="216">
        <v>551.34100000000001</v>
      </c>
      <c r="Q115" s="217">
        <v>2491.0459999999998</v>
      </c>
      <c r="R115" s="218">
        <v>174.28800000000001</v>
      </c>
    </row>
    <row r="116" spans="2:18" ht="15.75" x14ac:dyDescent="0.25">
      <c r="B116" s="212" t="s">
        <v>132</v>
      </c>
      <c r="C116" s="213">
        <v>1626.0719999999999</v>
      </c>
      <c r="D116" s="214">
        <v>6934.2209999999995</v>
      </c>
      <c r="E116" s="213">
        <v>352.8</v>
      </c>
      <c r="F116" s="215" t="s">
        <v>125</v>
      </c>
      <c r="G116" s="216">
        <v>1512.9739999999999</v>
      </c>
      <c r="H116" s="217">
        <v>6841.3149999999996</v>
      </c>
      <c r="I116" s="218">
        <v>406.68099999999998</v>
      </c>
      <c r="J116" s="94"/>
      <c r="K116" s="212" t="s">
        <v>128</v>
      </c>
      <c r="L116" s="213">
        <v>344.70400000000001</v>
      </c>
      <c r="M116" s="214">
        <v>1467.2049999999999</v>
      </c>
      <c r="N116" s="213">
        <v>84.007999999999996</v>
      </c>
      <c r="O116" s="215" t="s">
        <v>130</v>
      </c>
      <c r="P116" s="216">
        <v>325.15800000000002</v>
      </c>
      <c r="Q116" s="217">
        <v>1468.569</v>
      </c>
      <c r="R116" s="218">
        <v>64.8</v>
      </c>
    </row>
    <row r="117" spans="2:18" ht="15.75" x14ac:dyDescent="0.25">
      <c r="B117" s="212" t="s">
        <v>76</v>
      </c>
      <c r="C117" s="213">
        <v>1565.9490000000001</v>
      </c>
      <c r="D117" s="214">
        <v>6644.9489999999996</v>
      </c>
      <c r="E117" s="213">
        <v>485.214</v>
      </c>
      <c r="F117" s="215" t="s">
        <v>136</v>
      </c>
      <c r="G117" s="216">
        <v>855.51599999999996</v>
      </c>
      <c r="H117" s="217">
        <v>3860.4349999999999</v>
      </c>
      <c r="I117" s="218">
        <v>207.089</v>
      </c>
      <c r="J117" s="94"/>
      <c r="K117" s="212" t="s">
        <v>130</v>
      </c>
      <c r="L117" s="213">
        <v>224.965</v>
      </c>
      <c r="M117" s="214">
        <v>956.24400000000003</v>
      </c>
      <c r="N117" s="213">
        <v>43.46</v>
      </c>
      <c r="O117" s="215" t="s">
        <v>128</v>
      </c>
      <c r="P117" s="216">
        <v>177.81</v>
      </c>
      <c r="Q117" s="217">
        <v>802.40800000000002</v>
      </c>
      <c r="R117" s="218">
        <v>42.015999999999998</v>
      </c>
    </row>
    <row r="118" spans="2:18" ht="15.75" x14ac:dyDescent="0.25">
      <c r="B118" s="212" t="s">
        <v>146</v>
      </c>
      <c r="C118" s="213">
        <v>1548.4010000000001</v>
      </c>
      <c r="D118" s="214">
        <v>6584.6710000000003</v>
      </c>
      <c r="E118" s="213">
        <v>406.34500000000003</v>
      </c>
      <c r="F118" s="215" t="s">
        <v>193</v>
      </c>
      <c r="G118" s="216">
        <v>731.96900000000005</v>
      </c>
      <c r="H118" s="217">
        <v>3301.355</v>
      </c>
      <c r="I118" s="218">
        <v>206.41399999999999</v>
      </c>
      <c r="J118" s="94"/>
      <c r="K118" s="212" t="s">
        <v>76</v>
      </c>
      <c r="L118" s="213">
        <v>221.357</v>
      </c>
      <c r="M118" s="214">
        <v>942.67100000000005</v>
      </c>
      <c r="N118" s="213">
        <v>41.892000000000003</v>
      </c>
      <c r="O118" s="215" t="s">
        <v>79</v>
      </c>
      <c r="P118" s="216">
        <v>13.221</v>
      </c>
      <c r="Q118" s="217">
        <v>59.655000000000001</v>
      </c>
      <c r="R118" s="218">
        <v>2.88</v>
      </c>
    </row>
    <row r="119" spans="2:18" ht="15.75" x14ac:dyDescent="0.25">
      <c r="B119" s="212" t="s">
        <v>265</v>
      </c>
      <c r="C119" s="213">
        <v>1234.596</v>
      </c>
      <c r="D119" s="214">
        <v>5230.9840000000004</v>
      </c>
      <c r="E119" s="213">
        <v>372.37</v>
      </c>
      <c r="F119" s="215" t="s">
        <v>76</v>
      </c>
      <c r="G119" s="216">
        <v>688.88400000000001</v>
      </c>
      <c r="H119" s="217">
        <v>3111.6559999999999</v>
      </c>
      <c r="I119" s="218">
        <v>199.05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129</v>
      </c>
      <c r="P119" s="216">
        <v>5.2999999999999999E-2</v>
      </c>
      <c r="Q119" s="217">
        <v>0.24</v>
      </c>
      <c r="R119" s="218">
        <v>1.9E-2</v>
      </c>
    </row>
    <row r="120" spans="2:18" ht="15.75" x14ac:dyDescent="0.25">
      <c r="B120" s="212" t="s">
        <v>285</v>
      </c>
      <c r="C120" s="213">
        <v>1147.42</v>
      </c>
      <c r="D120" s="214">
        <v>4887.085</v>
      </c>
      <c r="E120" s="213">
        <v>317.005</v>
      </c>
      <c r="F120" s="215" t="s">
        <v>133</v>
      </c>
      <c r="G120" s="216">
        <v>660.98</v>
      </c>
      <c r="H120" s="217">
        <v>2983.123</v>
      </c>
      <c r="I120" s="218">
        <v>166.76900000000001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304</v>
      </c>
      <c r="P120" s="216">
        <v>2.7E-2</v>
      </c>
      <c r="Q120" s="217">
        <v>0.121</v>
      </c>
      <c r="R120" s="218">
        <v>0</v>
      </c>
    </row>
    <row r="121" spans="2:18" ht="15.75" x14ac:dyDescent="0.25">
      <c r="B121" s="212" t="s">
        <v>178</v>
      </c>
      <c r="C121" s="213">
        <v>888.53</v>
      </c>
      <c r="D121" s="214">
        <v>3782.0929999999998</v>
      </c>
      <c r="E121" s="213">
        <v>231</v>
      </c>
      <c r="F121" s="215" t="s">
        <v>185</v>
      </c>
      <c r="G121" s="216">
        <v>590.649</v>
      </c>
      <c r="H121" s="217">
        <v>2664.6880000000001</v>
      </c>
      <c r="I121" s="218">
        <v>156.32</v>
      </c>
      <c r="J121" s="94"/>
      <c r="K121" s="212" t="s">
        <v>79</v>
      </c>
      <c r="L121" s="213">
        <v>44.33</v>
      </c>
      <c r="M121" s="214">
        <v>188.59700000000001</v>
      </c>
      <c r="N121" s="213">
        <v>9.6289999999999996</v>
      </c>
      <c r="O121" s="215"/>
      <c r="P121" s="216"/>
      <c r="Q121" s="217"/>
      <c r="R121" s="218"/>
    </row>
    <row r="122" spans="2:18" ht="15.75" x14ac:dyDescent="0.25">
      <c r="B122" s="212" t="s">
        <v>136</v>
      </c>
      <c r="C122" s="213">
        <v>800.55200000000002</v>
      </c>
      <c r="D122" s="214">
        <v>3404.0210000000002</v>
      </c>
      <c r="E122" s="213">
        <v>165.86500000000001</v>
      </c>
      <c r="F122" s="215" t="s">
        <v>270</v>
      </c>
      <c r="G122" s="216">
        <v>505.56599999999997</v>
      </c>
      <c r="H122" s="217">
        <v>2286.9810000000002</v>
      </c>
      <c r="I122" s="218">
        <v>150.666</v>
      </c>
      <c r="J122" s="94"/>
      <c r="K122" s="212" t="s">
        <v>181</v>
      </c>
      <c r="L122" s="213">
        <v>22.920999999999999</v>
      </c>
      <c r="M122" s="214">
        <v>97.745000000000005</v>
      </c>
      <c r="N122" s="213">
        <v>4.6509999999999998</v>
      </c>
      <c r="O122" s="215"/>
      <c r="P122" s="216"/>
      <c r="Q122" s="217"/>
      <c r="R122" s="218"/>
    </row>
    <row r="123" spans="2:18" ht="16.5" thickBot="1" x14ac:dyDescent="0.3">
      <c r="B123" s="219" t="s">
        <v>133</v>
      </c>
      <c r="C123" s="220">
        <v>701.04</v>
      </c>
      <c r="D123" s="221">
        <v>2981.7710000000002</v>
      </c>
      <c r="E123" s="220">
        <v>168.11799999999999</v>
      </c>
      <c r="F123" s="222" t="s">
        <v>268</v>
      </c>
      <c r="G123" s="223">
        <v>467.46300000000002</v>
      </c>
      <c r="H123" s="224">
        <v>2110.788</v>
      </c>
      <c r="I123" s="225">
        <v>125</v>
      </c>
      <c r="J123" s="94"/>
      <c r="K123" s="219" t="s">
        <v>129</v>
      </c>
      <c r="L123" s="220">
        <v>7.4139999999999997</v>
      </c>
      <c r="M123" s="221">
        <v>31.454000000000001</v>
      </c>
      <c r="N123" s="220">
        <v>1.026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297</v>
      </c>
      <c r="C131" s="227"/>
      <c r="D131" s="228"/>
      <c r="E131" s="229"/>
      <c r="F131" s="226" t="s">
        <v>298</v>
      </c>
      <c r="G131" s="227"/>
      <c r="H131" s="228"/>
      <c r="I131" s="229"/>
      <c r="J131" s="94"/>
      <c r="K131" s="226" t="s">
        <v>297</v>
      </c>
      <c r="L131" s="227"/>
      <c r="M131" s="228"/>
      <c r="N131" s="229"/>
      <c r="O131" s="226" t="s">
        <v>298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135113.122</v>
      </c>
      <c r="D133" s="200">
        <v>574372.054</v>
      </c>
      <c r="E133" s="201">
        <v>42380.267999999996</v>
      </c>
      <c r="F133" s="202" t="s">
        <v>114</v>
      </c>
      <c r="G133" s="203">
        <v>138527.38699999999</v>
      </c>
      <c r="H133" s="204">
        <v>625159.06200000003</v>
      </c>
      <c r="I133" s="201">
        <v>45129.123</v>
      </c>
      <c r="J133" s="94"/>
      <c r="K133" s="198" t="s">
        <v>114</v>
      </c>
      <c r="L133" s="199">
        <v>67066.904999999999</v>
      </c>
      <c r="M133" s="200">
        <v>285106.745</v>
      </c>
      <c r="N133" s="201">
        <v>17255.932000000001</v>
      </c>
      <c r="O133" s="202" t="s">
        <v>114</v>
      </c>
      <c r="P133" s="203">
        <v>60526.048000000003</v>
      </c>
      <c r="Q133" s="204">
        <v>273140.64899999998</v>
      </c>
      <c r="R133" s="201">
        <v>15731.339</v>
      </c>
    </row>
    <row r="134" spans="2:31" ht="15.75" x14ac:dyDescent="0.25">
      <c r="B134" s="205" t="s">
        <v>77</v>
      </c>
      <c r="C134" s="206">
        <v>17319.339</v>
      </c>
      <c r="D134" s="207">
        <v>73628.297999999995</v>
      </c>
      <c r="E134" s="206">
        <v>6959.48</v>
      </c>
      <c r="F134" s="208" t="s">
        <v>129</v>
      </c>
      <c r="G134" s="209">
        <v>13971.781999999999</v>
      </c>
      <c r="H134" s="210">
        <v>63052.400999999998</v>
      </c>
      <c r="I134" s="211">
        <v>4378.5020000000004</v>
      </c>
      <c r="J134" s="94"/>
      <c r="K134" s="205" t="s">
        <v>77</v>
      </c>
      <c r="L134" s="206">
        <v>25935.600999999999</v>
      </c>
      <c r="M134" s="207">
        <v>110248.436</v>
      </c>
      <c r="N134" s="206">
        <v>7662.3850000000002</v>
      </c>
      <c r="O134" s="208" t="s">
        <v>77</v>
      </c>
      <c r="P134" s="209">
        <v>23545.811000000002</v>
      </c>
      <c r="Q134" s="210">
        <v>106243.178</v>
      </c>
      <c r="R134" s="211">
        <v>7392.9840000000004</v>
      </c>
    </row>
    <row r="135" spans="2:31" ht="15.75" x14ac:dyDescent="0.25">
      <c r="B135" s="212" t="s">
        <v>129</v>
      </c>
      <c r="C135" s="213">
        <v>15280.174999999999</v>
      </c>
      <c r="D135" s="214">
        <v>64957.321000000004</v>
      </c>
      <c r="E135" s="213">
        <v>4570.0690000000004</v>
      </c>
      <c r="F135" s="215" t="s">
        <v>77</v>
      </c>
      <c r="G135" s="216">
        <v>13219.996999999999</v>
      </c>
      <c r="H135" s="217">
        <v>59652.137999999999</v>
      </c>
      <c r="I135" s="218">
        <v>5675.3950000000004</v>
      </c>
      <c r="J135" s="94"/>
      <c r="K135" s="212" t="s">
        <v>269</v>
      </c>
      <c r="L135" s="213">
        <v>8461.1440000000002</v>
      </c>
      <c r="M135" s="214">
        <v>35951.83</v>
      </c>
      <c r="N135" s="213">
        <v>2361.3229999999999</v>
      </c>
      <c r="O135" s="215" t="s">
        <v>125</v>
      </c>
      <c r="P135" s="216">
        <v>7387.5379999999996</v>
      </c>
      <c r="Q135" s="217">
        <v>33350.254999999997</v>
      </c>
      <c r="R135" s="218">
        <v>1134.7049999999999</v>
      </c>
    </row>
    <row r="136" spans="2:31" ht="15.75" x14ac:dyDescent="0.25">
      <c r="B136" s="212" t="s">
        <v>193</v>
      </c>
      <c r="C136" s="213">
        <v>11655.187</v>
      </c>
      <c r="D136" s="214">
        <v>49547.748</v>
      </c>
      <c r="E136" s="213">
        <v>3166.451</v>
      </c>
      <c r="F136" s="215" t="s">
        <v>193</v>
      </c>
      <c r="G136" s="216">
        <v>11909.823</v>
      </c>
      <c r="H136" s="217">
        <v>53776.542000000001</v>
      </c>
      <c r="I136" s="218">
        <v>3303.777</v>
      </c>
      <c r="J136" s="94"/>
      <c r="K136" s="212" t="s">
        <v>125</v>
      </c>
      <c r="L136" s="213">
        <v>7545.8760000000002</v>
      </c>
      <c r="M136" s="214">
        <v>32083.473000000002</v>
      </c>
      <c r="N136" s="213">
        <v>1174.8989999999999</v>
      </c>
      <c r="O136" s="215" t="s">
        <v>269</v>
      </c>
      <c r="P136" s="216">
        <v>6269.6189999999997</v>
      </c>
      <c r="Q136" s="217">
        <v>28291.424999999999</v>
      </c>
      <c r="R136" s="218">
        <v>1746.027</v>
      </c>
    </row>
    <row r="137" spans="2:31" ht="15.75" x14ac:dyDescent="0.25">
      <c r="B137" s="212" t="s">
        <v>125</v>
      </c>
      <c r="C137" s="213">
        <v>9044.2270000000008</v>
      </c>
      <c r="D137" s="214">
        <v>38451.428</v>
      </c>
      <c r="E137" s="213">
        <v>2487.8220000000001</v>
      </c>
      <c r="F137" s="215" t="s">
        <v>125</v>
      </c>
      <c r="G137" s="216">
        <v>10333.98</v>
      </c>
      <c r="H137" s="217">
        <v>46645.061999999998</v>
      </c>
      <c r="I137" s="218">
        <v>3183.1959999999999</v>
      </c>
      <c r="J137" s="94"/>
      <c r="K137" s="212" t="s">
        <v>129</v>
      </c>
      <c r="L137" s="213">
        <v>4527.1390000000001</v>
      </c>
      <c r="M137" s="214">
        <v>19247.819</v>
      </c>
      <c r="N137" s="213">
        <v>1179.771</v>
      </c>
      <c r="O137" s="215" t="s">
        <v>129</v>
      </c>
      <c r="P137" s="216">
        <v>4294.5079999999998</v>
      </c>
      <c r="Q137" s="217">
        <v>19381.631000000001</v>
      </c>
      <c r="R137" s="218">
        <v>1187.845</v>
      </c>
    </row>
    <row r="138" spans="2:31" ht="15.75" x14ac:dyDescent="0.25">
      <c r="B138" s="212" t="s">
        <v>79</v>
      </c>
      <c r="C138" s="213">
        <v>8573.4680000000008</v>
      </c>
      <c r="D138" s="214">
        <v>36437.872000000003</v>
      </c>
      <c r="E138" s="213">
        <v>2585.5369999999998</v>
      </c>
      <c r="F138" s="215" t="s">
        <v>136</v>
      </c>
      <c r="G138" s="216">
        <v>10095.858</v>
      </c>
      <c r="H138" s="217">
        <v>45559.741000000002</v>
      </c>
      <c r="I138" s="218">
        <v>2966.5039999999999</v>
      </c>
      <c r="J138" s="94"/>
      <c r="K138" s="212" t="s">
        <v>76</v>
      </c>
      <c r="L138" s="213">
        <v>4082.4659999999999</v>
      </c>
      <c r="M138" s="214">
        <v>17358.182000000001</v>
      </c>
      <c r="N138" s="213">
        <v>1014.0410000000001</v>
      </c>
      <c r="O138" s="215" t="s">
        <v>76</v>
      </c>
      <c r="P138" s="216">
        <v>3920.9110000000001</v>
      </c>
      <c r="Q138" s="217">
        <v>17689.957999999999</v>
      </c>
      <c r="R138" s="218">
        <v>927.68100000000004</v>
      </c>
    </row>
    <row r="139" spans="2:31" ht="15.75" x14ac:dyDescent="0.25">
      <c r="B139" s="212" t="s">
        <v>132</v>
      </c>
      <c r="C139" s="213">
        <v>8242.7520000000004</v>
      </c>
      <c r="D139" s="214">
        <v>35091.332999999999</v>
      </c>
      <c r="E139" s="213">
        <v>2460.3130000000001</v>
      </c>
      <c r="F139" s="215" t="s">
        <v>132</v>
      </c>
      <c r="G139" s="216">
        <v>9222.25</v>
      </c>
      <c r="H139" s="217">
        <v>41598.167999999998</v>
      </c>
      <c r="I139" s="218">
        <v>3014.5430000000001</v>
      </c>
      <c r="J139" s="94"/>
      <c r="K139" s="212" t="s">
        <v>135</v>
      </c>
      <c r="L139" s="213">
        <v>3624.096</v>
      </c>
      <c r="M139" s="214">
        <v>15402.558999999999</v>
      </c>
      <c r="N139" s="213">
        <v>1072.7719999999999</v>
      </c>
      <c r="O139" s="215" t="s">
        <v>135</v>
      </c>
      <c r="P139" s="216">
        <v>3588.9279999999999</v>
      </c>
      <c r="Q139" s="217">
        <v>16200.228999999999</v>
      </c>
      <c r="R139" s="218">
        <v>1085.2260000000001</v>
      </c>
    </row>
    <row r="140" spans="2:31" ht="15.75" x14ac:dyDescent="0.25">
      <c r="B140" s="212" t="s">
        <v>136</v>
      </c>
      <c r="C140" s="213">
        <v>7756.3490000000002</v>
      </c>
      <c r="D140" s="214">
        <v>32976.745999999999</v>
      </c>
      <c r="E140" s="213">
        <v>2360.2469999999998</v>
      </c>
      <c r="F140" s="215" t="s">
        <v>138</v>
      </c>
      <c r="G140" s="216">
        <v>7625.8429999999998</v>
      </c>
      <c r="H140" s="217">
        <v>34413.682999999997</v>
      </c>
      <c r="I140" s="218">
        <v>3049.3649999999998</v>
      </c>
      <c r="J140" s="94"/>
      <c r="K140" s="212" t="s">
        <v>127</v>
      </c>
      <c r="L140" s="213">
        <v>1959.1130000000001</v>
      </c>
      <c r="M140" s="214">
        <v>8330.6939999999995</v>
      </c>
      <c r="N140" s="213">
        <v>259.88400000000001</v>
      </c>
      <c r="O140" s="215" t="s">
        <v>127</v>
      </c>
      <c r="P140" s="216">
        <v>2184.5340000000001</v>
      </c>
      <c r="Q140" s="217">
        <v>9862.1820000000007</v>
      </c>
      <c r="R140" s="218">
        <v>272.15899999999999</v>
      </c>
    </row>
    <row r="141" spans="2:31" ht="15.75" x14ac:dyDescent="0.25">
      <c r="B141" s="212" t="s">
        <v>138</v>
      </c>
      <c r="C141" s="213">
        <v>6830.31</v>
      </c>
      <c r="D141" s="214">
        <v>29036.777999999998</v>
      </c>
      <c r="E141" s="213">
        <v>2579.7849999999999</v>
      </c>
      <c r="F141" s="215" t="s">
        <v>79</v>
      </c>
      <c r="G141" s="216">
        <v>7085.4880000000003</v>
      </c>
      <c r="H141" s="217">
        <v>31977.034</v>
      </c>
      <c r="I141" s="218">
        <v>2265.393</v>
      </c>
      <c r="J141" s="94"/>
      <c r="K141" s="212" t="s">
        <v>128</v>
      </c>
      <c r="L141" s="213">
        <v>1761.596</v>
      </c>
      <c r="M141" s="214">
        <v>7485.19</v>
      </c>
      <c r="N141" s="213">
        <v>293.25400000000002</v>
      </c>
      <c r="O141" s="215" t="s">
        <v>128</v>
      </c>
      <c r="P141" s="216">
        <v>1549.482</v>
      </c>
      <c r="Q141" s="217">
        <v>6992.02</v>
      </c>
      <c r="R141" s="218">
        <v>285.94299999999998</v>
      </c>
      <c r="AE141" s="65">
        <v>0</v>
      </c>
    </row>
    <row r="142" spans="2:31" ht="15.75" x14ac:dyDescent="0.25">
      <c r="B142" s="212" t="s">
        <v>133</v>
      </c>
      <c r="C142" s="213">
        <v>4701.1940000000004</v>
      </c>
      <c r="D142" s="214">
        <v>19987.949000000001</v>
      </c>
      <c r="E142" s="213">
        <v>1393.5250000000001</v>
      </c>
      <c r="F142" s="215" t="s">
        <v>133</v>
      </c>
      <c r="G142" s="216">
        <v>5189.3249999999998</v>
      </c>
      <c r="H142" s="217">
        <v>23417.897000000001</v>
      </c>
      <c r="I142" s="218">
        <v>1628.2059999999999</v>
      </c>
      <c r="J142" s="94"/>
      <c r="K142" s="212" t="s">
        <v>155</v>
      </c>
      <c r="L142" s="213">
        <v>1497.01</v>
      </c>
      <c r="M142" s="214">
        <v>6362.4009999999998</v>
      </c>
      <c r="N142" s="213">
        <v>281.17099999999999</v>
      </c>
      <c r="O142" s="215" t="s">
        <v>155</v>
      </c>
      <c r="P142" s="216">
        <v>1187.865</v>
      </c>
      <c r="Q142" s="217">
        <v>5365.6959999999999</v>
      </c>
      <c r="R142" s="218">
        <v>222.536</v>
      </c>
    </row>
    <row r="143" spans="2:31" ht="15.75" x14ac:dyDescent="0.25">
      <c r="B143" s="212" t="s">
        <v>127</v>
      </c>
      <c r="C143" s="213">
        <v>4582.8180000000002</v>
      </c>
      <c r="D143" s="214">
        <v>19477.560000000001</v>
      </c>
      <c r="E143" s="213">
        <v>1366.04</v>
      </c>
      <c r="F143" s="215" t="s">
        <v>128</v>
      </c>
      <c r="G143" s="216">
        <v>3906.6419999999998</v>
      </c>
      <c r="H143" s="217">
        <v>17631.009999999998</v>
      </c>
      <c r="I143" s="218">
        <v>1267.4670000000001</v>
      </c>
      <c r="J143" s="94"/>
      <c r="K143" s="212" t="s">
        <v>136</v>
      </c>
      <c r="L143" s="213">
        <v>1383.075</v>
      </c>
      <c r="M143" s="214">
        <v>5884.6180000000004</v>
      </c>
      <c r="N143" s="213">
        <v>339.38200000000001</v>
      </c>
      <c r="O143" s="215" t="s">
        <v>184</v>
      </c>
      <c r="P143" s="216">
        <v>1151.3589999999999</v>
      </c>
      <c r="Q143" s="217">
        <v>5195.1189999999997</v>
      </c>
      <c r="R143" s="218">
        <v>157.79599999999999</v>
      </c>
    </row>
    <row r="144" spans="2:31" ht="15.75" x14ac:dyDescent="0.25">
      <c r="B144" s="212" t="s">
        <v>128</v>
      </c>
      <c r="C144" s="213">
        <v>3855.3939999999998</v>
      </c>
      <c r="D144" s="214">
        <v>16386.151000000002</v>
      </c>
      <c r="E144" s="213">
        <v>1260.078</v>
      </c>
      <c r="F144" s="215" t="s">
        <v>131</v>
      </c>
      <c r="G144" s="216">
        <v>3541.93</v>
      </c>
      <c r="H144" s="217">
        <v>15986.503000000001</v>
      </c>
      <c r="I144" s="218">
        <v>1002.412</v>
      </c>
      <c r="J144" s="94"/>
      <c r="K144" s="212" t="s">
        <v>133</v>
      </c>
      <c r="L144" s="213">
        <v>1306.5139999999999</v>
      </c>
      <c r="M144" s="214">
        <v>5564.8689999999997</v>
      </c>
      <c r="N144" s="213">
        <v>261.17500000000001</v>
      </c>
      <c r="O144" s="215" t="s">
        <v>133</v>
      </c>
      <c r="P144" s="216">
        <v>1087.01</v>
      </c>
      <c r="Q144" s="217">
        <v>4900.3940000000002</v>
      </c>
      <c r="R144" s="218">
        <v>208.441</v>
      </c>
    </row>
    <row r="145" spans="2:18" ht="15.75" x14ac:dyDescent="0.25">
      <c r="B145" s="212" t="s">
        <v>135</v>
      </c>
      <c r="C145" s="213">
        <v>2840.5659999999998</v>
      </c>
      <c r="D145" s="214">
        <v>12079.566000000001</v>
      </c>
      <c r="E145" s="213">
        <v>665.35400000000004</v>
      </c>
      <c r="F145" s="215" t="s">
        <v>135</v>
      </c>
      <c r="G145" s="216">
        <v>3038.8029999999999</v>
      </c>
      <c r="H145" s="217">
        <v>13711.297</v>
      </c>
      <c r="I145" s="218">
        <v>724.56899999999996</v>
      </c>
      <c r="J145" s="94"/>
      <c r="K145" s="212" t="s">
        <v>184</v>
      </c>
      <c r="L145" s="213">
        <v>1000.165</v>
      </c>
      <c r="M145" s="214">
        <v>4251.4840000000004</v>
      </c>
      <c r="N145" s="213">
        <v>137.255</v>
      </c>
      <c r="O145" s="215" t="s">
        <v>131</v>
      </c>
      <c r="P145" s="216">
        <v>734.03499999999997</v>
      </c>
      <c r="Q145" s="217">
        <v>3309.5630000000001</v>
      </c>
      <c r="R145" s="218">
        <v>208.05199999999999</v>
      </c>
    </row>
    <row r="146" spans="2:18" ht="15.75" x14ac:dyDescent="0.25">
      <c r="B146" s="212" t="s">
        <v>185</v>
      </c>
      <c r="C146" s="213">
        <v>2579.886</v>
      </c>
      <c r="D146" s="214">
        <v>10950.163</v>
      </c>
      <c r="E146" s="213">
        <v>712.35400000000004</v>
      </c>
      <c r="F146" s="215" t="s">
        <v>127</v>
      </c>
      <c r="G146" s="216">
        <v>3012.7979999999998</v>
      </c>
      <c r="H146" s="217">
        <v>13590.576999999999</v>
      </c>
      <c r="I146" s="218">
        <v>919.34400000000005</v>
      </c>
      <c r="J146" s="94"/>
      <c r="K146" s="212" t="s">
        <v>131</v>
      </c>
      <c r="L146" s="213">
        <v>844.68399999999997</v>
      </c>
      <c r="M146" s="214">
        <v>3591.884</v>
      </c>
      <c r="N146" s="213">
        <v>261.44900000000001</v>
      </c>
      <c r="O146" s="215" t="s">
        <v>126</v>
      </c>
      <c r="P146" s="216">
        <v>662.62400000000002</v>
      </c>
      <c r="Q146" s="217">
        <v>2991.922</v>
      </c>
      <c r="R146" s="218">
        <v>147.39699999999999</v>
      </c>
    </row>
    <row r="147" spans="2:18" ht="15.75" x14ac:dyDescent="0.25">
      <c r="B147" s="212" t="s">
        <v>134</v>
      </c>
      <c r="C147" s="213">
        <v>2344.7570000000001</v>
      </c>
      <c r="D147" s="214">
        <v>9966.6190000000006</v>
      </c>
      <c r="E147" s="213">
        <v>728.15899999999999</v>
      </c>
      <c r="F147" s="215" t="s">
        <v>199</v>
      </c>
      <c r="G147" s="216">
        <v>2855.9259999999999</v>
      </c>
      <c r="H147" s="217">
        <v>12886.555</v>
      </c>
      <c r="I147" s="218">
        <v>974.48599999999999</v>
      </c>
      <c r="J147" s="94"/>
      <c r="K147" s="212" t="s">
        <v>137</v>
      </c>
      <c r="L147" s="213">
        <v>536.61199999999997</v>
      </c>
      <c r="M147" s="214">
        <v>2283.2669999999998</v>
      </c>
      <c r="N147" s="213">
        <v>174.797</v>
      </c>
      <c r="O147" s="215" t="s">
        <v>174</v>
      </c>
      <c r="P147" s="216">
        <v>512.55399999999997</v>
      </c>
      <c r="Q147" s="217">
        <v>2312.1419999999998</v>
      </c>
      <c r="R147" s="218">
        <v>158.29</v>
      </c>
    </row>
    <row r="148" spans="2:18" ht="15.75" x14ac:dyDescent="0.25">
      <c r="B148" s="212" t="s">
        <v>146</v>
      </c>
      <c r="C148" s="213">
        <v>2195.5</v>
      </c>
      <c r="D148" s="214">
        <v>9334.3150000000005</v>
      </c>
      <c r="E148" s="213">
        <v>661.77</v>
      </c>
      <c r="F148" s="215" t="s">
        <v>290</v>
      </c>
      <c r="G148" s="216">
        <v>2800.4769999999999</v>
      </c>
      <c r="H148" s="217">
        <v>12634.653</v>
      </c>
      <c r="I148" s="218">
        <v>888</v>
      </c>
      <c r="J148" s="94"/>
      <c r="K148" s="212" t="s">
        <v>146</v>
      </c>
      <c r="L148" s="213">
        <v>473.40800000000002</v>
      </c>
      <c r="M148" s="214">
        <v>2010.7550000000001</v>
      </c>
      <c r="N148" s="213">
        <v>155.011</v>
      </c>
      <c r="O148" s="215" t="s">
        <v>144</v>
      </c>
      <c r="P148" s="216">
        <v>450.43099999999998</v>
      </c>
      <c r="Q148" s="217">
        <v>2032.643</v>
      </c>
      <c r="R148" s="218">
        <v>126.994</v>
      </c>
    </row>
    <row r="149" spans="2:18" ht="16.5" thickBot="1" x14ac:dyDescent="0.3">
      <c r="B149" s="219" t="s">
        <v>199</v>
      </c>
      <c r="C149" s="220">
        <v>2174.6849999999999</v>
      </c>
      <c r="D149" s="221">
        <v>9245.277</v>
      </c>
      <c r="E149" s="220">
        <v>700.31600000000003</v>
      </c>
      <c r="F149" s="222" t="s">
        <v>146</v>
      </c>
      <c r="G149" s="223">
        <v>2794.462</v>
      </c>
      <c r="H149" s="224">
        <v>12613.626</v>
      </c>
      <c r="I149" s="225">
        <v>864.74699999999996</v>
      </c>
      <c r="J149" s="94"/>
      <c r="K149" s="219" t="s">
        <v>79</v>
      </c>
      <c r="L149" s="220">
        <v>423.98099999999999</v>
      </c>
      <c r="M149" s="221">
        <v>1800.91</v>
      </c>
      <c r="N149" s="220">
        <v>132.392</v>
      </c>
      <c r="O149" s="222" t="s">
        <v>137</v>
      </c>
      <c r="P149" s="223">
        <v>425.274</v>
      </c>
      <c r="Q149" s="224">
        <v>1918.4010000000001</v>
      </c>
      <c r="R149" s="225">
        <v>157.90799999999999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P52" sqref="P52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316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56" t="s">
        <v>0</v>
      </c>
      <c r="D5" s="559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7"/>
      <c r="D6" s="557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57"/>
      <c r="D7" s="557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58"/>
      <c r="D8" s="558"/>
      <c r="E8" s="415" t="s">
        <v>317</v>
      </c>
      <c r="F8" s="416" t="s">
        <v>312</v>
      </c>
      <c r="G8" s="417" t="s">
        <v>14</v>
      </c>
      <c r="H8" s="395" t="s">
        <v>317</v>
      </c>
      <c r="I8" s="395" t="s">
        <v>312</v>
      </c>
      <c r="J8" s="334" t="s">
        <v>14</v>
      </c>
      <c r="K8" s="404" t="s">
        <v>317</v>
      </c>
      <c r="L8" s="395" t="s">
        <v>312</v>
      </c>
      <c r="M8" s="298" t="s">
        <v>14</v>
      </c>
      <c r="N8" s="404" t="s">
        <v>317</v>
      </c>
      <c r="O8" s="395" t="s">
        <v>312</v>
      </c>
      <c r="P8" s="334" t="s">
        <v>14</v>
      </c>
      <c r="Q8" s="404" t="s">
        <v>317</v>
      </c>
      <c r="R8" s="395" t="s">
        <v>312</v>
      </c>
      <c r="S8" s="298" t="s">
        <v>14</v>
      </c>
    </row>
    <row r="9" spans="3:19" ht="24" customHeight="1" x14ac:dyDescent="0.2">
      <c r="C9" s="564" t="s">
        <v>38</v>
      </c>
      <c r="D9" s="360" t="s">
        <v>255</v>
      </c>
      <c r="E9" s="418">
        <v>1824.873</v>
      </c>
      <c r="F9" s="419">
        <v>1776.076</v>
      </c>
      <c r="G9" s="420">
        <v>2.7474612572885406</v>
      </c>
      <c r="H9" s="237">
        <v>1836.0250000000001</v>
      </c>
      <c r="I9" s="242">
        <v>1786.6690000000001</v>
      </c>
      <c r="J9" s="335">
        <v>2.7624590788780679</v>
      </c>
      <c r="K9" s="237">
        <v>1800</v>
      </c>
      <c r="L9" s="242">
        <v>1839.1110000000001</v>
      </c>
      <c r="M9" s="311">
        <v>-2.126625309728456</v>
      </c>
      <c r="N9" s="237">
        <v>1847.489</v>
      </c>
      <c r="O9" s="242">
        <v>1795.0609999999999</v>
      </c>
      <c r="P9" s="335">
        <v>2.9206806899598461</v>
      </c>
      <c r="Q9" s="237">
        <v>1726.654</v>
      </c>
      <c r="R9" s="242">
        <v>1705.8109999999999</v>
      </c>
      <c r="S9" s="311">
        <v>1.2218821428634283</v>
      </c>
    </row>
    <row r="10" spans="3:19" ht="27" customHeight="1" x14ac:dyDescent="0.2">
      <c r="C10" s="565"/>
      <c r="D10" s="361" t="s">
        <v>256</v>
      </c>
      <c r="E10" s="421">
        <v>1829.471</v>
      </c>
      <c r="F10" s="422">
        <v>1823.0319999999999</v>
      </c>
      <c r="G10" s="423">
        <v>0.35320279622080569</v>
      </c>
      <c r="H10" s="238">
        <v>1822.5650000000001</v>
      </c>
      <c r="I10" s="243">
        <v>1818.8920000000001</v>
      </c>
      <c r="J10" s="336">
        <v>0.20193612375006331</v>
      </c>
      <c r="K10" s="238">
        <v>1861.336</v>
      </c>
      <c r="L10" s="243">
        <v>1846.8320000000001</v>
      </c>
      <c r="M10" s="304">
        <v>0.78534484999176446</v>
      </c>
      <c r="N10" s="238">
        <v>1876.799</v>
      </c>
      <c r="O10" s="243">
        <v>1847.4949999999999</v>
      </c>
      <c r="P10" s="336">
        <v>1.58614772976382</v>
      </c>
      <c r="Q10" s="238">
        <v>1845.9349999999999</v>
      </c>
      <c r="R10" s="243">
        <v>1820.383</v>
      </c>
      <c r="S10" s="304">
        <v>1.4036606582241158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1828.2547379241582</v>
      </c>
      <c r="F12" s="428">
        <v>1812.1668060381996</v>
      </c>
      <c r="G12" s="429">
        <v>0.88777323546337328</v>
      </c>
      <c r="H12" s="342">
        <v>1826.2102640317044</v>
      </c>
      <c r="I12" s="343">
        <v>1810.9751924076993</v>
      </c>
      <c r="J12" s="345">
        <v>0.84126340812819</v>
      </c>
      <c r="K12" s="342">
        <v>1861.2490953003748</v>
      </c>
      <c r="L12" s="343">
        <v>1846.3851134780534</v>
      </c>
      <c r="M12" s="344">
        <v>0.80503150257326306</v>
      </c>
      <c r="N12" s="342">
        <v>1866.1581940416713</v>
      </c>
      <c r="O12" s="343">
        <v>1829.0531427165815</v>
      </c>
      <c r="P12" s="345">
        <v>2.0286480725201845</v>
      </c>
      <c r="Q12" s="342">
        <v>1796.1421925077061</v>
      </c>
      <c r="R12" s="343">
        <v>1789.4816402695801</v>
      </c>
      <c r="S12" s="344">
        <v>0.37220567611538108</v>
      </c>
    </row>
    <row r="13" spans="3:19" ht="20.25" customHeight="1" x14ac:dyDescent="0.2">
      <c r="C13" s="564" t="s">
        <v>28</v>
      </c>
      <c r="D13" s="364" t="s">
        <v>29</v>
      </c>
      <c r="E13" s="418">
        <v>1357.652</v>
      </c>
      <c r="F13" s="419">
        <v>1397.8130000000001</v>
      </c>
      <c r="G13" s="420">
        <v>-2.8731310983658083</v>
      </c>
      <c r="H13" s="237">
        <v>1334.7829999999999</v>
      </c>
      <c r="I13" s="242">
        <v>1355.5909999999999</v>
      </c>
      <c r="J13" s="335">
        <v>-1.5349762575880184</v>
      </c>
      <c r="K13" s="237">
        <v>1380.895</v>
      </c>
      <c r="L13" s="242">
        <v>1416.8889999999999</v>
      </c>
      <c r="M13" s="311">
        <v>-2.5403542549910343</v>
      </c>
      <c r="N13" s="237" t="s">
        <v>92</v>
      </c>
      <c r="O13" s="242" t="s">
        <v>92</v>
      </c>
      <c r="P13" s="335" t="s">
        <v>198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65"/>
      <c r="D14" s="359" t="s">
        <v>30</v>
      </c>
      <c r="E14" s="424">
        <v>1103.6410000000001</v>
      </c>
      <c r="F14" s="425">
        <v>1081.7370000000001</v>
      </c>
      <c r="G14" s="426">
        <v>2.0248914477363718</v>
      </c>
      <c r="H14" s="239">
        <v>1088.9069999999999</v>
      </c>
      <c r="I14" s="246">
        <v>1065.056</v>
      </c>
      <c r="J14" s="337">
        <v>2.2394127632725307</v>
      </c>
      <c r="K14" s="239">
        <v>1121.796</v>
      </c>
      <c r="L14" s="246">
        <v>1090.5229999999999</v>
      </c>
      <c r="M14" s="305">
        <v>2.8677065958260526</v>
      </c>
      <c r="N14" s="239">
        <v>1121.6389999999999</v>
      </c>
      <c r="O14" s="246">
        <v>1042.165</v>
      </c>
      <c r="P14" s="337">
        <v>7.6258557905897746</v>
      </c>
      <c r="Q14" s="239">
        <v>1103.633</v>
      </c>
      <c r="R14" s="246">
        <v>1129.171</v>
      </c>
      <c r="S14" s="305">
        <v>-2.2616592172487611</v>
      </c>
    </row>
    <row r="15" spans="3:19" ht="20.25" customHeight="1" thickBot="1" x14ac:dyDescent="0.25">
      <c r="C15" s="566"/>
      <c r="D15" s="139" t="s">
        <v>24</v>
      </c>
      <c r="E15" s="427">
        <v>1146.9421173469802</v>
      </c>
      <c r="F15" s="428">
        <v>1148.7723189214842</v>
      </c>
      <c r="G15" s="429">
        <v>-0.15931804277998163</v>
      </c>
      <c r="H15" s="342">
        <v>1137.3572740709978</v>
      </c>
      <c r="I15" s="343">
        <v>1099.3404116602489</v>
      </c>
      <c r="J15" s="345">
        <v>3.4581519980089666</v>
      </c>
      <c r="K15" s="342">
        <v>1155.9053188756043</v>
      </c>
      <c r="L15" s="343">
        <v>1162.1346072551073</v>
      </c>
      <c r="M15" s="344">
        <v>-0.53602124406364937</v>
      </c>
      <c r="N15" s="342">
        <v>1191.0218555946897</v>
      </c>
      <c r="O15" s="343">
        <v>1229.7480199430199</v>
      </c>
      <c r="P15" s="345">
        <v>-3.1491137794330113</v>
      </c>
      <c r="Q15" s="342">
        <v>1141.6637768072426</v>
      </c>
      <c r="R15" s="343">
        <v>1237.3174785947945</v>
      </c>
      <c r="S15" s="344">
        <v>-7.73073228515163</v>
      </c>
    </row>
    <row r="16" spans="3:19" ht="18.75" customHeight="1" x14ac:dyDescent="0.2">
      <c r="C16" s="564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65"/>
      <c r="D17" s="359" t="s">
        <v>33</v>
      </c>
      <c r="E17" s="236" t="s">
        <v>92</v>
      </c>
      <c r="F17" s="332">
        <v>635.70899999999995</v>
      </c>
      <c r="G17" s="624" t="s">
        <v>198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66" t="s">
        <v>25</v>
      </c>
      <c r="D18" s="139" t="s">
        <v>24</v>
      </c>
      <c r="E18" s="625" t="s">
        <v>92</v>
      </c>
      <c r="F18" s="626">
        <v>710.627243483033</v>
      </c>
      <c r="G18" s="627" t="s">
        <v>198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67" t="s">
        <v>37</v>
      </c>
      <c r="D19" s="568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0" t="s">
        <v>34</v>
      </c>
      <c r="D20" s="561"/>
      <c r="E20" s="421">
        <v>405.47199999999998</v>
      </c>
      <c r="F20" s="422">
        <v>387.875</v>
      </c>
      <c r="G20" s="423">
        <v>4.5367708669029918</v>
      </c>
      <c r="H20" s="238">
        <v>417.88600000000002</v>
      </c>
      <c r="I20" s="243">
        <v>409.04700000000003</v>
      </c>
      <c r="J20" s="336">
        <v>2.1608763785090708</v>
      </c>
      <c r="K20" s="238">
        <v>379.57600000000002</v>
      </c>
      <c r="L20" s="243">
        <v>354.459</v>
      </c>
      <c r="M20" s="304">
        <v>7.0860099475538822</v>
      </c>
      <c r="N20" s="238">
        <v>298.89999999999998</v>
      </c>
      <c r="O20" s="243">
        <v>293.26499999999999</v>
      </c>
      <c r="P20" s="336">
        <v>1.9214703425229711</v>
      </c>
      <c r="Q20" s="302" t="s">
        <v>27</v>
      </c>
      <c r="R20" s="303" t="s">
        <v>27</v>
      </c>
      <c r="S20" s="304" t="s">
        <v>27</v>
      </c>
    </row>
    <row r="21" spans="3:19" ht="18" customHeight="1" x14ac:dyDescent="0.2">
      <c r="C21" s="560" t="s">
        <v>35</v>
      </c>
      <c r="D21" s="561"/>
      <c r="E21" s="421" t="s">
        <v>27</v>
      </c>
      <c r="F21" s="422" t="s">
        <v>27</v>
      </c>
      <c r="G21" s="423" t="s">
        <v>27</v>
      </c>
      <c r="H21" s="238" t="s">
        <v>27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2" t="s">
        <v>36</v>
      </c>
      <c r="D22" s="563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38" sqref="M38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316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56" t="s">
        <v>0</v>
      </c>
      <c r="C4" s="569" t="s">
        <v>258</v>
      </c>
      <c r="D4" s="572" t="s">
        <v>1</v>
      </c>
      <c r="E4" s="573"/>
      <c r="F4" s="57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7"/>
      <c r="C5" s="570"/>
      <c r="D5" s="575"/>
      <c r="E5" s="576"/>
      <c r="F5" s="57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57"/>
      <c r="C6" s="570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58"/>
      <c r="C7" s="571"/>
      <c r="D7" s="415" t="s">
        <v>317</v>
      </c>
      <c r="E7" s="416" t="s">
        <v>312</v>
      </c>
      <c r="F7" s="417" t="s">
        <v>14</v>
      </c>
      <c r="G7" s="395" t="s">
        <v>317</v>
      </c>
      <c r="H7" s="395" t="s">
        <v>312</v>
      </c>
      <c r="I7" s="334" t="s">
        <v>14</v>
      </c>
      <c r="J7" s="404" t="s">
        <v>317</v>
      </c>
      <c r="K7" s="395" t="s">
        <v>312</v>
      </c>
      <c r="L7" s="298" t="s">
        <v>14</v>
      </c>
      <c r="M7" s="404" t="s">
        <v>317</v>
      </c>
      <c r="N7" s="395" t="s">
        <v>312</v>
      </c>
      <c r="O7" s="334" t="s">
        <v>14</v>
      </c>
      <c r="P7" s="404" t="s">
        <v>317</v>
      </c>
      <c r="Q7" s="395" t="s">
        <v>312</v>
      </c>
      <c r="R7" s="298" t="s">
        <v>14</v>
      </c>
    </row>
    <row r="8" spans="2:18" ht="27" customHeight="1" x14ac:dyDescent="0.2">
      <c r="B8" s="564" t="s">
        <v>55</v>
      </c>
      <c r="C8" s="366" t="s">
        <v>259</v>
      </c>
      <c r="D8" s="367">
        <v>1432.819</v>
      </c>
      <c r="E8" s="368">
        <v>1420.8510000000001</v>
      </c>
      <c r="F8" s="369">
        <v>0.84231210732158734</v>
      </c>
      <c r="G8" s="237">
        <v>1433.5139999999999</v>
      </c>
      <c r="H8" s="242">
        <v>1432.2539999999999</v>
      </c>
      <c r="I8" s="335">
        <v>8.7973222626712227E-2</v>
      </c>
      <c r="J8" s="237">
        <v>1385.566</v>
      </c>
      <c r="K8" s="242">
        <v>1366.0550000000001</v>
      </c>
      <c r="L8" s="335">
        <v>1.4282733857714343</v>
      </c>
      <c r="M8" s="237" t="s">
        <v>27</v>
      </c>
      <c r="N8" s="242" t="s">
        <v>27</v>
      </c>
      <c r="O8" s="335" t="s">
        <v>27</v>
      </c>
      <c r="P8" s="237">
        <v>1456.3420000000001</v>
      </c>
      <c r="Q8" s="242">
        <v>1442.194</v>
      </c>
      <c r="R8" s="311">
        <v>0.98100532938010698</v>
      </c>
    </row>
    <row r="9" spans="2:18" ht="23.25" customHeight="1" x14ac:dyDescent="0.2">
      <c r="B9" s="579"/>
      <c r="C9" s="370" t="s">
        <v>260</v>
      </c>
      <c r="D9" s="371">
        <v>1435.9090000000001</v>
      </c>
      <c r="E9" s="372">
        <v>1465.16</v>
      </c>
      <c r="F9" s="373">
        <v>-1.99643724917415</v>
      </c>
      <c r="G9" s="238">
        <v>1441.759</v>
      </c>
      <c r="H9" s="243">
        <v>1478.1410000000001</v>
      </c>
      <c r="I9" s="336">
        <v>-2.4613348794194909</v>
      </c>
      <c r="J9" s="238">
        <v>1420.5060000000001</v>
      </c>
      <c r="K9" s="243">
        <v>1461.5070000000001</v>
      </c>
      <c r="L9" s="336">
        <v>-2.805391968700798</v>
      </c>
      <c r="M9" s="238">
        <v>1409.7919999999999</v>
      </c>
      <c r="N9" s="243">
        <v>1394.2349999999999</v>
      </c>
      <c r="O9" s="336">
        <v>1.1158090278898476</v>
      </c>
      <c r="P9" s="238">
        <v>1368.883</v>
      </c>
      <c r="Q9" s="243">
        <v>1392.796</v>
      </c>
      <c r="R9" s="304">
        <v>-1.7169061370078613</v>
      </c>
    </row>
    <row r="10" spans="2:18" ht="27" customHeight="1" x14ac:dyDescent="0.2">
      <c r="B10" s="579"/>
      <c r="C10" s="370" t="s">
        <v>261</v>
      </c>
      <c r="D10" s="371">
        <v>1518.7449999999999</v>
      </c>
      <c r="E10" s="372">
        <v>1475.925</v>
      </c>
      <c r="F10" s="373">
        <v>2.9012314311364018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79"/>
      <c r="C11" s="370" t="s">
        <v>262</v>
      </c>
      <c r="D11" s="371">
        <v>1561.6420000000001</v>
      </c>
      <c r="E11" s="372">
        <v>1571.9860000000001</v>
      </c>
      <c r="F11" s="373">
        <v>-0.65802112741462393</v>
      </c>
      <c r="G11" s="238">
        <v>1576.326</v>
      </c>
      <c r="H11" s="243">
        <v>1544.5530000000001</v>
      </c>
      <c r="I11" s="336">
        <v>2.0571000153442394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79"/>
      <c r="C12" s="370" t="s">
        <v>56</v>
      </c>
      <c r="D12" s="371">
        <v>1464.979</v>
      </c>
      <c r="E12" s="372">
        <v>1453.3530000000001</v>
      </c>
      <c r="F12" s="373">
        <v>0.79994330351951493</v>
      </c>
      <c r="G12" s="238">
        <v>1450.002</v>
      </c>
      <c r="H12" s="243">
        <v>1424.259</v>
      </c>
      <c r="I12" s="336">
        <v>1.8074661982125397</v>
      </c>
      <c r="J12" s="238">
        <v>1485.5989999999999</v>
      </c>
      <c r="K12" s="243">
        <v>1465.4369999999999</v>
      </c>
      <c r="L12" s="336">
        <v>1.3758353310309508</v>
      </c>
      <c r="M12" s="238">
        <v>1496.21</v>
      </c>
      <c r="N12" s="243">
        <v>1541.34</v>
      </c>
      <c r="O12" s="336">
        <v>-2.927971764827999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79"/>
      <c r="C13" s="370" t="s">
        <v>57</v>
      </c>
      <c r="D13" s="238" t="s">
        <v>92</v>
      </c>
      <c r="E13" s="243" t="s">
        <v>92</v>
      </c>
      <c r="F13" s="304" t="s">
        <v>198</v>
      </c>
      <c r="G13" s="238" t="s">
        <v>92</v>
      </c>
      <c r="H13" s="243" t="s">
        <v>92</v>
      </c>
      <c r="I13" s="336" t="s">
        <v>198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79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0" t="s">
        <v>59</v>
      </c>
      <c r="C15" s="581"/>
      <c r="D15" s="367">
        <v>1556.251</v>
      </c>
      <c r="E15" s="368">
        <v>1575.7850000000001</v>
      </c>
      <c r="F15" s="369">
        <v>-1.2396361178714168</v>
      </c>
      <c r="G15" s="237">
        <v>1565.826</v>
      </c>
      <c r="H15" s="242">
        <v>1586.1010000000001</v>
      </c>
      <c r="I15" s="335">
        <v>-1.2782918616153758</v>
      </c>
      <c r="J15" s="237">
        <v>1452.837</v>
      </c>
      <c r="K15" s="242">
        <v>1521.4880000000001</v>
      </c>
      <c r="L15" s="335">
        <v>-4.5120960533372632</v>
      </c>
      <c r="M15" s="237">
        <v>1442</v>
      </c>
      <c r="N15" s="242">
        <v>1442</v>
      </c>
      <c r="O15" s="335">
        <v>0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2" t="s">
        <v>60</v>
      </c>
      <c r="C16" s="583"/>
      <c r="D16" s="371">
        <v>1061.7139999999999</v>
      </c>
      <c r="E16" s="372">
        <v>1048.25</v>
      </c>
      <c r="F16" s="373">
        <v>1.284426424994032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84" t="s">
        <v>61</v>
      </c>
      <c r="C17" s="585"/>
      <c r="D17" s="375">
        <v>2264.2060000000001</v>
      </c>
      <c r="E17" s="376">
        <v>2125.7860000000001</v>
      </c>
      <c r="F17" s="377">
        <v>6.5114738736636744</v>
      </c>
      <c r="G17" s="240">
        <v>1985.6679999999999</v>
      </c>
      <c r="H17" s="244">
        <v>1986.2139999999999</v>
      </c>
      <c r="I17" s="338">
        <v>-2.748948502024702E-2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2522.7020000000002</v>
      </c>
      <c r="Q17" s="244">
        <v>2288.9520000000002</v>
      </c>
      <c r="R17" s="339">
        <v>10.212097064508123</v>
      </c>
    </row>
    <row r="18" spans="2:18" ht="15.75" customHeight="1" x14ac:dyDescent="0.2">
      <c r="B18" s="565" t="s">
        <v>62</v>
      </c>
      <c r="C18" s="378" t="s">
        <v>53</v>
      </c>
      <c r="D18" s="379">
        <v>916.428</v>
      </c>
      <c r="E18" s="380">
        <v>917.92200000000003</v>
      </c>
      <c r="F18" s="381">
        <v>-0.16275892722911403</v>
      </c>
      <c r="G18" s="241">
        <v>1001.006</v>
      </c>
      <c r="H18" s="245">
        <v>1020.753</v>
      </c>
      <c r="I18" s="340">
        <v>-1.9345522374168942</v>
      </c>
      <c r="J18" s="241">
        <v>1031.577</v>
      </c>
      <c r="K18" s="245">
        <v>1012.485</v>
      </c>
      <c r="L18" s="340">
        <v>1.885657565297262</v>
      </c>
      <c r="M18" s="241">
        <v>1028.4749999999999</v>
      </c>
      <c r="N18" s="245">
        <v>1011.842</v>
      </c>
      <c r="O18" s="340">
        <v>1.643833721075022</v>
      </c>
      <c r="P18" s="241">
        <v>794.86099999999999</v>
      </c>
      <c r="Q18" s="245">
        <v>803.57299999999998</v>
      </c>
      <c r="R18" s="341">
        <v>-1.0841578798690334</v>
      </c>
    </row>
    <row r="19" spans="2:18" ht="37.5" customHeight="1" thickBot="1" x14ac:dyDescent="0.25">
      <c r="B19" s="578"/>
      <c r="C19" s="382" t="s">
        <v>63</v>
      </c>
      <c r="D19" s="375">
        <v>695.96699999999998</v>
      </c>
      <c r="E19" s="376">
        <v>686.68700000000001</v>
      </c>
      <c r="F19" s="377">
        <v>1.3514162930126785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Z23" sqref="Z23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316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 t="s">
        <v>317</v>
      </c>
      <c r="F9" s="416" t="s">
        <v>312</v>
      </c>
      <c r="G9" s="417" t="s">
        <v>14</v>
      </c>
      <c r="H9" s="395" t="s">
        <v>317</v>
      </c>
      <c r="I9" s="395" t="s">
        <v>312</v>
      </c>
      <c r="J9" s="334" t="s">
        <v>14</v>
      </c>
      <c r="K9" s="404" t="s">
        <v>317</v>
      </c>
      <c r="L9" s="395" t="s">
        <v>312</v>
      </c>
      <c r="M9" s="298" t="s">
        <v>14</v>
      </c>
      <c r="N9" s="404" t="s">
        <v>317</v>
      </c>
      <c r="O9" s="395" t="s">
        <v>312</v>
      </c>
      <c r="P9" s="334" t="s">
        <v>14</v>
      </c>
      <c r="Q9" s="404" t="s">
        <v>317</v>
      </c>
      <c r="R9" s="395" t="s">
        <v>312</v>
      </c>
      <c r="S9" s="298" t="s">
        <v>14</v>
      </c>
    </row>
    <row r="10" spans="3:19" ht="17.25" customHeight="1" x14ac:dyDescent="0.2">
      <c r="C10" s="564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86"/>
      <c r="D11" s="133" t="s">
        <v>44</v>
      </c>
      <c r="E11" s="302" t="s">
        <v>27</v>
      </c>
      <c r="F11" s="303" t="s">
        <v>27</v>
      </c>
      <c r="G11" s="304" t="s">
        <v>27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27</v>
      </c>
      <c r="O11" s="320" t="s">
        <v>27</v>
      </c>
      <c r="P11" s="321" t="s">
        <v>27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86"/>
      <c r="D12" s="133" t="s">
        <v>45</v>
      </c>
      <c r="E12" s="238">
        <v>191.60900000000001</v>
      </c>
      <c r="F12" s="243">
        <v>192.40799999999999</v>
      </c>
      <c r="G12" s="304">
        <v>-0.41526339861127309</v>
      </c>
      <c r="H12" s="234">
        <v>195.27</v>
      </c>
      <c r="I12" s="320">
        <v>195.24600000000001</v>
      </c>
      <c r="J12" s="321">
        <v>1.2292185243232081E-2</v>
      </c>
      <c r="K12" s="234">
        <v>192.67</v>
      </c>
      <c r="L12" s="320">
        <v>193.77099999999999</v>
      </c>
      <c r="M12" s="321">
        <v>-0.56819647934933459</v>
      </c>
      <c r="N12" s="234">
        <v>181.55799999999999</v>
      </c>
      <c r="O12" s="320">
        <v>181.59800000000001</v>
      </c>
      <c r="P12" s="321">
        <v>-2.2026674302591691E-2</v>
      </c>
      <c r="Q12" s="234">
        <v>176.309</v>
      </c>
      <c r="R12" s="320">
        <v>189.54</v>
      </c>
      <c r="S12" s="304">
        <v>-6.9805845731771639</v>
      </c>
    </row>
    <row r="13" spans="3:19" ht="15" customHeight="1" x14ac:dyDescent="0.2">
      <c r="C13" s="586"/>
      <c r="D13" s="134" t="s">
        <v>46</v>
      </c>
      <c r="E13" s="238">
        <v>203.51300000000001</v>
      </c>
      <c r="F13" s="243">
        <v>203.40100000000001</v>
      </c>
      <c r="G13" s="304">
        <v>5.5063642754949467E-2</v>
      </c>
      <c r="H13" s="234">
        <v>203.27099999999999</v>
      </c>
      <c r="I13" s="320">
        <v>203.303</v>
      </c>
      <c r="J13" s="321">
        <v>-1.5740053024308885E-2</v>
      </c>
      <c r="K13" s="234">
        <v>206.02799999999999</v>
      </c>
      <c r="L13" s="320">
        <v>205.91800000000001</v>
      </c>
      <c r="M13" s="321">
        <v>5.3419322254482475E-2</v>
      </c>
      <c r="N13" s="234">
        <v>231.23500000000001</v>
      </c>
      <c r="O13" s="320">
        <v>229.101</v>
      </c>
      <c r="P13" s="321">
        <v>0.93146690760844109</v>
      </c>
      <c r="Q13" s="234">
        <v>188.946</v>
      </c>
      <c r="R13" s="320">
        <v>188.23599999999999</v>
      </c>
      <c r="S13" s="304">
        <v>0.37718608555218341</v>
      </c>
    </row>
    <row r="14" spans="3:19" ht="15" customHeight="1" thickBot="1" x14ac:dyDescent="0.25">
      <c r="C14" s="586"/>
      <c r="D14" s="135" t="s">
        <v>47</v>
      </c>
      <c r="E14" s="239">
        <v>298.41000000000003</v>
      </c>
      <c r="F14" s="246">
        <v>300.49400000000003</v>
      </c>
      <c r="G14" s="305">
        <v>-0.69352466272205204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87"/>
      <c r="D15" s="396" t="s">
        <v>24</v>
      </c>
      <c r="E15" s="306">
        <v>198.2486099026863</v>
      </c>
      <c r="F15" s="307">
        <v>199.02712804595802</v>
      </c>
      <c r="G15" s="308">
        <v>-0.39116182347360956</v>
      </c>
      <c r="H15" s="248">
        <v>200.99509123569504</v>
      </c>
      <c r="I15" s="324">
        <v>201.59401054637306</v>
      </c>
      <c r="J15" s="325">
        <v>-0.29709181788426348</v>
      </c>
      <c r="K15" s="248">
        <v>197.67892473888881</v>
      </c>
      <c r="L15" s="324">
        <v>198.48675178148198</v>
      </c>
      <c r="M15" s="325">
        <v>-0.40699292791214986</v>
      </c>
      <c r="N15" s="248">
        <v>185.40647586224213</v>
      </c>
      <c r="O15" s="324">
        <v>184.75708462638303</v>
      </c>
      <c r="P15" s="325">
        <v>0.35148380760191261</v>
      </c>
      <c r="Q15" s="248">
        <v>177.47375831067245</v>
      </c>
      <c r="R15" s="324">
        <v>189.37857265157879</v>
      </c>
      <c r="S15" s="308">
        <v>-6.2862520158544948</v>
      </c>
    </row>
    <row r="16" spans="3:19" ht="15.75" customHeight="1" x14ac:dyDescent="0.2">
      <c r="C16" s="564" t="s">
        <v>25</v>
      </c>
      <c r="D16" s="132" t="s">
        <v>43</v>
      </c>
      <c r="E16" s="309">
        <v>193.89699999999999</v>
      </c>
      <c r="F16" s="310">
        <v>193.70099999999999</v>
      </c>
      <c r="G16" s="301">
        <v>0.10118688081114603</v>
      </c>
      <c r="H16" s="247">
        <v>196.904</v>
      </c>
      <c r="I16" s="318">
        <v>195.67099999999999</v>
      </c>
      <c r="J16" s="319">
        <v>0.63013936658983916</v>
      </c>
      <c r="K16" s="247">
        <v>188.684</v>
      </c>
      <c r="L16" s="318">
        <v>191.36600000000001</v>
      </c>
      <c r="M16" s="319">
        <v>-1.4015028792993616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79"/>
      <c r="D17" s="136" t="s">
        <v>44</v>
      </c>
      <c r="E17" s="238">
        <v>204.249</v>
      </c>
      <c r="F17" s="243">
        <v>206.00200000000001</v>
      </c>
      <c r="G17" s="304">
        <v>-0.85096261201348256</v>
      </c>
      <c r="H17" s="234">
        <v>201.786</v>
      </c>
      <c r="I17" s="320">
        <v>205.334</v>
      </c>
      <c r="J17" s="321">
        <v>-1.7279164678036769</v>
      </c>
      <c r="K17" s="234">
        <v>208.851</v>
      </c>
      <c r="L17" s="320">
        <v>207.09899999999999</v>
      </c>
      <c r="M17" s="321">
        <v>0.84597221618646612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79"/>
      <c r="D18" s="136" t="s">
        <v>45</v>
      </c>
      <c r="E18" s="238">
        <v>216.36799999999999</v>
      </c>
      <c r="F18" s="243">
        <v>212.20599999999999</v>
      </c>
      <c r="G18" s="304">
        <v>1.9613017539560647</v>
      </c>
      <c r="H18" s="234">
        <v>219.34700000000001</v>
      </c>
      <c r="I18" s="320">
        <v>213.53800000000001</v>
      </c>
      <c r="J18" s="321">
        <v>2.7203589056748667</v>
      </c>
      <c r="K18" s="234">
        <v>209.08699999999999</v>
      </c>
      <c r="L18" s="320">
        <v>214.55699999999999</v>
      </c>
      <c r="M18" s="321">
        <v>-2.5494390767954433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79"/>
      <c r="D19" s="136" t="s">
        <v>46</v>
      </c>
      <c r="E19" s="238">
        <v>219.386</v>
      </c>
      <c r="F19" s="243">
        <v>218.792</v>
      </c>
      <c r="G19" s="304">
        <v>0.2714907309225173</v>
      </c>
      <c r="H19" s="234">
        <v>220.50299999999999</v>
      </c>
      <c r="I19" s="320">
        <v>219.83699999999999</v>
      </c>
      <c r="J19" s="321">
        <v>0.3029517324199279</v>
      </c>
      <c r="K19" s="234">
        <v>216.88200000000001</v>
      </c>
      <c r="L19" s="320">
        <v>216.02699999999999</v>
      </c>
      <c r="M19" s="321">
        <v>0.39578386035079799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79"/>
      <c r="D20" s="136" t="s">
        <v>47</v>
      </c>
      <c r="E20" s="239">
        <v>247.70400000000001</v>
      </c>
      <c r="F20" s="246">
        <v>241.90799999999999</v>
      </c>
      <c r="G20" s="305">
        <v>2.3959521801676757</v>
      </c>
      <c r="H20" s="235">
        <v>244.68</v>
      </c>
      <c r="I20" s="322">
        <v>243.541</v>
      </c>
      <c r="J20" s="323">
        <v>0.46768305952591555</v>
      </c>
      <c r="K20" s="235">
        <v>257.858</v>
      </c>
      <c r="L20" s="322">
        <v>235.959</v>
      </c>
      <c r="M20" s="323">
        <v>9.2808496391322226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89"/>
      <c r="D21" s="396" t="s">
        <v>24</v>
      </c>
      <c r="E21" s="306">
        <v>217.24790133901797</v>
      </c>
      <c r="F21" s="307">
        <v>216.33275728923022</v>
      </c>
      <c r="G21" s="308">
        <v>0.42302611091127384</v>
      </c>
      <c r="H21" s="248">
        <v>218.36355749449714</v>
      </c>
      <c r="I21" s="324">
        <v>217.74223073084912</v>
      </c>
      <c r="J21" s="325">
        <v>0.2853496823113057</v>
      </c>
      <c r="K21" s="248">
        <v>215.35251597469556</v>
      </c>
      <c r="L21" s="324">
        <v>213.5012350643234</v>
      </c>
      <c r="M21" s="325">
        <v>0.86710548059097459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64" t="s">
        <v>48</v>
      </c>
      <c r="D22" s="137" t="s">
        <v>43</v>
      </c>
      <c r="E22" s="309">
        <v>255.62700000000001</v>
      </c>
      <c r="F22" s="310">
        <v>257.01400000000001</v>
      </c>
      <c r="G22" s="301">
        <v>-0.53965931816943846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79"/>
      <c r="D23" s="136" t="s">
        <v>44</v>
      </c>
      <c r="E23" s="239">
        <v>491.43599999999998</v>
      </c>
      <c r="F23" s="246">
        <v>479.83</v>
      </c>
      <c r="G23" s="305">
        <v>2.4187733155492559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286.20100000000002</v>
      </c>
      <c r="O23" s="322">
        <v>270.80399999999997</v>
      </c>
      <c r="P23" s="323">
        <v>5.6856619547717351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79"/>
      <c r="D24" s="136" t="s">
        <v>45</v>
      </c>
      <c r="E24" s="239">
        <v>375.90499999999997</v>
      </c>
      <c r="F24" s="246">
        <v>385.19600000000003</v>
      </c>
      <c r="G24" s="305">
        <v>-2.4120188163947844</v>
      </c>
      <c r="H24" s="235">
        <v>398.61099999999999</v>
      </c>
      <c r="I24" s="322">
        <v>429.47699999999998</v>
      </c>
      <c r="J24" s="323">
        <v>-7.1868807875625436</v>
      </c>
      <c r="K24" s="235" t="s">
        <v>92</v>
      </c>
      <c r="L24" s="322" t="s">
        <v>92</v>
      </c>
      <c r="M24" s="323" t="s">
        <v>198</v>
      </c>
      <c r="N24" s="235">
        <v>376.15300000000002</v>
      </c>
      <c r="O24" s="322">
        <v>387.52300000000002</v>
      </c>
      <c r="P24" s="323">
        <v>-2.9340194001388311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79"/>
      <c r="D25" s="136" t="s">
        <v>46</v>
      </c>
      <c r="E25" s="239">
        <v>466.97</v>
      </c>
      <c r="F25" s="246">
        <v>471.91899999999998</v>
      </c>
      <c r="G25" s="305">
        <v>-1.0486969162080686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27</v>
      </c>
      <c r="O25" s="322" t="s">
        <v>27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79"/>
      <c r="D26" s="136" t="s">
        <v>47</v>
      </c>
      <c r="E26" s="239">
        <v>428.60300000000001</v>
      </c>
      <c r="F26" s="246">
        <v>414.40199999999999</v>
      </c>
      <c r="G26" s="305">
        <v>3.4268657004551186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473.85</v>
      </c>
      <c r="O26" s="322">
        <v>484.56299999999999</v>
      </c>
      <c r="P26" s="323">
        <v>-2.2108580308442796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88"/>
      <c r="D27" s="396" t="s">
        <v>24</v>
      </c>
      <c r="E27" s="306">
        <v>434.38885009037728</v>
      </c>
      <c r="F27" s="307">
        <v>441.35028407354787</v>
      </c>
      <c r="G27" s="308">
        <v>-1.5773036144711126</v>
      </c>
      <c r="H27" s="248">
        <v>394.34427573151532</v>
      </c>
      <c r="I27" s="324">
        <v>405.12469546958584</v>
      </c>
      <c r="J27" s="325">
        <v>-2.661012734751897</v>
      </c>
      <c r="K27" s="248">
        <v>438.80396560758356</v>
      </c>
      <c r="L27" s="324">
        <v>388.86162312973767</v>
      </c>
      <c r="M27" s="325">
        <v>12.843217100182553</v>
      </c>
      <c r="N27" s="248">
        <v>385.95989276519907</v>
      </c>
      <c r="O27" s="324">
        <v>396.7192332635089</v>
      </c>
      <c r="P27" s="325">
        <v>-2.7120793740703908</v>
      </c>
      <c r="Q27" s="248">
        <v>465.60068437405118</v>
      </c>
      <c r="R27" s="324">
        <v>470.60849441300337</v>
      </c>
      <c r="S27" s="308">
        <v>-1.0641138225094084</v>
      </c>
    </row>
    <row r="28" spans="3:19" ht="15.75" customHeight="1" x14ac:dyDescent="0.2">
      <c r="C28" s="564" t="s">
        <v>49</v>
      </c>
      <c r="D28" s="137" t="s">
        <v>43</v>
      </c>
      <c r="E28" s="309">
        <v>369.613</v>
      </c>
      <c r="F28" s="310">
        <v>373.02699999999999</v>
      </c>
      <c r="G28" s="301">
        <v>-0.91521525251523006</v>
      </c>
      <c r="H28" s="247">
        <v>369.613</v>
      </c>
      <c r="I28" s="318">
        <v>373.02699999999999</v>
      </c>
      <c r="J28" s="319">
        <v>-0.91521525251523006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79"/>
      <c r="D29" s="136" t="s">
        <v>44</v>
      </c>
      <c r="E29" s="239">
        <v>277.55599999999998</v>
      </c>
      <c r="F29" s="246">
        <v>285.82600000000002</v>
      </c>
      <c r="G29" s="305">
        <v>-2.8933686928411126</v>
      </c>
      <c r="H29" s="235">
        <v>250.48099999999999</v>
      </c>
      <c r="I29" s="322">
        <v>260.06200000000001</v>
      </c>
      <c r="J29" s="323">
        <v>-3.6841214787243106</v>
      </c>
      <c r="K29" s="235">
        <v>285.02999999999997</v>
      </c>
      <c r="L29" s="322">
        <v>284.39999999999998</v>
      </c>
      <c r="M29" s="323">
        <v>0.22151898734177056</v>
      </c>
      <c r="N29" s="235">
        <v>321.39800000000002</v>
      </c>
      <c r="O29" s="322">
        <v>321.303</v>
      </c>
      <c r="P29" s="323">
        <v>2.9567106438479346E-2</v>
      </c>
      <c r="Q29" s="235">
        <v>334.38499999999999</v>
      </c>
      <c r="R29" s="322">
        <v>348.779</v>
      </c>
      <c r="S29" s="305">
        <v>-4.1269686535026491</v>
      </c>
    </row>
    <row r="30" spans="3:19" ht="15" customHeight="1" x14ac:dyDescent="0.2">
      <c r="C30" s="579"/>
      <c r="D30" s="136" t="s">
        <v>45</v>
      </c>
      <c r="E30" s="239">
        <v>281.15600000000001</v>
      </c>
      <c r="F30" s="246">
        <v>281.99099999999999</v>
      </c>
      <c r="G30" s="305">
        <v>-0.29610874105910456</v>
      </c>
      <c r="H30" s="235">
        <v>322.81700000000001</v>
      </c>
      <c r="I30" s="322">
        <v>333.11500000000001</v>
      </c>
      <c r="J30" s="323">
        <v>-3.0914248832985609</v>
      </c>
      <c r="K30" s="235">
        <v>220.47200000000001</v>
      </c>
      <c r="L30" s="322">
        <v>221.053</v>
      </c>
      <c r="M30" s="323">
        <v>-0.26283289527850284</v>
      </c>
      <c r="N30" s="235">
        <v>284.71600000000001</v>
      </c>
      <c r="O30" s="322">
        <v>283.20400000000001</v>
      </c>
      <c r="P30" s="323">
        <v>0.53389076425474224</v>
      </c>
      <c r="Q30" s="235">
        <v>269.03800000000001</v>
      </c>
      <c r="R30" s="322">
        <v>261.745</v>
      </c>
      <c r="S30" s="305">
        <v>2.7862996427820996</v>
      </c>
    </row>
    <row r="31" spans="3:19" ht="15" customHeight="1" x14ac:dyDescent="0.2">
      <c r="C31" s="579"/>
      <c r="D31" s="136" t="s">
        <v>46</v>
      </c>
      <c r="E31" s="239" t="s">
        <v>27</v>
      </c>
      <c r="F31" s="246" t="s">
        <v>92</v>
      </c>
      <c r="G31" s="305" t="s">
        <v>27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27</v>
      </c>
      <c r="O31" s="322" t="s">
        <v>92</v>
      </c>
      <c r="P31" s="323" t="s">
        <v>27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79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88"/>
      <c r="D33" s="396" t="s">
        <v>24</v>
      </c>
      <c r="E33" s="306">
        <v>281.27440490409606</v>
      </c>
      <c r="F33" s="307">
        <v>285.22208960248389</v>
      </c>
      <c r="G33" s="308">
        <v>-1.3840739698281253</v>
      </c>
      <c r="H33" s="248">
        <v>283.58977159853845</v>
      </c>
      <c r="I33" s="324">
        <v>308.59430318389326</v>
      </c>
      <c r="J33" s="325">
        <v>-8.1027197609848471</v>
      </c>
      <c r="K33" s="248">
        <v>263.88241721916143</v>
      </c>
      <c r="L33" s="324">
        <v>263.48956112374947</v>
      </c>
      <c r="M33" s="325">
        <v>0.14909740398688898</v>
      </c>
      <c r="N33" s="248">
        <v>286.93981334325662</v>
      </c>
      <c r="O33" s="324">
        <v>286.80015699194382</v>
      </c>
      <c r="P33" s="325">
        <v>4.8694656508405376E-2</v>
      </c>
      <c r="Q33" s="248">
        <v>287.38079860864821</v>
      </c>
      <c r="R33" s="324">
        <v>281.08047065347893</v>
      </c>
      <c r="S33" s="308">
        <v>2.2414676980303043</v>
      </c>
    </row>
    <row r="34" spans="3:19" ht="15.75" customHeight="1" x14ac:dyDescent="0.2">
      <c r="C34" s="564" t="s">
        <v>50</v>
      </c>
      <c r="D34" s="397" t="s">
        <v>51</v>
      </c>
      <c r="E34" s="237">
        <v>625.28700000000003</v>
      </c>
      <c r="F34" s="242">
        <v>620.28200000000004</v>
      </c>
      <c r="G34" s="311">
        <v>0.80689105922789883</v>
      </c>
      <c r="H34" s="233">
        <v>656.22</v>
      </c>
      <c r="I34" s="330">
        <v>650.15899999999999</v>
      </c>
      <c r="J34" s="331">
        <v>0.93223349980543768</v>
      </c>
      <c r="K34" s="233">
        <v>570.62400000000002</v>
      </c>
      <c r="L34" s="330">
        <v>552.88699999999994</v>
      </c>
      <c r="M34" s="331">
        <v>3.2080696417170382</v>
      </c>
      <c r="N34" s="233">
        <v>693.85299999999995</v>
      </c>
      <c r="O34" s="330">
        <v>689.69399999999996</v>
      </c>
      <c r="P34" s="331">
        <v>0.6030210499148887</v>
      </c>
      <c r="Q34" s="233">
        <v>557.43499999999995</v>
      </c>
      <c r="R34" s="330">
        <v>552.37300000000005</v>
      </c>
      <c r="S34" s="311">
        <v>0.91640974486441173</v>
      </c>
    </row>
    <row r="35" spans="3:19" ht="15.75" customHeight="1" thickBot="1" x14ac:dyDescent="0.25">
      <c r="C35" s="565"/>
      <c r="D35" s="132" t="s">
        <v>52</v>
      </c>
      <c r="E35" s="312">
        <v>970.63599999999997</v>
      </c>
      <c r="F35" s="313">
        <v>965.06399999999996</v>
      </c>
      <c r="G35" s="314">
        <v>0.57737103445989102</v>
      </c>
      <c r="H35" s="236">
        <v>1007.04</v>
      </c>
      <c r="I35" s="332">
        <v>1011.444</v>
      </c>
      <c r="J35" s="333">
        <v>-0.43541708685799674</v>
      </c>
      <c r="K35" s="236">
        <v>950.81299999999999</v>
      </c>
      <c r="L35" s="332">
        <v>936.26</v>
      </c>
      <c r="M35" s="333">
        <v>1.5543759212184647</v>
      </c>
      <c r="N35" s="236">
        <v>768.89599999999996</v>
      </c>
      <c r="O35" s="332">
        <v>800.18200000000002</v>
      </c>
      <c r="P35" s="333">
        <v>-3.9098605067347245</v>
      </c>
      <c r="Q35" s="236">
        <v>985.63400000000001</v>
      </c>
      <c r="R35" s="332">
        <v>978.64200000000005</v>
      </c>
      <c r="S35" s="314">
        <v>0.71445942438603305</v>
      </c>
    </row>
    <row r="36" spans="3:19" ht="15" customHeight="1" thickBot="1" x14ac:dyDescent="0.25">
      <c r="C36" s="588"/>
      <c r="D36" s="396" t="s">
        <v>24</v>
      </c>
      <c r="E36" s="315">
        <v>715.71193533195913</v>
      </c>
      <c r="F36" s="316">
        <v>700.01162643716862</v>
      </c>
      <c r="G36" s="317">
        <v>2.2428640185163742</v>
      </c>
      <c r="H36" s="248">
        <v>718.06768978144237</v>
      </c>
      <c r="I36" s="324">
        <v>706.90369971664882</v>
      </c>
      <c r="J36" s="325">
        <v>1.5792801861510219</v>
      </c>
      <c r="K36" s="248">
        <v>747.20099037847308</v>
      </c>
      <c r="L36" s="324">
        <v>711.01299079198964</v>
      </c>
      <c r="M36" s="325">
        <v>5.0896397189837597</v>
      </c>
      <c r="N36" s="248">
        <v>713.31786488740624</v>
      </c>
      <c r="O36" s="324">
        <v>721.54303571938487</v>
      </c>
      <c r="P36" s="325">
        <v>-1.1399418225661426</v>
      </c>
      <c r="Q36" s="248">
        <v>692.76737691672463</v>
      </c>
      <c r="R36" s="324">
        <v>670.7624406219652</v>
      </c>
      <c r="S36" s="308">
        <v>3.2805856383901473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6" sqref="K4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01" t="s">
        <v>0</v>
      </c>
      <c r="F5" s="602"/>
      <c r="G5" s="606" t="s">
        <v>1</v>
      </c>
      <c r="H5" s="607"/>
      <c r="I5" s="607"/>
      <c r="J5" s="607"/>
      <c r="K5" s="608"/>
    </row>
    <row r="6" spans="2:15" ht="16.5" customHeight="1" thickBot="1" x14ac:dyDescent="0.3">
      <c r="B6" s="25"/>
      <c r="C6" s="159"/>
      <c r="D6" s="159"/>
      <c r="E6" s="595"/>
      <c r="F6" s="603"/>
      <c r="G6" s="512" t="s">
        <v>26</v>
      </c>
      <c r="H6" s="513"/>
      <c r="I6" s="609" t="s">
        <v>279</v>
      </c>
      <c r="J6" s="611">
        <v>44256</v>
      </c>
      <c r="K6" s="612"/>
    </row>
    <row r="7" spans="2:15" ht="39.75" customHeight="1" thickBot="1" x14ac:dyDescent="0.3">
      <c r="B7" s="25"/>
      <c r="C7" s="159"/>
      <c r="D7" s="159"/>
      <c r="E7" s="604"/>
      <c r="F7" s="605"/>
      <c r="G7" s="470" t="s">
        <v>305</v>
      </c>
      <c r="H7" s="471" t="s">
        <v>291</v>
      </c>
      <c r="I7" s="610"/>
      <c r="J7" s="514" t="s">
        <v>280</v>
      </c>
      <c r="K7" s="515" t="s">
        <v>281</v>
      </c>
    </row>
    <row r="8" spans="2:15" ht="47.25" customHeight="1" thickBot="1" x14ac:dyDescent="0.3">
      <c r="B8" s="25"/>
      <c r="C8" s="159"/>
      <c r="D8" s="159"/>
      <c r="E8" s="613" t="s">
        <v>180</v>
      </c>
      <c r="F8" s="614"/>
      <c r="G8" s="472">
        <v>150.97</v>
      </c>
      <c r="H8" s="485">
        <v>148.44999999999999</v>
      </c>
      <c r="I8" s="516">
        <v>1.6975412596834021</v>
      </c>
      <c r="J8" s="517">
        <v>3.36</v>
      </c>
      <c r="K8" s="518">
        <v>4.16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593" t="s">
        <v>0</v>
      </c>
      <c r="C14" s="594"/>
      <c r="D14" s="519" t="s">
        <v>9</v>
      </c>
      <c r="E14" s="519"/>
      <c r="F14" s="519"/>
      <c r="G14" s="520"/>
      <c r="H14" s="520"/>
      <c r="I14" s="520"/>
      <c r="J14" s="520"/>
      <c r="K14" s="520"/>
      <c r="L14" s="520"/>
      <c r="M14" s="520"/>
      <c r="N14" s="520"/>
      <c r="O14" s="521"/>
    </row>
    <row r="15" spans="2:15" ht="15" customHeight="1" thickBot="1" x14ac:dyDescent="0.25">
      <c r="B15" s="595"/>
      <c r="C15" s="596"/>
      <c r="D15" s="522" t="s">
        <v>10</v>
      </c>
      <c r="E15" s="519"/>
      <c r="F15" s="519"/>
      <c r="G15" s="522" t="s">
        <v>11</v>
      </c>
      <c r="H15" s="519"/>
      <c r="I15" s="519"/>
      <c r="J15" s="522" t="s">
        <v>12</v>
      </c>
      <c r="K15" s="520"/>
      <c r="L15" s="520"/>
      <c r="M15" s="522" t="s">
        <v>13</v>
      </c>
      <c r="N15" s="520"/>
      <c r="O15" s="521"/>
    </row>
    <row r="16" spans="2:15" ht="31.5" customHeight="1" thickBot="1" x14ac:dyDescent="0.3">
      <c r="B16" s="595"/>
      <c r="C16" s="596"/>
      <c r="D16" s="523" t="s">
        <v>26</v>
      </c>
      <c r="E16" s="524"/>
      <c r="F16" s="525" t="s">
        <v>141</v>
      </c>
      <c r="G16" s="523" t="s">
        <v>26</v>
      </c>
      <c r="H16" s="524"/>
      <c r="I16" s="525" t="s">
        <v>141</v>
      </c>
      <c r="J16" s="523" t="s">
        <v>26</v>
      </c>
      <c r="K16" s="524"/>
      <c r="L16" s="525" t="s">
        <v>141</v>
      </c>
      <c r="M16" s="523" t="s">
        <v>26</v>
      </c>
      <c r="N16" s="524"/>
      <c r="O16" s="526" t="s">
        <v>141</v>
      </c>
    </row>
    <row r="17" spans="2:15" ht="19.5" customHeight="1" thickBot="1" x14ac:dyDescent="0.25">
      <c r="B17" s="597"/>
      <c r="C17" s="598"/>
      <c r="D17" s="527" t="s">
        <v>305</v>
      </c>
      <c r="E17" s="527" t="s">
        <v>291</v>
      </c>
      <c r="F17" s="154" t="s">
        <v>14</v>
      </c>
      <c r="G17" s="527" t="s">
        <v>305</v>
      </c>
      <c r="H17" s="527" t="s">
        <v>291</v>
      </c>
      <c r="I17" s="154" t="s">
        <v>14</v>
      </c>
      <c r="J17" s="527" t="s">
        <v>305</v>
      </c>
      <c r="K17" s="527" t="s">
        <v>291</v>
      </c>
      <c r="L17" s="154" t="s">
        <v>14</v>
      </c>
      <c r="M17" s="527" t="s">
        <v>305</v>
      </c>
      <c r="N17" s="527" t="s">
        <v>291</v>
      </c>
      <c r="O17" s="155" t="s">
        <v>14</v>
      </c>
    </row>
    <row r="18" spans="2:15" ht="36" customHeight="1" thickBot="1" x14ac:dyDescent="0.25">
      <c r="B18" s="599" t="s">
        <v>183</v>
      </c>
      <c r="C18" s="600"/>
      <c r="D18" s="528">
        <v>155.01</v>
      </c>
      <c r="E18" s="528">
        <v>150.97</v>
      </c>
      <c r="F18" s="529">
        <v>2.6760283500033069</v>
      </c>
      <c r="G18" s="530">
        <v>146.54</v>
      </c>
      <c r="H18" s="530">
        <v>144.24</v>
      </c>
      <c r="I18" s="529">
        <v>1.5945646145313248</v>
      </c>
      <c r="J18" s="530">
        <v>146.02000000000001</v>
      </c>
      <c r="K18" s="530">
        <v>145.09</v>
      </c>
      <c r="L18" s="529">
        <v>0.64098145978358723</v>
      </c>
      <c r="M18" s="530">
        <v>142.88</v>
      </c>
      <c r="N18" s="530">
        <v>144.16</v>
      </c>
      <c r="O18" s="531">
        <v>-0.88790233074361913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90" t="s">
        <v>306</v>
      </c>
      <c r="K23" s="590" t="s">
        <v>307</v>
      </c>
      <c r="L23" s="590" t="s">
        <v>308</v>
      </c>
      <c r="M23" s="54" t="s">
        <v>282</v>
      </c>
      <c r="N23" s="55"/>
    </row>
    <row r="24" spans="2:15" ht="19.5" customHeight="1" thickBot="1" x14ac:dyDescent="0.25">
      <c r="I24" s="56"/>
      <c r="J24" s="591"/>
      <c r="K24" s="592"/>
      <c r="L24" s="591"/>
      <c r="M24" s="57" t="s">
        <v>278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150.97</v>
      </c>
      <c r="K25" s="295">
        <v>137.97999999999999</v>
      </c>
      <c r="L25" s="296">
        <v>139.24</v>
      </c>
      <c r="M25" s="249">
        <v>9.4144078852007613</v>
      </c>
      <c r="N25" s="250">
        <v>8.4243033611031226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5" sqref="L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15" t="s">
        <v>83</v>
      </c>
      <c r="C5" s="615" t="s">
        <v>1</v>
      </c>
      <c r="D5" s="615"/>
      <c r="E5" s="615"/>
      <c r="F5" s="615"/>
      <c r="G5" s="615"/>
      <c r="H5" s="615"/>
    </row>
    <row r="6" spans="1:8" ht="13.5" customHeight="1" thickBot="1" x14ac:dyDescent="0.25">
      <c r="B6" s="615"/>
      <c r="C6" s="615"/>
      <c r="D6" s="615"/>
      <c r="E6" s="615"/>
      <c r="F6" s="615"/>
      <c r="G6" s="615"/>
      <c r="H6" s="615"/>
    </row>
    <row r="7" spans="1:8" ht="23.25" customHeight="1" thickBot="1" x14ac:dyDescent="0.25">
      <c r="B7" s="615"/>
      <c r="C7" s="616" t="s">
        <v>84</v>
      </c>
      <c r="D7" s="616"/>
      <c r="E7" s="488" t="s">
        <v>196</v>
      </c>
      <c r="F7" s="618" t="s">
        <v>85</v>
      </c>
      <c r="G7" s="618"/>
      <c r="H7" s="489" t="s">
        <v>272</v>
      </c>
    </row>
    <row r="8" spans="1:8" ht="15.75" thickBot="1" x14ac:dyDescent="0.25">
      <c r="B8" s="615"/>
      <c r="C8" s="475">
        <v>44318</v>
      </c>
      <c r="D8" s="473">
        <v>44311</v>
      </c>
      <c r="E8" s="474" t="s">
        <v>14</v>
      </c>
      <c r="F8" s="490">
        <v>44318</v>
      </c>
      <c r="G8" s="491">
        <v>44311</v>
      </c>
      <c r="H8" s="155" t="s">
        <v>14</v>
      </c>
    </row>
    <row r="9" spans="1:8" ht="27.75" customHeight="1" thickBot="1" x14ac:dyDescent="0.25">
      <c r="B9" s="532" t="s">
        <v>86</v>
      </c>
      <c r="C9" s="492">
        <v>1824.87</v>
      </c>
      <c r="D9" s="493">
        <v>1776.08</v>
      </c>
      <c r="E9" s="494">
        <v>2.7470609432007547</v>
      </c>
      <c r="F9" s="495">
        <v>399.55115713879093</v>
      </c>
      <c r="G9" s="496">
        <v>389.92048263658677</v>
      </c>
      <c r="H9" s="497">
        <v>2.4699073095834589</v>
      </c>
    </row>
    <row r="10" spans="1:8" ht="33.75" customHeight="1" thickBot="1" x14ac:dyDescent="0.25">
      <c r="B10" s="532" t="s">
        <v>151</v>
      </c>
      <c r="C10" s="476">
        <v>1829.47</v>
      </c>
      <c r="D10" s="477">
        <v>1823.03</v>
      </c>
      <c r="E10" s="494">
        <v>0.35325803744316081</v>
      </c>
      <c r="F10" s="495">
        <v>400.55831672979656</v>
      </c>
      <c r="G10" s="496">
        <v>400.22788244953875</v>
      </c>
      <c r="H10" s="497">
        <v>8.2561534252793209E-2</v>
      </c>
    </row>
    <row r="11" spans="1:8" ht="28.5" customHeight="1" thickBot="1" x14ac:dyDescent="0.25">
      <c r="B11" s="498" t="s">
        <v>87</v>
      </c>
      <c r="C11" s="492">
        <v>1103.6400000000001</v>
      </c>
      <c r="D11" s="493">
        <v>1081.74</v>
      </c>
      <c r="E11" s="494">
        <v>2.0245160574629844</v>
      </c>
      <c r="F11" s="495">
        <v>241.63948065596742</v>
      </c>
      <c r="G11" s="496">
        <v>237.485126169599</v>
      </c>
      <c r="H11" s="497">
        <v>1.7493114425202378</v>
      </c>
    </row>
    <row r="12" spans="1:8" ht="22.5" customHeight="1" thickBot="1" x14ac:dyDescent="0.25">
      <c r="B12" s="498" t="s">
        <v>88</v>
      </c>
      <c r="C12" s="499">
        <v>1357.65</v>
      </c>
      <c r="D12" s="500">
        <v>1397.81</v>
      </c>
      <c r="E12" s="494">
        <v>-2.873065724240051</v>
      </c>
      <c r="F12" s="495">
        <v>297.25439537582378</v>
      </c>
      <c r="G12" s="496">
        <v>306.87511251421523</v>
      </c>
      <c r="H12" s="497">
        <v>-3.1350594251744024</v>
      </c>
    </row>
    <row r="13" spans="1:8" ht="23.25" customHeight="1" thickBot="1" x14ac:dyDescent="0.25">
      <c r="B13" s="498" t="s">
        <v>89</v>
      </c>
      <c r="C13" s="495">
        <v>1432.82</v>
      </c>
      <c r="D13" s="501">
        <v>1420.85</v>
      </c>
      <c r="E13" s="494">
        <v>0.84245346095647178</v>
      </c>
      <c r="F13" s="495">
        <v>313.71269677927876</v>
      </c>
      <c r="G13" s="496">
        <v>311.9333125502198</v>
      </c>
      <c r="H13" s="497">
        <v>0.57043738435999514</v>
      </c>
    </row>
    <row r="14" spans="1:8" ht="34.5" customHeight="1" thickBot="1" x14ac:dyDescent="0.25">
      <c r="B14" s="498" t="s">
        <v>90</v>
      </c>
      <c r="C14" s="628">
        <v>1435.91</v>
      </c>
      <c r="D14" s="629">
        <v>1465.16</v>
      </c>
      <c r="E14" s="494">
        <v>-1.996368997242622</v>
      </c>
      <c r="F14" s="495">
        <v>314.38924528714995</v>
      </c>
      <c r="G14" s="496">
        <v>321.66112694237961</v>
      </c>
      <c r="H14" s="497">
        <v>-2.2607275315964128</v>
      </c>
    </row>
    <row r="15" spans="1:8" ht="30.75" customHeight="1" thickBot="1" x14ac:dyDescent="0.25">
      <c r="B15" s="617" t="s">
        <v>91</v>
      </c>
      <c r="C15" s="617"/>
      <c r="D15" s="617"/>
      <c r="E15" s="617"/>
      <c r="F15" s="630">
        <v>4.5673000000000004</v>
      </c>
      <c r="G15" s="630">
        <v>4.5549799999999996</v>
      </c>
      <c r="H15" s="502" t="s">
        <v>273</v>
      </c>
    </row>
    <row r="16" spans="1:8" ht="19.5" thickBot="1" x14ac:dyDescent="0.25">
      <c r="B16" s="617"/>
      <c r="C16" s="617"/>
      <c r="D16" s="617"/>
      <c r="E16" s="617"/>
      <c r="F16" s="630">
        <v>4.5673000000000004</v>
      </c>
      <c r="G16" s="630">
        <v>4.5549799999999996</v>
      </c>
      <c r="H16" s="503">
        <v>0.27047319636970474</v>
      </c>
    </row>
    <row r="19" spans="2:4" ht="21" x14ac:dyDescent="0.25">
      <c r="B19" s="44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Q13" sqref="Q13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19" t="s">
        <v>83</v>
      </c>
      <c r="C6" s="620" t="s">
        <v>160</v>
      </c>
      <c r="D6" s="620"/>
      <c r="E6" s="620"/>
      <c r="F6" s="620"/>
      <c r="G6" s="620"/>
      <c r="H6" s="620"/>
      <c r="I6" s="621" t="s">
        <v>161</v>
      </c>
      <c r="J6" s="621"/>
      <c r="K6" s="621"/>
      <c r="L6" s="621"/>
      <c r="M6" s="621"/>
    </row>
    <row r="7" spans="2:13" ht="38.25" customHeight="1" thickBot="1" x14ac:dyDescent="0.25">
      <c r="B7" s="619"/>
      <c r="C7" s="533" t="s">
        <v>318</v>
      </c>
      <c r="D7" s="534" t="s">
        <v>275</v>
      </c>
      <c r="E7" s="534" t="s">
        <v>162</v>
      </c>
      <c r="F7" s="535" t="s">
        <v>163</v>
      </c>
      <c r="G7" s="534" t="s">
        <v>164</v>
      </c>
      <c r="H7" s="536" t="s">
        <v>165</v>
      </c>
      <c r="I7" s="537" t="s">
        <v>276</v>
      </c>
      <c r="J7" s="534" t="s">
        <v>166</v>
      </c>
      <c r="K7" s="535" t="s">
        <v>163</v>
      </c>
      <c r="L7" s="534" t="s">
        <v>167</v>
      </c>
      <c r="M7" s="534" t="s">
        <v>168</v>
      </c>
    </row>
    <row r="8" spans="2:13" ht="30" customHeight="1" thickBot="1" x14ac:dyDescent="0.25">
      <c r="B8" s="538" t="s">
        <v>309</v>
      </c>
      <c r="C8" s="539">
        <v>150.97</v>
      </c>
      <c r="D8" s="540"/>
      <c r="E8" s="540">
        <v>148.44999999999999</v>
      </c>
      <c r="F8" s="541">
        <v>149.30000000000001</v>
      </c>
      <c r="G8" s="540">
        <v>137.97999999999999</v>
      </c>
      <c r="H8" s="542">
        <v>139.24</v>
      </c>
      <c r="I8" s="543"/>
      <c r="J8" s="544">
        <v>101.6975412596834</v>
      </c>
      <c r="K8" s="545">
        <v>101.11855324849296</v>
      </c>
      <c r="L8" s="544">
        <v>109.41440788520076</v>
      </c>
      <c r="M8" s="544">
        <v>108.42430336110313</v>
      </c>
    </row>
    <row r="9" spans="2:13" ht="30" customHeight="1" thickBot="1" x14ac:dyDescent="0.25">
      <c r="B9" s="538" t="s">
        <v>169</v>
      </c>
      <c r="C9" s="478">
        <v>1103.6400000000001</v>
      </c>
      <c r="D9" s="486">
        <v>1081.74</v>
      </c>
      <c r="E9" s="479">
        <v>1048.8499999999999</v>
      </c>
      <c r="F9" s="546">
        <v>982.58</v>
      </c>
      <c r="G9" s="547">
        <v>829.37</v>
      </c>
      <c r="H9" s="548">
        <v>791.6</v>
      </c>
      <c r="I9" s="549">
        <v>102.02451605746299</v>
      </c>
      <c r="J9" s="544">
        <v>105.2238165609954</v>
      </c>
      <c r="K9" s="545">
        <v>112.32062529259706</v>
      </c>
      <c r="L9" s="544">
        <v>133.06967939520359</v>
      </c>
      <c r="M9" s="544">
        <v>139.4188984335523</v>
      </c>
    </row>
    <row r="10" spans="2:13" ht="30" customHeight="1" thickBot="1" x14ac:dyDescent="0.25">
      <c r="B10" s="538" t="s">
        <v>170</v>
      </c>
      <c r="C10" s="478">
        <v>1357.65</v>
      </c>
      <c r="D10" s="486">
        <v>1397.81</v>
      </c>
      <c r="E10" s="479">
        <v>1305.1199999999999</v>
      </c>
      <c r="F10" s="546">
        <v>1189.03</v>
      </c>
      <c r="G10" s="547">
        <v>1201.6300000000001</v>
      </c>
      <c r="H10" s="548">
        <v>1150.1199999999999</v>
      </c>
      <c r="I10" s="549">
        <v>97.126934275759936</v>
      </c>
      <c r="J10" s="544">
        <v>104.0249172489886</v>
      </c>
      <c r="K10" s="545">
        <v>114.18130745229305</v>
      </c>
      <c r="L10" s="544">
        <v>112.98403002588149</v>
      </c>
      <c r="M10" s="544">
        <v>118.04420408305221</v>
      </c>
    </row>
    <row r="11" spans="2:13" ht="30" customHeight="1" thickBot="1" x14ac:dyDescent="0.25">
      <c r="B11" s="538" t="s">
        <v>171</v>
      </c>
      <c r="C11" s="550">
        <v>1824.87</v>
      </c>
      <c r="D11" s="551">
        <v>1776.08</v>
      </c>
      <c r="E11" s="552">
        <v>1752.72</v>
      </c>
      <c r="F11" s="546">
        <v>1470.11</v>
      </c>
      <c r="G11" s="547">
        <v>1298.58</v>
      </c>
      <c r="H11" s="548">
        <v>1719.58</v>
      </c>
      <c r="I11" s="549">
        <v>102.74706094320076</v>
      </c>
      <c r="J11" s="544">
        <v>104.11645898945639</v>
      </c>
      <c r="K11" s="545">
        <v>124.13152757276667</v>
      </c>
      <c r="L11" s="544">
        <v>140.52811532597144</v>
      </c>
      <c r="M11" s="544">
        <v>106.12300678072553</v>
      </c>
    </row>
    <row r="12" spans="2:13" ht="30" customHeight="1" thickBot="1" x14ac:dyDescent="0.25">
      <c r="B12" s="538" t="s">
        <v>172</v>
      </c>
      <c r="C12" s="550">
        <v>1829.47</v>
      </c>
      <c r="D12" s="551">
        <v>1823.03</v>
      </c>
      <c r="E12" s="552">
        <v>1833.97</v>
      </c>
      <c r="F12" s="546">
        <v>1624.22</v>
      </c>
      <c r="G12" s="547">
        <v>1439.46</v>
      </c>
      <c r="H12" s="548">
        <v>1838.66</v>
      </c>
      <c r="I12" s="549">
        <v>100.35325803744315</v>
      </c>
      <c r="J12" s="544">
        <v>99.754630664623733</v>
      </c>
      <c r="K12" s="545">
        <v>112.63683491152676</v>
      </c>
      <c r="L12" s="544">
        <v>127.09418809831465</v>
      </c>
      <c r="M12" s="544">
        <v>99.500179478533269</v>
      </c>
    </row>
    <row r="13" spans="2:13" ht="30" customHeight="1" thickBot="1" x14ac:dyDescent="0.25">
      <c r="B13" s="538" t="s">
        <v>89</v>
      </c>
      <c r="C13" s="480">
        <v>1432.82</v>
      </c>
      <c r="D13" s="487">
        <v>1420.85</v>
      </c>
      <c r="E13" s="481">
        <v>1455.18</v>
      </c>
      <c r="F13" s="546">
        <v>1376.86</v>
      </c>
      <c r="G13" s="547">
        <v>1379.42</v>
      </c>
      <c r="H13" s="548">
        <v>1265.79</v>
      </c>
      <c r="I13" s="549">
        <v>100.84245346095648</v>
      </c>
      <c r="J13" s="544">
        <v>98.463420332879778</v>
      </c>
      <c r="K13" s="545">
        <v>104.06432026495069</v>
      </c>
      <c r="L13" s="544">
        <v>103.8711922402169</v>
      </c>
      <c r="M13" s="544">
        <v>113.19571176893481</v>
      </c>
    </row>
    <row r="14" spans="2:13" ht="30" customHeight="1" thickBot="1" x14ac:dyDescent="0.25">
      <c r="B14" s="538" t="s">
        <v>90</v>
      </c>
      <c r="C14" s="553">
        <v>1435.91</v>
      </c>
      <c r="D14" s="554">
        <v>1465.16</v>
      </c>
      <c r="E14" s="555">
        <v>1471.35</v>
      </c>
      <c r="F14" s="546">
        <v>1450.35</v>
      </c>
      <c r="G14" s="547">
        <v>1386.78</v>
      </c>
      <c r="H14" s="548">
        <v>1294.93</v>
      </c>
      <c r="I14" s="549">
        <v>98.003631002757373</v>
      </c>
      <c r="J14" s="544">
        <v>97.591327692255419</v>
      </c>
      <c r="K14" s="545">
        <v>99.004378253525019</v>
      </c>
      <c r="L14" s="544">
        <v>103.54273929534605</v>
      </c>
      <c r="M14" s="544">
        <v>110.88707497702578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Y44" sqref="Y4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W24" sqref="W2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310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319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8" t="s">
        <v>225</v>
      </c>
      <c r="D14" s="459" t="s">
        <v>226</v>
      </c>
      <c r="E14" s="460" t="s">
        <v>227</v>
      </c>
      <c r="F14" s="460" t="s">
        <v>228</v>
      </c>
      <c r="G14" s="460" t="s">
        <v>229</v>
      </c>
      <c r="H14" s="460" t="s">
        <v>230</v>
      </c>
      <c r="I14" s="460" t="s">
        <v>231</v>
      </c>
      <c r="J14" s="460" t="s">
        <v>232</v>
      </c>
      <c r="K14" s="460" t="s">
        <v>233</v>
      </c>
      <c r="L14" s="460" t="s">
        <v>234</v>
      </c>
      <c r="M14" s="460" t="s">
        <v>235</v>
      </c>
      <c r="N14" s="460" t="s">
        <v>236</v>
      </c>
      <c r="O14" s="461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2" t="s">
        <v>239</v>
      </c>
      <c r="D16" s="463">
        <v>410.55031969879741</v>
      </c>
      <c r="E16" s="463">
        <v>405.92528932823404</v>
      </c>
      <c r="F16" s="463">
        <v>415.06587182503171</v>
      </c>
      <c r="G16" s="463">
        <v>415.78302153853031</v>
      </c>
      <c r="H16" s="463">
        <v>418.52051394641336</v>
      </c>
      <c r="I16" s="463">
        <v>420.92412497491244</v>
      </c>
      <c r="J16" s="463">
        <v>422.19084679763165</v>
      </c>
      <c r="K16" s="463">
        <v>425.93323237306373</v>
      </c>
      <c r="L16" s="463">
        <v>435.7515632080013</v>
      </c>
      <c r="M16" s="463">
        <v>429.60671679837998</v>
      </c>
      <c r="N16" s="463">
        <v>433.91962032017744</v>
      </c>
      <c r="O16" s="464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/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2" t="s">
        <v>239</v>
      </c>
      <c r="D22" s="463">
        <v>264.22742766883761</v>
      </c>
      <c r="E22" s="463">
        <v>261.62567290497998</v>
      </c>
      <c r="F22" s="463">
        <v>261.28898624261666</v>
      </c>
      <c r="G22" s="463">
        <v>265.38613274501455</v>
      </c>
      <c r="H22" s="463">
        <v>265.71767956715814</v>
      </c>
      <c r="I22" s="463">
        <v>265.33812232275858</v>
      </c>
      <c r="J22" s="463">
        <v>266.42231622832736</v>
      </c>
      <c r="K22" s="463">
        <v>263.11677423325443</v>
      </c>
      <c r="L22" s="463">
        <v>264.59488373323165</v>
      </c>
      <c r="M22" s="463">
        <v>266.93771630917144</v>
      </c>
      <c r="N22" s="463">
        <v>269.68730506228809</v>
      </c>
      <c r="O22" s="464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/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2" t="s">
        <v>239</v>
      </c>
      <c r="D28" s="463">
        <v>193.30284025213072</v>
      </c>
      <c r="E28" s="463">
        <v>191.2687581090714</v>
      </c>
      <c r="F28" s="463">
        <v>191.31561937634595</v>
      </c>
      <c r="G28" s="463">
        <v>191.49550049668539</v>
      </c>
      <c r="H28" s="463">
        <v>191.57102023627996</v>
      </c>
      <c r="I28" s="463">
        <v>192.43881971648969</v>
      </c>
      <c r="J28" s="463">
        <v>193.8248127220584</v>
      </c>
      <c r="K28" s="463">
        <v>193.56522855967538</v>
      </c>
      <c r="L28" s="463">
        <v>196.58869687496284</v>
      </c>
      <c r="M28" s="463">
        <v>199.76489920472477</v>
      </c>
      <c r="N28" s="463">
        <v>198.3893113076804</v>
      </c>
      <c r="O28" s="464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/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2" t="s">
        <v>239</v>
      </c>
      <c r="D34" s="463">
        <v>620.52584524708288</v>
      </c>
      <c r="E34" s="463">
        <v>610.98846942632053</v>
      </c>
      <c r="F34" s="463">
        <v>613.48284188853813</v>
      </c>
      <c r="G34" s="463">
        <v>613.72476430462393</v>
      </c>
      <c r="H34" s="463">
        <v>606.72034722305284</v>
      </c>
      <c r="I34" s="463">
        <v>601.6106220020215</v>
      </c>
      <c r="J34" s="463">
        <v>617.94396754570255</v>
      </c>
      <c r="K34" s="463">
        <v>637.27880462292717</v>
      </c>
      <c r="L34" s="463">
        <v>678.50605906520252</v>
      </c>
      <c r="M34" s="463">
        <v>691.78485236566894</v>
      </c>
      <c r="N34" s="463">
        <v>699.93533272826176</v>
      </c>
      <c r="O34" s="464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5">
        <v>2021</v>
      </c>
      <c r="D38" s="466">
        <v>700.68</v>
      </c>
      <c r="E38" s="466">
        <v>710.46</v>
      </c>
      <c r="F38" s="466">
        <v>730.62</v>
      </c>
      <c r="G38" s="466">
        <v>732.15</v>
      </c>
      <c r="H38" s="466"/>
      <c r="I38" s="466"/>
      <c r="J38" s="466"/>
      <c r="K38" s="466"/>
      <c r="L38" s="466"/>
      <c r="M38" s="466"/>
      <c r="N38" s="466"/>
      <c r="O38" s="467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2" t="s">
        <v>239</v>
      </c>
      <c r="D40" s="463">
        <v>1926.1421840678215</v>
      </c>
      <c r="E40" s="463">
        <v>1773.7868616139083</v>
      </c>
      <c r="F40" s="463">
        <v>1808.8957992992707</v>
      </c>
      <c r="G40" s="463">
        <v>1844.6568611737403</v>
      </c>
      <c r="H40" s="463">
        <v>1922.2571546908466</v>
      </c>
      <c r="I40" s="463">
        <v>2078.5897925711802</v>
      </c>
      <c r="J40" s="463">
        <v>2325.7723170645709</v>
      </c>
      <c r="K40" s="463">
        <v>2537.6579416257568</v>
      </c>
      <c r="L40" s="463">
        <v>2703.9535927296647</v>
      </c>
      <c r="M40" s="463">
        <v>2585.3186243813607</v>
      </c>
      <c r="N40" s="463">
        <v>2366.8805661333772</v>
      </c>
      <c r="O40" s="464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5">
        <v>2021</v>
      </c>
      <c r="D44" s="466">
        <v>1636.89</v>
      </c>
      <c r="E44" s="466">
        <v>1663.75</v>
      </c>
      <c r="F44" s="466">
        <v>1786.7</v>
      </c>
      <c r="G44" s="466">
        <v>1830.38</v>
      </c>
      <c r="H44" s="466"/>
      <c r="I44" s="466"/>
      <c r="J44" s="466"/>
      <c r="K44" s="466"/>
      <c r="L44" s="466"/>
      <c r="M44" s="466"/>
      <c r="N44" s="466"/>
      <c r="O44" s="467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2" t="s">
        <v>239</v>
      </c>
      <c r="D46" s="463">
        <v>1452.5251642694029</v>
      </c>
      <c r="E46" s="463">
        <v>1376.6544964519305</v>
      </c>
      <c r="F46" s="463">
        <v>1342.4452040065605</v>
      </c>
      <c r="G46" s="463">
        <v>1321.3071438891709</v>
      </c>
      <c r="H46" s="463">
        <v>1332.4732010931732</v>
      </c>
      <c r="I46" s="463">
        <v>1416.8343946849866</v>
      </c>
      <c r="J46" s="463">
        <v>1429.7900427036757</v>
      </c>
      <c r="K46" s="463">
        <v>1455.3007570329535</v>
      </c>
      <c r="L46" s="463">
        <v>1460.934465025194</v>
      </c>
      <c r="M46" s="463">
        <v>1477.8137838684058</v>
      </c>
      <c r="N46" s="463">
        <v>1411.6336555187961</v>
      </c>
      <c r="O46" s="464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5">
        <v>2021</v>
      </c>
      <c r="D50" s="466">
        <v>1457.28</v>
      </c>
      <c r="E50" s="466">
        <v>1437.07</v>
      </c>
      <c r="F50" s="466">
        <v>1458.06</v>
      </c>
      <c r="G50" s="466">
        <v>1465.56</v>
      </c>
      <c r="H50" s="466"/>
      <c r="I50" s="466"/>
      <c r="J50" s="466"/>
      <c r="K50" s="466"/>
      <c r="L50" s="466"/>
      <c r="M50" s="466"/>
      <c r="N50" s="466"/>
      <c r="O50" s="467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2" t="s">
        <v>239</v>
      </c>
      <c r="D52" s="463">
        <v>1462.9299066481419</v>
      </c>
      <c r="E52" s="463">
        <v>1397.9329390309356</v>
      </c>
      <c r="F52" s="463">
        <v>1352.4593399176847</v>
      </c>
      <c r="G52" s="463">
        <v>1324.3285390454434</v>
      </c>
      <c r="H52" s="463">
        <v>1346.8945966895908</v>
      </c>
      <c r="I52" s="463">
        <v>1422.0022440548378</v>
      </c>
      <c r="J52" s="463">
        <v>1439.7446104090284</v>
      </c>
      <c r="K52" s="463">
        <v>1469.5305118007066</v>
      </c>
      <c r="L52" s="463">
        <v>1464.5198361234318</v>
      </c>
      <c r="M52" s="463">
        <v>1456.1117051037911</v>
      </c>
      <c r="N52" s="463">
        <v>1435.8943068806354</v>
      </c>
      <c r="O52" s="464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/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2021-05-06T12:11:09Z</dcterms:modified>
</cp:coreProperties>
</file>