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6"/>
  </bookViews>
  <sheets>
    <sheet name="Pakiet 1 Cichobórz" sheetId="1" r:id="rId1"/>
    <sheet name="Pakiet 2 Terebiń" sheetId="2" r:id="rId2"/>
    <sheet name="Pakiet 3 Tuczapy" sheetId="3" r:id="rId3"/>
    <sheet name="Pakiet 4 Dołhobyczów" sheetId="4" r:id="rId4"/>
    <sheet name="Pakiet 5 Witków" sheetId="5" r:id="rId5"/>
    <sheet name="Pakiet 6 Telatyn" sheetId="6" r:id="rId6"/>
    <sheet name="Pakiet 7 Tarnoszyn" sheetId="7" r:id="rId7"/>
  </sheets>
  <definedNames>
    <definedName name="__bookmark_1">'Pakiet 1 Cichobórz'!$A$5:$P$82</definedName>
  </definedNames>
  <calcPr fullCalcOnLoad="1"/>
</workbook>
</file>

<file path=xl/sharedStrings.xml><?xml version="1.0" encoding="utf-8"?>
<sst xmlns="http://schemas.openxmlformats.org/spreadsheetml/2006/main" count="3702" uniqueCount="378">
  <si>
    <t>rok planu: 2022, wersja planu: 1 - Plan finansowo-gospodarczy 2022 r. - prowizorium, wariant planu: 1 - PROWIZORIUM PLANU 2022</t>
  </si>
  <si>
    <t>Baza podstawowa Mircze</t>
  </si>
  <si>
    <t xml:space="preserve">Kod czynności / </t>
  </si>
  <si>
    <t>Nazwa czynności/materiału</t>
  </si>
  <si>
    <t>J.m.</t>
  </si>
  <si>
    <t>Ilość</t>
  </si>
  <si>
    <t>Stawka</t>
  </si>
  <si>
    <t>Wart.</t>
  </si>
  <si>
    <t>%</t>
  </si>
  <si>
    <t>Wartość VAT</t>
  </si>
  <si>
    <t>materiału</t>
  </si>
  <si>
    <t>/jedn.</t>
  </si>
  <si>
    <t>netto</t>
  </si>
  <si>
    <t>VAT</t>
  </si>
  <si>
    <t>brutto</t>
  </si>
  <si>
    <t>1</t>
  </si>
  <si>
    <t>2</t>
  </si>
  <si>
    <t>3</t>
  </si>
  <si>
    <t>4</t>
  </si>
  <si>
    <t>5</t>
  </si>
  <si>
    <t>6</t>
  </si>
  <si>
    <t>7</t>
  </si>
  <si>
    <t>8</t>
  </si>
  <si>
    <t>Kod typu planu: HOD</t>
  </si>
  <si>
    <t>Nazwa: hodowla lasu</t>
  </si>
  <si>
    <t>Kod grupy czynności: CP</t>
  </si>
  <si>
    <t>Nazwa: czyszczenia późne</t>
  </si>
  <si>
    <t>X</t>
  </si>
  <si>
    <t>0.00</t>
  </si>
  <si>
    <t>CP-SZTIL1</t>
  </si>
  <si>
    <t>CP młod.szt.sadz.igl/liś 1 zab</t>
  </si>
  <si>
    <t>HA</t>
  </si>
  <si>
    <t>Kod grupy czynności: CW</t>
  </si>
  <si>
    <t>Nazwa: czyszczenia wczesne</t>
  </si>
  <si>
    <t>CW-SZTIL</t>
  </si>
  <si>
    <t>CW z sadz/siew sztucz igl/lis</t>
  </si>
  <si>
    <t>Kod grupy czynności: MA-PORZ</t>
  </si>
  <si>
    <t>Nazwa: porządkowanie pow.zrębowych</t>
  </si>
  <si>
    <t>PORZ&gt;100</t>
  </si>
  <si>
    <t>oczysz.zręb/hal.pokr.pow.100%</t>
  </si>
  <si>
    <t>Kod grupy czynności: ODN-POZ</t>
  </si>
  <si>
    <t>Nazwa: pozost.prace z odnowień</t>
  </si>
  <si>
    <t>DOW-SADZ</t>
  </si>
  <si>
    <t>dowóz sadzonek</t>
  </si>
  <si>
    <t>TSZT</t>
  </si>
  <si>
    <t>Kod grupy czynności: ODN-ZŁOŻ</t>
  </si>
  <si>
    <t>Nazwa: odnow.w rębniach złożonych</t>
  </si>
  <si>
    <t>DOŁ-1L</t>
  </si>
  <si>
    <t>dołow. 1 lat. liśc. z donies.</t>
  </si>
  <si>
    <t>DOŁ-2I</t>
  </si>
  <si>
    <t>dołow. 2-3 lat. igl. z donies.</t>
  </si>
  <si>
    <t>DOŁ-2L</t>
  </si>
  <si>
    <t>dołow. 2-3 l liśc. z donies.</t>
  </si>
  <si>
    <t>SADZ-1M</t>
  </si>
  <si>
    <t>sadzenie 1 latek w jamkę</t>
  </si>
  <si>
    <t>SADZ-WM</t>
  </si>
  <si>
    <t>sadzenie wielolatek w jamkę</t>
  </si>
  <si>
    <t>WYK-PASCZ</t>
  </si>
  <si>
    <t>wyorywanie bruzd-pług leśny</t>
  </si>
  <si>
    <t>KMTR</t>
  </si>
  <si>
    <t>Kod grupy czynności: PIEL</t>
  </si>
  <si>
    <t>Nazwa: pielęgnowanie gleby</t>
  </si>
  <si>
    <t>KOSZ-CHN</t>
  </si>
  <si>
    <t>koszenie chwast.i nalot.w upra</t>
  </si>
  <si>
    <t>KOSZ-CHNS</t>
  </si>
  <si>
    <t>kosz.chwast.i nalot.w upr.sier</t>
  </si>
  <si>
    <t>Kod grupy czynności: POPR</t>
  </si>
  <si>
    <t>Nazwa: poprawki i uzupełnienia</t>
  </si>
  <si>
    <t>POPR-WM</t>
  </si>
  <si>
    <t>sadzenie wielol.w jamkę w popr</t>
  </si>
  <si>
    <t>Kod typu planu: NAS</t>
  </si>
  <si>
    <t>Nazwa: nasiennictwo i selekcja</t>
  </si>
  <si>
    <t>Kod grupy czynności: N-ZNGOSP</t>
  </si>
  <si>
    <t>Nazwa: zb.nasion z d-stanów gospod.</t>
  </si>
  <si>
    <t>ZB-NASDB</t>
  </si>
  <si>
    <t>Zbiór nasion dęba</t>
  </si>
  <si>
    <t>KG</t>
  </si>
  <si>
    <t>Kod typu planu: OCHRL</t>
  </si>
  <si>
    <t>Nazwa: ochrona lasu</t>
  </si>
  <si>
    <t>Kod grupy czynności: O-BUDKIS</t>
  </si>
  <si>
    <t>Nazwa: konserwacja budek lęgowych</t>
  </si>
  <si>
    <t>CZYSZ-BUD</t>
  </si>
  <si>
    <t>Czyszczenie budek/schronów</t>
  </si>
  <si>
    <t>SZT</t>
  </si>
  <si>
    <t>Kod grupy czynności: O-GRODZN</t>
  </si>
  <si>
    <t>Nazwa: grodzenie upraw</t>
  </si>
  <si>
    <t>GODZ SIAT</t>
  </si>
  <si>
    <t>Godz. transp. siatki</t>
  </si>
  <si>
    <t>H</t>
  </si>
  <si>
    <t>GRODZ-SN</t>
  </si>
  <si>
    <t>grodzenie upraw siatką niziny</t>
  </si>
  <si>
    <t>HM</t>
  </si>
  <si>
    <t>Kod grupy czynności: O-POZ</t>
  </si>
  <si>
    <t>Nazwa: inne prace z ochrony lasu</t>
  </si>
  <si>
    <t>GODZ MH8</t>
  </si>
  <si>
    <t>prace godz. wyk. ciągnikiem</t>
  </si>
  <si>
    <t>GODZ RH8</t>
  </si>
  <si>
    <t>Prace godzinowe ręczne</t>
  </si>
  <si>
    <t>Kod grupy czynności: O-SMIECI</t>
  </si>
  <si>
    <t>Nazwa: Sprzątanie śmieci z teren.leśn</t>
  </si>
  <si>
    <t>Kod grupy czynności: O-ZWWTÓRC</t>
  </si>
  <si>
    <t>Nazwa: zwal.szkod.wtór.na drew.chem.</t>
  </si>
  <si>
    <t>Kod grupy czynności: O-ZWWTÓRM</t>
  </si>
  <si>
    <t>Nazwa: zwal.szkod.wtór.na drew.mech.</t>
  </si>
  <si>
    <t>PORZ-SPAL</t>
  </si>
  <si>
    <t>spalanie pozost.pozręb.</t>
  </si>
  <si>
    <t>M3</t>
  </si>
  <si>
    <t>PORZ-STOS</t>
  </si>
  <si>
    <t>wyn.ukł.pozost.pozręb.w stosy</t>
  </si>
  <si>
    <t>M3P</t>
  </si>
  <si>
    <t>Kod typu planu: POZ</t>
  </si>
  <si>
    <t>Nazwa: pozyskanie drewna</t>
  </si>
  <si>
    <t>Kod grupy czynności: CP-P</t>
  </si>
  <si>
    <t>Nazwa: pozyskanie w CP</t>
  </si>
  <si>
    <t>CWD-P</t>
  </si>
  <si>
    <t>Całk. wyrób drewna PILARKA</t>
  </si>
  <si>
    <t>ZRYW PIL</t>
  </si>
  <si>
    <t>zrywka po poz. pilarką</t>
  </si>
  <si>
    <t>Kod grupy czynności: IB</t>
  </si>
  <si>
    <t>Nazwa: rębnia Ib</t>
  </si>
  <si>
    <t>Kod grupy czynności: IIIB</t>
  </si>
  <si>
    <t>Nazwa: rębnia IIIb</t>
  </si>
  <si>
    <t>CWD-H</t>
  </si>
  <si>
    <t>Całk. wyrób drewna HARWESTER</t>
  </si>
  <si>
    <t>ZRYW HARW</t>
  </si>
  <si>
    <t>zrywka po poz. harwesterowym</t>
  </si>
  <si>
    <t>Kod grupy czynności: POZ-P</t>
  </si>
  <si>
    <t>Nazwa: inne czynności z pozysk.d-wna</t>
  </si>
  <si>
    <t>GODZ PILA</t>
  </si>
  <si>
    <t>Prace godz. wyk. pilarką</t>
  </si>
  <si>
    <t>Kod grupy czynności: PR</t>
  </si>
  <si>
    <t>Nazwa: przygodne-rębne</t>
  </si>
  <si>
    <t>Kod grupy czynności: PTP</t>
  </si>
  <si>
    <t>Nazwa: przygodne-trzebieże późne</t>
  </si>
  <si>
    <t>Kod grupy czynności: PTW</t>
  </si>
  <si>
    <t>Nazwa: przygodne-trzebieże wczesne</t>
  </si>
  <si>
    <t>Kod grupy czynności: TPP</t>
  </si>
  <si>
    <t>Nazwa: trzebież późna pozytywna</t>
  </si>
  <si>
    <t>Kod grupy czynności: TWP</t>
  </si>
  <si>
    <t>Nazwa: trzebież wczesna pozytywna</t>
  </si>
  <si>
    <t>Razem wartość oferty</t>
  </si>
  <si>
    <t xml:space="preserve"> </t>
  </si>
  <si>
    <t>Ogółem wartość oferty netto  ................................................  Podatek VAT .................................... brutto .................................................</t>
  </si>
  <si>
    <t>Słownie 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</si>
  <si>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</si>
  <si>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</t>
  </si>
  <si>
    <t>Miejscowość oraz data</t>
  </si>
  <si>
    <t>Podpis</t>
  </si>
  <si>
    <t>Uwaga:</t>
  </si>
  <si>
    <t>jeżeli w wierszu grupy czynności (wiersz szary), kolumnie "J.m." znajduje się znak "X" wówczas rozliczenie nastąpi do</t>
  </si>
  <si>
    <t>poziomu czynności (pole białe), w przeciwnym wypadku rozliczenie nastąpi do poziomu grupy czynności (pole szare).</t>
  </si>
  <si>
    <t>Kod grupy czynności: MA-FIT</t>
  </si>
  <si>
    <t>Nazwa: fitomelioracje</t>
  </si>
  <si>
    <t>GODZ CHW</t>
  </si>
  <si>
    <t>Godz. transp. niszcz. chwast.</t>
  </si>
  <si>
    <t>OPR-CHWAS</t>
  </si>
  <si>
    <t>chemiczne zniszczenie chwastów</t>
  </si>
  <si>
    <t>ZAŁ-2LL</t>
  </si>
  <si>
    <t>załad.2-3l.liś.rozład. zabezp.</t>
  </si>
  <si>
    <t>WYK-TAL40</t>
  </si>
  <si>
    <t>zdarcie pokr.na talerz.40x40</t>
  </si>
  <si>
    <t>ZB-NASP</t>
  </si>
  <si>
    <t>Zbiór nasion pozostałych gat.</t>
  </si>
  <si>
    <t>Kod grupy czynności: O-GRODZS</t>
  </si>
  <si>
    <t>Nazwa: konserwacja ogrodzeń</t>
  </si>
  <si>
    <t>K GRODZEŃ</t>
  </si>
  <si>
    <t>Napr. (kons.) ogr. upraw leśn.</t>
  </si>
  <si>
    <t>Kod typu planu: OCHRP</t>
  </si>
  <si>
    <t>Nazwa: ochrona p-poż</t>
  </si>
  <si>
    <t>Kod grupy czynności: P-PASYS</t>
  </si>
  <si>
    <t>Nazwa: utrzymanie pasów p-poż</t>
  </si>
  <si>
    <t>PPOŻ-ODN</t>
  </si>
  <si>
    <t>odnowienie pasów p-poż</t>
  </si>
  <si>
    <t>Kod grupy czynności: IIAU</t>
  </si>
  <si>
    <t>Nazwa: rębnia IIa uprzątające</t>
  </si>
  <si>
    <t>Kod grupy czynności: IIIBU</t>
  </si>
  <si>
    <t>Nazwa: rębnia IIIb uprzątające</t>
  </si>
  <si>
    <t>Kod typu planu: UTRZ</t>
  </si>
  <si>
    <t>Nazwa: utrzymanie obiektów leśnych</t>
  </si>
  <si>
    <t>Kod grupy czynności: UT-DROGIL</t>
  </si>
  <si>
    <t>Nazwa: utrzymanie dróg leśnych</t>
  </si>
  <si>
    <t>GODZ MH23</t>
  </si>
  <si>
    <t>GODZ RH23</t>
  </si>
  <si>
    <t>Kod grupy czynności: UT-PARK</t>
  </si>
  <si>
    <t>Nazwa: utrzymanie parkingów</t>
  </si>
  <si>
    <t>CW-NAT</t>
  </si>
  <si>
    <t>CW uprawy z naturalnego odnow</t>
  </si>
  <si>
    <t>Kod grupy czynności: ODN-LUK</t>
  </si>
  <si>
    <t>Nazwa: odnowienia luk</t>
  </si>
  <si>
    <t>Kod grupy czynności: ODN-ZRB</t>
  </si>
  <si>
    <t>Nazwa: odnowienie zrębów</t>
  </si>
  <si>
    <t>SADZ-1KP</t>
  </si>
  <si>
    <t>sadz.1 latek kostur pasy/taler</t>
  </si>
  <si>
    <t>Kod grupy czynności: N-ZSGOSP</t>
  </si>
  <si>
    <t>Nazwa: zb.szyszek z d-stanów gospod.</t>
  </si>
  <si>
    <t>N-ZSDNMD</t>
  </si>
  <si>
    <t>Zbiór szyszek z WDN modrzew.</t>
  </si>
  <si>
    <t>Kod grupy czynności: O-PALIK</t>
  </si>
  <si>
    <t>Nazwa: palikowanie</t>
  </si>
  <si>
    <t>GODZ UPAL</t>
  </si>
  <si>
    <t>Godz. transp. Palikowanie</t>
  </si>
  <si>
    <t>WYK PALIK</t>
  </si>
  <si>
    <t>wykonanie palików</t>
  </si>
  <si>
    <t>ZAB-UPAL3</t>
  </si>
  <si>
    <t>zabezp. drzewek w 3 paliki</t>
  </si>
  <si>
    <t>Kod grupy czynności: O-PROGNŚ</t>
  </si>
  <si>
    <t>Nazwa: poszukiwania w ściole</t>
  </si>
  <si>
    <t>SZUK-OWAD</t>
  </si>
  <si>
    <t>próbne poszukiw.owad.w ściółce</t>
  </si>
  <si>
    <t>Kod grupy czynności: O-ZGRYZC</t>
  </si>
  <si>
    <t>Nazwa: ochr.chem.przed zgryzaniem</t>
  </si>
  <si>
    <t>ZAB-REPEL</t>
  </si>
  <si>
    <t>zabezp.upr.przy użyciu repelen</t>
  </si>
  <si>
    <t>Kod grupy czynności: UT-TURYST</t>
  </si>
  <si>
    <t>Nazwa: utrzymanie obiektów turystyczn</t>
  </si>
  <si>
    <t>Kod grupy czynności: TPN</t>
  </si>
  <si>
    <t>Nazwa: trzebież późna negatywna</t>
  </si>
  <si>
    <t>Wartośc VAT</t>
  </si>
  <si>
    <t>Kod grupy czynności: O-BUDKIN</t>
  </si>
  <si>
    <t>Nazwa: wieszanie budek lęg.nowych</t>
  </si>
  <si>
    <t>ZAW-BUD</t>
  </si>
  <si>
    <t>W. n. bud. lęg. i schr. nietop</t>
  </si>
  <si>
    <t>Kod grupy czynności: O-PROGNG</t>
  </si>
  <si>
    <t>Nazwa: poszukiwania w glebie</t>
  </si>
  <si>
    <t>SZUK-PĘDR</t>
  </si>
  <si>
    <t>badanie zapędraczenia gleby</t>
  </si>
  <si>
    <t>Kod grupy czynności: O-ZWALGM</t>
  </si>
  <si>
    <t>Nazwa: Zwalcz.szkodnik.glebow.mechan.</t>
  </si>
  <si>
    <t>Kod grupy czynności: O-ZWLIŚCN</t>
  </si>
  <si>
    <t>Nazwa: zwal.liściożern.chem.śr.nazie.</t>
  </si>
  <si>
    <t>OPR-SC</t>
  </si>
  <si>
    <t>oprysk.szkółek opryskiw.ciągn</t>
  </si>
  <si>
    <t>Kod grupy czynności: IVDU</t>
  </si>
  <si>
    <t>Nazwa: rębnia IVd uprzątające</t>
  </si>
  <si>
    <t>Kod grupy czynności: PRZEST</t>
  </si>
  <si>
    <t>Nazwa: uprząt.nasienników,przestoi</t>
  </si>
  <si>
    <t>Kod grupy czynności: UT-OBEDUK</t>
  </si>
  <si>
    <t>Nazwa: tworz/utrz obiektów edukacyjn.</t>
  </si>
  <si>
    <t>GODZ MPA</t>
  </si>
  <si>
    <t>godziny mechaniczne ciąg.na pa</t>
  </si>
  <si>
    <t>GODZ RHT</t>
  </si>
  <si>
    <t>Prace godz.ręczne zagosp.turys</t>
  </si>
  <si>
    <t>Kod grupy czynności: IIIA</t>
  </si>
  <si>
    <t>Nazwa: rębnia IIIa</t>
  </si>
  <si>
    <t>ZAŁ-2IL</t>
  </si>
  <si>
    <t>załad.2-3l.igl.rozład. zabezp.</t>
  </si>
  <si>
    <t>Kod grupy czynności: O-GRODZR</t>
  </si>
  <si>
    <t>Nazwa: demontaż ogrodzenia upraw</t>
  </si>
  <si>
    <t>GODZ DSIA</t>
  </si>
  <si>
    <t>Godz. transp. siatki po rozb.</t>
  </si>
  <si>
    <t>GRODZ-DEM</t>
  </si>
  <si>
    <t>Demontaż grodzeń</t>
  </si>
  <si>
    <t>Kod typu planu: SZKL</t>
  </si>
  <si>
    <t>Nazwa: szkółki leśne</t>
  </si>
  <si>
    <t>Kod grupy czynności: SL-DESZCZ</t>
  </si>
  <si>
    <t>Nazwa: deszczowanie szkółki leśnej</t>
  </si>
  <si>
    <t>Kod grupy czynności: SL-PODC</t>
  </si>
  <si>
    <t>Nazwa: podcinanie korzeni w szk.leś.</t>
  </si>
  <si>
    <t>WYOR-CK</t>
  </si>
  <si>
    <t>wyor.klam,podcin.sadz.do zadrz</t>
  </si>
  <si>
    <t>AR</t>
  </si>
  <si>
    <t>Kod grupy czynności: SL-UGÓRC</t>
  </si>
  <si>
    <t>Nazwa: utrzym.gl.w czar.ugorz.szk.l.</t>
  </si>
  <si>
    <t>ORKA-SC</t>
  </si>
  <si>
    <t>orka pełna ciągnikiem na szkół</t>
  </si>
  <si>
    <t>SPUL-SC</t>
  </si>
  <si>
    <t>spul.gl.sprzęt docz.ciąg.szkół</t>
  </si>
  <si>
    <t>Kod grupy czynności: SL-UTRZYM</t>
  </si>
  <si>
    <t>Nazwa: utrzymanie obiektów szkółki</t>
  </si>
  <si>
    <t>Kod grupy czynności: SL-WYJM</t>
  </si>
  <si>
    <t>Nazwa: wyjmowanie mat.sadz.w szk.leś.</t>
  </si>
  <si>
    <t>DOŁ-1I</t>
  </si>
  <si>
    <t>dołow. 1 lat. igl. z donies.</t>
  </si>
  <si>
    <t>DOŁ-4I</t>
  </si>
  <si>
    <t>dołow. 4-5 lat. igl. z donies.</t>
  </si>
  <si>
    <t>DOŁ-4L</t>
  </si>
  <si>
    <t>dołow. 4-5 lat. liśc. z donies</t>
  </si>
  <si>
    <t>SORT-1I</t>
  </si>
  <si>
    <t>sort., licz., zabezp. 1l igl.</t>
  </si>
  <si>
    <t>SORT-1L</t>
  </si>
  <si>
    <t>sort., licz., zabezp. 1l liśc.</t>
  </si>
  <si>
    <t>SORT-2I</t>
  </si>
  <si>
    <t>sort., licz. i zabezp. 2l igl.</t>
  </si>
  <si>
    <t>SORT-2L</t>
  </si>
  <si>
    <t>sort., licz. i zabezp. 2l liś</t>
  </si>
  <si>
    <t>SORT-4I</t>
  </si>
  <si>
    <t>sort., licz. i zabezp. 4l igl.</t>
  </si>
  <si>
    <t>SORT-4L</t>
  </si>
  <si>
    <t>sort., licz. i zabezp. 4l liśc</t>
  </si>
  <si>
    <t>SORT-WIEL</t>
  </si>
  <si>
    <t>sortow. wielolatek do zadrzew.</t>
  </si>
  <si>
    <t>WIĄZ-PE</t>
  </si>
  <si>
    <t>wiązanie sadzonek i etykietowa</t>
  </si>
  <si>
    <t>WYJ-1IR</t>
  </si>
  <si>
    <t>ręcz.wyj.1lat.igl.bezsort,licz</t>
  </si>
  <si>
    <t>WYJ-1IW</t>
  </si>
  <si>
    <t>wyj.1lat.igl.wyoranych</t>
  </si>
  <si>
    <t>WYJ-1LR</t>
  </si>
  <si>
    <t>ręcz.wyj.1lat.liś.bezsort,licz</t>
  </si>
  <si>
    <t>WYJ-1LW</t>
  </si>
  <si>
    <t>wyj.1lat.liś.wyoranych</t>
  </si>
  <si>
    <t>WYJ-2IR</t>
  </si>
  <si>
    <t>ręcz.wyj.2-3l.igl.bezsort,licz</t>
  </si>
  <si>
    <t>WYJ-2IW</t>
  </si>
  <si>
    <t>wyj.2-3l.igl.wyoranych</t>
  </si>
  <si>
    <t>WYJ-2LR</t>
  </si>
  <si>
    <t>ręcz.wyj.2-3l.liś.bezsort,licz</t>
  </si>
  <si>
    <t>WYJ-2LW</t>
  </si>
  <si>
    <t>wyj.2-3l.liś.wyoranych</t>
  </si>
  <si>
    <t>WYJ-4IS</t>
  </si>
  <si>
    <t>wyj.mater.szkółkowan.4-5l.igl.</t>
  </si>
  <si>
    <t>ZAŁ-1IL</t>
  </si>
  <si>
    <t>załad.1lat.igl.rozład.-zabezp.</t>
  </si>
  <si>
    <t>ZAŁ-1LL</t>
  </si>
  <si>
    <t>załad.1lat.liś.rozład.-zabezp.</t>
  </si>
  <si>
    <t>ZAŁ-4IL</t>
  </si>
  <si>
    <t>załad.4-5l.igl.rozład. zabezp.</t>
  </si>
  <si>
    <t>ZAŁ-4LL</t>
  </si>
  <si>
    <t>załad.4-5l.liś.rozład. zabezp.</t>
  </si>
  <si>
    <t>Kod grupy czynności: SL_NAW</t>
  </si>
  <si>
    <t>Nazwa: nawożenie szkółki</t>
  </si>
  <si>
    <t>BRON-SC</t>
  </si>
  <si>
    <t>bronowanie na szkółce</t>
  </si>
  <si>
    <t>PRZE-KOMR</t>
  </si>
  <si>
    <t>jedn.przerob.kompostu z nawoz</t>
  </si>
  <si>
    <t>SIEW-KC</t>
  </si>
  <si>
    <t>rozsiew komp.rozrzut.-szkółka</t>
  </si>
  <si>
    <t>SIEW-NC</t>
  </si>
  <si>
    <t>rozsiew nawoz.start.rozrz.szkó</t>
  </si>
  <si>
    <t>Kod grupy czynności: SL_PIEL</t>
  </si>
  <si>
    <t>Nazwa: pielęgnowanie i ochrona w szk.</t>
  </si>
  <si>
    <t>PIEL-RN</t>
  </si>
  <si>
    <t>ręczne pielenie w rzędach</t>
  </si>
  <si>
    <t>PIEL-RN1</t>
  </si>
  <si>
    <t>ręczne pielenie w okresie wsch</t>
  </si>
  <si>
    <t>SPUL-C</t>
  </si>
  <si>
    <t>spul.gl.opiel.wielorzęd.-szkół</t>
  </si>
  <si>
    <t>SPUL-O</t>
  </si>
  <si>
    <t>wzruszenie gl.opielaczem ręcz.</t>
  </si>
  <si>
    <t>SPUL-R</t>
  </si>
  <si>
    <t>ręczne wzrusz.gl.na międzyrzę.</t>
  </si>
  <si>
    <t>SPUL-R1</t>
  </si>
  <si>
    <t>spulchn. międzyrzęd. motyką</t>
  </si>
  <si>
    <t>Kod grupy czynności: SL_POZ</t>
  </si>
  <si>
    <t>Nazwa: pozostałe prace w szkółce</t>
  </si>
  <si>
    <t>OSŁ-ATM</t>
  </si>
  <si>
    <t>osł.szkółki przed wpływ.atmosf</t>
  </si>
  <si>
    <t>OSŁ-REG</t>
  </si>
  <si>
    <t>regulowanie położenia osłon</t>
  </si>
  <si>
    <t>Kod grupy czynności: SL_UPR</t>
  </si>
  <si>
    <t>Nazwa: uprawa gleby w szkółce</t>
  </si>
  <si>
    <t>GRAB-R</t>
  </si>
  <si>
    <t>grabienie pow. w szkółce ręczn</t>
  </si>
  <si>
    <t>Kod grupy czynności: SL_WIEL</t>
  </si>
  <si>
    <t>Nazwa: produkcja wielolatek w szkółce</t>
  </si>
  <si>
    <t>SZK-1R</t>
  </si>
  <si>
    <t>ręczne szkółkow.sadz.do 1-roku</t>
  </si>
  <si>
    <t>SZK-WR</t>
  </si>
  <si>
    <t>ręczne szkółkow.sadz.2-3 latek</t>
  </si>
  <si>
    <t>WYC-SC</t>
  </si>
  <si>
    <t>wycisk. rządków siewnych ciągn</t>
  </si>
  <si>
    <t>Kod grupy czynności: SL_WYJM</t>
  </si>
  <si>
    <t>Nazwa: wyjmow.i in.prace końcowe z sa</t>
  </si>
  <si>
    <t>Kod grupy czynności: SL_WYS</t>
  </si>
  <si>
    <t>Nazwa: siewy w szkółce</t>
  </si>
  <si>
    <t>SIEW-GC</t>
  </si>
  <si>
    <t>wysiew nasion grubych-szkółka</t>
  </si>
  <si>
    <t>SIEW-R</t>
  </si>
  <si>
    <t>ręcz.siew nasion na pow.otwart</t>
  </si>
  <si>
    <t xml:space="preserve">Formularz cenowy oferty </t>
  </si>
  <si>
    <t xml:space="preserve"> Pakiet 1</t>
  </si>
  <si>
    <t>Pakiet 2</t>
  </si>
  <si>
    <t>Pakiet 3</t>
  </si>
  <si>
    <t>Formularz cenowy oferty</t>
  </si>
  <si>
    <t>Pakiet 4</t>
  </si>
  <si>
    <t>Pakiet 5</t>
  </si>
  <si>
    <t>Pakiet 6</t>
  </si>
  <si>
    <t>Pakiet 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</si>
</sst>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i/>
      <sz val="7"/>
      <color indexed="8"/>
      <name val="serif"/>
      <family val="0"/>
    </font>
    <font>
      <sz val="16"/>
      <color indexed="8"/>
      <name val="serif"/>
      <family val="0"/>
    </font>
    <font>
      <i/>
      <sz val="9"/>
      <color indexed="8"/>
      <name val="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2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2" fontId="2" fillId="0" borderId="13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 applyProtection="1">
      <alignment horizontal="center" vertical="top"/>
      <protection/>
    </xf>
    <xf numFmtId="2" fontId="2" fillId="33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2" fontId="2" fillId="0" borderId="17" xfId="0" applyNumberFormat="1" applyFont="1" applyFill="1" applyBorder="1" applyAlignment="1" applyProtection="1">
      <alignment horizontal="center" vertical="top"/>
      <protection/>
    </xf>
    <xf numFmtId="2" fontId="2" fillId="0" borderId="18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2" fontId="1" fillId="0" borderId="19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9" fontId="1" fillId="0" borderId="19" xfId="0" applyNumberFormat="1" applyFont="1" applyFill="1" applyBorder="1" applyAlignment="1" applyProtection="1">
      <alignment horizontal="center" vertical="top"/>
      <protection/>
    </xf>
    <xf numFmtId="9" fontId="1" fillId="0" borderId="14" xfId="0" applyNumberFormat="1" applyFont="1" applyFill="1" applyBorder="1" applyAlignment="1" applyProtection="1">
      <alignment horizontal="center" vertical="top"/>
      <protection/>
    </xf>
    <xf numFmtId="9" fontId="1" fillId="0" borderId="13" xfId="0" applyNumberFormat="1" applyFont="1" applyFill="1" applyBorder="1" applyAlignment="1" applyProtection="1">
      <alignment horizontal="center" vertical="top"/>
      <protection/>
    </xf>
    <xf numFmtId="0" fontId="2" fillId="33" borderId="19" xfId="0" applyNumberFormat="1" applyFont="1" applyFill="1" applyBorder="1" applyAlignment="1" applyProtection="1">
      <alignment horizontal="left" vertical="top"/>
      <protection/>
    </xf>
    <xf numFmtId="0" fontId="2" fillId="33" borderId="14" xfId="0" applyNumberFormat="1" applyFont="1" applyFill="1" applyBorder="1" applyAlignment="1" applyProtection="1">
      <alignment horizontal="left" vertical="top"/>
      <protection/>
    </xf>
    <xf numFmtId="2" fontId="2" fillId="33" borderId="19" xfId="0" applyNumberFormat="1" applyFont="1" applyFill="1" applyBorder="1" applyAlignment="1" applyProtection="1">
      <alignment horizontal="center" vertical="top"/>
      <protection/>
    </xf>
    <xf numFmtId="2" fontId="2" fillId="33" borderId="13" xfId="0" applyNumberFormat="1" applyFont="1" applyFill="1" applyBorder="1" applyAlignment="1" applyProtection="1">
      <alignment horizontal="center" vertical="top"/>
      <protection/>
    </xf>
    <xf numFmtId="2" fontId="2" fillId="33" borderId="14" xfId="0" applyNumberFormat="1" applyFont="1" applyFill="1" applyBorder="1" applyAlignment="1" applyProtection="1">
      <alignment horizontal="center" vertical="top"/>
      <protection/>
    </xf>
    <xf numFmtId="0" fontId="2" fillId="33" borderId="14" xfId="0" applyNumberFormat="1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2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19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9" fontId="1" fillId="0" borderId="19" xfId="0" applyNumberFormat="1" applyFont="1" applyBorder="1" applyAlignment="1">
      <alignment horizontal="center" vertical="top"/>
    </xf>
    <xf numFmtId="9" fontId="1" fillId="0" borderId="14" xfId="0" applyNumberFormat="1" applyFont="1" applyBorder="1" applyAlignment="1">
      <alignment horizontal="center" vertical="top"/>
    </xf>
    <xf numFmtId="9" fontId="1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right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34" borderId="19" xfId="0" applyNumberFormat="1" applyFont="1" applyFill="1" applyBorder="1" applyAlignment="1" applyProtection="1">
      <alignment horizontal="left" vertical="top"/>
      <protection/>
    </xf>
    <xf numFmtId="0" fontId="1" fillId="34" borderId="13" xfId="0" applyNumberFormat="1" applyFont="1" applyFill="1" applyBorder="1" applyAlignment="1" applyProtection="1">
      <alignment horizontal="left" vertical="top"/>
      <protection/>
    </xf>
    <xf numFmtId="0" fontId="1" fillId="34" borderId="19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49">
      <selection activeCell="A61" sqref="A61:B61"/>
    </sheetView>
  </sheetViews>
  <sheetFormatPr defaultColWidth="9.140625" defaultRowHeight="15" customHeight="1"/>
  <cols>
    <col min="1" max="1" width="6.421875" style="0" customWidth="1"/>
    <col min="2" max="2" width="15.140625" style="0" customWidth="1"/>
    <col min="3" max="3" width="10.28125" style="0" customWidth="1"/>
    <col min="4" max="4" width="22.7109375" style="0" customWidth="1"/>
    <col min="5" max="5" width="9.7109375" style="0" customWidth="1"/>
    <col min="6" max="6" width="5.421875" style="0" customWidth="1"/>
    <col min="7" max="7" width="6.00390625" style="0" customWidth="1"/>
    <col min="8" max="8" width="2.140625" style="0" customWidth="1"/>
    <col min="9" max="9" width="6.00390625" style="0" customWidth="1"/>
    <col min="10" max="10" width="3.7109375" style="0" customWidth="1"/>
    <col min="11" max="11" width="10.421875" style="0" customWidth="1"/>
    <col min="12" max="12" width="2.00390625" style="0" customWidth="1"/>
    <col min="13" max="13" width="3.421875" style="0" customWidth="1"/>
    <col min="14" max="14" width="2.140625" style="0" customWidth="1"/>
    <col min="15" max="15" width="12.8515625" style="0" customWidth="1"/>
    <col min="16" max="16" width="17.421875" style="0" customWidth="1"/>
  </cols>
  <sheetData>
    <row r="1" spans="1:16" ht="20.25" customHeight="1">
      <c r="A1" s="81" t="s">
        <v>369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 customHeight="1">
      <c r="A2" s="42" t="s">
        <v>370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 customHeight="1">
      <c r="A3" s="42" t="s">
        <v>141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5" customHeight="1">
      <c r="A4" s="42" t="s">
        <v>141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5" customHeight="1">
      <c r="A5" s="82" t="s">
        <v>2</v>
      </c>
      <c r="B5" s="83"/>
      <c r="C5" s="82" t="s">
        <v>3</v>
      </c>
      <c r="D5" s="83"/>
      <c r="E5" s="83"/>
      <c r="F5" s="84" t="s">
        <v>4</v>
      </c>
      <c r="G5" s="82" t="s">
        <v>5</v>
      </c>
      <c r="H5" s="86"/>
      <c r="I5" s="3" t="s">
        <v>6</v>
      </c>
      <c r="J5" s="82" t="s">
        <v>7</v>
      </c>
      <c r="K5" s="86"/>
      <c r="L5" s="82" t="s">
        <v>8</v>
      </c>
      <c r="M5" s="83"/>
      <c r="N5" s="86"/>
      <c r="O5" s="71" t="s">
        <v>9</v>
      </c>
      <c r="P5" s="3" t="s">
        <v>7</v>
      </c>
    </row>
    <row r="6" spans="1:16" ht="15" customHeight="1">
      <c r="A6" s="73" t="s">
        <v>10</v>
      </c>
      <c r="B6" s="74"/>
      <c r="C6" s="73"/>
      <c r="D6" s="74"/>
      <c r="E6" s="74"/>
      <c r="F6" s="85"/>
      <c r="G6" s="75"/>
      <c r="H6" s="76"/>
      <c r="I6" s="4" t="s">
        <v>11</v>
      </c>
      <c r="J6" s="75" t="s">
        <v>12</v>
      </c>
      <c r="K6" s="76"/>
      <c r="L6" s="75" t="s">
        <v>13</v>
      </c>
      <c r="M6" s="77"/>
      <c r="N6" s="76"/>
      <c r="O6" s="72"/>
      <c r="P6" s="4" t="s">
        <v>14</v>
      </c>
    </row>
    <row r="7" spans="1:16" ht="15" customHeight="1">
      <c r="A7" s="78" t="s">
        <v>15</v>
      </c>
      <c r="B7" s="79"/>
      <c r="C7" s="78" t="s">
        <v>16</v>
      </c>
      <c r="D7" s="80"/>
      <c r="E7" s="79"/>
      <c r="F7" s="5" t="s">
        <v>17</v>
      </c>
      <c r="G7" s="78" t="s">
        <v>18</v>
      </c>
      <c r="H7" s="79"/>
      <c r="I7" s="5" t="s">
        <v>19</v>
      </c>
      <c r="J7" s="78" t="s">
        <v>20</v>
      </c>
      <c r="K7" s="79"/>
      <c r="L7" s="78" t="s">
        <v>21</v>
      </c>
      <c r="M7" s="80"/>
      <c r="N7" s="79"/>
      <c r="O7" s="6"/>
      <c r="P7" s="5" t="s">
        <v>22</v>
      </c>
    </row>
    <row r="8" spans="1:16" ht="15" customHeight="1">
      <c r="A8" s="67" t="s">
        <v>23</v>
      </c>
      <c r="B8" s="68"/>
      <c r="C8" s="68"/>
      <c r="D8" s="68" t="s">
        <v>24</v>
      </c>
      <c r="E8" s="68"/>
      <c r="F8" s="7"/>
      <c r="G8" s="69"/>
      <c r="H8" s="69"/>
      <c r="I8" s="9"/>
      <c r="J8" s="69"/>
      <c r="K8" s="69"/>
      <c r="L8" s="69"/>
      <c r="M8" s="69"/>
      <c r="N8" s="69"/>
      <c r="O8" s="8"/>
      <c r="P8" s="10"/>
    </row>
    <row r="9" spans="1:16" ht="15" customHeight="1">
      <c r="A9" s="58" t="s">
        <v>25</v>
      </c>
      <c r="B9" s="59"/>
      <c r="C9" s="59"/>
      <c r="D9" s="59" t="s">
        <v>26</v>
      </c>
      <c r="E9" s="59"/>
      <c r="F9" s="11" t="s">
        <v>27</v>
      </c>
      <c r="G9" s="60" t="s">
        <v>28</v>
      </c>
      <c r="H9" s="61"/>
      <c r="I9" s="12" t="s">
        <v>27</v>
      </c>
      <c r="J9" s="62" t="s">
        <v>27</v>
      </c>
      <c r="K9" s="61"/>
      <c r="L9" s="62" t="s">
        <v>27</v>
      </c>
      <c r="M9" s="62"/>
      <c r="N9" s="61"/>
      <c r="O9" s="13" t="s">
        <v>27</v>
      </c>
      <c r="P9" s="13" t="s">
        <v>27</v>
      </c>
    </row>
    <row r="10" spans="1:16" ht="15" customHeight="1">
      <c r="A10" s="50" t="s">
        <v>29</v>
      </c>
      <c r="B10" s="51"/>
      <c r="C10" s="50" t="s">
        <v>30</v>
      </c>
      <c r="D10" s="52"/>
      <c r="E10" s="51"/>
      <c r="F10" s="2" t="s">
        <v>31</v>
      </c>
      <c r="G10" s="53">
        <v>5.08</v>
      </c>
      <c r="H10" s="54"/>
      <c r="I10" s="2">
        <v>0</v>
      </c>
      <c r="J10" s="65">
        <f>G10*I10</f>
        <v>0</v>
      </c>
      <c r="K10" s="66"/>
      <c r="L10" s="55">
        <v>0.08</v>
      </c>
      <c r="M10" s="56"/>
      <c r="N10" s="57"/>
      <c r="O10" s="14">
        <f>J10*L10</f>
        <v>0</v>
      </c>
      <c r="P10" s="2">
        <f>J10+O10</f>
        <v>0</v>
      </c>
    </row>
    <row r="11" spans="1:16" ht="15" customHeight="1">
      <c r="A11" s="58" t="s">
        <v>32</v>
      </c>
      <c r="B11" s="59"/>
      <c r="C11" s="59"/>
      <c r="D11" s="59" t="s">
        <v>33</v>
      </c>
      <c r="E11" s="59"/>
      <c r="F11" s="11" t="s">
        <v>27</v>
      </c>
      <c r="G11" s="60" t="s">
        <v>28</v>
      </c>
      <c r="H11" s="61"/>
      <c r="I11" s="12" t="s">
        <v>27</v>
      </c>
      <c r="J11" s="62" t="s">
        <v>27</v>
      </c>
      <c r="K11" s="61"/>
      <c r="L11" s="63" t="s">
        <v>27</v>
      </c>
      <c r="M11" s="63"/>
      <c r="N11" s="64"/>
      <c r="O11" s="13" t="s">
        <v>27</v>
      </c>
      <c r="P11" s="12" t="s">
        <v>27</v>
      </c>
    </row>
    <row r="12" spans="1:16" ht="15" customHeight="1">
      <c r="A12" s="50" t="s">
        <v>34</v>
      </c>
      <c r="B12" s="51"/>
      <c r="C12" s="50" t="s">
        <v>35</v>
      </c>
      <c r="D12" s="52"/>
      <c r="E12" s="51"/>
      <c r="F12" s="2" t="s">
        <v>31</v>
      </c>
      <c r="G12" s="53">
        <v>9.85</v>
      </c>
      <c r="H12" s="54"/>
      <c r="I12" s="2"/>
      <c r="J12" s="53">
        <f>G12*I12</f>
        <v>0</v>
      </c>
      <c r="K12" s="54"/>
      <c r="L12" s="55">
        <v>0.08</v>
      </c>
      <c r="M12" s="56"/>
      <c r="N12" s="57"/>
      <c r="O12" s="14">
        <f>J12*L12</f>
        <v>0</v>
      </c>
      <c r="P12" s="2">
        <f>J12+O12</f>
        <v>0</v>
      </c>
    </row>
    <row r="13" spans="1:16" ht="15" customHeight="1">
      <c r="A13" s="58" t="s">
        <v>36</v>
      </c>
      <c r="B13" s="59"/>
      <c r="C13" s="59"/>
      <c r="D13" s="59" t="s">
        <v>37</v>
      </c>
      <c r="E13" s="59"/>
      <c r="F13" s="11" t="s">
        <v>27</v>
      </c>
      <c r="G13" s="60" t="s">
        <v>28</v>
      </c>
      <c r="H13" s="61"/>
      <c r="I13" s="12" t="s">
        <v>27</v>
      </c>
      <c r="J13" s="62" t="s">
        <v>27</v>
      </c>
      <c r="K13" s="61"/>
      <c r="L13" s="63" t="s">
        <v>27</v>
      </c>
      <c r="M13" s="63"/>
      <c r="N13" s="64"/>
      <c r="O13" s="13" t="s">
        <v>27</v>
      </c>
      <c r="P13" s="12" t="s">
        <v>27</v>
      </c>
    </row>
    <row r="14" spans="1:16" ht="15" customHeight="1">
      <c r="A14" s="50" t="s">
        <v>38</v>
      </c>
      <c r="B14" s="51"/>
      <c r="C14" s="50" t="s">
        <v>39</v>
      </c>
      <c r="D14" s="52"/>
      <c r="E14" s="51"/>
      <c r="F14" s="2" t="s">
        <v>31</v>
      </c>
      <c r="G14" s="53">
        <v>4.1</v>
      </c>
      <c r="H14" s="54"/>
      <c r="I14" s="2"/>
      <c r="J14" s="53">
        <f>G14*I14</f>
        <v>0</v>
      </c>
      <c r="K14" s="54"/>
      <c r="L14" s="55">
        <v>0.08</v>
      </c>
      <c r="M14" s="56"/>
      <c r="N14" s="57"/>
      <c r="O14" s="14">
        <f>J14*L14</f>
        <v>0</v>
      </c>
      <c r="P14" s="2">
        <f>J14+O14</f>
        <v>0</v>
      </c>
    </row>
    <row r="15" spans="1:16" ht="15" customHeight="1">
      <c r="A15" s="58" t="s">
        <v>40</v>
      </c>
      <c r="B15" s="59"/>
      <c r="C15" s="59"/>
      <c r="D15" s="59" t="s">
        <v>41</v>
      </c>
      <c r="E15" s="59"/>
      <c r="F15" s="11" t="s">
        <v>27</v>
      </c>
      <c r="G15" s="60" t="s">
        <v>28</v>
      </c>
      <c r="H15" s="61"/>
      <c r="I15" s="12" t="s">
        <v>27</v>
      </c>
      <c r="J15" s="62" t="s">
        <v>27</v>
      </c>
      <c r="K15" s="61"/>
      <c r="L15" s="63" t="s">
        <v>27</v>
      </c>
      <c r="M15" s="63"/>
      <c r="N15" s="64"/>
      <c r="O15" s="13" t="s">
        <v>27</v>
      </c>
      <c r="P15" s="12" t="s">
        <v>27</v>
      </c>
    </row>
    <row r="16" spans="1:16" ht="15" customHeight="1">
      <c r="A16" s="50" t="s">
        <v>42</v>
      </c>
      <c r="B16" s="51"/>
      <c r="C16" s="50" t="s">
        <v>43</v>
      </c>
      <c r="D16" s="52"/>
      <c r="E16" s="51"/>
      <c r="F16" s="2" t="s">
        <v>44</v>
      </c>
      <c r="G16" s="53">
        <v>40</v>
      </c>
      <c r="H16" s="54"/>
      <c r="I16" s="2">
        <v>0</v>
      </c>
      <c r="J16" s="53">
        <f>G16*I16</f>
        <v>0</v>
      </c>
      <c r="K16" s="54"/>
      <c r="L16" s="55">
        <v>0.08</v>
      </c>
      <c r="M16" s="56"/>
      <c r="N16" s="57"/>
      <c r="O16" s="14">
        <f>J16*L16</f>
        <v>0</v>
      </c>
      <c r="P16" s="2">
        <f>J16+O16</f>
        <v>0</v>
      </c>
    </row>
    <row r="17" spans="1:16" ht="15" customHeight="1">
      <c r="A17" s="58" t="s">
        <v>45</v>
      </c>
      <c r="B17" s="59"/>
      <c r="C17" s="59"/>
      <c r="D17" s="59" t="s">
        <v>46</v>
      </c>
      <c r="E17" s="59"/>
      <c r="F17" s="11" t="s">
        <v>27</v>
      </c>
      <c r="G17" s="60" t="s">
        <v>28</v>
      </c>
      <c r="H17" s="61"/>
      <c r="I17" s="12" t="s">
        <v>27</v>
      </c>
      <c r="J17" s="62" t="s">
        <v>27</v>
      </c>
      <c r="K17" s="61"/>
      <c r="L17" s="63" t="s">
        <v>27</v>
      </c>
      <c r="M17" s="63"/>
      <c r="N17" s="64"/>
      <c r="O17" s="13" t="s">
        <v>27</v>
      </c>
      <c r="P17" s="12" t="s">
        <v>27</v>
      </c>
    </row>
    <row r="18" spans="1:16" ht="15" customHeight="1">
      <c r="A18" s="50" t="s">
        <v>47</v>
      </c>
      <c r="B18" s="51"/>
      <c r="C18" s="50" t="s">
        <v>48</v>
      </c>
      <c r="D18" s="52"/>
      <c r="E18" s="51"/>
      <c r="F18" s="2" t="s">
        <v>44</v>
      </c>
      <c r="G18" s="53">
        <v>7.5</v>
      </c>
      <c r="H18" s="54"/>
      <c r="I18" s="2"/>
      <c r="J18" s="53">
        <f aca="true" t="shared" si="0" ref="J18:J23">G18*I18</f>
        <v>0</v>
      </c>
      <c r="K18" s="54"/>
      <c r="L18" s="55">
        <v>0.08</v>
      </c>
      <c r="M18" s="56"/>
      <c r="N18" s="57"/>
      <c r="O18" s="14">
        <f aca="true" t="shared" si="1" ref="O18:O23">J18*L18</f>
        <v>0</v>
      </c>
      <c r="P18" s="2">
        <f aca="true" t="shared" si="2" ref="P18:P23">J18+O18</f>
        <v>0</v>
      </c>
    </row>
    <row r="19" spans="1:16" ht="15" customHeight="1">
      <c r="A19" s="50" t="s">
        <v>49</v>
      </c>
      <c r="B19" s="51"/>
      <c r="C19" s="50" t="s">
        <v>50</v>
      </c>
      <c r="D19" s="52"/>
      <c r="E19" s="51"/>
      <c r="F19" s="2" t="s">
        <v>44</v>
      </c>
      <c r="G19" s="53">
        <v>1</v>
      </c>
      <c r="H19" s="54"/>
      <c r="I19" s="2"/>
      <c r="J19" s="53">
        <f t="shared" si="0"/>
        <v>0</v>
      </c>
      <c r="K19" s="54"/>
      <c r="L19" s="55">
        <v>0.08</v>
      </c>
      <c r="M19" s="56"/>
      <c r="N19" s="57"/>
      <c r="O19" s="14">
        <f t="shared" si="1"/>
        <v>0</v>
      </c>
      <c r="P19" s="2">
        <f t="shared" si="2"/>
        <v>0</v>
      </c>
    </row>
    <row r="20" spans="1:16" ht="15" customHeight="1">
      <c r="A20" s="50" t="s">
        <v>51</v>
      </c>
      <c r="B20" s="51"/>
      <c r="C20" s="50" t="s">
        <v>52</v>
      </c>
      <c r="D20" s="52"/>
      <c r="E20" s="51"/>
      <c r="F20" s="2" t="s">
        <v>44</v>
      </c>
      <c r="G20" s="53">
        <v>104</v>
      </c>
      <c r="H20" s="54"/>
      <c r="I20" s="2"/>
      <c r="J20" s="53">
        <f t="shared" si="0"/>
        <v>0</v>
      </c>
      <c r="K20" s="54"/>
      <c r="L20" s="55">
        <v>0.08</v>
      </c>
      <c r="M20" s="56"/>
      <c r="N20" s="57"/>
      <c r="O20" s="14">
        <f t="shared" si="1"/>
        <v>0</v>
      </c>
      <c r="P20" s="2">
        <f t="shared" si="2"/>
        <v>0</v>
      </c>
    </row>
    <row r="21" spans="1:16" ht="15" customHeight="1">
      <c r="A21" s="50" t="s">
        <v>53</v>
      </c>
      <c r="B21" s="51"/>
      <c r="C21" s="50" t="s">
        <v>54</v>
      </c>
      <c r="D21" s="52"/>
      <c r="E21" s="51"/>
      <c r="F21" s="2" t="s">
        <v>44</v>
      </c>
      <c r="G21" s="53">
        <v>9.5</v>
      </c>
      <c r="H21" s="54"/>
      <c r="I21" s="2"/>
      <c r="J21" s="53">
        <f t="shared" si="0"/>
        <v>0</v>
      </c>
      <c r="K21" s="54"/>
      <c r="L21" s="55">
        <v>0.08</v>
      </c>
      <c r="M21" s="56"/>
      <c r="N21" s="57"/>
      <c r="O21" s="14">
        <f t="shared" si="1"/>
        <v>0</v>
      </c>
      <c r="P21" s="2">
        <f t="shared" si="2"/>
        <v>0</v>
      </c>
    </row>
    <row r="22" spans="1:16" ht="15" customHeight="1">
      <c r="A22" s="50" t="s">
        <v>55</v>
      </c>
      <c r="B22" s="51"/>
      <c r="C22" s="50" t="s">
        <v>56</v>
      </c>
      <c r="D22" s="52"/>
      <c r="E22" s="51"/>
      <c r="F22" s="2" t="s">
        <v>44</v>
      </c>
      <c r="G22" s="53">
        <v>103.03</v>
      </c>
      <c r="H22" s="54"/>
      <c r="I22" s="2"/>
      <c r="J22" s="53">
        <f t="shared" si="0"/>
        <v>0</v>
      </c>
      <c r="K22" s="54"/>
      <c r="L22" s="55">
        <v>0.08</v>
      </c>
      <c r="M22" s="56"/>
      <c r="N22" s="57"/>
      <c r="O22" s="14">
        <f t="shared" si="1"/>
        <v>0</v>
      </c>
      <c r="P22" s="2">
        <f t="shared" si="2"/>
        <v>0</v>
      </c>
    </row>
    <row r="23" spans="1:16" ht="15" customHeight="1">
      <c r="A23" s="50" t="s">
        <v>57</v>
      </c>
      <c r="B23" s="51"/>
      <c r="C23" s="50" t="s">
        <v>58</v>
      </c>
      <c r="D23" s="52"/>
      <c r="E23" s="51"/>
      <c r="F23" s="2" t="s">
        <v>59</v>
      </c>
      <c r="G23" s="53">
        <v>113</v>
      </c>
      <c r="H23" s="54"/>
      <c r="I23" s="2"/>
      <c r="J23" s="53">
        <f t="shared" si="0"/>
        <v>0</v>
      </c>
      <c r="K23" s="54"/>
      <c r="L23" s="55">
        <v>0.08</v>
      </c>
      <c r="M23" s="56"/>
      <c r="N23" s="57"/>
      <c r="O23" s="14">
        <f t="shared" si="1"/>
        <v>0</v>
      </c>
      <c r="P23" s="2">
        <f t="shared" si="2"/>
        <v>0</v>
      </c>
    </row>
    <row r="24" spans="1:16" ht="15" customHeight="1">
      <c r="A24" s="58" t="s">
        <v>60</v>
      </c>
      <c r="B24" s="59"/>
      <c r="C24" s="59"/>
      <c r="D24" s="59" t="s">
        <v>61</v>
      </c>
      <c r="E24" s="59"/>
      <c r="F24" s="11" t="s">
        <v>27</v>
      </c>
      <c r="G24" s="60" t="s">
        <v>28</v>
      </c>
      <c r="H24" s="61"/>
      <c r="I24" s="12" t="s">
        <v>27</v>
      </c>
      <c r="J24" s="62" t="s">
        <v>27</v>
      </c>
      <c r="K24" s="61"/>
      <c r="L24" s="63" t="s">
        <v>27</v>
      </c>
      <c r="M24" s="63"/>
      <c r="N24" s="64"/>
      <c r="O24" s="13" t="s">
        <v>27</v>
      </c>
      <c r="P24" s="12" t="s">
        <v>27</v>
      </c>
    </row>
    <row r="25" spans="1:16" ht="15" customHeight="1">
      <c r="A25" s="50" t="s">
        <v>62</v>
      </c>
      <c r="B25" s="51"/>
      <c r="C25" s="50" t="s">
        <v>63</v>
      </c>
      <c r="D25" s="52"/>
      <c r="E25" s="51"/>
      <c r="F25" s="2" t="s">
        <v>31</v>
      </c>
      <c r="G25" s="53">
        <v>35.71</v>
      </c>
      <c r="H25" s="54"/>
      <c r="I25" s="2"/>
      <c r="J25" s="53">
        <f>G25*I25</f>
        <v>0</v>
      </c>
      <c r="K25" s="54"/>
      <c r="L25" s="55">
        <v>0.08</v>
      </c>
      <c r="M25" s="56"/>
      <c r="N25" s="57"/>
      <c r="O25" s="14">
        <f>J25*L25</f>
        <v>0</v>
      </c>
      <c r="P25" s="2">
        <f>J25+O25</f>
        <v>0</v>
      </c>
    </row>
    <row r="26" spans="1:16" ht="15" customHeight="1">
      <c r="A26" s="50" t="s">
        <v>64</v>
      </c>
      <c r="B26" s="51"/>
      <c r="C26" s="50" t="s">
        <v>65</v>
      </c>
      <c r="D26" s="52"/>
      <c r="E26" s="51"/>
      <c r="F26" s="2" t="s">
        <v>31</v>
      </c>
      <c r="G26" s="53">
        <v>3.4</v>
      </c>
      <c r="H26" s="54"/>
      <c r="I26" s="2"/>
      <c r="J26" s="53">
        <f>G26*I26</f>
        <v>0</v>
      </c>
      <c r="K26" s="54"/>
      <c r="L26" s="55">
        <v>0.08</v>
      </c>
      <c r="M26" s="56"/>
      <c r="N26" s="57"/>
      <c r="O26" s="14">
        <f>J26*L26</f>
        <v>0</v>
      </c>
      <c r="P26" s="2">
        <f>J26+O26</f>
        <v>0</v>
      </c>
    </row>
    <row r="27" spans="1:16" ht="15" customHeight="1">
      <c r="A27" s="58" t="s">
        <v>66</v>
      </c>
      <c r="B27" s="59"/>
      <c r="C27" s="59"/>
      <c r="D27" s="59" t="s">
        <v>67</v>
      </c>
      <c r="E27" s="59"/>
      <c r="F27" s="11" t="s">
        <v>27</v>
      </c>
      <c r="G27" s="60" t="s">
        <v>28</v>
      </c>
      <c r="H27" s="61"/>
      <c r="I27" s="12" t="s">
        <v>27</v>
      </c>
      <c r="J27" s="62" t="s">
        <v>27</v>
      </c>
      <c r="K27" s="61"/>
      <c r="L27" s="63" t="s">
        <v>27</v>
      </c>
      <c r="M27" s="63"/>
      <c r="N27" s="64"/>
      <c r="O27" s="13" t="s">
        <v>27</v>
      </c>
      <c r="P27" s="12" t="s">
        <v>27</v>
      </c>
    </row>
    <row r="28" spans="1:16" ht="15" customHeight="1">
      <c r="A28" s="50" t="s">
        <v>68</v>
      </c>
      <c r="B28" s="51"/>
      <c r="C28" s="50" t="s">
        <v>69</v>
      </c>
      <c r="D28" s="52"/>
      <c r="E28" s="51"/>
      <c r="F28" s="2" t="s">
        <v>44</v>
      </c>
      <c r="G28" s="53">
        <v>2.2</v>
      </c>
      <c r="H28" s="54"/>
      <c r="I28" s="2"/>
      <c r="J28" s="53">
        <f>G28*I28</f>
        <v>0</v>
      </c>
      <c r="K28" s="54"/>
      <c r="L28" s="55">
        <v>0.08</v>
      </c>
      <c r="M28" s="56"/>
      <c r="N28" s="57"/>
      <c r="O28" s="14">
        <f>J28*L28</f>
        <v>0</v>
      </c>
      <c r="P28" s="2">
        <f>J28+O28</f>
        <v>0</v>
      </c>
    </row>
    <row r="29" spans="1:16" ht="15" customHeight="1">
      <c r="A29" s="67" t="s">
        <v>70</v>
      </c>
      <c r="B29" s="68"/>
      <c r="C29" s="68"/>
      <c r="D29" s="68" t="s">
        <v>71</v>
      </c>
      <c r="E29" s="68"/>
      <c r="F29" s="7"/>
      <c r="G29" s="69"/>
      <c r="H29" s="69"/>
      <c r="I29" s="9"/>
      <c r="J29" s="69"/>
      <c r="K29" s="69"/>
      <c r="L29" s="70"/>
      <c r="M29" s="70"/>
      <c r="N29" s="70"/>
      <c r="O29" s="8"/>
      <c r="P29" s="15"/>
    </row>
    <row r="30" spans="1:16" ht="15" customHeight="1">
      <c r="A30" s="58" t="s">
        <v>72</v>
      </c>
      <c r="B30" s="59"/>
      <c r="C30" s="59"/>
      <c r="D30" s="59" t="s">
        <v>73</v>
      </c>
      <c r="E30" s="59"/>
      <c r="F30" s="11" t="s">
        <v>27</v>
      </c>
      <c r="G30" s="60" t="s">
        <v>28</v>
      </c>
      <c r="H30" s="61"/>
      <c r="I30" s="12" t="s">
        <v>27</v>
      </c>
      <c r="J30" s="62" t="s">
        <v>27</v>
      </c>
      <c r="K30" s="61"/>
      <c r="L30" s="63" t="s">
        <v>27</v>
      </c>
      <c r="M30" s="63"/>
      <c r="N30" s="64"/>
      <c r="O30" s="13" t="s">
        <v>27</v>
      </c>
      <c r="P30" s="12" t="s">
        <v>27</v>
      </c>
    </row>
    <row r="31" spans="1:16" ht="15" customHeight="1">
      <c r="A31" s="50" t="s">
        <v>74</v>
      </c>
      <c r="B31" s="51"/>
      <c r="C31" s="50" t="s">
        <v>75</v>
      </c>
      <c r="D31" s="52"/>
      <c r="E31" s="51"/>
      <c r="F31" s="2" t="s">
        <v>76</v>
      </c>
      <c r="G31" s="53">
        <v>700</v>
      </c>
      <c r="H31" s="54"/>
      <c r="I31" s="2"/>
      <c r="J31" s="53">
        <f>G31*I31</f>
        <v>0</v>
      </c>
      <c r="K31" s="54"/>
      <c r="L31" s="55">
        <v>0.08</v>
      </c>
      <c r="M31" s="56"/>
      <c r="N31" s="57"/>
      <c r="O31" s="14">
        <f>J31*L31</f>
        <v>0</v>
      </c>
      <c r="P31" s="2">
        <f>J31+O31</f>
        <v>0</v>
      </c>
    </row>
    <row r="32" spans="1:16" ht="15" customHeight="1">
      <c r="A32" s="67" t="s">
        <v>77</v>
      </c>
      <c r="B32" s="68"/>
      <c r="C32" s="68"/>
      <c r="D32" s="68" t="s">
        <v>78</v>
      </c>
      <c r="E32" s="68"/>
      <c r="F32" s="7"/>
      <c r="G32" s="69"/>
      <c r="H32" s="69"/>
      <c r="I32" s="9"/>
      <c r="J32" s="69"/>
      <c r="K32" s="69"/>
      <c r="L32" s="70"/>
      <c r="M32" s="70"/>
      <c r="N32" s="70"/>
      <c r="O32" s="8"/>
      <c r="P32" s="15"/>
    </row>
    <row r="33" spans="1:16" ht="15" customHeight="1">
      <c r="A33" s="58" t="s">
        <v>79</v>
      </c>
      <c r="B33" s="59"/>
      <c r="C33" s="59"/>
      <c r="D33" s="59" t="s">
        <v>80</v>
      </c>
      <c r="E33" s="59"/>
      <c r="F33" s="11" t="s">
        <v>27</v>
      </c>
      <c r="G33" s="60" t="s">
        <v>28</v>
      </c>
      <c r="H33" s="61"/>
      <c r="I33" s="12" t="s">
        <v>27</v>
      </c>
      <c r="J33" s="62" t="s">
        <v>27</v>
      </c>
      <c r="K33" s="61"/>
      <c r="L33" s="63" t="s">
        <v>27</v>
      </c>
      <c r="M33" s="63"/>
      <c r="N33" s="64"/>
      <c r="O33" s="13" t="s">
        <v>27</v>
      </c>
      <c r="P33" s="12" t="s">
        <v>27</v>
      </c>
    </row>
    <row r="34" spans="1:16" ht="15" customHeight="1">
      <c r="A34" s="50" t="s">
        <v>81</v>
      </c>
      <c r="B34" s="51"/>
      <c r="C34" s="50" t="s">
        <v>82</v>
      </c>
      <c r="D34" s="52"/>
      <c r="E34" s="51"/>
      <c r="F34" s="2" t="s">
        <v>83</v>
      </c>
      <c r="G34" s="53">
        <v>20</v>
      </c>
      <c r="H34" s="54"/>
      <c r="I34" s="2"/>
      <c r="J34" s="53">
        <f>G34*I34</f>
        <v>0</v>
      </c>
      <c r="K34" s="54"/>
      <c r="L34" s="55">
        <v>0.08</v>
      </c>
      <c r="M34" s="56"/>
      <c r="N34" s="57"/>
      <c r="O34" s="14">
        <f>J34*L34</f>
        <v>0</v>
      </c>
      <c r="P34" s="2">
        <f>J34+O34</f>
        <v>0</v>
      </c>
    </row>
    <row r="35" spans="1:16" ht="15" customHeight="1">
      <c r="A35" s="58" t="s">
        <v>84</v>
      </c>
      <c r="B35" s="59"/>
      <c r="C35" s="59"/>
      <c r="D35" s="59" t="s">
        <v>85</v>
      </c>
      <c r="E35" s="59"/>
      <c r="F35" s="11" t="s">
        <v>27</v>
      </c>
      <c r="G35" s="60" t="s">
        <v>28</v>
      </c>
      <c r="H35" s="61"/>
      <c r="I35" s="12" t="s">
        <v>27</v>
      </c>
      <c r="J35" s="62" t="s">
        <v>27</v>
      </c>
      <c r="K35" s="61"/>
      <c r="L35" s="63" t="s">
        <v>27</v>
      </c>
      <c r="M35" s="63"/>
      <c r="N35" s="64"/>
      <c r="O35" s="13" t="s">
        <v>27</v>
      </c>
      <c r="P35" s="12" t="s">
        <v>27</v>
      </c>
    </row>
    <row r="36" spans="1:16" ht="15" customHeight="1">
      <c r="A36" s="50" t="s">
        <v>86</v>
      </c>
      <c r="B36" s="51"/>
      <c r="C36" s="50" t="s">
        <v>87</v>
      </c>
      <c r="D36" s="52"/>
      <c r="E36" s="51"/>
      <c r="F36" s="2" t="s">
        <v>88</v>
      </c>
      <c r="G36" s="53">
        <v>4</v>
      </c>
      <c r="H36" s="54"/>
      <c r="I36" s="2"/>
      <c r="J36" s="53">
        <f>G36*I36</f>
        <v>0</v>
      </c>
      <c r="K36" s="54"/>
      <c r="L36" s="55">
        <v>0.23</v>
      </c>
      <c r="M36" s="56"/>
      <c r="N36" s="57"/>
      <c r="O36" s="14">
        <f>J36*L36</f>
        <v>0</v>
      </c>
      <c r="P36" s="2">
        <f>J36+O36</f>
        <v>0</v>
      </c>
    </row>
    <row r="37" spans="1:16" ht="15" customHeight="1">
      <c r="A37" s="50" t="s">
        <v>89</v>
      </c>
      <c r="B37" s="51"/>
      <c r="C37" s="50" t="s">
        <v>90</v>
      </c>
      <c r="D37" s="52"/>
      <c r="E37" s="51"/>
      <c r="F37" s="2" t="s">
        <v>91</v>
      </c>
      <c r="G37" s="53">
        <v>9.6</v>
      </c>
      <c r="H37" s="54"/>
      <c r="I37" s="2">
        <v>0</v>
      </c>
      <c r="J37" s="53">
        <f>G37*I37</f>
        <v>0</v>
      </c>
      <c r="K37" s="54"/>
      <c r="L37" s="55">
        <v>0.23</v>
      </c>
      <c r="M37" s="56"/>
      <c r="N37" s="57"/>
      <c r="O37" s="14">
        <f>J37*L37</f>
        <v>0</v>
      </c>
      <c r="P37" s="2">
        <f>J37+O37</f>
        <v>0</v>
      </c>
    </row>
    <row r="38" spans="1:16" ht="15" customHeight="1">
      <c r="A38" s="58" t="s">
        <v>92</v>
      </c>
      <c r="B38" s="59"/>
      <c r="C38" s="59"/>
      <c r="D38" s="59" t="s">
        <v>93</v>
      </c>
      <c r="E38" s="59"/>
      <c r="F38" s="11" t="s">
        <v>27</v>
      </c>
      <c r="G38" s="60" t="s">
        <v>28</v>
      </c>
      <c r="H38" s="61"/>
      <c r="I38" s="12" t="s">
        <v>27</v>
      </c>
      <c r="J38" s="62" t="s">
        <v>27</v>
      </c>
      <c r="K38" s="61"/>
      <c r="L38" s="63" t="s">
        <v>27</v>
      </c>
      <c r="M38" s="63"/>
      <c r="N38" s="64"/>
      <c r="O38" s="13" t="s">
        <v>27</v>
      </c>
      <c r="P38" s="12" t="s">
        <v>27</v>
      </c>
    </row>
    <row r="39" spans="1:16" ht="15" customHeight="1">
      <c r="A39" s="50" t="s">
        <v>94</v>
      </c>
      <c r="B39" s="51"/>
      <c r="C39" s="50" t="s">
        <v>95</v>
      </c>
      <c r="D39" s="52"/>
      <c r="E39" s="51"/>
      <c r="F39" s="2" t="s">
        <v>88</v>
      </c>
      <c r="G39" s="53">
        <v>20</v>
      </c>
      <c r="H39" s="54"/>
      <c r="I39" s="2"/>
      <c r="J39" s="53">
        <f>G39*I39</f>
        <v>0</v>
      </c>
      <c r="K39" s="54"/>
      <c r="L39" s="55">
        <v>0.08</v>
      </c>
      <c r="M39" s="56"/>
      <c r="N39" s="57"/>
      <c r="O39" s="14">
        <f>J39*L39</f>
        <v>0</v>
      </c>
      <c r="P39" s="2">
        <f>J39+O39</f>
        <v>0</v>
      </c>
    </row>
    <row r="40" spans="1:16" ht="15" customHeight="1">
      <c r="A40" s="50" t="s">
        <v>96</v>
      </c>
      <c r="B40" s="51"/>
      <c r="C40" s="50" t="s">
        <v>97</v>
      </c>
      <c r="D40" s="52"/>
      <c r="E40" s="51"/>
      <c r="F40" s="2" t="s">
        <v>88</v>
      </c>
      <c r="G40" s="53">
        <v>20</v>
      </c>
      <c r="H40" s="54"/>
      <c r="I40" s="2"/>
      <c r="J40" s="53">
        <f>G40*I40</f>
        <v>0</v>
      </c>
      <c r="K40" s="54"/>
      <c r="L40" s="55">
        <v>0.08</v>
      </c>
      <c r="M40" s="56"/>
      <c r="N40" s="57"/>
      <c r="O40" s="14">
        <f>J40*L40</f>
        <v>0</v>
      </c>
      <c r="P40" s="2">
        <f>J40+O40</f>
        <v>0</v>
      </c>
    </row>
    <row r="41" spans="1:16" ht="15" customHeight="1">
      <c r="A41" s="58" t="s">
        <v>98</v>
      </c>
      <c r="B41" s="59"/>
      <c r="C41" s="59"/>
      <c r="D41" s="59" t="s">
        <v>99</v>
      </c>
      <c r="E41" s="59"/>
      <c r="F41" s="11" t="s">
        <v>27</v>
      </c>
      <c r="G41" s="60" t="s">
        <v>28</v>
      </c>
      <c r="H41" s="61"/>
      <c r="I41" s="12" t="s">
        <v>27</v>
      </c>
      <c r="J41" s="62" t="s">
        <v>27</v>
      </c>
      <c r="K41" s="61"/>
      <c r="L41" s="63" t="s">
        <v>27</v>
      </c>
      <c r="M41" s="63"/>
      <c r="N41" s="64"/>
      <c r="O41" s="13" t="s">
        <v>27</v>
      </c>
      <c r="P41" s="12" t="s">
        <v>27</v>
      </c>
    </row>
    <row r="42" spans="1:16" ht="15" customHeight="1">
      <c r="A42" s="50" t="s">
        <v>94</v>
      </c>
      <c r="B42" s="51"/>
      <c r="C42" s="50" t="s">
        <v>95</v>
      </c>
      <c r="D42" s="52"/>
      <c r="E42" s="51"/>
      <c r="F42" s="2" t="s">
        <v>88</v>
      </c>
      <c r="G42" s="53">
        <v>3</v>
      </c>
      <c r="H42" s="54"/>
      <c r="I42" s="2"/>
      <c r="J42" s="53">
        <f>G42*I42</f>
        <v>0</v>
      </c>
      <c r="K42" s="54"/>
      <c r="L42" s="55">
        <v>0.08</v>
      </c>
      <c r="M42" s="56"/>
      <c r="N42" s="57"/>
      <c r="O42" s="14">
        <f>J42*L42</f>
        <v>0</v>
      </c>
      <c r="P42" s="2">
        <f>J42+O42</f>
        <v>0</v>
      </c>
    </row>
    <row r="43" spans="1:16" ht="15" customHeight="1">
      <c r="A43" s="50" t="s">
        <v>96</v>
      </c>
      <c r="B43" s="51"/>
      <c r="C43" s="50" t="s">
        <v>97</v>
      </c>
      <c r="D43" s="52"/>
      <c r="E43" s="51"/>
      <c r="F43" s="2" t="s">
        <v>88</v>
      </c>
      <c r="G43" s="53">
        <v>20</v>
      </c>
      <c r="H43" s="54"/>
      <c r="I43" s="2"/>
      <c r="J43" s="53">
        <f>G43*I43</f>
        <v>0</v>
      </c>
      <c r="K43" s="54"/>
      <c r="L43" s="55">
        <v>0.08</v>
      </c>
      <c r="M43" s="56"/>
      <c r="N43" s="57"/>
      <c r="O43" s="14">
        <f>J43*L43</f>
        <v>0</v>
      </c>
      <c r="P43" s="2">
        <f>J43+O43</f>
        <v>0</v>
      </c>
    </row>
    <row r="44" spans="1:16" ht="15" customHeight="1">
      <c r="A44" s="58" t="s">
        <v>100</v>
      </c>
      <c r="B44" s="59"/>
      <c r="C44" s="59"/>
      <c r="D44" s="59" t="s">
        <v>101</v>
      </c>
      <c r="E44" s="59"/>
      <c r="F44" s="11" t="s">
        <v>27</v>
      </c>
      <c r="G44" s="60" t="s">
        <v>28</v>
      </c>
      <c r="H44" s="61"/>
      <c r="I44" s="12" t="s">
        <v>27</v>
      </c>
      <c r="J44" s="62" t="s">
        <v>27</v>
      </c>
      <c r="K44" s="61"/>
      <c r="L44" s="63" t="s">
        <v>27</v>
      </c>
      <c r="M44" s="63"/>
      <c r="N44" s="64"/>
      <c r="O44" s="13" t="s">
        <v>27</v>
      </c>
      <c r="P44" s="12" t="s">
        <v>27</v>
      </c>
    </row>
    <row r="45" spans="1:16" ht="15" customHeight="1">
      <c r="A45" s="50" t="s">
        <v>94</v>
      </c>
      <c r="B45" s="51"/>
      <c r="C45" s="50" t="s">
        <v>95</v>
      </c>
      <c r="D45" s="52"/>
      <c r="E45" s="51"/>
      <c r="F45" s="2" t="s">
        <v>88</v>
      </c>
      <c r="G45" s="53">
        <v>4</v>
      </c>
      <c r="H45" s="54"/>
      <c r="I45" s="2"/>
      <c r="J45" s="53">
        <f>G45*I45</f>
        <v>0</v>
      </c>
      <c r="K45" s="54"/>
      <c r="L45" s="55">
        <v>0.08</v>
      </c>
      <c r="M45" s="56"/>
      <c r="N45" s="57"/>
      <c r="O45" s="14">
        <f>J45*L45</f>
        <v>0</v>
      </c>
      <c r="P45" s="2">
        <f>J45+O45</f>
        <v>0</v>
      </c>
    </row>
    <row r="46" spans="1:16" ht="15" customHeight="1">
      <c r="A46" s="50" t="s">
        <v>96</v>
      </c>
      <c r="B46" s="51"/>
      <c r="C46" s="50" t="s">
        <v>97</v>
      </c>
      <c r="D46" s="52"/>
      <c r="E46" s="51"/>
      <c r="F46" s="2" t="s">
        <v>88</v>
      </c>
      <c r="G46" s="53">
        <v>8</v>
      </c>
      <c r="H46" s="54"/>
      <c r="I46" s="2"/>
      <c r="J46" s="53">
        <f>G46*I46</f>
        <v>0</v>
      </c>
      <c r="K46" s="54"/>
      <c r="L46" s="55">
        <v>0.08</v>
      </c>
      <c r="M46" s="56"/>
      <c r="N46" s="57"/>
      <c r="O46" s="14">
        <f>J46*L46</f>
        <v>0</v>
      </c>
      <c r="P46" s="2">
        <f>J46+O46</f>
        <v>0</v>
      </c>
    </row>
    <row r="47" spans="1:16" ht="15" customHeight="1">
      <c r="A47" s="58" t="s">
        <v>102</v>
      </c>
      <c r="B47" s="59"/>
      <c r="C47" s="59"/>
      <c r="D47" s="59" t="s">
        <v>103</v>
      </c>
      <c r="E47" s="59"/>
      <c r="F47" s="11" t="s">
        <v>27</v>
      </c>
      <c r="G47" s="60" t="s">
        <v>28</v>
      </c>
      <c r="H47" s="61"/>
      <c r="I47" s="12" t="s">
        <v>27</v>
      </c>
      <c r="J47" s="62" t="s">
        <v>27</v>
      </c>
      <c r="K47" s="61"/>
      <c r="L47" s="63" t="s">
        <v>27</v>
      </c>
      <c r="M47" s="63"/>
      <c r="N47" s="64"/>
      <c r="O47" s="13" t="s">
        <v>27</v>
      </c>
      <c r="P47" s="12" t="s">
        <v>27</v>
      </c>
    </row>
    <row r="48" spans="1:16" ht="15" customHeight="1">
      <c r="A48" s="50" t="s">
        <v>94</v>
      </c>
      <c r="B48" s="51"/>
      <c r="C48" s="50" t="s">
        <v>95</v>
      </c>
      <c r="D48" s="52"/>
      <c r="E48" s="51"/>
      <c r="F48" s="2" t="s">
        <v>88</v>
      </c>
      <c r="G48" s="53">
        <v>20</v>
      </c>
      <c r="H48" s="54"/>
      <c r="I48" s="2"/>
      <c r="J48" s="53">
        <f>G48*I48</f>
        <v>0</v>
      </c>
      <c r="K48" s="54"/>
      <c r="L48" s="55">
        <v>0.08</v>
      </c>
      <c r="M48" s="56"/>
      <c r="N48" s="57"/>
      <c r="O48" s="14">
        <f>J48*L48</f>
        <v>0</v>
      </c>
      <c r="P48" s="2">
        <f>J48+O48</f>
        <v>0</v>
      </c>
    </row>
    <row r="49" spans="1:16" ht="15" customHeight="1">
      <c r="A49" s="50" t="s">
        <v>104</v>
      </c>
      <c r="B49" s="51"/>
      <c r="C49" s="50" t="s">
        <v>105</v>
      </c>
      <c r="D49" s="52"/>
      <c r="E49" s="51"/>
      <c r="F49" s="2" t="s">
        <v>106</v>
      </c>
      <c r="G49" s="53">
        <v>50</v>
      </c>
      <c r="H49" s="54"/>
      <c r="I49" s="2"/>
      <c r="J49" s="53">
        <f>G49*I49</f>
        <v>0</v>
      </c>
      <c r="K49" s="54"/>
      <c r="L49" s="55">
        <v>0.08</v>
      </c>
      <c r="M49" s="56"/>
      <c r="N49" s="57"/>
      <c r="O49" s="14">
        <f>J49*L49</f>
        <v>0</v>
      </c>
      <c r="P49" s="2">
        <f>J49+O49</f>
        <v>0</v>
      </c>
    </row>
    <row r="50" spans="1:16" ht="15" customHeight="1">
      <c r="A50" s="50" t="s">
        <v>107</v>
      </c>
      <c r="B50" s="51"/>
      <c r="C50" s="50" t="s">
        <v>108</v>
      </c>
      <c r="D50" s="52"/>
      <c r="E50" s="51"/>
      <c r="F50" s="2" t="s">
        <v>109</v>
      </c>
      <c r="G50" s="53">
        <v>50</v>
      </c>
      <c r="H50" s="54"/>
      <c r="I50" s="2"/>
      <c r="J50" s="53">
        <f>G50*I50</f>
        <v>0</v>
      </c>
      <c r="K50" s="54"/>
      <c r="L50" s="55">
        <v>0.08</v>
      </c>
      <c r="M50" s="56"/>
      <c r="N50" s="57"/>
      <c r="O50" s="14">
        <f>J50*L50</f>
        <v>0</v>
      </c>
      <c r="P50" s="2">
        <f>J50+O50</f>
        <v>0</v>
      </c>
    </row>
    <row r="51" spans="1:16" ht="15" customHeight="1">
      <c r="A51" s="67" t="s">
        <v>110</v>
      </c>
      <c r="B51" s="68"/>
      <c r="C51" s="68"/>
      <c r="D51" s="68" t="s">
        <v>111</v>
      </c>
      <c r="E51" s="68"/>
      <c r="F51" s="7"/>
      <c r="G51" s="69"/>
      <c r="H51" s="69"/>
      <c r="I51" s="9"/>
      <c r="J51" s="69"/>
      <c r="K51" s="69"/>
      <c r="L51" s="70"/>
      <c r="M51" s="70"/>
      <c r="N51" s="70"/>
      <c r="O51" s="8"/>
      <c r="P51" s="15"/>
    </row>
    <row r="52" spans="1:16" ht="15" customHeight="1">
      <c r="A52" s="58" t="s">
        <v>112</v>
      </c>
      <c r="B52" s="59"/>
      <c r="C52" s="59"/>
      <c r="D52" s="59" t="s">
        <v>113</v>
      </c>
      <c r="E52" s="59"/>
      <c r="F52" s="11" t="s">
        <v>27</v>
      </c>
      <c r="G52" s="60" t="s">
        <v>28</v>
      </c>
      <c r="H52" s="61"/>
      <c r="I52" s="12" t="s">
        <v>27</v>
      </c>
      <c r="J52" s="62" t="s">
        <v>27</v>
      </c>
      <c r="K52" s="61"/>
      <c r="L52" s="63" t="s">
        <v>27</v>
      </c>
      <c r="M52" s="63"/>
      <c r="N52" s="64"/>
      <c r="O52" s="13" t="s">
        <v>27</v>
      </c>
      <c r="P52" s="12" t="s">
        <v>27</v>
      </c>
    </row>
    <row r="53" spans="1:16" ht="15" customHeight="1">
      <c r="A53" s="50" t="s">
        <v>114</v>
      </c>
      <c r="B53" s="51"/>
      <c r="C53" s="50" t="s">
        <v>115</v>
      </c>
      <c r="D53" s="52"/>
      <c r="E53" s="51"/>
      <c r="F53" s="2" t="s">
        <v>106</v>
      </c>
      <c r="G53" s="53">
        <v>147</v>
      </c>
      <c r="H53" s="54"/>
      <c r="I53" s="2"/>
      <c r="J53" s="53">
        <f>G53*I53</f>
        <v>0</v>
      </c>
      <c r="K53" s="54"/>
      <c r="L53" s="55">
        <v>0.08</v>
      </c>
      <c r="M53" s="56"/>
      <c r="N53" s="57"/>
      <c r="O53" s="14">
        <f>J53*L53</f>
        <v>0</v>
      </c>
      <c r="P53" s="2">
        <f>J53+O53</f>
        <v>0</v>
      </c>
    </row>
    <row r="54" spans="1:16" ht="15" customHeight="1">
      <c r="A54" s="50" t="s">
        <v>116</v>
      </c>
      <c r="B54" s="51"/>
      <c r="C54" s="50" t="s">
        <v>117</v>
      </c>
      <c r="D54" s="52"/>
      <c r="E54" s="51"/>
      <c r="F54" s="2" t="s">
        <v>106</v>
      </c>
      <c r="G54" s="53">
        <v>147</v>
      </c>
      <c r="H54" s="54"/>
      <c r="I54" s="2"/>
      <c r="J54" s="53">
        <f>G54*I54</f>
        <v>0</v>
      </c>
      <c r="K54" s="54"/>
      <c r="L54" s="55">
        <v>0.08</v>
      </c>
      <c r="M54" s="56"/>
      <c r="N54" s="57"/>
      <c r="O54" s="14">
        <f>J54*L54</f>
        <v>0</v>
      </c>
      <c r="P54" s="2">
        <f>J54+O54</f>
        <v>0</v>
      </c>
    </row>
    <row r="55" spans="1:16" ht="15" customHeight="1">
      <c r="A55" s="58" t="s">
        <v>118</v>
      </c>
      <c r="B55" s="59"/>
      <c r="C55" s="59"/>
      <c r="D55" s="59" t="s">
        <v>119</v>
      </c>
      <c r="E55" s="59"/>
      <c r="F55" s="11" t="s">
        <v>27</v>
      </c>
      <c r="G55" s="60" t="s">
        <v>28</v>
      </c>
      <c r="H55" s="61"/>
      <c r="I55" s="12" t="s">
        <v>27</v>
      </c>
      <c r="J55" s="62" t="s">
        <v>27</v>
      </c>
      <c r="K55" s="61"/>
      <c r="L55" s="63" t="s">
        <v>27</v>
      </c>
      <c r="M55" s="63"/>
      <c r="N55" s="64"/>
      <c r="O55" s="13" t="s">
        <v>27</v>
      </c>
      <c r="P55" s="12" t="s">
        <v>27</v>
      </c>
    </row>
    <row r="56" spans="1:16" ht="15" customHeight="1">
      <c r="A56" s="50" t="s">
        <v>114</v>
      </c>
      <c r="B56" s="51"/>
      <c r="C56" s="50" t="s">
        <v>115</v>
      </c>
      <c r="D56" s="52"/>
      <c r="E56" s="51"/>
      <c r="F56" s="2" t="s">
        <v>106</v>
      </c>
      <c r="G56" s="53">
        <v>406</v>
      </c>
      <c r="H56" s="54"/>
      <c r="I56" s="2"/>
      <c r="J56" s="53">
        <f>G56*I56</f>
        <v>0</v>
      </c>
      <c r="K56" s="54"/>
      <c r="L56" s="55">
        <v>0.08</v>
      </c>
      <c r="M56" s="56"/>
      <c r="N56" s="57"/>
      <c r="O56" s="14">
        <f>J56*L56</f>
        <v>0</v>
      </c>
      <c r="P56" s="2">
        <f>J56+O56</f>
        <v>0</v>
      </c>
    </row>
    <row r="57" spans="1:16" ht="15" customHeight="1">
      <c r="A57" s="50" t="s">
        <v>116</v>
      </c>
      <c r="B57" s="51"/>
      <c r="C57" s="50" t="s">
        <v>117</v>
      </c>
      <c r="D57" s="52"/>
      <c r="E57" s="51"/>
      <c r="F57" s="2" t="s">
        <v>106</v>
      </c>
      <c r="G57" s="53">
        <v>406</v>
      </c>
      <c r="H57" s="54"/>
      <c r="I57" s="2"/>
      <c r="J57" s="53">
        <f>G57*I57</f>
        <v>0</v>
      </c>
      <c r="K57" s="54"/>
      <c r="L57" s="55">
        <v>0.08</v>
      </c>
      <c r="M57" s="56"/>
      <c r="N57" s="57"/>
      <c r="O57" s="14">
        <f>J57*L57</f>
        <v>0</v>
      </c>
      <c r="P57" s="2">
        <f>J57+O57</f>
        <v>0</v>
      </c>
    </row>
    <row r="58" spans="1:16" ht="15" customHeight="1">
      <c r="A58" s="58" t="s">
        <v>120</v>
      </c>
      <c r="B58" s="59"/>
      <c r="C58" s="59"/>
      <c r="D58" s="59" t="s">
        <v>121</v>
      </c>
      <c r="E58" s="59"/>
      <c r="F58" s="11" t="s">
        <v>27</v>
      </c>
      <c r="G58" s="60" t="s">
        <v>28</v>
      </c>
      <c r="H58" s="61"/>
      <c r="I58" s="12" t="s">
        <v>27</v>
      </c>
      <c r="J58" s="62" t="s">
        <v>27</v>
      </c>
      <c r="K58" s="61"/>
      <c r="L58" s="63" t="s">
        <v>27</v>
      </c>
      <c r="M58" s="63"/>
      <c r="N58" s="64"/>
      <c r="O58" s="13" t="s">
        <v>27</v>
      </c>
      <c r="P58" s="12" t="s">
        <v>27</v>
      </c>
    </row>
    <row r="59" spans="1:16" ht="15" customHeight="1">
      <c r="A59" s="130" t="s">
        <v>122</v>
      </c>
      <c r="B59" s="131"/>
      <c r="C59" s="50" t="s">
        <v>123</v>
      </c>
      <c r="D59" s="52"/>
      <c r="E59" s="51"/>
      <c r="F59" s="2" t="s">
        <v>106</v>
      </c>
      <c r="G59" s="53">
        <v>702</v>
      </c>
      <c r="H59" s="54"/>
      <c r="I59" s="2">
        <v>0</v>
      </c>
      <c r="J59" s="65">
        <f>G59*I59</f>
        <v>0</v>
      </c>
      <c r="K59" s="66"/>
      <c r="L59" s="55">
        <v>0.08</v>
      </c>
      <c r="M59" s="56"/>
      <c r="N59" s="57"/>
      <c r="O59" s="14">
        <f>J59*L59</f>
        <v>0</v>
      </c>
      <c r="P59" s="2">
        <f>J59+O59</f>
        <v>0</v>
      </c>
    </row>
    <row r="60" spans="1:16" ht="15" customHeight="1">
      <c r="A60" s="50" t="s">
        <v>114</v>
      </c>
      <c r="B60" s="51"/>
      <c r="C60" s="50" t="s">
        <v>115</v>
      </c>
      <c r="D60" s="52"/>
      <c r="E60" s="51"/>
      <c r="F60" s="2" t="s">
        <v>106</v>
      </c>
      <c r="G60" s="53">
        <v>2895</v>
      </c>
      <c r="H60" s="54"/>
      <c r="I60" s="2"/>
      <c r="J60" s="53">
        <f>G60*I60</f>
        <v>0</v>
      </c>
      <c r="K60" s="54"/>
      <c r="L60" s="55">
        <v>0.08</v>
      </c>
      <c r="M60" s="56"/>
      <c r="N60" s="57"/>
      <c r="O60" s="14">
        <f>J60*L60</f>
        <v>0</v>
      </c>
      <c r="P60" s="2">
        <f>J60+O60</f>
        <v>0</v>
      </c>
    </row>
    <row r="61" spans="1:16" ht="15" customHeight="1">
      <c r="A61" s="130" t="s">
        <v>124</v>
      </c>
      <c r="B61" s="131"/>
      <c r="C61" s="50" t="s">
        <v>125</v>
      </c>
      <c r="D61" s="52"/>
      <c r="E61" s="51"/>
      <c r="F61" s="2" t="s">
        <v>106</v>
      </c>
      <c r="G61" s="53">
        <v>702</v>
      </c>
      <c r="H61" s="54"/>
      <c r="I61" s="2"/>
      <c r="J61" s="53">
        <f>G61*I61</f>
        <v>0</v>
      </c>
      <c r="K61" s="54"/>
      <c r="L61" s="55">
        <v>0.08</v>
      </c>
      <c r="M61" s="56"/>
      <c r="N61" s="57"/>
      <c r="O61" s="14">
        <f>J61*L61</f>
        <v>0</v>
      </c>
      <c r="P61" s="2">
        <f>J61+O61</f>
        <v>0</v>
      </c>
    </row>
    <row r="62" spans="1:16" ht="15" customHeight="1">
      <c r="A62" s="50" t="s">
        <v>116</v>
      </c>
      <c r="B62" s="51"/>
      <c r="C62" s="50" t="s">
        <v>117</v>
      </c>
      <c r="D62" s="52"/>
      <c r="E62" s="51"/>
      <c r="F62" s="2" t="s">
        <v>106</v>
      </c>
      <c r="G62" s="53">
        <v>2895</v>
      </c>
      <c r="H62" s="54"/>
      <c r="I62" s="2"/>
      <c r="J62" s="53">
        <f>G62*I62</f>
        <v>0</v>
      </c>
      <c r="K62" s="54"/>
      <c r="L62" s="55">
        <v>0.08</v>
      </c>
      <c r="M62" s="56"/>
      <c r="N62" s="57"/>
      <c r="O62" s="14">
        <f>J62*L62</f>
        <v>0</v>
      </c>
      <c r="P62" s="2">
        <f>J62+O62</f>
        <v>0</v>
      </c>
    </row>
    <row r="63" spans="1:16" ht="15" customHeight="1">
      <c r="A63" s="58" t="s">
        <v>126</v>
      </c>
      <c r="B63" s="59"/>
      <c r="C63" s="59"/>
      <c r="D63" s="59" t="s">
        <v>127</v>
      </c>
      <c r="E63" s="59"/>
      <c r="F63" s="11" t="s">
        <v>27</v>
      </c>
      <c r="G63" s="60" t="s">
        <v>28</v>
      </c>
      <c r="H63" s="61"/>
      <c r="I63" s="12" t="s">
        <v>27</v>
      </c>
      <c r="J63" s="62" t="s">
        <v>27</v>
      </c>
      <c r="K63" s="61"/>
      <c r="L63" s="63" t="s">
        <v>27</v>
      </c>
      <c r="M63" s="63"/>
      <c r="N63" s="64"/>
      <c r="O63" s="13" t="s">
        <v>27</v>
      </c>
      <c r="P63" s="12" t="s">
        <v>27</v>
      </c>
    </row>
    <row r="64" spans="1:16" ht="15" customHeight="1">
      <c r="A64" s="50" t="s">
        <v>94</v>
      </c>
      <c r="B64" s="51"/>
      <c r="C64" s="50" t="s">
        <v>95</v>
      </c>
      <c r="D64" s="52"/>
      <c r="E64" s="51"/>
      <c r="F64" s="2" t="s">
        <v>88</v>
      </c>
      <c r="G64" s="53">
        <v>10</v>
      </c>
      <c r="H64" s="54"/>
      <c r="I64" s="2"/>
      <c r="J64" s="53">
        <f>G64*I64</f>
        <v>0</v>
      </c>
      <c r="K64" s="54"/>
      <c r="L64" s="55">
        <v>0.08</v>
      </c>
      <c r="M64" s="56"/>
      <c r="N64" s="57"/>
      <c r="O64" s="14">
        <f>J64*L64</f>
        <v>0</v>
      </c>
      <c r="P64" s="2">
        <f>J64+O64</f>
        <v>0</v>
      </c>
    </row>
    <row r="65" spans="1:16" ht="15" customHeight="1">
      <c r="A65" s="50" t="s">
        <v>128</v>
      </c>
      <c r="B65" s="51"/>
      <c r="C65" s="50" t="s">
        <v>129</v>
      </c>
      <c r="D65" s="52"/>
      <c r="E65" s="51"/>
      <c r="F65" s="2" t="s">
        <v>88</v>
      </c>
      <c r="G65" s="53">
        <v>10</v>
      </c>
      <c r="H65" s="54"/>
      <c r="I65" s="2"/>
      <c r="J65" s="53">
        <f>G65*I65</f>
        <v>0</v>
      </c>
      <c r="K65" s="54"/>
      <c r="L65" s="55">
        <v>0.08</v>
      </c>
      <c r="M65" s="56"/>
      <c r="N65" s="57"/>
      <c r="O65" s="14">
        <f>J65*L65</f>
        <v>0</v>
      </c>
      <c r="P65" s="2">
        <f>J65+O65</f>
        <v>0</v>
      </c>
    </row>
    <row r="66" spans="1:16" ht="15" customHeight="1">
      <c r="A66" s="50" t="s">
        <v>96</v>
      </c>
      <c r="B66" s="51"/>
      <c r="C66" s="50" t="s">
        <v>97</v>
      </c>
      <c r="D66" s="52"/>
      <c r="E66" s="51"/>
      <c r="F66" s="2" t="s">
        <v>88</v>
      </c>
      <c r="G66" s="53">
        <v>10</v>
      </c>
      <c r="H66" s="54"/>
      <c r="I66" s="2"/>
      <c r="J66" s="53">
        <f>G66*I66</f>
        <v>0</v>
      </c>
      <c r="K66" s="54"/>
      <c r="L66" s="55">
        <v>0.08</v>
      </c>
      <c r="M66" s="56"/>
      <c r="N66" s="57"/>
      <c r="O66" s="14">
        <f>J66*L66</f>
        <v>0</v>
      </c>
      <c r="P66" s="2">
        <f>J66+O66</f>
        <v>0</v>
      </c>
    </row>
    <row r="67" spans="1:16" ht="15" customHeight="1">
      <c r="A67" s="58" t="s">
        <v>130</v>
      </c>
      <c r="B67" s="59"/>
      <c r="C67" s="59"/>
      <c r="D67" s="59" t="s">
        <v>131</v>
      </c>
      <c r="E67" s="59"/>
      <c r="F67" s="11" t="s">
        <v>27</v>
      </c>
      <c r="G67" s="60" t="s">
        <v>28</v>
      </c>
      <c r="H67" s="61"/>
      <c r="I67" s="12" t="s">
        <v>27</v>
      </c>
      <c r="J67" s="62" t="s">
        <v>27</v>
      </c>
      <c r="K67" s="61"/>
      <c r="L67" s="63" t="s">
        <v>27</v>
      </c>
      <c r="M67" s="63"/>
      <c r="N67" s="64"/>
      <c r="O67" s="13" t="s">
        <v>27</v>
      </c>
      <c r="P67" s="12" t="s">
        <v>27</v>
      </c>
    </row>
    <row r="68" spans="1:16" ht="15" customHeight="1">
      <c r="A68" s="50" t="s">
        <v>114</v>
      </c>
      <c r="B68" s="51"/>
      <c r="C68" s="50" t="s">
        <v>115</v>
      </c>
      <c r="D68" s="52"/>
      <c r="E68" s="51"/>
      <c r="F68" s="2" t="s">
        <v>106</v>
      </c>
      <c r="G68" s="53">
        <v>317</v>
      </c>
      <c r="H68" s="54"/>
      <c r="I68" s="2"/>
      <c r="J68" s="53">
        <f>G68*I68</f>
        <v>0</v>
      </c>
      <c r="K68" s="54"/>
      <c r="L68" s="55">
        <v>0.08</v>
      </c>
      <c r="M68" s="56"/>
      <c r="N68" s="57"/>
      <c r="O68" s="14">
        <f>J68*L68</f>
        <v>0</v>
      </c>
      <c r="P68" s="2">
        <f>J68+O68</f>
        <v>0</v>
      </c>
    </row>
    <row r="69" spans="1:16" ht="15" customHeight="1">
      <c r="A69" s="50" t="s">
        <v>116</v>
      </c>
      <c r="B69" s="51"/>
      <c r="C69" s="50" t="s">
        <v>117</v>
      </c>
      <c r="D69" s="52"/>
      <c r="E69" s="51"/>
      <c r="F69" s="2" t="s">
        <v>106</v>
      </c>
      <c r="G69" s="53">
        <v>317</v>
      </c>
      <c r="H69" s="54"/>
      <c r="I69" s="2"/>
      <c r="J69" s="53">
        <f>G69*I69</f>
        <v>0</v>
      </c>
      <c r="K69" s="54"/>
      <c r="L69" s="55">
        <v>0.08</v>
      </c>
      <c r="M69" s="56"/>
      <c r="N69" s="57"/>
      <c r="O69" s="14">
        <f>J69*L69</f>
        <v>0</v>
      </c>
      <c r="P69" s="2">
        <f>J69+O69</f>
        <v>0</v>
      </c>
    </row>
    <row r="70" spans="1:16" ht="15" customHeight="1">
      <c r="A70" s="58" t="s">
        <v>132</v>
      </c>
      <c r="B70" s="59"/>
      <c r="C70" s="59"/>
      <c r="D70" s="59" t="s">
        <v>133</v>
      </c>
      <c r="E70" s="59"/>
      <c r="F70" s="11" t="s">
        <v>27</v>
      </c>
      <c r="G70" s="60" t="s">
        <v>28</v>
      </c>
      <c r="H70" s="61"/>
      <c r="I70" s="12" t="s">
        <v>27</v>
      </c>
      <c r="J70" s="62" t="s">
        <v>27</v>
      </c>
      <c r="K70" s="61"/>
      <c r="L70" s="63" t="s">
        <v>27</v>
      </c>
      <c r="M70" s="63"/>
      <c r="N70" s="64"/>
      <c r="O70" s="13" t="s">
        <v>27</v>
      </c>
      <c r="P70" s="12" t="s">
        <v>27</v>
      </c>
    </row>
    <row r="71" spans="1:16" ht="15" customHeight="1">
      <c r="A71" s="50" t="s">
        <v>114</v>
      </c>
      <c r="B71" s="51"/>
      <c r="C71" s="50" t="s">
        <v>115</v>
      </c>
      <c r="D71" s="52"/>
      <c r="E71" s="51"/>
      <c r="F71" s="2" t="s">
        <v>106</v>
      </c>
      <c r="G71" s="53">
        <v>411</v>
      </c>
      <c r="H71" s="54"/>
      <c r="I71" s="2"/>
      <c r="J71" s="53">
        <f>G71*I71</f>
        <v>0</v>
      </c>
      <c r="K71" s="54"/>
      <c r="L71" s="55">
        <v>0.08</v>
      </c>
      <c r="M71" s="56"/>
      <c r="N71" s="57"/>
      <c r="O71" s="14">
        <f>J71*L71</f>
        <v>0</v>
      </c>
      <c r="P71" s="2">
        <f>J71+O71</f>
        <v>0</v>
      </c>
    </row>
    <row r="72" spans="1:16" ht="15" customHeight="1">
      <c r="A72" s="50" t="s">
        <v>116</v>
      </c>
      <c r="B72" s="51"/>
      <c r="C72" s="50" t="s">
        <v>117</v>
      </c>
      <c r="D72" s="52"/>
      <c r="E72" s="51"/>
      <c r="F72" s="2" t="s">
        <v>106</v>
      </c>
      <c r="G72" s="53">
        <v>411</v>
      </c>
      <c r="H72" s="54"/>
      <c r="I72" s="2"/>
      <c r="J72" s="53">
        <f>G72*I72</f>
        <v>0</v>
      </c>
      <c r="K72" s="54"/>
      <c r="L72" s="55">
        <v>0.08</v>
      </c>
      <c r="M72" s="56"/>
      <c r="N72" s="57"/>
      <c r="O72" s="14">
        <f>J72*L72</f>
        <v>0</v>
      </c>
      <c r="P72" s="2">
        <f>J72+O72</f>
        <v>0</v>
      </c>
    </row>
    <row r="73" spans="1:16" ht="15" customHeight="1">
      <c r="A73" s="58" t="s">
        <v>134</v>
      </c>
      <c r="B73" s="59"/>
      <c r="C73" s="59"/>
      <c r="D73" s="59" t="s">
        <v>135</v>
      </c>
      <c r="E73" s="59"/>
      <c r="F73" s="11" t="s">
        <v>27</v>
      </c>
      <c r="G73" s="60" t="s">
        <v>28</v>
      </c>
      <c r="H73" s="61"/>
      <c r="I73" s="12" t="s">
        <v>27</v>
      </c>
      <c r="J73" s="62" t="s">
        <v>27</v>
      </c>
      <c r="K73" s="61"/>
      <c r="L73" s="63" t="s">
        <v>27</v>
      </c>
      <c r="M73" s="63"/>
      <c r="N73" s="64"/>
      <c r="O73" s="13" t="s">
        <v>27</v>
      </c>
      <c r="P73" s="12" t="s">
        <v>27</v>
      </c>
    </row>
    <row r="74" spans="1:16" ht="15" customHeight="1">
      <c r="A74" s="50" t="s">
        <v>114</v>
      </c>
      <c r="B74" s="51"/>
      <c r="C74" s="50" t="s">
        <v>115</v>
      </c>
      <c r="D74" s="52"/>
      <c r="E74" s="51"/>
      <c r="F74" s="2" t="s">
        <v>106</v>
      </c>
      <c r="G74" s="53">
        <v>81</v>
      </c>
      <c r="H74" s="54"/>
      <c r="I74" s="2"/>
      <c r="J74" s="53">
        <f>G74*I74</f>
        <v>0</v>
      </c>
      <c r="K74" s="54"/>
      <c r="L74" s="55">
        <v>0.08</v>
      </c>
      <c r="M74" s="56"/>
      <c r="N74" s="57"/>
      <c r="O74" s="14">
        <f>J74*L74</f>
        <v>0</v>
      </c>
      <c r="P74" s="2">
        <f>J74+O74</f>
        <v>0</v>
      </c>
    </row>
    <row r="75" spans="1:16" ht="15" customHeight="1">
      <c r="A75" s="50" t="s">
        <v>116</v>
      </c>
      <c r="B75" s="51"/>
      <c r="C75" s="50" t="s">
        <v>117</v>
      </c>
      <c r="D75" s="52"/>
      <c r="E75" s="51"/>
      <c r="F75" s="2" t="s">
        <v>106</v>
      </c>
      <c r="G75" s="53">
        <v>81</v>
      </c>
      <c r="H75" s="54"/>
      <c r="I75" s="2"/>
      <c r="J75" s="53">
        <f>G75*I75</f>
        <v>0</v>
      </c>
      <c r="K75" s="54"/>
      <c r="L75" s="55">
        <v>0.08</v>
      </c>
      <c r="M75" s="56"/>
      <c r="N75" s="57"/>
      <c r="O75" s="14">
        <f>J75*L75</f>
        <v>0</v>
      </c>
      <c r="P75" s="2">
        <f>J75+O75</f>
        <v>0</v>
      </c>
    </row>
    <row r="76" spans="1:16" ht="15" customHeight="1">
      <c r="A76" s="58" t="s">
        <v>136</v>
      </c>
      <c r="B76" s="59"/>
      <c r="C76" s="59"/>
      <c r="D76" s="59" t="s">
        <v>137</v>
      </c>
      <c r="E76" s="59"/>
      <c r="F76" s="11" t="s">
        <v>27</v>
      </c>
      <c r="G76" s="60" t="s">
        <v>28</v>
      </c>
      <c r="H76" s="61"/>
      <c r="I76" s="12" t="s">
        <v>27</v>
      </c>
      <c r="J76" s="62" t="s">
        <v>27</v>
      </c>
      <c r="K76" s="61"/>
      <c r="L76" s="63" t="s">
        <v>27</v>
      </c>
      <c r="M76" s="63"/>
      <c r="N76" s="64"/>
      <c r="O76" s="13" t="s">
        <v>27</v>
      </c>
      <c r="P76" s="12" t="s">
        <v>27</v>
      </c>
    </row>
    <row r="77" spans="1:16" ht="15" customHeight="1">
      <c r="A77" s="50" t="s">
        <v>114</v>
      </c>
      <c r="B77" s="51"/>
      <c r="C77" s="50" t="s">
        <v>115</v>
      </c>
      <c r="D77" s="52"/>
      <c r="E77" s="51"/>
      <c r="F77" s="2" t="s">
        <v>106</v>
      </c>
      <c r="G77" s="53">
        <v>1092</v>
      </c>
      <c r="H77" s="54"/>
      <c r="I77" s="2"/>
      <c r="J77" s="53">
        <f>G77*I77</f>
        <v>0</v>
      </c>
      <c r="K77" s="54"/>
      <c r="L77" s="55">
        <v>0.08</v>
      </c>
      <c r="M77" s="56"/>
      <c r="N77" s="57"/>
      <c r="O77" s="14">
        <f>J77*L77</f>
        <v>0</v>
      </c>
      <c r="P77" s="2">
        <f>J77+O77</f>
        <v>0</v>
      </c>
    </row>
    <row r="78" spans="1:16" ht="15" customHeight="1">
      <c r="A78" s="50" t="s">
        <v>116</v>
      </c>
      <c r="B78" s="51"/>
      <c r="C78" s="50" t="s">
        <v>117</v>
      </c>
      <c r="D78" s="52"/>
      <c r="E78" s="51"/>
      <c r="F78" s="2" t="s">
        <v>106</v>
      </c>
      <c r="G78" s="53">
        <v>1092</v>
      </c>
      <c r="H78" s="54"/>
      <c r="I78" s="2"/>
      <c r="J78" s="53">
        <f>G78*I78</f>
        <v>0</v>
      </c>
      <c r="K78" s="54"/>
      <c r="L78" s="55">
        <v>0.08</v>
      </c>
      <c r="M78" s="56"/>
      <c r="N78" s="57"/>
      <c r="O78" s="14">
        <f>J78*L78</f>
        <v>0</v>
      </c>
      <c r="P78" s="2">
        <f>J78+O78</f>
        <v>0</v>
      </c>
    </row>
    <row r="79" spans="1:16" ht="15" customHeight="1">
      <c r="A79" s="58" t="s">
        <v>138</v>
      </c>
      <c r="B79" s="59"/>
      <c r="C79" s="59"/>
      <c r="D79" s="59" t="s">
        <v>139</v>
      </c>
      <c r="E79" s="59"/>
      <c r="F79" s="11" t="s">
        <v>27</v>
      </c>
      <c r="G79" s="60" t="s">
        <v>28</v>
      </c>
      <c r="H79" s="61"/>
      <c r="I79" s="12" t="s">
        <v>27</v>
      </c>
      <c r="J79" s="62" t="s">
        <v>27</v>
      </c>
      <c r="K79" s="61"/>
      <c r="L79" s="63" t="s">
        <v>27</v>
      </c>
      <c r="M79" s="63"/>
      <c r="N79" s="64"/>
      <c r="O79" s="13" t="s">
        <v>27</v>
      </c>
      <c r="P79" s="12" t="s">
        <v>27</v>
      </c>
    </row>
    <row r="80" spans="1:16" ht="15" customHeight="1">
      <c r="A80" s="50" t="s">
        <v>114</v>
      </c>
      <c r="B80" s="51"/>
      <c r="C80" s="50" t="s">
        <v>115</v>
      </c>
      <c r="D80" s="52"/>
      <c r="E80" s="51"/>
      <c r="F80" s="2" t="s">
        <v>106</v>
      </c>
      <c r="G80" s="53">
        <v>675</v>
      </c>
      <c r="H80" s="54"/>
      <c r="I80" s="2"/>
      <c r="J80" s="53">
        <f>G80*I80</f>
        <v>0</v>
      </c>
      <c r="K80" s="54"/>
      <c r="L80" s="55">
        <v>0.08</v>
      </c>
      <c r="M80" s="56"/>
      <c r="N80" s="57"/>
      <c r="O80" s="14">
        <f>J80*L80</f>
        <v>0</v>
      </c>
      <c r="P80" s="2">
        <f>J80+O80</f>
        <v>0</v>
      </c>
    </row>
    <row r="81" spans="1:16" ht="15" customHeight="1">
      <c r="A81" s="50" t="s">
        <v>116</v>
      </c>
      <c r="B81" s="51"/>
      <c r="C81" s="50" t="s">
        <v>117</v>
      </c>
      <c r="D81" s="52"/>
      <c r="E81" s="51"/>
      <c r="F81" s="2" t="s">
        <v>106</v>
      </c>
      <c r="G81" s="53">
        <v>675</v>
      </c>
      <c r="H81" s="54"/>
      <c r="I81" s="2"/>
      <c r="J81" s="53">
        <f>G81*I81</f>
        <v>0</v>
      </c>
      <c r="K81" s="54"/>
      <c r="L81" s="55">
        <v>0.08</v>
      </c>
      <c r="M81" s="56"/>
      <c r="N81" s="57"/>
      <c r="O81" s="14">
        <f>J81*L81</f>
        <v>0</v>
      </c>
      <c r="P81" s="3">
        <f>J81+O81</f>
        <v>0</v>
      </c>
    </row>
    <row r="82" spans="1:17" ht="15" customHeight="1">
      <c r="A82" s="46"/>
      <c r="B82" s="46"/>
      <c r="C82" s="16"/>
      <c r="D82" s="46" t="s">
        <v>140</v>
      </c>
      <c r="E82" s="46"/>
      <c r="F82" s="16"/>
      <c r="G82" s="47"/>
      <c r="H82" s="47"/>
      <c r="I82" s="17"/>
      <c r="J82" s="48">
        <f>J10+J12+J14+J16+J18+J19+J20+J21+J22+J23+J25+J26+J28+J31+J34+J36+J37+J39+J40+J42+J43+J45+J46+J48+J49+J50+J53+J54+J56+J57+J59+J60+J61+J62+J64+J65+J66+J68+J69+J71+J72+J74+J75+J77+J78+J80+J81</f>
        <v>0</v>
      </c>
      <c r="K82" s="49"/>
      <c r="L82" s="47"/>
      <c r="M82" s="47"/>
      <c r="N82" s="47"/>
      <c r="O82" s="17" t="s">
        <v>141</v>
      </c>
      <c r="P82" s="18">
        <f>P10+P12+P14+P16+P18+P19+P20+P21+P22+P23+P25+P26+P28+P31+P34+P36+P37+P39+P40+P42+P43+P45+P46+P48+P49+P50+P53+P54+P56+P57+P59+P60+P61+P62+P64+P65+P66+P68+P69+P71+P72+P74+P75+P77+P78+P80+P81</f>
        <v>0</v>
      </c>
      <c r="Q82" s="19"/>
    </row>
    <row r="83" spans="1:16" ht="22.5" customHeight="1">
      <c r="A83" s="40" t="s">
        <v>142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ht="22.5" customHeight="1">
      <c r="A84" s="40" t="s">
        <v>143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ht="22.5" customHeight="1">
      <c r="A85" s="40" t="s">
        <v>144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ht="22.5" customHeight="1">
      <c r="A86" s="44" t="s">
        <v>145</v>
      </c>
      <c r="B86" s="44"/>
      <c r="C86" s="44"/>
      <c r="D86" s="44"/>
      <c r="E86" s="44" t="s">
        <v>145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22.5" customHeight="1">
      <c r="A87" s="45" t="s">
        <v>146</v>
      </c>
      <c r="B87" s="45"/>
      <c r="C87" s="45"/>
      <c r="D87" s="45"/>
      <c r="E87" s="45" t="s">
        <v>147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ht="22.5" customHeight="1">
      <c r="A88" s="20" t="s">
        <v>148</v>
      </c>
      <c r="B88" s="40" t="s">
        <v>149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ht="22.5" customHeight="1">
      <c r="A89" s="20"/>
      <c r="B89" s="40" t="s">
        <v>150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ht="15" customHeight="1">
      <c r="A90" s="41" t="s">
        <v>141</v>
      </c>
      <c r="B90" s="41"/>
      <c r="C90" s="42" t="s">
        <v>141</v>
      </c>
      <c r="D90" s="42"/>
      <c r="E90" s="42"/>
      <c r="F90" s="42"/>
      <c r="G90" s="42"/>
      <c r="H90" s="43" t="s">
        <v>141</v>
      </c>
      <c r="I90" s="43"/>
      <c r="J90" s="43"/>
      <c r="K90" s="43" t="s">
        <v>141</v>
      </c>
      <c r="L90" s="43"/>
      <c r="M90" s="1" t="s">
        <v>141</v>
      </c>
      <c r="N90" s="41" t="s">
        <v>141</v>
      </c>
      <c r="O90" s="41"/>
      <c r="P90" s="41"/>
    </row>
  </sheetData>
  <sheetProtection/>
  <mergeCells count="408"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O5:O6"/>
    <mergeCell ref="A6:B6"/>
    <mergeCell ref="J6:K6"/>
    <mergeCell ref="L6:N6"/>
    <mergeCell ref="A7:B7"/>
    <mergeCell ref="C7:E7"/>
    <mergeCell ref="G7:H7"/>
    <mergeCell ref="J7:K7"/>
    <mergeCell ref="L7:N7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12:B12"/>
    <mergeCell ref="C12:E12"/>
    <mergeCell ref="G12:H12"/>
    <mergeCell ref="J12:K12"/>
    <mergeCell ref="L12:N12"/>
    <mergeCell ref="A13:C13"/>
    <mergeCell ref="D13:E13"/>
    <mergeCell ref="G13:H13"/>
    <mergeCell ref="J13:K13"/>
    <mergeCell ref="L13:N13"/>
    <mergeCell ref="A14:B14"/>
    <mergeCell ref="C14:E14"/>
    <mergeCell ref="G14:H14"/>
    <mergeCell ref="J14:K14"/>
    <mergeCell ref="L14:N14"/>
    <mergeCell ref="A15:C15"/>
    <mergeCell ref="D15:E15"/>
    <mergeCell ref="G15:H15"/>
    <mergeCell ref="J15:K15"/>
    <mergeCell ref="L15:N15"/>
    <mergeCell ref="A16:B16"/>
    <mergeCell ref="C16:E16"/>
    <mergeCell ref="G16:H16"/>
    <mergeCell ref="J16:K16"/>
    <mergeCell ref="L16:N16"/>
    <mergeCell ref="A17:C17"/>
    <mergeCell ref="D17:E17"/>
    <mergeCell ref="G17:H17"/>
    <mergeCell ref="J17:K17"/>
    <mergeCell ref="L17:N17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20:B20"/>
    <mergeCell ref="C20:E20"/>
    <mergeCell ref="G20:H20"/>
    <mergeCell ref="J20:K20"/>
    <mergeCell ref="L20:N20"/>
    <mergeCell ref="A21:B21"/>
    <mergeCell ref="C21:E21"/>
    <mergeCell ref="G21:H21"/>
    <mergeCell ref="J21:K21"/>
    <mergeCell ref="L21:N21"/>
    <mergeCell ref="A22:B22"/>
    <mergeCell ref="C22:E22"/>
    <mergeCell ref="G22:H22"/>
    <mergeCell ref="J22:K22"/>
    <mergeCell ref="L22:N22"/>
    <mergeCell ref="A23:B23"/>
    <mergeCell ref="C23:E23"/>
    <mergeCell ref="G23:H23"/>
    <mergeCell ref="J23:K23"/>
    <mergeCell ref="L23:N23"/>
    <mergeCell ref="A24:C24"/>
    <mergeCell ref="D24:E24"/>
    <mergeCell ref="G24:H24"/>
    <mergeCell ref="J24:K24"/>
    <mergeCell ref="L24:N24"/>
    <mergeCell ref="A25:B25"/>
    <mergeCell ref="C25:E25"/>
    <mergeCell ref="G25:H25"/>
    <mergeCell ref="J25:K25"/>
    <mergeCell ref="L25:N25"/>
    <mergeCell ref="A26:B26"/>
    <mergeCell ref="C26:E26"/>
    <mergeCell ref="G26:H26"/>
    <mergeCell ref="J26:K26"/>
    <mergeCell ref="L26:N26"/>
    <mergeCell ref="A27:C27"/>
    <mergeCell ref="D27:E27"/>
    <mergeCell ref="G27:H27"/>
    <mergeCell ref="J27:K27"/>
    <mergeCell ref="L27:N27"/>
    <mergeCell ref="A28:B28"/>
    <mergeCell ref="C28:E28"/>
    <mergeCell ref="G28:H28"/>
    <mergeCell ref="J28:K28"/>
    <mergeCell ref="L28:N28"/>
    <mergeCell ref="A29:C29"/>
    <mergeCell ref="D29:E29"/>
    <mergeCell ref="G29:H29"/>
    <mergeCell ref="J29:K29"/>
    <mergeCell ref="L29:N29"/>
    <mergeCell ref="A30:C30"/>
    <mergeCell ref="D30:E30"/>
    <mergeCell ref="G30:H30"/>
    <mergeCell ref="J30:K30"/>
    <mergeCell ref="L30:N30"/>
    <mergeCell ref="A31:B31"/>
    <mergeCell ref="C31:E31"/>
    <mergeCell ref="G31:H31"/>
    <mergeCell ref="J31:K31"/>
    <mergeCell ref="L31:N31"/>
    <mergeCell ref="A32:C32"/>
    <mergeCell ref="D32:E32"/>
    <mergeCell ref="G32:H32"/>
    <mergeCell ref="J32:K32"/>
    <mergeCell ref="L32:N32"/>
    <mergeCell ref="A33:C33"/>
    <mergeCell ref="D33:E33"/>
    <mergeCell ref="G33:H33"/>
    <mergeCell ref="J33:K33"/>
    <mergeCell ref="L33:N33"/>
    <mergeCell ref="A34:B34"/>
    <mergeCell ref="C34:E34"/>
    <mergeCell ref="G34:H34"/>
    <mergeCell ref="J34:K34"/>
    <mergeCell ref="L34:N34"/>
    <mergeCell ref="A35:C35"/>
    <mergeCell ref="D35:E35"/>
    <mergeCell ref="G35:H35"/>
    <mergeCell ref="J35:K35"/>
    <mergeCell ref="L35:N35"/>
    <mergeCell ref="A36:B36"/>
    <mergeCell ref="C36:E36"/>
    <mergeCell ref="G36:H36"/>
    <mergeCell ref="J36:K36"/>
    <mergeCell ref="L36:N36"/>
    <mergeCell ref="A37:B37"/>
    <mergeCell ref="C37:E37"/>
    <mergeCell ref="G37:H37"/>
    <mergeCell ref="J37:K37"/>
    <mergeCell ref="L37:N37"/>
    <mergeCell ref="A38:C38"/>
    <mergeCell ref="D38:E38"/>
    <mergeCell ref="G38:H38"/>
    <mergeCell ref="J38:K38"/>
    <mergeCell ref="L38:N38"/>
    <mergeCell ref="A39:B39"/>
    <mergeCell ref="C39:E39"/>
    <mergeCell ref="G39:H39"/>
    <mergeCell ref="J39:K39"/>
    <mergeCell ref="L39:N39"/>
    <mergeCell ref="A40:B40"/>
    <mergeCell ref="C40:E40"/>
    <mergeCell ref="G40:H40"/>
    <mergeCell ref="J40:K40"/>
    <mergeCell ref="L40:N40"/>
    <mergeCell ref="A41:C41"/>
    <mergeCell ref="D41:E41"/>
    <mergeCell ref="G41:H41"/>
    <mergeCell ref="J41:K41"/>
    <mergeCell ref="L41:N41"/>
    <mergeCell ref="A42:B42"/>
    <mergeCell ref="C42:E42"/>
    <mergeCell ref="G42:H42"/>
    <mergeCell ref="J42:K42"/>
    <mergeCell ref="L42:N42"/>
    <mergeCell ref="A43:B43"/>
    <mergeCell ref="C43:E43"/>
    <mergeCell ref="G43:H43"/>
    <mergeCell ref="J43:K43"/>
    <mergeCell ref="L43:N43"/>
    <mergeCell ref="A44:C44"/>
    <mergeCell ref="D44:E44"/>
    <mergeCell ref="G44:H44"/>
    <mergeCell ref="J44:K44"/>
    <mergeCell ref="L44:N44"/>
    <mergeCell ref="A45:B45"/>
    <mergeCell ref="C45:E45"/>
    <mergeCell ref="G45:H45"/>
    <mergeCell ref="J45:K45"/>
    <mergeCell ref="L45:N45"/>
    <mergeCell ref="A46:B46"/>
    <mergeCell ref="C46:E46"/>
    <mergeCell ref="G46:H46"/>
    <mergeCell ref="J46:K46"/>
    <mergeCell ref="L46:N46"/>
    <mergeCell ref="A47:C47"/>
    <mergeCell ref="D47:E47"/>
    <mergeCell ref="G47:H47"/>
    <mergeCell ref="J47:K47"/>
    <mergeCell ref="L47:N47"/>
    <mergeCell ref="A48:B48"/>
    <mergeCell ref="C48:E48"/>
    <mergeCell ref="G48:H48"/>
    <mergeCell ref="J48:K48"/>
    <mergeCell ref="L48:N48"/>
    <mergeCell ref="A49:B49"/>
    <mergeCell ref="C49:E49"/>
    <mergeCell ref="G49:H49"/>
    <mergeCell ref="J49:K49"/>
    <mergeCell ref="L49:N49"/>
    <mergeCell ref="A50:B50"/>
    <mergeCell ref="C50:E50"/>
    <mergeCell ref="G50:H50"/>
    <mergeCell ref="J50:K50"/>
    <mergeCell ref="L50:N50"/>
    <mergeCell ref="A51:C51"/>
    <mergeCell ref="D51:E51"/>
    <mergeCell ref="G51:H51"/>
    <mergeCell ref="J51:K51"/>
    <mergeCell ref="L51:N51"/>
    <mergeCell ref="A52:C52"/>
    <mergeCell ref="D52:E52"/>
    <mergeCell ref="G52:H52"/>
    <mergeCell ref="J52:K52"/>
    <mergeCell ref="L52:N52"/>
    <mergeCell ref="A53:B53"/>
    <mergeCell ref="C53:E53"/>
    <mergeCell ref="G53:H53"/>
    <mergeCell ref="J53:K53"/>
    <mergeCell ref="L53:N53"/>
    <mergeCell ref="A54:B54"/>
    <mergeCell ref="C54:E54"/>
    <mergeCell ref="G54:H54"/>
    <mergeCell ref="J54:K54"/>
    <mergeCell ref="L54:N54"/>
    <mergeCell ref="A55:C55"/>
    <mergeCell ref="D55:E55"/>
    <mergeCell ref="G55:H55"/>
    <mergeCell ref="J55:K55"/>
    <mergeCell ref="L55:N55"/>
    <mergeCell ref="A56:B56"/>
    <mergeCell ref="C56:E56"/>
    <mergeCell ref="G56:H56"/>
    <mergeCell ref="J56:K56"/>
    <mergeCell ref="L56:N56"/>
    <mergeCell ref="A57:B57"/>
    <mergeCell ref="C57:E57"/>
    <mergeCell ref="G57:H57"/>
    <mergeCell ref="J57:K57"/>
    <mergeCell ref="L57:N57"/>
    <mergeCell ref="A58:C58"/>
    <mergeCell ref="D58:E58"/>
    <mergeCell ref="G58:H58"/>
    <mergeCell ref="J58:K58"/>
    <mergeCell ref="L58:N58"/>
    <mergeCell ref="A59:B59"/>
    <mergeCell ref="C59:E59"/>
    <mergeCell ref="G59:H59"/>
    <mergeCell ref="J59:K59"/>
    <mergeCell ref="L59:N59"/>
    <mergeCell ref="A60:B60"/>
    <mergeCell ref="C60:E60"/>
    <mergeCell ref="G60:H60"/>
    <mergeCell ref="J60:K60"/>
    <mergeCell ref="L60:N60"/>
    <mergeCell ref="A61:B61"/>
    <mergeCell ref="C61:E61"/>
    <mergeCell ref="G61:H61"/>
    <mergeCell ref="J61:K61"/>
    <mergeCell ref="L61:N61"/>
    <mergeCell ref="A62:B62"/>
    <mergeCell ref="C62:E62"/>
    <mergeCell ref="G62:H62"/>
    <mergeCell ref="J62:K62"/>
    <mergeCell ref="L62:N62"/>
    <mergeCell ref="A63:C63"/>
    <mergeCell ref="D63:E63"/>
    <mergeCell ref="G63:H63"/>
    <mergeCell ref="J63:K63"/>
    <mergeCell ref="L63:N63"/>
    <mergeCell ref="A64:B64"/>
    <mergeCell ref="C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6:B66"/>
    <mergeCell ref="C66:E66"/>
    <mergeCell ref="G66:H66"/>
    <mergeCell ref="J66:K66"/>
    <mergeCell ref="L66:N66"/>
    <mergeCell ref="A67:C67"/>
    <mergeCell ref="D67:E67"/>
    <mergeCell ref="G67:H67"/>
    <mergeCell ref="J67:K67"/>
    <mergeCell ref="L67:N67"/>
    <mergeCell ref="A68:B68"/>
    <mergeCell ref="C68:E68"/>
    <mergeCell ref="G68:H68"/>
    <mergeCell ref="J68:K68"/>
    <mergeCell ref="L68:N68"/>
    <mergeCell ref="A69:B69"/>
    <mergeCell ref="C69:E69"/>
    <mergeCell ref="G69:H69"/>
    <mergeCell ref="J69:K69"/>
    <mergeCell ref="L69:N69"/>
    <mergeCell ref="A70:C70"/>
    <mergeCell ref="D70:E70"/>
    <mergeCell ref="G70:H70"/>
    <mergeCell ref="J70:K70"/>
    <mergeCell ref="L70:N70"/>
    <mergeCell ref="A71:B71"/>
    <mergeCell ref="C71:E71"/>
    <mergeCell ref="G71:H71"/>
    <mergeCell ref="J71:K71"/>
    <mergeCell ref="L71:N71"/>
    <mergeCell ref="A72:B72"/>
    <mergeCell ref="C72:E72"/>
    <mergeCell ref="G72:H72"/>
    <mergeCell ref="J72:K72"/>
    <mergeCell ref="L72:N72"/>
    <mergeCell ref="A73:C73"/>
    <mergeCell ref="D73:E73"/>
    <mergeCell ref="G73:H73"/>
    <mergeCell ref="J73:K73"/>
    <mergeCell ref="L73:N73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6:C76"/>
    <mergeCell ref="D76:E76"/>
    <mergeCell ref="G76:H76"/>
    <mergeCell ref="J76:K76"/>
    <mergeCell ref="L76:N76"/>
    <mergeCell ref="A77:B77"/>
    <mergeCell ref="C77:E77"/>
    <mergeCell ref="G77:H77"/>
    <mergeCell ref="J77:K77"/>
    <mergeCell ref="L77:N77"/>
    <mergeCell ref="A78:B78"/>
    <mergeCell ref="C78:E78"/>
    <mergeCell ref="G78:H78"/>
    <mergeCell ref="J78:K78"/>
    <mergeCell ref="L78:N78"/>
    <mergeCell ref="A79:C79"/>
    <mergeCell ref="D79:E79"/>
    <mergeCell ref="G79:H79"/>
    <mergeCell ref="J79:K79"/>
    <mergeCell ref="L79:N79"/>
    <mergeCell ref="A80:B80"/>
    <mergeCell ref="C80:E80"/>
    <mergeCell ref="G80:H80"/>
    <mergeCell ref="J80:K80"/>
    <mergeCell ref="L80:N80"/>
    <mergeCell ref="A81:B81"/>
    <mergeCell ref="C81:E81"/>
    <mergeCell ref="G81:H81"/>
    <mergeCell ref="J81:K81"/>
    <mergeCell ref="L81:N81"/>
    <mergeCell ref="A82:B82"/>
    <mergeCell ref="D82:E82"/>
    <mergeCell ref="G82:H82"/>
    <mergeCell ref="J82:K82"/>
    <mergeCell ref="L82:N82"/>
    <mergeCell ref="A83:P83"/>
    <mergeCell ref="A84:P84"/>
    <mergeCell ref="A85:P85"/>
    <mergeCell ref="A86:D86"/>
    <mergeCell ref="E86:P86"/>
    <mergeCell ref="A87:D87"/>
    <mergeCell ref="E87:P87"/>
    <mergeCell ref="B88:P88"/>
    <mergeCell ref="B89:P89"/>
    <mergeCell ref="A90:B90"/>
    <mergeCell ref="C90:G90"/>
    <mergeCell ref="H90:J90"/>
    <mergeCell ref="K90:L90"/>
    <mergeCell ref="N90:P90"/>
  </mergeCells>
  <printOptions/>
  <pageMargins left="0.39369446" right="0.39369446" top="0.39369446" bottom="0.39369446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52">
      <selection activeCell="A94" sqref="A94:P94"/>
    </sheetView>
  </sheetViews>
  <sheetFormatPr defaultColWidth="9.140625" defaultRowHeight="15" customHeight="1"/>
  <cols>
    <col min="5" max="5" width="28.28125" style="0" customWidth="1"/>
    <col min="12" max="12" width="7.421875" style="0" customWidth="1"/>
    <col min="13" max="13" width="3.28125" style="0" customWidth="1"/>
    <col min="14" max="14" width="1.1484375" style="0" customWidth="1"/>
    <col min="15" max="15" width="12.421875" style="0" customWidth="1"/>
    <col min="16" max="16" width="17.00390625" style="0" customWidth="1"/>
  </cols>
  <sheetData>
    <row r="1" spans="1:16" ht="20.25" customHeight="1">
      <c r="A1" s="124" t="s">
        <v>369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9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7"/>
      <c r="G8" s="113"/>
      <c r="H8" s="113"/>
      <c r="I8" s="28"/>
      <c r="J8" s="113"/>
      <c r="K8" s="113"/>
      <c r="L8" s="113"/>
      <c r="M8" s="113"/>
      <c r="N8" s="113"/>
      <c r="O8" s="28"/>
      <c r="P8" s="29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15.31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34</v>
      </c>
      <c r="B12" s="94"/>
      <c r="C12" s="93" t="s">
        <v>35</v>
      </c>
      <c r="D12" s="95"/>
      <c r="E12" s="94"/>
      <c r="F12" s="22" t="s">
        <v>31</v>
      </c>
      <c r="G12" s="96">
        <v>7.12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93" t="s">
        <v>62</v>
      </c>
      <c r="B13" s="94"/>
      <c r="C13" s="93" t="s">
        <v>63</v>
      </c>
      <c r="D13" s="95"/>
      <c r="E13" s="94"/>
      <c r="F13" s="22" t="s">
        <v>31</v>
      </c>
      <c r="G13" s="96">
        <v>2.52</v>
      </c>
      <c r="H13" s="97"/>
      <c r="I13" s="22">
        <v>0</v>
      </c>
      <c r="J13" s="96">
        <f>G13*I13</f>
        <v>0</v>
      </c>
      <c r="K13" s="97"/>
      <c r="L13" s="98">
        <v>0.08</v>
      </c>
      <c r="M13" s="99"/>
      <c r="N13" s="100"/>
      <c r="O13" s="32">
        <f>J13*L13</f>
        <v>0</v>
      </c>
      <c r="P13" s="22">
        <f>J13+O13</f>
        <v>0</v>
      </c>
    </row>
    <row r="14" spans="1:16" ht="15" customHeight="1">
      <c r="A14" s="106" t="s">
        <v>151</v>
      </c>
      <c r="B14" s="107"/>
      <c r="C14" s="107"/>
      <c r="D14" s="107" t="s">
        <v>152</v>
      </c>
      <c r="E14" s="107"/>
      <c r="F14" s="30" t="s">
        <v>27</v>
      </c>
      <c r="G14" s="108" t="s">
        <v>28</v>
      </c>
      <c r="H14" s="109"/>
      <c r="I14" s="31" t="s">
        <v>27</v>
      </c>
      <c r="J14" s="110" t="s">
        <v>27</v>
      </c>
      <c r="K14" s="109"/>
      <c r="L14" s="110" t="s">
        <v>27</v>
      </c>
      <c r="M14" s="110"/>
      <c r="N14" s="109"/>
      <c r="O14" s="31" t="s">
        <v>27</v>
      </c>
      <c r="P14" s="31" t="s">
        <v>27</v>
      </c>
    </row>
    <row r="15" spans="1:16" ht="15" customHeight="1">
      <c r="A15" s="93" t="s">
        <v>153</v>
      </c>
      <c r="B15" s="94"/>
      <c r="C15" s="93" t="s">
        <v>154</v>
      </c>
      <c r="D15" s="95"/>
      <c r="E15" s="94"/>
      <c r="F15" s="22" t="s">
        <v>88</v>
      </c>
      <c r="G15" s="96">
        <v>20</v>
      </c>
      <c r="H15" s="97"/>
      <c r="I15" s="22"/>
      <c r="J15" s="96">
        <f>G15*I15</f>
        <v>0</v>
      </c>
      <c r="K15" s="97"/>
      <c r="L15" s="98">
        <v>0.08</v>
      </c>
      <c r="M15" s="99"/>
      <c r="N15" s="100"/>
      <c r="O15" s="32">
        <f>J15*L15</f>
        <v>0</v>
      </c>
      <c r="P15" s="22">
        <f>J15+O15</f>
        <v>0</v>
      </c>
    </row>
    <row r="16" spans="1:16" ht="15" customHeight="1">
      <c r="A16" s="93" t="s">
        <v>155</v>
      </c>
      <c r="B16" s="94"/>
      <c r="C16" s="93" t="s">
        <v>156</v>
      </c>
      <c r="D16" s="95"/>
      <c r="E16" s="94"/>
      <c r="F16" s="22" t="s">
        <v>31</v>
      </c>
      <c r="G16" s="96">
        <v>1</v>
      </c>
      <c r="H16" s="97"/>
      <c r="I16" s="22"/>
      <c r="J16" s="96">
        <f>G16*I16</f>
        <v>0</v>
      </c>
      <c r="K16" s="97"/>
      <c r="L16" s="98">
        <v>0.08</v>
      </c>
      <c r="M16" s="99"/>
      <c r="N16" s="100"/>
      <c r="O16" s="32">
        <f>J16*L16</f>
        <v>0</v>
      </c>
      <c r="P16" s="22">
        <f>J16+O16</f>
        <v>0</v>
      </c>
    </row>
    <row r="17" spans="1:16" ht="15" customHeight="1">
      <c r="A17" s="106" t="s">
        <v>36</v>
      </c>
      <c r="B17" s="107"/>
      <c r="C17" s="107"/>
      <c r="D17" s="107" t="s">
        <v>37</v>
      </c>
      <c r="E17" s="107"/>
      <c r="F17" s="30" t="s">
        <v>27</v>
      </c>
      <c r="G17" s="108" t="s">
        <v>28</v>
      </c>
      <c r="H17" s="109"/>
      <c r="I17" s="31" t="s">
        <v>27</v>
      </c>
      <c r="J17" s="110" t="s">
        <v>27</v>
      </c>
      <c r="K17" s="109"/>
      <c r="L17" s="110" t="s">
        <v>27</v>
      </c>
      <c r="M17" s="110"/>
      <c r="N17" s="109"/>
      <c r="O17" s="31" t="s">
        <v>27</v>
      </c>
      <c r="P17" s="31" t="s">
        <v>27</v>
      </c>
    </row>
    <row r="18" spans="1:16" ht="15" customHeight="1">
      <c r="A18" s="93" t="s">
        <v>38</v>
      </c>
      <c r="B18" s="94"/>
      <c r="C18" s="93" t="s">
        <v>39</v>
      </c>
      <c r="D18" s="95"/>
      <c r="E18" s="94"/>
      <c r="F18" s="22" t="s">
        <v>31</v>
      </c>
      <c r="G18" s="96">
        <v>15.4</v>
      </c>
      <c r="H18" s="97"/>
      <c r="I18" s="22"/>
      <c r="J18" s="96">
        <f>G18*I18</f>
        <v>0</v>
      </c>
      <c r="K18" s="97"/>
      <c r="L18" s="98">
        <v>0.08</v>
      </c>
      <c r="M18" s="99"/>
      <c r="N18" s="100"/>
      <c r="O18" s="32">
        <f>J18*L18</f>
        <v>0</v>
      </c>
      <c r="P18" s="22">
        <f>J18+O18</f>
        <v>0</v>
      </c>
    </row>
    <row r="19" spans="1:16" ht="15" customHeight="1">
      <c r="A19" s="106" t="s">
        <v>45</v>
      </c>
      <c r="B19" s="107"/>
      <c r="C19" s="107"/>
      <c r="D19" s="107" t="s">
        <v>46</v>
      </c>
      <c r="E19" s="107"/>
      <c r="F19" s="30" t="s">
        <v>27</v>
      </c>
      <c r="G19" s="108" t="s">
        <v>28</v>
      </c>
      <c r="H19" s="109"/>
      <c r="I19" s="31" t="s">
        <v>27</v>
      </c>
      <c r="J19" s="110" t="s">
        <v>27</v>
      </c>
      <c r="K19" s="109"/>
      <c r="L19" s="110" t="s">
        <v>27</v>
      </c>
      <c r="M19" s="110"/>
      <c r="N19" s="109"/>
      <c r="O19" s="31" t="s">
        <v>27</v>
      </c>
      <c r="P19" s="31" t="s">
        <v>27</v>
      </c>
    </row>
    <row r="20" spans="1:16" ht="15" customHeight="1">
      <c r="A20" s="93" t="s">
        <v>51</v>
      </c>
      <c r="B20" s="94"/>
      <c r="C20" s="93" t="s">
        <v>52</v>
      </c>
      <c r="D20" s="95"/>
      <c r="E20" s="94"/>
      <c r="F20" s="22" t="s">
        <v>44</v>
      </c>
      <c r="G20" s="96">
        <v>97.71</v>
      </c>
      <c r="H20" s="97"/>
      <c r="I20" s="22"/>
      <c r="J20" s="96">
        <f>G20*I20</f>
        <v>0</v>
      </c>
      <c r="K20" s="97"/>
      <c r="L20" s="98">
        <v>0.08</v>
      </c>
      <c r="M20" s="99"/>
      <c r="N20" s="100"/>
      <c r="O20" s="32">
        <f>J20*L20</f>
        <v>0</v>
      </c>
      <c r="P20" s="22">
        <f>J20+O20</f>
        <v>0</v>
      </c>
    </row>
    <row r="21" spans="1:16" ht="15" customHeight="1">
      <c r="A21" s="93" t="s">
        <v>53</v>
      </c>
      <c r="B21" s="94"/>
      <c r="C21" s="93" t="s">
        <v>54</v>
      </c>
      <c r="D21" s="95"/>
      <c r="E21" s="94"/>
      <c r="F21" s="22" t="s">
        <v>44</v>
      </c>
      <c r="G21" s="96">
        <v>13.09</v>
      </c>
      <c r="H21" s="97"/>
      <c r="I21" s="22"/>
      <c r="J21" s="96">
        <f>G21*I21</f>
        <v>0</v>
      </c>
      <c r="K21" s="97"/>
      <c r="L21" s="98">
        <v>0.08</v>
      </c>
      <c r="M21" s="99"/>
      <c r="N21" s="100"/>
      <c r="O21" s="32">
        <f>J21*L21</f>
        <v>0</v>
      </c>
      <c r="P21" s="22">
        <f>J21+O21</f>
        <v>0</v>
      </c>
    </row>
    <row r="22" spans="1:16" ht="15" customHeight="1">
      <c r="A22" s="93" t="s">
        <v>55</v>
      </c>
      <c r="B22" s="94"/>
      <c r="C22" s="93" t="s">
        <v>56</v>
      </c>
      <c r="D22" s="95"/>
      <c r="E22" s="94"/>
      <c r="F22" s="22" t="s">
        <v>44</v>
      </c>
      <c r="G22" s="96">
        <v>97.71</v>
      </c>
      <c r="H22" s="97"/>
      <c r="I22" s="22"/>
      <c r="J22" s="96">
        <f>G22*I22</f>
        <v>0</v>
      </c>
      <c r="K22" s="97"/>
      <c r="L22" s="98">
        <v>0.08</v>
      </c>
      <c r="M22" s="99"/>
      <c r="N22" s="100"/>
      <c r="O22" s="32">
        <f>J22*L22</f>
        <v>0</v>
      </c>
      <c r="P22" s="22">
        <f>J22+O22</f>
        <v>0</v>
      </c>
    </row>
    <row r="23" spans="1:16" ht="15" customHeight="1">
      <c r="A23" s="93" t="s">
        <v>57</v>
      </c>
      <c r="B23" s="94"/>
      <c r="C23" s="93" t="s">
        <v>58</v>
      </c>
      <c r="D23" s="95"/>
      <c r="E23" s="94"/>
      <c r="F23" s="22" t="s">
        <v>59</v>
      </c>
      <c r="G23" s="96">
        <v>107.35</v>
      </c>
      <c r="H23" s="97"/>
      <c r="I23" s="22"/>
      <c r="J23" s="96">
        <f>G23*I23</f>
        <v>0</v>
      </c>
      <c r="K23" s="97"/>
      <c r="L23" s="98">
        <v>0.08</v>
      </c>
      <c r="M23" s="99"/>
      <c r="N23" s="100"/>
      <c r="O23" s="32">
        <f>J23*L23</f>
        <v>0</v>
      </c>
      <c r="P23" s="22">
        <f>J23+O23</f>
        <v>0</v>
      </c>
    </row>
    <row r="24" spans="1:16" ht="15" customHeight="1">
      <c r="A24" s="93" t="s">
        <v>157</v>
      </c>
      <c r="B24" s="94"/>
      <c r="C24" s="93" t="s">
        <v>158</v>
      </c>
      <c r="D24" s="95"/>
      <c r="E24" s="94"/>
      <c r="F24" s="22" t="s">
        <v>44</v>
      </c>
      <c r="G24" s="96">
        <v>97.71</v>
      </c>
      <c r="H24" s="97"/>
      <c r="I24" s="22"/>
      <c r="J24" s="96">
        <f>G24*I24</f>
        <v>0</v>
      </c>
      <c r="K24" s="97"/>
      <c r="L24" s="98">
        <v>0.08</v>
      </c>
      <c r="M24" s="99"/>
      <c r="N24" s="100"/>
      <c r="O24" s="32">
        <f>J24*L24</f>
        <v>0</v>
      </c>
      <c r="P24" s="22">
        <f>J24+O24</f>
        <v>0</v>
      </c>
    </row>
    <row r="25" spans="1:16" ht="15" customHeight="1">
      <c r="A25" s="106" t="s">
        <v>60</v>
      </c>
      <c r="B25" s="107"/>
      <c r="C25" s="107"/>
      <c r="D25" s="107" t="s">
        <v>61</v>
      </c>
      <c r="E25" s="107"/>
      <c r="F25" s="30" t="s">
        <v>27</v>
      </c>
      <c r="G25" s="108" t="s">
        <v>28</v>
      </c>
      <c r="H25" s="109"/>
      <c r="I25" s="31" t="s">
        <v>27</v>
      </c>
      <c r="J25" s="110" t="s">
        <v>27</v>
      </c>
      <c r="K25" s="109"/>
      <c r="L25" s="110" t="s">
        <v>27</v>
      </c>
      <c r="M25" s="110"/>
      <c r="N25" s="109"/>
      <c r="O25" s="31" t="s">
        <v>27</v>
      </c>
      <c r="P25" s="31" t="s">
        <v>27</v>
      </c>
    </row>
    <row r="26" spans="1:16" ht="15" customHeight="1">
      <c r="A26" s="93" t="s">
        <v>62</v>
      </c>
      <c r="B26" s="94"/>
      <c r="C26" s="93" t="s">
        <v>63</v>
      </c>
      <c r="D26" s="95"/>
      <c r="E26" s="94"/>
      <c r="F26" s="22" t="s">
        <v>31</v>
      </c>
      <c r="G26" s="96">
        <v>46.17</v>
      </c>
      <c r="H26" s="97"/>
      <c r="I26" s="22"/>
      <c r="J26" s="96">
        <f>G26*I26</f>
        <v>0</v>
      </c>
      <c r="K26" s="97"/>
      <c r="L26" s="98">
        <v>0.08</v>
      </c>
      <c r="M26" s="99"/>
      <c r="N26" s="100"/>
      <c r="O26" s="32">
        <f>J26*L26</f>
        <v>0</v>
      </c>
      <c r="P26" s="22">
        <f>J26+O26</f>
        <v>0</v>
      </c>
    </row>
    <row r="27" spans="1:16" ht="15" customHeight="1">
      <c r="A27" s="106" t="s">
        <v>66</v>
      </c>
      <c r="B27" s="107"/>
      <c r="C27" s="107"/>
      <c r="D27" s="107" t="s">
        <v>67</v>
      </c>
      <c r="E27" s="107"/>
      <c r="F27" s="30" t="s">
        <v>27</v>
      </c>
      <c r="G27" s="108" t="s">
        <v>28</v>
      </c>
      <c r="H27" s="109"/>
      <c r="I27" s="31" t="s">
        <v>27</v>
      </c>
      <c r="J27" s="110" t="s">
        <v>27</v>
      </c>
      <c r="K27" s="109"/>
      <c r="L27" s="110" t="s">
        <v>27</v>
      </c>
      <c r="M27" s="110"/>
      <c r="N27" s="109"/>
      <c r="O27" s="31" t="s">
        <v>27</v>
      </c>
      <c r="P27" s="31" t="s">
        <v>27</v>
      </c>
    </row>
    <row r="28" spans="1:16" ht="15" customHeight="1">
      <c r="A28" s="93" t="s">
        <v>68</v>
      </c>
      <c r="B28" s="94"/>
      <c r="C28" s="93" t="s">
        <v>69</v>
      </c>
      <c r="D28" s="95"/>
      <c r="E28" s="94"/>
      <c r="F28" s="22" t="s">
        <v>44</v>
      </c>
      <c r="G28" s="96">
        <v>5.25</v>
      </c>
      <c r="H28" s="97"/>
      <c r="I28" s="22"/>
      <c r="J28" s="96">
        <f>G28*I28</f>
        <v>0</v>
      </c>
      <c r="K28" s="97"/>
      <c r="L28" s="98">
        <v>0.08</v>
      </c>
      <c r="M28" s="99"/>
      <c r="N28" s="100"/>
      <c r="O28" s="32">
        <f>J28*L28</f>
        <v>0</v>
      </c>
      <c r="P28" s="22">
        <f>J28+O28</f>
        <v>0</v>
      </c>
    </row>
    <row r="29" spans="1:16" ht="15" customHeight="1">
      <c r="A29" s="93" t="s">
        <v>159</v>
      </c>
      <c r="B29" s="94"/>
      <c r="C29" s="93" t="s">
        <v>160</v>
      </c>
      <c r="D29" s="95"/>
      <c r="E29" s="94"/>
      <c r="F29" s="22" t="s">
        <v>44</v>
      </c>
      <c r="G29" s="96">
        <v>4</v>
      </c>
      <c r="H29" s="97"/>
      <c r="I29" s="22"/>
      <c r="J29" s="96">
        <f>G29*I29</f>
        <v>0</v>
      </c>
      <c r="K29" s="97"/>
      <c r="L29" s="98">
        <v>0.08</v>
      </c>
      <c r="M29" s="99"/>
      <c r="N29" s="100"/>
      <c r="O29" s="32">
        <f>J29*L29</f>
        <v>0</v>
      </c>
      <c r="P29" s="22">
        <f>J29+O29</f>
        <v>0</v>
      </c>
    </row>
    <row r="30" spans="1:16" ht="15" customHeight="1">
      <c r="A30" s="111" t="s">
        <v>70</v>
      </c>
      <c r="B30" s="112"/>
      <c r="C30" s="112"/>
      <c r="D30" s="112" t="s">
        <v>71</v>
      </c>
      <c r="E30" s="112"/>
      <c r="F30" s="27"/>
      <c r="G30" s="113"/>
      <c r="H30" s="113"/>
      <c r="I30" s="28"/>
      <c r="J30" s="113"/>
      <c r="K30" s="113"/>
      <c r="L30" s="113"/>
      <c r="M30" s="113"/>
      <c r="N30" s="113"/>
      <c r="O30" s="28"/>
      <c r="P30" s="29"/>
    </row>
    <row r="31" spans="1:16" ht="15" customHeight="1">
      <c r="A31" s="106" t="s">
        <v>72</v>
      </c>
      <c r="B31" s="107"/>
      <c r="C31" s="107"/>
      <c r="D31" s="107" t="s">
        <v>73</v>
      </c>
      <c r="E31" s="107"/>
      <c r="F31" s="30" t="s">
        <v>27</v>
      </c>
      <c r="G31" s="108" t="s">
        <v>28</v>
      </c>
      <c r="H31" s="109"/>
      <c r="I31" s="31" t="s">
        <v>27</v>
      </c>
      <c r="J31" s="110" t="s">
        <v>27</v>
      </c>
      <c r="K31" s="109"/>
      <c r="L31" s="110" t="s">
        <v>27</v>
      </c>
      <c r="M31" s="110"/>
      <c r="N31" s="109"/>
      <c r="O31" s="31" t="s">
        <v>27</v>
      </c>
      <c r="P31" s="31" t="s">
        <v>27</v>
      </c>
    </row>
    <row r="32" spans="1:16" ht="15" customHeight="1">
      <c r="A32" s="93" t="s">
        <v>161</v>
      </c>
      <c r="B32" s="94"/>
      <c r="C32" s="93" t="s">
        <v>162</v>
      </c>
      <c r="D32" s="95"/>
      <c r="E32" s="94"/>
      <c r="F32" s="22" t="s">
        <v>76</v>
      </c>
      <c r="G32" s="96">
        <v>50</v>
      </c>
      <c r="H32" s="97"/>
      <c r="I32" s="22"/>
      <c r="J32" s="96">
        <f>G32*I32</f>
        <v>0</v>
      </c>
      <c r="K32" s="97"/>
      <c r="L32" s="98">
        <v>0.08</v>
      </c>
      <c r="M32" s="99"/>
      <c r="N32" s="100"/>
      <c r="O32" s="32">
        <f>J32*L32</f>
        <v>0</v>
      </c>
      <c r="P32" s="22">
        <f>J32+O32</f>
        <v>0</v>
      </c>
    </row>
    <row r="33" spans="1:16" ht="15" customHeight="1">
      <c r="A33" s="111" t="s">
        <v>77</v>
      </c>
      <c r="B33" s="112"/>
      <c r="C33" s="112"/>
      <c r="D33" s="112" t="s">
        <v>78</v>
      </c>
      <c r="E33" s="112"/>
      <c r="F33" s="27"/>
      <c r="G33" s="113"/>
      <c r="H33" s="113"/>
      <c r="I33" s="28"/>
      <c r="J33" s="113"/>
      <c r="K33" s="113"/>
      <c r="L33" s="113"/>
      <c r="M33" s="113"/>
      <c r="N33" s="113"/>
      <c r="O33" s="28"/>
      <c r="P33" s="29"/>
    </row>
    <row r="34" spans="1:16" ht="15" customHeight="1">
      <c r="A34" s="106" t="s">
        <v>84</v>
      </c>
      <c r="B34" s="107"/>
      <c r="C34" s="107"/>
      <c r="D34" s="107" t="s">
        <v>85</v>
      </c>
      <c r="E34" s="107"/>
      <c r="F34" s="30" t="s">
        <v>27</v>
      </c>
      <c r="G34" s="108" t="s">
        <v>28</v>
      </c>
      <c r="H34" s="109"/>
      <c r="I34" s="31" t="s">
        <v>27</v>
      </c>
      <c r="J34" s="110" t="s">
        <v>27</v>
      </c>
      <c r="K34" s="109"/>
      <c r="L34" s="110" t="s">
        <v>27</v>
      </c>
      <c r="M34" s="110"/>
      <c r="N34" s="109"/>
      <c r="O34" s="31" t="s">
        <v>27</v>
      </c>
      <c r="P34" s="31" t="s">
        <v>27</v>
      </c>
    </row>
    <row r="35" spans="1:16" ht="15" customHeight="1">
      <c r="A35" s="93" t="s">
        <v>86</v>
      </c>
      <c r="B35" s="94"/>
      <c r="C35" s="93" t="s">
        <v>87</v>
      </c>
      <c r="D35" s="95"/>
      <c r="E35" s="94"/>
      <c r="F35" s="22" t="s">
        <v>88</v>
      </c>
      <c r="G35" s="96">
        <v>10</v>
      </c>
      <c r="H35" s="97"/>
      <c r="I35" s="22"/>
      <c r="J35" s="96">
        <f>G35*I35</f>
        <v>0</v>
      </c>
      <c r="K35" s="97"/>
      <c r="L35" s="98">
        <v>0.23</v>
      </c>
      <c r="M35" s="99"/>
      <c r="N35" s="100"/>
      <c r="O35" s="32">
        <f>J35*L35</f>
        <v>0</v>
      </c>
      <c r="P35" s="22">
        <f>J35+O35</f>
        <v>0</v>
      </c>
    </row>
    <row r="36" spans="1:16" ht="15" customHeight="1">
      <c r="A36" s="93" t="s">
        <v>89</v>
      </c>
      <c r="B36" s="94"/>
      <c r="C36" s="93" t="s">
        <v>90</v>
      </c>
      <c r="D36" s="95"/>
      <c r="E36" s="94"/>
      <c r="F36" s="22" t="s">
        <v>91</v>
      </c>
      <c r="G36" s="96">
        <v>19.2</v>
      </c>
      <c r="H36" s="97"/>
      <c r="I36" s="22"/>
      <c r="J36" s="96">
        <f>G36*I36</f>
        <v>0</v>
      </c>
      <c r="K36" s="97"/>
      <c r="L36" s="98">
        <v>0.23</v>
      </c>
      <c r="M36" s="99"/>
      <c r="N36" s="100"/>
      <c r="O36" s="32">
        <f>J36*L36</f>
        <v>0</v>
      </c>
      <c r="P36" s="22">
        <f>J36+O36</f>
        <v>0</v>
      </c>
    </row>
    <row r="37" spans="1:16" ht="15" customHeight="1">
      <c r="A37" s="106" t="s">
        <v>163</v>
      </c>
      <c r="B37" s="107"/>
      <c r="C37" s="107"/>
      <c r="D37" s="107" t="s">
        <v>164</v>
      </c>
      <c r="E37" s="107"/>
      <c r="F37" s="30" t="s">
        <v>27</v>
      </c>
      <c r="G37" s="108" t="s">
        <v>28</v>
      </c>
      <c r="H37" s="109"/>
      <c r="I37" s="31" t="s">
        <v>27</v>
      </c>
      <c r="J37" s="110" t="s">
        <v>27</v>
      </c>
      <c r="K37" s="109"/>
      <c r="L37" s="110" t="s">
        <v>27</v>
      </c>
      <c r="M37" s="110"/>
      <c r="N37" s="109"/>
      <c r="O37" s="31" t="s">
        <v>27</v>
      </c>
      <c r="P37" s="31" t="s">
        <v>27</v>
      </c>
    </row>
    <row r="38" spans="1:16" ht="15" customHeight="1">
      <c r="A38" s="93" t="s">
        <v>165</v>
      </c>
      <c r="B38" s="94"/>
      <c r="C38" s="93" t="s">
        <v>166</v>
      </c>
      <c r="D38" s="95"/>
      <c r="E38" s="94"/>
      <c r="F38" s="22" t="s">
        <v>88</v>
      </c>
      <c r="G38" s="96">
        <v>7</v>
      </c>
      <c r="H38" s="97"/>
      <c r="I38" s="22"/>
      <c r="J38" s="96">
        <f>G38*I38</f>
        <v>0</v>
      </c>
      <c r="K38" s="97"/>
      <c r="L38" s="98">
        <v>0.23</v>
      </c>
      <c r="M38" s="99"/>
      <c r="N38" s="100"/>
      <c r="O38" s="32">
        <f>J38*L38</f>
        <v>0</v>
      </c>
      <c r="P38" s="22">
        <f>J38+O38</f>
        <v>0</v>
      </c>
    </row>
    <row r="39" spans="1:16" ht="15" customHeight="1">
      <c r="A39" s="106" t="s">
        <v>92</v>
      </c>
      <c r="B39" s="107"/>
      <c r="C39" s="107"/>
      <c r="D39" s="107" t="s">
        <v>93</v>
      </c>
      <c r="E39" s="107"/>
      <c r="F39" s="30" t="s">
        <v>27</v>
      </c>
      <c r="G39" s="108" t="s">
        <v>28</v>
      </c>
      <c r="H39" s="109"/>
      <c r="I39" s="31" t="s">
        <v>27</v>
      </c>
      <c r="J39" s="110" t="s">
        <v>27</v>
      </c>
      <c r="K39" s="109"/>
      <c r="L39" s="110" t="s">
        <v>27</v>
      </c>
      <c r="M39" s="110"/>
      <c r="N39" s="109"/>
      <c r="O39" s="31" t="s">
        <v>27</v>
      </c>
      <c r="P39" s="31" t="s">
        <v>27</v>
      </c>
    </row>
    <row r="40" spans="1:16" ht="15" customHeight="1">
      <c r="A40" s="93" t="s">
        <v>94</v>
      </c>
      <c r="B40" s="94"/>
      <c r="C40" s="93" t="s">
        <v>95</v>
      </c>
      <c r="D40" s="95"/>
      <c r="E40" s="94"/>
      <c r="F40" s="22" t="s">
        <v>88</v>
      </c>
      <c r="G40" s="96">
        <v>10</v>
      </c>
      <c r="H40" s="97"/>
      <c r="I40" s="22"/>
      <c r="J40" s="96">
        <f>G40*I40</f>
        <v>0</v>
      </c>
      <c r="K40" s="97"/>
      <c r="L40" s="98">
        <v>0.08</v>
      </c>
      <c r="M40" s="99"/>
      <c r="N40" s="100"/>
      <c r="O40" s="32">
        <f>J40*L40</f>
        <v>0</v>
      </c>
      <c r="P40" s="22">
        <f>J40+O40</f>
        <v>0</v>
      </c>
    </row>
    <row r="41" spans="1:16" ht="15" customHeight="1">
      <c r="A41" s="93" t="s">
        <v>96</v>
      </c>
      <c r="B41" s="94"/>
      <c r="C41" s="93" t="s">
        <v>97</v>
      </c>
      <c r="D41" s="95"/>
      <c r="E41" s="94"/>
      <c r="F41" s="22" t="s">
        <v>88</v>
      </c>
      <c r="G41" s="96">
        <v>10</v>
      </c>
      <c r="H41" s="97"/>
      <c r="I41" s="22"/>
      <c r="J41" s="96">
        <f>G41*I41</f>
        <v>0</v>
      </c>
      <c r="K41" s="97"/>
      <c r="L41" s="98">
        <v>0.08</v>
      </c>
      <c r="M41" s="99"/>
      <c r="N41" s="100"/>
      <c r="O41" s="32">
        <f>J41*L41</f>
        <v>0</v>
      </c>
      <c r="P41" s="22">
        <f>J41+O41</f>
        <v>0</v>
      </c>
    </row>
    <row r="42" spans="1:16" ht="15" customHeight="1">
      <c r="A42" s="106" t="s">
        <v>98</v>
      </c>
      <c r="B42" s="107"/>
      <c r="C42" s="107"/>
      <c r="D42" s="107" t="s">
        <v>99</v>
      </c>
      <c r="E42" s="107"/>
      <c r="F42" s="30" t="s">
        <v>27</v>
      </c>
      <c r="G42" s="108" t="s">
        <v>28</v>
      </c>
      <c r="H42" s="109"/>
      <c r="I42" s="31" t="s">
        <v>27</v>
      </c>
      <c r="J42" s="110" t="s">
        <v>27</v>
      </c>
      <c r="K42" s="109"/>
      <c r="L42" s="110" t="s">
        <v>27</v>
      </c>
      <c r="M42" s="110"/>
      <c r="N42" s="109"/>
      <c r="O42" s="31" t="s">
        <v>27</v>
      </c>
      <c r="P42" s="31" t="s">
        <v>27</v>
      </c>
    </row>
    <row r="43" spans="1:16" ht="15" customHeight="1">
      <c r="A43" s="93" t="s">
        <v>94</v>
      </c>
      <c r="B43" s="94"/>
      <c r="C43" s="93" t="s">
        <v>95</v>
      </c>
      <c r="D43" s="95"/>
      <c r="E43" s="94"/>
      <c r="F43" s="22" t="s">
        <v>88</v>
      </c>
      <c r="G43" s="96">
        <v>5</v>
      </c>
      <c r="H43" s="97"/>
      <c r="I43" s="22"/>
      <c r="J43" s="96">
        <f>G43*I43</f>
        <v>0</v>
      </c>
      <c r="K43" s="97"/>
      <c r="L43" s="98">
        <v>0.08</v>
      </c>
      <c r="M43" s="99"/>
      <c r="N43" s="100"/>
      <c r="O43" s="32">
        <f>J43*L43</f>
        <v>0</v>
      </c>
      <c r="P43" s="22">
        <f>J43+O43</f>
        <v>0</v>
      </c>
    </row>
    <row r="44" spans="1:16" ht="15" customHeight="1">
      <c r="A44" s="93" t="s">
        <v>96</v>
      </c>
      <c r="B44" s="94"/>
      <c r="C44" s="93" t="s">
        <v>97</v>
      </c>
      <c r="D44" s="95"/>
      <c r="E44" s="94"/>
      <c r="F44" s="22" t="s">
        <v>88</v>
      </c>
      <c r="G44" s="96">
        <v>25</v>
      </c>
      <c r="H44" s="97"/>
      <c r="I44" s="22"/>
      <c r="J44" s="96">
        <f>G44*I44</f>
        <v>0</v>
      </c>
      <c r="K44" s="97"/>
      <c r="L44" s="98">
        <v>0.08</v>
      </c>
      <c r="M44" s="99"/>
      <c r="N44" s="100"/>
      <c r="O44" s="32">
        <f>J44*L44</f>
        <v>0</v>
      </c>
      <c r="P44" s="22">
        <f>J44+O44</f>
        <v>0</v>
      </c>
    </row>
    <row r="45" spans="1:16" ht="15" customHeight="1">
      <c r="A45" s="106" t="s">
        <v>100</v>
      </c>
      <c r="B45" s="107"/>
      <c r="C45" s="107"/>
      <c r="D45" s="107" t="s">
        <v>101</v>
      </c>
      <c r="E45" s="107"/>
      <c r="F45" s="30" t="s">
        <v>27</v>
      </c>
      <c r="G45" s="108" t="s">
        <v>28</v>
      </c>
      <c r="H45" s="109"/>
      <c r="I45" s="31" t="s">
        <v>27</v>
      </c>
      <c r="J45" s="110" t="s">
        <v>27</v>
      </c>
      <c r="K45" s="109"/>
      <c r="L45" s="110" t="s">
        <v>27</v>
      </c>
      <c r="M45" s="110"/>
      <c r="N45" s="109"/>
      <c r="O45" s="31" t="s">
        <v>27</v>
      </c>
      <c r="P45" s="31" t="s">
        <v>27</v>
      </c>
    </row>
    <row r="46" spans="1:16" ht="15" customHeight="1">
      <c r="A46" s="93" t="s">
        <v>94</v>
      </c>
      <c r="B46" s="94"/>
      <c r="C46" s="93" t="s">
        <v>95</v>
      </c>
      <c r="D46" s="95"/>
      <c r="E46" s="94"/>
      <c r="F46" s="22" t="s">
        <v>88</v>
      </c>
      <c r="G46" s="96">
        <v>3</v>
      </c>
      <c r="H46" s="97"/>
      <c r="I46" s="22"/>
      <c r="J46" s="96">
        <f>G46*I46</f>
        <v>0</v>
      </c>
      <c r="K46" s="97"/>
      <c r="L46" s="98">
        <v>0.08</v>
      </c>
      <c r="M46" s="99"/>
      <c r="N46" s="100"/>
      <c r="O46" s="32">
        <f>J46*L46</f>
        <v>0</v>
      </c>
      <c r="P46" s="22">
        <f>J46+O46</f>
        <v>0</v>
      </c>
    </row>
    <row r="47" spans="1:16" ht="15" customHeight="1">
      <c r="A47" s="93" t="s">
        <v>96</v>
      </c>
      <c r="B47" s="94"/>
      <c r="C47" s="93" t="s">
        <v>97</v>
      </c>
      <c r="D47" s="95"/>
      <c r="E47" s="94"/>
      <c r="F47" s="22" t="s">
        <v>88</v>
      </c>
      <c r="G47" s="96">
        <v>15</v>
      </c>
      <c r="H47" s="97"/>
      <c r="I47" s="22"/>
      <c r="J47" s="96">
        <f>G47*I47</f>
        <v>0</v>
      </c>
      <c r="K47" s="97"/>
      <c r="L47" s="98">
        <v>0.08</v>
      </c>
      <c r="M47" s="99"/>
      <c r="N47" s="100"/>
      <c r="O47" s="32">
        <f>J47*L47</f>
        <v>0</v>
      </c>
      <c r="P47" s="22">
        <f>J47+O47</f>
        <v>0</v>
      </c>
    </row>
    <row r="48" spans="1:16" ht="15" customHeight="1">
      <c r="A48" s="106" t="s">
        <v>102</v>
      </c>
      <c r="B48" s="107"/>
      <c r="C48" s="107"/>
      <c r="D48" s="107" t="s">
        <v>103</v>
      </c>
      <c r="E48" s="107"/>
      <c r="F48" s="30" t="s">
        <v>27</v>
      </c>
      <c r="G48" s="108" t="s">
        <v>28</v>
      </c>
      <c r="H48" s="109"/>
      <c r="I48" s="31" t="s">
        <v>27</v>
      </c>
      <c r="J48" s="110" t="s">
        <v>27</v>
      </c>
      <c r="K48" s="109"/>
      <c r="L48" s="110" t="s">
        <v>27</v>
      </c>
      <c r="M48" s="110"/>
      <c r="N48" s="109"/>
      <c r="O48" s="31" t="s">
        <v>27</v>
      </c>
      <c r="P48" s="31" t="s">
        <v>27</v>
      </c>
    </row>
    <row r="49" spans="1:16" ht="15" customHeight="1">
      <c r="A49" s="93" t="s">
        <v>94</v>
      </c>
      <c r="B49" s="94"/>
      <c r="C49" s="93" t="s">
        <v>95</v>
      </c>
      <c r="D49" s="95"/>
      <c r="E49" s="94"/>
      <c r="F49" s="22" t="s">
        <v>88</v>
      </c>
      <c r="G49" s="96">
        <v>5</v>
      </c>
      <c r="H49" s="97"/>
      <c r="I49" s="22"/>
      <c r="J49" s="96">
        <f>G49*I49</f>
        <v>0</v>
      </c>
      <c r="K49" s="97"/>
      <c r="L49" s="98">
        <v>0.08</v>
      </c>
      <c r="M49" s="99"/>
      <c r="N49" s="100"/>
      <c r="O49" s="32">
        <f>J49*L49</f>
        <v>0</v>
      </c>
      <c r="P49" s="22">
        <f>J49+O49</f>
        <v>0</v>
      </c>
    </row>
    <row r="50" spans="1:16" ht="15" customHeight="1">
      <c r="A50" s="93" t="s">
        <v>104</v>
      </c>
      <c r="B50" s="94"/>
      <c r="C50" s="93" t="s">
        <v>105</v>
      </c>
      <c r="D50" s="95"/>
      <c r="E50" s="94"/>
      <c r="F50" s="22" t="s">
        <v>109</v>
      </c>
      <c r="G50" s="96">
        <v>15</v>
      </c>
      <c r="H50" s="97"/>
      <c r="I50" s="22"/>
      <c r="J50" s="96">
        <f>G50*I50</f>
        <v>0</v>
      </c>
      <c r="K50" s="97"/>
      <c r="L50" s="98">
        <v>0.08</v>
      </c>
      <c r="M50" s="99"/>
      <c r="N50" s="100"/>
      <c r="O50" s="32">
        <f>J50*L50</f>
        <v>0</v>
      </c>
      <c r="P50" s="22">
        <f>J50+O50</f>
        <v>0</v>
      </c>
    </row>
    <row r="51" spans="1:16" ht="15" customHeight="1">
      <c r="A51" s="93" t="s">
        <v>107</v>
      </c>
      <c r="B51" s="94"/>
      <c r="C51" s="93" t="s">
        <v>108</v>
      </c>
      <c r="D51" s="95"/>
      <c r="E51" s="94"/>
      <c r="F51" s="22" t="s">
        <v>109</v>
      </c>
      <c r="G51" s="96">
        <v>15</v>
      </c>
      <c r="H51" s="97"/>
      <c r="I51" s="22"/>
      <c r="J51" s="96">
        <f>G51*I51</f>
        <v>0</v>
      </c>
      <c r="K51" s="97"/>
      <c r="L51" s="98">
        <v>0.08</v>
      </c>
      <c r="M51" s="99"/>
      <c r="N51" s="100"/>
      <c r="O51" s="32">
        <f>J51*L51</f>
        <v>0</v>
      </c>
      <c r="P51" s="22">
        <f>J51+O51</f>
        <v>0</v>
      </c>
    </row>
    <row r="52" spans="1:16" ht="15" customHeight="1">
      <c r="A52" s="111" t="s">
        <v>167</v>
      </c>
      <c r="B52" s="112"/>
      <c r="C52" s="112"/>
      <c r="D52" s="112" t="s">
        <v>168</v>
      </c>
      <c r="E52" s="112"/>
      <c r="F52" s="27"/>
      <c r="G52" s="113"/>
      <c r="H52" s="113"/>
      <c r="I52" s="28"/>
      <c r="J52" s="113"/>
      <c r="K52" s="113"/>
      <c r="L52" s="113"/>
      <c r="M52" s="113"/>
      <c r="N52" s="113"/>
      <c r="O52" s="28"/>
      <c r="P52" s="29"/>
    </row>
    <row r="53" spans="1:16" ht="15" customHeight="1">
      <c r="A53" s="106" t="s">
        <v>169</v>
      </c>
      <c r="B53" s="107"/>
      <c r="C53" s="107"/>
      <c r="D53" s="107" t="s">
        <v>170</v>
      </c>
      <c r="E53" s="107"/>
      <c r="F53" s="30" t="s">
        <v>27</v>
      </c>
      <c r="G53" s="108" t="s">
        <v>28</v>
      </c>
      <c r="H53" s="109"/>
      <c r="I53" s="31" t="s">
        <v>27</v>
      </c>
      <c r="J53" s="110" t="s">
        <v>27</v>
      </c>
      <c r="K53" s="109"/>
      <c r="L53" s="110" t="s">
        <v>27</v>
      </c>
      <c r="M53" s="110"/>
      <c r="N53" s="109"/>
      <c r="O53" s="31" t="s">
        <v>27</v>
      </c>
      <c r="P53" s="31" t="s">
        <v>27</v>
      </c>
    </row>
    <row r="54" spans="1:16" ht="15" customHeight="1">
      <c r="A54" s="93" t="s">
        <v>171</v>
      </c>
      <c r="B54" s="94"/>
      <c r="C54" s="93" t="s">
        <v>172</v>
      </c>
      <c r="D54" s="95"/>
      <c r="E54" s="94"/>
      <c r="F54" s="22" t="s">
        <v>59</v>
      </c>
      <c r="G54" s="96">
        <v>0.2</v>
      </c>
      <c r="H54" s="97"/>
      <c r="I54" s="22"/>
      <c r="J54" s="96">
        <f>G54*I54</f>
        <v>0</v>
      </c>
      <c r="K54" s="97"/>
      <c r="L54" s="98">
        <v>0.08</v>
      </c>
      <c r="M54" s="99"/>
      <c r="N54" s="100"/>
      <c r="O54" s="32">
        <f>J54*L54</f>
        <v>0</v>
      </c>
      <c r="P54" s="22">
        <f>J54+O54</f>
        <v>0</v>
      </c>
    </row>
    <row r="55" spans="1:16" ht="15" customHeight="1">
      <c r="A55" s="111" t="s">
        <v>110</v>
      </c>
      <c r="B55" s="112"/>
      <c r="C55" s="112"/>
      <c r="D55" s="112" t="s">
        <v>111</v>
      </c>
      <c r="E55" s="112"/>
      <c r="F55" s="27"/>
      <c r="G55" s="113"/>
      <c r="H55" s="113"/>
      <c r="I55" s="28"/>
      <c r="J55" s="113"/>
      <c r="K55" s="113"/>
      <c r="L55" s="113"/>
      <c r="M55" s="113"/>
      <c r="N55" s="113"/>
      <c r="O55" s="28"/>
      <c r="P55" s="29"/>
    </row>
    <row r="56" spans="1:16" ht="15" customHeight="1">
      <c r="A56" s="106" t="s">
        <v>173</v>
      </c>
      <c r="B56" s="107"/>
      <c r="C56" s="107"/>
      <c r="D56" s="107" t="s">
        <v>174</v>
      </c>
      <c r="E56" s="107"/>
      <c r="F56" s="30" t="s">
        <v>27</v>
      </c>
      <c r="G56" s="108" t="s">
        <v>28</v>
      </c>
      <c r="H56" s="109"/>
      <c r="I56" s="31" t="s">
        <v>27</v>
      </c>
      <c r="J56" s="110" t="s">
        <v>27</v>
      </c>
      <c r="K56" s="109"/>
      <c r="L56" s="110" t="s">
        <v>27</v>
      </c>
      <c r="M56" s="110"/>
      <c r="N56" s="109"/>
      <c r="O56" s="31" t="s">
        <v>27</v>
      </c>
      <c r="P56" s="31" t="s">
        <v>27</v>
      </c>
    </row>
    <row r="57" spans="1:16" ht="15" customHeight="1">
      <c r="A57" s="93" t="s">
        <v>114</v>
      </c>
      <c r="B57" s="94"/>
      <c r="C57" s="93" t="s">
        <v>115</v>
      </c>
      <c r="D57" s="95"/>
      <c r="E57" s="94"/>
      <c r="F57" s="22" t="s">
        <v>106</v>
      </c>
      <c r="G57" s="96">
        <v>620</v>
      </c>
      <c r="H57" s="97"/>
      <c r="I57" s="22"/>
      <c r="J57" s="96">
        <f>G57*I57</f>
        <v>0</v>
      </c>
      <c r="K57" s="97"/>
      <c r="L57" s="98">
        <v>0.08</v>
      </c>
      <c r="M57" s="99"/>
      <c r="N57" s="100"/>
      <c r="O57" s="32">
        <f>J57*L57</f>
        <v>0</v>
      </c>
      <c r="P57" s="22">
        <f>J57+O57</f>
        <v>0</v>
      </c>
    </row>
    <row r="58" spans="1:16" ht="15" customHeight="1">
      <c r="A58" s="93" t="s">
        <v>116</v>
      </c>
      <c r="B58" s="94"/>
      <c r="C58" s="93" t="s">
        <v>117</v>
      </c>
      <c r="D58" s="95"/>
      <c r="E58" s="94"/>
      <c r="F58" s="22" t="s">
        <v>106</v>
      </c>
      <c r="G58" s="96">
        <v>620</v>
      </c>
      <c r="H58" s="97"/>
      <c r="I58" s="22"/>
      <c r="J58" s="96">
        <f>G58*I58</f>
        <v>0</v>
      </c>
      <c r="K58" s="97"/>
      <c r="L58" s="98">
        <v>0.08</v>
      </c>
      <c r="M58" s="99"/>
      <c r="N58" s="100"/>
      <c r="O58" s="32">
        <f>J58*L58</f>
        <v>0</v>
      </c>
      <c r="P58" s="22">
        <f>J58+O58</f>
        <v>0</v>
      </c>
    </row>
    <row r="59" spans="1:16" ht="15" customHeight="1">
      <c r="A59" s="106" t="s">
        <v>120</v>
      </c>
      <c r="B59" s="107"/>
      <c r="C59" s="107"/>
      <c r="D59" s="107" t="s">
        <v>121</v>
      </c>
      <c r="E59" s="107"/>
      <c r="F59" s="30" t="s">
        <v>27</v>
      </c>
      <c r="G59" s="108" t="s">
        <v>28</v>
      </c>
      <c r="H59" s="109"/>
      <c r="I59" s="31" t="s">
        <v>27</v>
      </c>
      <c r="J59" s="110" t="s">
        <v>27</v>
      </c>
      <c r="K59" s="109"/>
      <c r="L59" s="110" t="s">
        <v>27</v>
      </c>
      <c r="M59" s="110"/>
      <c r="N59" s="109"/>
      <c r="O59" s="31" t="s">
        <v>27</v>
      </c>
      <c r="P59" s="31" t="s">
        <v>27</v>
      </c>
    </row>
    <row r="60" spans="1:16" ht="15" customHeight="1">
      <c r="A60" s="93" t="s">
        <v>114</v>
      </c>
      <c r="B60" s="94"/>
      <c r="C60" s="93" t="s">
        <v>115</v>
      </c>
      <c r="D60" s="95"/>
      <c r="E60" s="94"/>
      <c r="F60" s="22" t="s">
        <v>106</v>
      </c>
      <c r="G60" s="96">
        <v>1596</v>
      </c>
      <c r="H60" s="97"/>
      <c r="I60" s="22"/>
      <c r="J60" s="96">
        <f>G60*I60</f>
        <v>0</v>
      </c>
      <c r="K60" s="97"/>
      <c r="L60" s="98">
        <v>0.08</v>
      </c>
      <c r="M60" s="99"/>
      <c r="N60" s="100"/>
      <c r="O60" s="32">
        <f>J60*L60</f>
        <v>0</v>
      </c>
      <c r="P60" s="22">
        <f>J60+O60</f>
        <v>0</v>
      </c>
    </row>
    <row r="61" spans="1:16" ht="15" customHeight="1">
      <c r="A61" s="93" t="s">
        <v>116</v>
      </c>
      <c r="B61" s="94"/>
      <c r="C61" s="93" t="s">
        <v>117</v>
      </c>
      <c r="D61" s="95"/>
      <c r="E61" s="94"/>
      <c r="F61" s="22" t="s">
        <v>106</v>
      </c>
      <c r="G61" s="96">
        <v>1596</v>
      </c>
      <c r="H61" s="97"/>
      <c r="I61" s="22"/>
      <c r="J61" s="96">
        <f>G61*I61</f>
        <v>0</v>
      </c>
      <c r="K61" s="97"/>
      <c r="L61" s="98">
        <v>0.08</v>
      </c>
      <c r="M61" s="99"/>
      <c r="N61" s="100"/>
      <c r="O61" s="32">
        <f>J61*L61</f>
        <v>0</v>
      </c>
      <c r="P61" s="22">
        <f>J61+O61</f>
        <v>0</v>
      </c>
    </row>
    <row r="62" spans="1:16" ht="15" customHeight="1">
      <c r="A62" s="106" t="s">
        <v>175</v>
      </c>
      <c r="B62" s="107"/>
      <c r="C62" s="107"/>
      <c r="D62" s="107" t="s">
        <v>176</v>
      </c>
      <c r="E62" s="107"/>
      <c r="F62" s="30" t="s">
        <v>27</v>
      </c>
      <c r="G62" s="108" t="s">
        <v>28</v>
      </c>
      <c r="H62" s="109"/>
      <c r="I62" s="31" t="s">
        <v>27</v>
      </c>
      <c r="J62" s="110" t="s">
        <v>27</v>
      </c>
      <c r="K62" s="109"/>
      <c r="L62" s="110" t="s">
        <v>27</v>
      </c>
      <c r="M62" s="110"/>
      <c r="N62" s="109"/>
      <c r="O62" s="31" t="s">
        <v>27</v>
      </c>
      <c r="P62" s="31" t="s">
        <v>27</v>
      </c>
    </row>
    <row r="63" spans="1:16" ht="15" customHeight="1">
      <c r="A63" s="132" t="s">
        <v>122</v>
      </c>
      <c r="B63" s="133"/>
      <c r="C63" s="93" t="s">
        <v>123</v>
      </c>
      <c r="D63" s="95"/>
      <c r="E63" s="94"/>
      <c r="F63" s="22" t="s">
        <v>106</v>
      </c>
      <c r="G63" s="96">
        <v>222</v>
      </c>
      <c r="H63" s="97"/>
      <c r="I63" s="22"/>
      <c r="J63" s="96">
        <f>G63*I63</f>
        <v>0</v>
      </c>
      <c r="K63" s="97"/>
      <c r="L63" s="98">
        <v>0.08</v>
      </c>
      <c r="M63" s="99"/>
      <c r="N63" s="100"/>
      <c r="O63" s="32">
        <f>J63*L63</f>
        <v>0</v>
      </c>
      <c r="P63" s="22">
        <f>J63+O63</f>
        <v>0</v>
      </c>
    </row>
    <row r="64" spans="1:16" ht="15" customHeight="1">
      <c r="A64" s="93" t="s">
        <v>114</v>
      </c>
      <c r="B64" s="94"/>
      <c r="C64" s="93" t="s">
        <v>115</v>
      </c>
      <c r="D64" s="95"/>
      <c r="E64" s="94"/>
      <c r="F64" s="22" t="s">
        <v>106</v>
      </c>
      <c r="G64" s="96">
        <v>941</v>
      </c>
      <c r="H64" s="97"/>
      <c r="I64" s="22"/>
      <c r="J64" s="96">
        <f>G64*I64</f>
        <v>0</v>
      </c>
      <c r="K64" s="97"/>
      <c r="L64" s="98">
        <v>0.08</v>
      </c>
      <c r="M64" s="99"/>
      <c r="N64" s="100"/>
      <c r="O64" s="32">
        <f>J64*L64</f>
        <v>0</v>
      </c>
      <c r="P64" s="22">
        <f>J64+O64</f>
        <v>0</v>
      </c>
    </row>
    <row r="65" spans="1:16" ht="15" customHeight="1">
      <c r="A65" s="132" t="s">
        <v>124</v>
      </c>
      <c r="B65" s="133"/>
      <c r="C65" s="93" t="s">
        <v>125</v>
      </c>
      <c r="D65" s="95"/>
      <c r="E65" s="94"/>
      <c r="F65" s="22" t="s">
        <v>106</v>
      </c>
      <c r="G65" s="96">
        <v>222</v>
      </c>
      <c r="H65" s="97"/>
      <c r="I65" s="22"/>
      <c r="J65" s="96">
        <f>G65*I65</f>
        <v>0</v>
      </c>
      <c r="K65" s="97"/>
      <c r="L65" s="98">
        <v>0.08</v>
      </c>
      <c r="M65" s="99"/>
      <c r="N65" s="100"/>
      <c r="O65" s="32">
        <f>J65*L65</f>
        <v>0</v>
      </c>
      <c r="P65" s="22">
        <f>J65+O65</f>
        <v>0</v>
      </c>
    </row>
    <row r="66" spans="1:16" ht="15" customHeight="1">
      <c r="A66" s="93" t="s">
        <v>116</v>
      </c>
      <c r="B66" s="94"/>
      <c r="C66" s="93" t="s">
        <v>117</v>
      </c>
      <c r="D66" s="95"/>
      <c r="E66" s="94"/>
      <c r="F66" s="22" t="s">
        <v>106</v>
      </c>
      <c r="G66" s="96">
        <v>941</v>
      </c>
      <c r="H66" s="97"/>
      <c r="I66" s="22"/>
      <c r="J66" s="96">
        <f>G66*I66</f>
        <v>0</v>
      </c>
      <c r="K66" s="97"/>
      <c r="L66" s="98">
        <v>0.08</v>
      </c>
      <c r="M66" s="99"/>
      <c r="N66" s="100"/>
      <c r="O66" s="32">
        <f>J66*L66</f>
        <v>0</v>
      </c>
      <c r="P66" s="22">
        <f>J66+O66</f>
        <v>0</v>
      </c>
    </row>
    <row r="67" spans="1:16" ht="15" customHeight="1">
      <c r="A67" s="106" t="s">
        <v>126</v>
      </c>
      <c r="B67" s="107"/>
      <c r="C67" s="107"/>
      <c r="D67" s="107" t="s">
        <v>127</v>
      </c>
      <c r="E67" s="107"/>
      <c r="F67" s="30" t="s">
        <v>27</v>
      </c>
      <c r="G67" s="108" t="s">
        <v>28</v>
      </c>
      <c r="H67" s="109"/>
      <c r="I67" s="31" t="s">
        <v>27</v>
      </c>
      <c r="J67" s="110" t="s">
        <v>27</v>
      </c>
      <c r="K67" s="109"/>
      <c r="L67" s="110" t="s">
        <v>27</v>
      </c>
      <c r="M67" s="110"/>
      <c r="N67" s="109"/>
      <c r="O67" s="31" t="s">
        <v>27</v>
      </c>
      <c r="P67" s="31" t="s">
        <v>27</v>
      </c>
    </row>
    <row r="68" spans="1:16" ht="15" customHeight="1">
      <c r="A68" s="93" t="s">
        <v>94</v>
      </c>
      <c r="B68" s="94"/>
      <c r="C68" s="93" t="s">
        <v>95</v>
      </c>
      <c r="D68" s="95"/>
      <c r="E68" s="94"/>
      <c r="F68" s="22" t="s">
        <v>88</v>
      </c>
      <c r="G68" s="96">
        <v>10</v>
      </c>
      <c r="H68" s="97"/>
      <c r="I68" s="22"/>
      <c r="J68" s="96">
        <f>G68*I68</f>
        <v>0</v>
      </c>
      <c r="K68" s="97"/>
      <c r="L68" s="98">
        <v>0.08</v>
      </c>
      <c r="M68" s="99"/>
      <c r="N68" s="100"/>
      <c r="O68" s="32">
        <f>J68*L68</f>
        <v>0</v>
      </c>
      <c r="P68" s="22">
        <f>J68+O68</f>
        <v>0</v>
      </c>
    </row>
    <row r="69" spans="1:16" ht="15" customHeight="1">
      <c r="A69" s="93" t="s">
        <v>128</v>
      </c>
      <c r="B69" s="94"/>
      <c r="C69" s="93" t="s">
        <v>129</v>
      </c>
      <c r="D69" s="95"/>
      <c r="E69" s="94"/>
      <c r="F69" s="22" t="s">
        <v>88</v>
      </c>
      <c r="G69" s="96">
        <v>10</v>
      </c>
      <c r="H69" s="97"/>
      <c r="I69" s="22"/>
      <c r="J69" s="96">
        <f>G69*I69</f>
        <v>0</v>
      </c>
      <c r="K69" s="97"/>
      <c r="L69" s="98">
        <v>0.08</v>
      </c>
      <c r="M69" s="99"/>
      <c r="N69" s="100"/>
      <c r="O69" s="32">
        <f>J69*L69</f>
        <v>0</v>
      </c>
      <c r="P69" s="22">
        <f>J69+O69</f>
        <v>0</v>
      </c>
    </row>
    <row r="70" spans="1:16" ht="15" customHeight="1">
      <c r="A70" s="93" t="s">
        <v>96</v>
      </c>
      <c r="B70" s="94"/>
      <c r="C70" s="93" t="s">
        <v>97</v>
      </c>
      <c r="D70" s="95"/>
      <c r="E70" s="94"/>
      <c r="F70" s="22" t="s">
        <v>88</v>
      </c>
      <c r="G70" s="96">
        <v>10</v>
      </c>
      <c r="H70" s="97"/>
      <c r="I70" s="22"/>
      <c r="J70" s="96">
        <f>G70*I70</f>
        <v>0</v>
      </c>
      <c r="K70" s="97"/>
      <c r="L70" s="98">
        <v>0.08</v>
      </c>
      <c r="M70" s="99"/>
      <c r="N70" s="100"/>
      <c r="O70" s="32">
        <f>J70*L70</f>
        <v>0</v>
      </c>
      <c r="P70" s="22">
        <f>J70+O70</f>
        <v>0</v>
      </c>
    </row>
    <row r="71" spans="1:16" ht="15" customHeight="1">
      <c r="A71" s="106" t="s">
        <v>130</v>
      </c>
      <c r="B71" s="107"/>
      <c r="C71" s="107"/>
      <c r="D71" s="107" t="s">
        <v>131</v>
      </c>
      <c r="E71" s="107"/>
      <c r="F71" s="30" t="s">
        <v>27</v>
      </c>
      <c r="G71" s="108" t="s">
        <v>28</v>
      </c>
      <c r="H71" s="109"/>
      <c r="I71" s="31" t="s">
        <v>27</v>
      </c>
      <c r="J71" s="110" t="s">
        <v>27</v>
      </c>
      <c r="K71" s="109"/>
      <c r="L71" s="110" t="s">
        <v>27</v>
      </c>
      <c r="M71" s="110"/>
      <c r="N71" s="109"/>
      <c r="O71" s="31" t="s">
        <v>27</v>
      </c>
      <c r="P71" s="31" t="s">
        <v>27</v>
      </c>
    </row>
    <row r="72" spans="1:16" ht="15" customHeight="1">
      <c r="A72" s="93" t="s">
        <v>114</v>
      </c>
      <c r="B72" s="94"/>
      <c r="C72" s="93" t="s">
        <v>115</v>
      </c>
      <c r="D72" s="95"/>
      <c r="E72" s="94"/>
      <c r="F72" s="22" t="s">
        <v>106</v>
      </c>
      <c r="G72" s="96">
        <v>285</v>
      </c>
      <c r="H72" s="97"/>
      <c r="I72" s="22"/>
      <c r="J72" s="96">
        <f>G72*I72</f>
        <v>0</v>
      </c>
      <c r="K72" s="97"/>
      <c r="L72" s="98">
        <v>0.08</v>
      </c>
      <c r="M72" s="99"/>
      <c r="N72" s="100"/>
      <c r="O72" s="32">
        <f>J72*L72</f>
        <v>0</v>
      </c>
      <c r="P72" s="22">
        <f>J72+O72</f>
        <v>0</v>
      </c>
    </row>
    <row r="73" spans="1:16" ht="15" customHeight="1">
      <c r="A73" s="93" t="s">
        <v>116</v>
      </c>
      <c r="B73" s="94"/>
      <c r="C73" s="93" t="s">
        <v>117</v>
      </c>
      <c r="D73" s="95"/>
      <c r="E73" s="94"/>
      <c r="F73" s="22" t="s">
        <v>106</v>
      </c>
      <c r="G73" s="96">
        <v>285</v>
      </c>
      <c r="H73" s="97"/>
      <c r="I73" s="22"/>
      <c r="J73" s="96">
        <f>G73*I73</f>
        <v>0</v>
      </c>
      <c r="K73" s="97"/>
      <c r="L73" s="98">
        <v>0.08</v>
      </c>
      <c r="M73" s="99"/>
      <c r="N73" s="100"/>
      <c r="O73" s="32">
        <f>J73*L73</f>
        <v>0</v>
      </c>
      <c r="P73" s="22">
        <f>J73+O73</f>
        <v>0</v>
      </c>
    </row>
    <row r="74" spans="1:16" ht="15" customHeight="1">
      <c r="A74" s="106" t="s">
        <v>132</v>
      </c>
      <c r="B74" s="107"/>
      <c r="C74" s="107"/>
      <c r="D74" s="107" t="s">
        <v>133</v>
      </c>
      <c r="E74" s="107"/>
      <c r="F74" s="30" t="s">
        <v>27</v>
      </c>
      <c r="G74" s="108" t="s">
        <v>28</v>
      </c>
      <c r="H74" s="109"/>
      <c r="I74" s="31" t="s">
        <v>27</v>
      </c>
      <c r="J74" s="110" t="s">
        <v>27</v>
      </c>
      <c r="K74" s="109"/>
      <c r="L74" s="110" t="s">
        <v>27</v>
      </c>
      <c r="M74" s="110"/>
      <c r="N74" s="109"/>
      <c r="O74" s="31" t="s">
        <v>27</v>
      </c>
      <c r="P74" s="31" t="s">
        <v>27</v>
      </c>
    </row>
    <row r="75" spans="1:16" ht="15" customHeight="1">
      <c r="A75" s="93" t="s">
        <v>114</v>
      </c>
      <c r="B75" s="94"/>
      <c r="C75" s="93" t="s">
        <v>115</v>
      </c>
      <c r="D75" s="95"/>
      <c r="E75" s="94"/>
      <c r="F75" s="22" t="s">
        <v>106</v>
      </c>
      <c r="G75" s="96">
        <v>220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93" t="s">
        <v>116</v>
      </c>
      <c r="B76" s="94"/>
      <c r="C76" s="93" t="s">
        <v>117</v>
      </c>
      <c r="D76" s="95"/>
      <c r="E76" s="94"/>
      <c r="F76" s="22" t="s">
        <v>106</v>
      </c>
      <c r="G76" s="96">
        <v>220</v>
      </c>
      <c r="H76" s="97"/>
      <c r="I76" s="22"/>
      <c r="J76" s="96">
        <f>G76*I76</f>
        <v>0</v>
      </c>
      <c r="K76" s="97"/>
      <c r="L76" s="98">
        <v>0.08</v>
      </c>
      <c r="M76" s="99"/>
      <c r="N76" s="100"/>
      <c r="O76" s="32">
        <f>J76*L76</f>
        <v>0</v>
      </c>
      <c r="P76" s="22">
        <f>J76+O76</f>
        <v>0</v>
      </c>
    </row>
    <row r="77" spans="1:16" ht="15" customHeight="1">
      <c r="A77" s="106" t="s">
        <v>134</v>
      </c>
      <c r="B77" s="107"/>
      <c r="C77" s="107"/>
      <c r="D77" s="107" t="s">
        <v>135</v>
      </c>
      <c r="E77" s="107"/>
      <c r="F77" s="30" t="s">
        <v>27</v>
      </c>
      <c r="G77" s="108" t="s">
        <v>28</v>
      </c>
      <c r="H77" s="109"/>
      <c r="I77" s="31" t="s">
        <v>27</v>
      </c>
      <c r="J77" s="110" t="s">
        <v>27</v>
      </c>
      <c r="K77" s="109"/>
      <c r="L77" s="110" t="s">
        <v>27</v>
      </c>
      <c r="M77" s="110"/>
      <c r="N77" s="109"/>
      <c r="O77" s="31" t="s">
        <v>27</v>
      </c>
      <c r="P77" s="31" t="s">
        <v>27</v>
      </c>
    </row>
    <row r="78" spans="1:16" ht="15" customHeight="1">
      <c r="A78" s="93" t="s">
        <v>114</v>
      </c>
      <c r="B78" s="94"/>
      <c r="C78" s="93" t="s">
        <v>115</v>
      </c>
      <c r="D78" s="95"/>
      <c r="E78" s="94"/>
      <c r="F78" s="22" t="s">
        <v>106</v>
      </c>
      <c r="G78" s="96">
        <v>100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93" t="s">
        <v>116</v>
      </c>
      <c r="B79" s="94"/>
      <c r="C79" s="93" t="s">
        <v>117</v>
      </c>
      <c r="D79" s="95"/>
      <c r="E79" s="94"/>
      <c r="F79" s="22" t="s">
        <v>106</v>
      </c>
      <c r="G79" s="96">
        <v>100</v>
      </c>
      <c r="H79" s="97"/>
      <c r="I79" s="22"/>
      <c r="J79" s="96">
        <f>G79*I79</f>
        <v>0</v>
      </c>
      <c r="K79" s="97"/>
      <c r="L79" s="98">
        <v>0.08</v>
      </c>
      <c r="M79" s="99"/>
      <c r="N79" s="100"/>
      <c r="O79" s="32">
        <f>J79*L79</f>
        <v>0</v>
      </c>
      <c r="P79" s="22">
        <f>J79+O79</f>
        <v>0</v>
      </c>
    </row>
    <row r="80" spans="1:16" ht="15" customHeight="1">
      <c r="A80" s="106" t="s">
        <v>136</v>
      </c>
      <c r="B80" s="107"/>
      <c r="C80" s="107"/>
      <c r="D80" s="107" t="s">
        <v>137</v>
      </c>
      <c r="E80" s="107"/>
      <c r="F80" s="30" t="s">
        <v>27</v>
      </c>
      <c r="G80" s="108" t="s">
        <v>28</v>
      </c>
      <c r="H80" s="109"/>
      <c r="I80" s="31" t="s">
        <v>27</v>
      </c>
      <c r="J80" s="110" t="s">
        <v>27</v>
      </c>
      <c r="K80" s="109"/>
      <c r="L80" s="110" t="s">
        <v>27</v>
      </c>
      <c r="M80" s="110"/>
      <c r="N80" s="109"/>
      <c r="O80" s="31" t="s">
        <v>27</v>
      </c>
      <c r="P80" s="31" t="s">
        <v>27</v>
      </c>
    </row>
    <row r="81" spans="1:16" ht="15" customHeight="1">
      <c r="A81" s="93" t="s">
        <v>114</v>
      </c>
      <c r="B81" s="94"/>
      <c r="C81" s="93" t="s">
        <v>115</v>
      </c>
      <c r="D81" s="95"/>
      <c r="E81" s="94"/>
      <c r="F81" s="22" t="s">
        <v>106</v>
      </c>
      <c r="G81" s="96">
        <v>801</v>
      </c>
      <c r="H81" s="97"/>
      <c r="I81" s="22"/>
      <c r="J81" s="96">
        <f>G81*I81</f>
        <v>0</v>
      </c>
      <c r="K81" s="97"/>
      <c r="L81" s="98">
        <v>0.08</v>
      </c>
      <c r="M81" s="99"/>
      <c r="N81" s="100"/>
      <c r="O81" s="32">
        <f>J81*L81</f>
        <v>0</v>
      </c>
      <c r="P81" s="22">
        <f>J81+O81</f>
        <v>0</v>
      </c>
    </row>
    <row r="82" spans="1:16" ht="15" customHeight="1">
      <c r="A82" s="93" t="s">
        <v>116</v>
      </c>
      <c r="B82" s="94"/>
      <c r="C82" s="93" t="s">
        <v>117</v>
      </c>
      <c r="D82" s="95"/>
      <c r="E82" s="94"/>
      <c r="F82" s="22" t="s">
        <v>106</v>
      </c>
      <c r="G82" s="96">
        <v>801</v>
      </c>
      <c r="H82" s="97"/>
      <c r="I82" s="22"/>
      <c r="J82" s="96">
        <f>G82*I82</f>
        <v>0</v>
      </c>
      <c r="K82" s="97"/>
      <c r="L82" s="98">
        <v>0.08</v>
      </c>
      <c r="M82" s="99"/>
      <c r="N82" s="100"/>
      <c r="O82" s="32">
        <f>J82*L82</f>
        <v>0</v>
      </c>
      <c r="P82" s="22">
        <f>J82+O82</f>
        <v>0</v>
      </c>
    </row>
    <row r="83" spans="1:16" ht="15" customHeight="1">
      <c r="A83" s="106" t="s">
        <v>138</v>
      </c>
      <c r="B83" s="107"/>
      <c r="C83" s="107"/>
      <c r="D83" s="107" t="s">
        <v>139</v>
      </c>
      <c r="E83" s="107"/>
      <c r="F83" s="30" t="s">
        <v>27</v>
      </c>
      <c r="G83" s="108" t="s">
        <v>28</v>
      </c>
      <c r="H83" s="109"/>
      <c r="I83" s="31" t="s">
        <v>27</v>
      </c>
      <c r="J83" s="110" t="s">
        <v>27</v>
      </c>
      <c r="K83" s="109"/>
      <c r="L83" s="110" t="s">
        <v>27</v>
      </c>
      <c r="M83" s="110"/>
      <c r="N83" s="109"/>
      <c r="O83" s="31" t="s">
        <v>27</v>
      </c>
      <c r="P83" s="31" t="s">
        <v>27</v>
      </c>
    </row>
    <row r="84" spans="1:16" ht="15" customHeight="1">
      <c r="A84" s="93" t="s">
        <v>114</v>
      </c>
      <c r="B84" s="94"/>
      <c r="C84" s="93" t="s">
        <v>115</v>
      </c>
      <c r="D84" s="95"/>
      <c r="E84" s="94"/>
      <c r="F84" s="22" t="s">
        <v>106</v>
      </c>
      <c r="G84" s="96">
        <v>661</v>
      </c>
      <c r="H84" s="97"/>
      <c r="I84" s="22"/>
      <c r="J84" s="96">
        <f>G84*I84</f>
        <v>0</v>
      </c>
      <c r="K84" s="97"/>
      <c r="L84" s="98">
        <v>0.08</v>
      </c>
      <c r="M84" s="99"/>
      <c r="N84" s="100"/>
      <c r="O84" s="32">
        <f>J84*L84</f>
        <v>0</v>
      </c>
      <c r="P84" s="22">
        <f>J84+O84</f>
        <v>0</v>
      </c>
    </row>
    <row r="85" spans="1:16" ht="15" customHeight="1">
      <c r="A85" s="93" t="s">
        <v>116</v>
      </c>
      <c r="B85" s="94"/>
      <c r="C85" s="93" t="s">
        <v>117</v>
      </c>
      <c r="D85" s="95"/>
      <c r="E85" s="94"/>
      <c r="F85" s="22" t="s">
        <v>106</v>
      </c>
      <c r="G85" s="96">
        <v>661</v>
      </c>
      <c r="H85" s="97"/>
      <c r="I85" s="22"/>
      <c r="J85" s="96">
        <f>G85*I85</f>
        <v>0</v>
      </c>
      <c r="K85" s="97"/>
      <c r="L85" s="98">
        <v>0.08</v>
      </c>
      <c r="M85" s="99"/>
      <c r="N85" s="100"/>
      <c r="O85" s="32">
        <f>J85*L85</f>
        <v>0</v>
      </c>
      <c r="P85" s="22">
        <f>J85+O85</f>
        <v>0</v>
      </c>
    </row>
    <row r="86" spans="1:16" ht="15" customHeight="1">
      <c r="A86" s="111" t="s">
        <v>177</v>
      </c>
      <c r="B86" s="112"/>
      <c r="C86" s="112"/>
      <c r="D86" s="112" t="s">
        <v>178</v>
      </c>
      <c r="E86" s="112"/>
      <c r="F86" s="27"/>
      <c r="G86" s="113"/>
      <c r="H86" s="113"/>
      <c r="I86" s="28"/>
      <c r="J86" s="113"/>
      <c r="K86" s="113"/>
      <c r="L86" s="113"/>
      <c r="M86" s="113"/>
      <c r="N86" s="113"/>
      <c r="O86" s="28"/>
      <c r="P86" s="29"/>
    </row>
    <row r="87" spans="1:16" ht="15" customHeight="1">
      <c r="A87" s="106" t="s">
        <v>179</v>
      </c>
      <c r="B87" s="107"/>
      <c r="C87" s="107"/>
      <c r="D87" s="107" t="s">
        <v>180</v>
      </c>
      <c r="E87" s="107"/>
      <c r="F87" s="30" t="s">
        <v>27</v>
      </c>
      <c r="G87" s="108" t="s">
        <v>28</v>
      </c>
      <c r="H87" s="109"/>
      <c r="I87" s="31" t="s">
        <v>27</v>
      </c>
      <c r="J87" s="110" t="s">
        <v>27</v>
      </c>
      <c r="K87" s="109"/>
      <c r="L87" s="110" t="s">
        <v>27</v>
      </c>
      <c r="M87" s="110"/>
      <c r="N87" s="109"/>
      <c r="O87" s="31" t="s">
        <v>27</v>
      </c>
      <c r="P87" s="31" t="s">
        <v>27</v>
      </c>
    </row>
    <row r="88" spans="1:16" ht="15" customHeight="1">
      <c r="A88" s="93" t="s">
        <v>181</v>
      </c>
      <c r="B88" s="94"/>
      <c r="C88" s="93" t="s">
        <v>95</v>
      </c>
      <c r="D88" s="95"/>
      <c r="E88" s="94"/>
      <c r="F88" s="22" t="s">
        <v>88</v>
      </c>
      <c r="G88" s="96">
        <v>20</v>
      </c>
      <c r="H88" s="97"/>
      <c r="I88" s="22"/>
      <c r="J88" s="96">
        <f>G88*I88</f>
        <v>0</v>
      </c>
      <c r="K88" s="97"/>
      <c r="L88" s="98">
        <v>0.23</v>
      </c>
      <c r="M88" s="99"/>
      <c r="N88" s="100"/>
      <c r="O88" s="32">
        <f>J88*L88</f>
        <v>0</v>
      </c>
      <c r="P88" s="22">
        <f>J88+O88</f>
        <v>0</v>
      </c>
    </row>
    <row r="89" spans="1:16" ht="15" customHeight="1">
      <c r="A89" s="93" t="s">
        <v>182</v>
      </c>
      <c r="B89" s="94"/>
      <c r="C89" s="93" t="s">
        <v>97</v>
      </c>
      <c r="D89" s="95"/>
      <c r="E89" s="94"/>
      <c r="F89" s="22" t="s">
        <v>88</v>
      </c>
      <c r="G89" s="96">
        <v>40</v>
      </c>
      <c r="H89" s="97"/>
      <c r="I89" s="22"/>
      <c r="J89" s="96">
        <f>G89*I89</f>
        <v>0</v>
      </c>
      <c r="K89" s="97"/>
      <c r="L89" s="98">
        <v>0.23</v>
      </c>
      <c r="M89" s="99"/>
      <c r="N89" s="100"/>
      <c r="O89" s="32">
        <f>J89*L89</f>
        <v>0</v>
      </c>
      <c r="P89" s="22">
        <f>J89+O89</f>
        <v>0</v>
      </c>
    </row>
    <row r="90" spans="1:16" ht="15" customHeight="1">
      <c r="A90" s="106" t="s">
        <v>183</v>
      </c>
      <c r="B90" s="107"/>
      <c r="C90" s="107"/>
      <c r="D90" s="107" t="s">
        <v>184</v>
      </c>
      <c r="E90" s="107"/>
      <c r="F90" s="30" t="s">
        <v>27</v>
      </c>
      <c r="G90" s="108" t="s">
        <v>28</v>
      </c>
      <c r="H90" s="109"/>
      <c r="I90" s="31" t="s">
        <v>27</v>
      </c>
      <c r="J90" s="110" t="s">
        <v>27</v>
      </c>
      <c r="K90" s="109"/>
      <c r="L90" s="110" t="s">
        <v>27</v>
      </c>
      <c r="M90" s="110"/>
      <c r="N90" s="109"/>
      <c r="O90" s="31" t="s">
        <v>27</v>
      </c>
      <c r="P90" s="31" t="s">
        <v>27</v>
      </c>
    </row>
    <row r="91" spans="1:16" ht="15" customHeight="1">
      <c r="A91" s="93" t="s">
        <v>94</v>
      </c>
      <c r="B91" s="94"/>
      <c r="C91" s="93" t="s">
        <v>95</v>
      </c>
      <c r="D91" s="95"/>
      <c r="E91" s="94"/>
      <c r="F91" s="22" t="s">
        <v>88</v>
      </c>
      <c r="G91" s="96">
        <v>8</v>
      </c>
      <c r="H91" s="97"/>
      <c r="I91" s="22"/>
      <c r="J91" s="96">
        <f>G91*I91</f>
        <v>0</v>
      </c>
      <c r="K91" s="97"/>
      <c r="L91" s="98">
        <v>0.08</v>
      </c>
      <c r="M91" s="99"/>
      <c r="N91" s="100"/>
      <c r="O91" s="32">
        <f>J91*L91</f>
        <v>0</v>
      </c>
      <c r="P91" s="22">
        <f>J91+O91</f>
        <v>0</v>
      </c>
    </row>
    <row r="92" spans="1:16" ht="15" customHeight="1">
      <c r="A92" s="93" t="s">
        <v>96</v>
      </c>
      <c r="B92" s="94"/>
      <c r="C92" s="93" t="s">
        <v>97</v>
      </c>
      <c r="D92" s="95"/>
      <c r="E92" s="94"/>
      <c r="F92" s="22" t="s">
        <v>88</v>
      </c>
      <c r="G92" s="96">
        <v>26</v>
      </c>
      <c r="H92" s="97"/>
      <c r="I92" s="22"/>
      <c r="J92" s="96">
        <f>G92*I92</f>
        <v>0</v>
      </c>
      <c r="K92" s="97"/>
      <c r="L92" s="98">
        <v>0.08</v>
      </c>
      <c r="M92" s="99"/>
      <c r="N92" s="100"/>
      <c r="O92" s="32">
        <f>J92*L92</f>
        <v>0</v>
      </c>
      <c r="P92" s="23">
        <f>J92+O92</f>
        <v>0</v>
      </c>
    </row>
    <row r="93" spans="1:17" ht="15" customHeight="1">
      <c r="A93" s="101"/>
      <c r="B93" s="101"/>
      <c r="C93" s="33"/>
      <c r="D93" s="101" t="s">
        <v>140</v>
      </c>
      <c r="E93" s="101"/>
      <c r="F93" s="33"/>
      <c r="G93" s="102"/>
      <c r="H93" s="102"/>
      <c r="I93" s="34"/>
      <c r="J93" s="103">
        <f>J10+J12+J13+J15+J16+J18+J20+J21+J22+J23+J24+J26+J28+J29+J32+J35+J36+J38+J40+J41+J43+J44+J46+J47+J49+J50+J51+J54+J57+J58+J60+J61+J63+J64+J65+J66+J68+J69+J70+J72+J73+J75+J76+J78+J79+J81+J82+J84+J85+J88+J89+J91+J92</f>
        <v>0</v>
      </c>
      <c r="K93" s="104"/>
      <c r="L93" s="105"/>
      <c r="M93" s="102"/>
      <c r="N93" s="102"/>
      <c r="O93" s="34"/>
      <c r="P93" s="35">
        <f>P10+P12+P13+P15+P16+P18+P20+P21+P22+P23+P24+P26+P28+P29+P32+P35+P36+P38+P40+P41+P43+P44+P46+P47+P49+P50+P51+P54+P57+P58+P60+P61+P63+P64+P65+P66+P68+P69+P70+P72+P73+P75+P76+P78+P79+P81+P82+P84+P85+P88+P89+P91+P92</f>
        <v>0</v>
      </c>
      <c r="Q93" s="36"/>
    </row>
    <row r="94" spans="1:16" ht="15" customHeight="1">
      <c r="A94" s="87" t="s">
        <v>142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1:16" ht="15" customHeight="1">
      <c r="A95" s="87" t="s">
        <v>143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1:16" ht="15" customHeight="1">
      <c r="A96" s="87" t="s">
        <v>144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1:16" ht="15" customHeight="1">
      <c r="A97" s="91" t="s">
        <v>145</v>
      </c>
      <c r="B97" s="91"/>
      <c r="C97" s="91"/>
      <c r="D97" s="91"/>
      <c r="E97" s="91" t="s">
        <v>145</v>
      </c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ht="15" customHeight="1">
      <c r="A98" s="92" t="s">
        <v>146</v>
      </c>
      <c r="B98" s="92"/>
      <c r="C98" s="92"/>
      <c r="D98" s="92"/>
      <c r="E98" s="92" t="s">
        <v>147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1:16" ht="15" customHeight="1">
      <c r="A99" s="37" t="s">
        <v>148</v>
      </c>
      <c r="B99" s="87" t="s">
        <v>149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15" customHeight="1">
      <c r="A100" s="37"/>
      <c r="B100" s="87" t="s">
        <v>150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ht="15" customHeight="1">
      <c r="A101" s="88" t="s">
        <v>141</v>
      </c>
      <c r="B101" s="88"/>
      <c r="C101" s="89" t="s">
        <v>141</v>
      </c>
      <c r="D101" s="89"/>
      <c r="E101" s="89"/>
      <c r="F101" s="89"/>
      <c r="G101" s="89"/>
      <c r="H101" s="90" t="s">
        <v>141</v>
      </c>
      <c r="I101" s="90"/>
      <c r="J101" s="90"/>
      <c r="K101" s="90" t="s">
        <v>141</v>
      </c>
      <c r="L101" s="90"/>
      <c r="M101" s="21" t="s">
        <v>141</v>
      </c>
      <c r="N101" s="88" t="s">
        <v>141</v>
      </c>
      <c r="O101" s="88"/>
      <c r="P101" s="88"/>
    </row>
  </sheetData>
  <sheetProtection/>
  <mergeCells count="463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C17"/>
    <mergeCell ref="D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9:C19"/>
    <mergeCell ref="D19:E19"/>
    <mergeCell ref="G19:H19"/>
    <mergeCell ref="J19:K19"/>
    <mergeCell ref="L19:N19"/>
    <mergeCell ref="A16:B16"/>
    <mergeCell ref="C16:E16"/>
    <mergeCell ref="G16:H16"/>
    <mergeCell ref="J16:K16"/>
    <mergeCell ref="L16:N16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5:C25"/>
    <mergeCell ref="D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9:B29"/>
    <mergeCell ref="C29:E29"/>
    <mergeCell ref="G29:H29"/>
    <mergeCell ref="J29:K29"/>
    <mergeCell ref="L29:N29"/>
    <mergeCell ref="A26:B26"/>
    <mergeCell ref="C26:E26"/>
    <mergeCell ref="G26:H26"/>
    <mergeCell ref="J26:K26"/>
    <mergeCell ref="L26:N26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33:C33"/>
    <mergeCell ref="D33:E33"/>
    <mergeCell ref="G33:H33"/>
    <mergeCell ref="J33:K33"/>
    <mergeCell ref="L33:N33"/>
    <mergeCell ref="A30:C30"/>
    <mergeCell ref="D30:E30"/>
    <mergeCell ref="G30:H30"/>
    <mergeCell ref="J30:K30"/>
    <mergeCell ref="L30:N30"/>
    <mergeCell ref="A35:B35"/>
    <mergeCell ref="C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7:C37"/>
    <mergeCell ref="D37:E37"/>
    <mergeCell ref="G37:H37"/>
    <mergeCell ref="J37:K37"/>
    <mergeCell ref="L37:N37"/>
    <mergeCell ref="A34:C34"/>
    <mergeCell ref="D34:E34"/>
    <mergeCell ref="G34:H34"/>
    <mergeCell ref="J34:K34"/>
    <mergeCell ref="L34:N34"/>
    <mergeCell ref="A39:C39"/>
    <mergeCell ref="D39:E39"/>
    <mergeCell ref="G39:H39"/>
    <mergeCell ref="J39:K39"/>
    <mergeCell ref="L39:N39"/>
    <mergeCell ref="A36:B36"/>
    <mergeCell ref="C36:E36"/>
    <mergeCell ref="G36:H36"/>
    <mergeCell ref="J36:K36"/>
    <mergeCell ref="L36:N36"/>
    <mergeCell ref="A41:B41"/>
    <mergeCell ref="C41:E41"/>
    <mergeCell ref="G41:H41"/>
    <mergeCell ref="J41:K41"/>
    <mergeCell ref="L41:N41"/>
    <mergeCell ref="A38:B38"/>
    <mergeCell ref="C38:E38"/>
    <mergeCell ref="G38:H38"/>
    <mergeCell ref="J38:K38"/>
    <mergeCell ref="L38:N38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5:C45"/>
    <mergeCell ref="D45:E45"/>
    <mergeCell ref="G45:H45"/>
    <mergeCell ref="J45:K45"/>
    <mergeCell ref="L45:N45"/>
    <mergeCell ref="A42:C42"/>
    <mergeCell ref="D42:E42"/>
    <mergeCell ref="G42:H42"/>
    <mergeCell ref="J42:K42"/>
    <mergeCell ref="L42:N42"/>
    <mergeCell ref="A47:B47"/>
    <mergeCell ref="C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9:B49"/>
    <mergeCell ref="C49:E49"/>
    <mergeCell ref="G49:H49"/>
    <mergeCell ref="J49:K49"/>
    <mergeCell ref="L49:N49"/>
    <mergeCell ref="A46:B46"/>
    <mergeCell ref="C46:E46"/>
    <mergeCell ref="G46:H46"/>
    <mergeCell ref="J46:K46"/>
    <mergeCell ref="L46:N46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53:C53"/>
    <mergeCell ref="D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7:B57"/>
    <mergeCell ref="C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9:C59"/>
    <mergeCell ref="D59:E59"/>
    <mergeCell ref="G59:H59"/>
    <mergeCell ref="J59:K59"/>
    <mergeCell ref="L59:N59"/>
    <mergeCell ref="A56:C56"/>
    <mergeCell ref="D56:E56"/>
    <mergeCell ref="G56:H56"/>
    <mergeCell ref="J56:K56"/>
    <mergeCell ref="L56:N56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63:B63"/>
    <mergeCell ref="C63:E63"/>
    <mergeCell ref="G63:H63"/>
    <mergeCell ref="J63:K63"/>
    <mergeCell ref="L63:N63"/>
    <mergeCell ref="A60:B60"/>
    <mergeCell ref="C60:E60"/>
    <mergeCell ref="G60:H60"/>
    <mergeCell ref="J60:K60"/>
    <mergeCell ref="L60:N60"/>
    <mergeCell ref="A65:B65"/>
    <mergeCell ref="C65:E65"/>
    <mergeCell ref="G65:H65"/>
    <mergeCell ref="J65:K65"/>
    <mergeCell ref="L65:N65"/>
    <mergeCell ref="A62:C62"/>
    <mergeCell ref="D62:E62"/>
    <mergeCell ref="G62:H62"/>
    <mergeCell ref="J62:K62"/>
    <mergeCell ref="L62:N62"/>
    <mergeCell ref="A67:C67"/>
    <mergeCell ref="D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71:C71"/>
    <mergeCell ref="D71:E71"/>
    <mergeCell ref="G71:H71"/>
    <mergeCell ref="J71:K71"/>
    <mergeCell ref="L71:N71"/>
    <mergeCell ref="A68:B68"/>
    <mergeCell ref="C68:E68"/>
    <mergeCell ref="G68:H68"/>
    <mergeCell ref="J68:K68"/>
    <mergeCell ref="L68:N68"/>
    <mergeCell ref="A72:B72"/>
    <mergeCell ref="C72:E72"/>
    <mergeCell ref="G72:H72"/>
    <mergeCell ref="J72:K72"/>
    <mergeCell ref="L72:N72"/>
    <mergeCell ref="A70:B70"/>
    <mergeCell ref="C70:E70"/>
    <mergeCell ref="G70:H70"/>
    <mergeCell ref="J70:K70"/>
    <mergeCell ref="L70:N70"/>
    <mergeCell ref="A73:B73"/>
    <mergeCell ref="C73:E73"/>
    <mergeCell ref="G73:H73"/>
    <mergeCell ref="J73:K73"/>
    <mergeCell ref="L73:N73"/>
    <mergeCell ref="A74:C74"/>
    <mergeCell ref="D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6:B76"/>
    <mergeCell ref="C76:E76"/>
    <mergeCell ref="G76:H76"/>
    <mergeCell ref="J76:K76"/>
    <mergeCell ref="L76:N76"/>
    <mergeCell ref="A77:C77"/>
    <mergeCell ref="D77:E77"/>
    <mergeCell ref="G77:H77"/>
    <mergeCell ref="J77:K77"/>
    <mergeCell ref="L77:N77"/>
    <mergeCell ref="A78:B78"/>
    <mergeCell ref="C78:E78"/>
    <mergeCell ref="G78:H78"/>
    <mergeCell ref="J78:K78"/>
    <mergeCell ref="L78:N78"/>
    <mergeCell ref="A79:B79"/>
    <mergeCell ref="C79:E79"/>
    <mergeCell ref="G79:H79"/>
    <mergeCell ref="J79:K79"/>
    <mergeCell ref="L79:N79"/>
    <mergeCell ref="A80:C80"/>
    <mergeCell ref="D80:E80"/>
    <mergeCell ref="G80:H80"/>
    <mergeCell ref="J80:K80"/>
    <mergeCell ref="L80:N80"/>
    <mergeCell ref="A81:B81"/>
    <mergeCell ref="C81:E81"/>
    <mergeCell ref="G81:H81"/>
    <mergeCell ref="J81:K81"/>
    <mergeCell ref="L81:N81"/>
    <mergeCell ref="A82:B82"/>
    <mergeCell ref="C82:E82"/>
    <mergeCell ref="G82:H82"/>
    <mergeCell ref="J82:K82"/>
    <mergeCell ref="L82:N82"/>
    <mergeCell ref="A83:C83"/>
    <mergeCell ref="D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5:B85"/>
    <mergeCell ref="C85:E85"/>
    <mergeCell ref="G85:H85"/>
    <mergeCell ref="J85:K85"/>
    <mergeCell ref="L85:N85"/>
    <mergeCell ref="A86:C86"/>
    <mergeCell ref="D86:E86"/>
    <mergeCell ref="G86:H86"/>
    <mergeCell ref="J86:K86"/>
    <mergeCell ref="L86:N86"/>
    <mergeCell ref="A87:C87"/>
    <mergeCell ref="D87:E87"/>
    <mergeCell ref="G87:H87"/>
    <mergeCell ref="J87:K87"/>
    <mergeCell ref="L87:N87"/>
    <mergeCell ref="A88:B88"/>
    <mergeCell ref="C88:E88"/>
    <mergeCell ref="G88:H88"/>
    <mergeCell ref="J88:K88"/>
    <mergeCell ref="L88:N88"/>
    <mergeCell ref="A89:B89"/>
    <mergeCell ref="C89:E89"/>
    <mergeCell ref="G89:H89"/>
    <mergeCell ref="J89:K89"/>
    <mergeCell ref="L89:N89"/>
    <mergeCell ref="A90:C90"/>
    <mergeCell ref="D90:E90"/>
    <mergeCell ref="G90:H90"/>
    <mergeCell ref="J90:K90"/>
    <mergeCell ref="L90:N90"/>
    <mergeCell ref="A91:B91"/>
    <mergeCell ref="C91:E91"/>
    <mergeCell ref="G91:H91"/>
    <mergeCell ref="J91:K91"/>
    <mergeCell ref="L91:N91"/>
    <mergeCell ref="A92:B92"/>
    <mergeCell ref="C92:E92"/>
    <mergeCell ref="G92:H92"/>
    <mergeCell ref="J92:K92"/>
    <mergeCell ref="L92:N92"/>
    <mergeCell ref="A93:B93"/>
    <mergeCell ref="D93:E93"/>
    <mergeCell ref="G93:H93"/>
    <mergeCell ref="J93:K93"/>
    <mergeCell ref="L93:N93"/>
    <mergeCell ref="A94:P94"/>
    <mergeCell ref="A95:P95"/>
    <mergeCell ref="A96:P96"/>
    <mergeCell ref="A97:D97"/>
    <mergeCell ref="E97:P97"/>
    <mergeCell ref="A98:D98"/>
    <mergeCell ref="E98:P98"/>
    <mergeCell ref="B99:P99"/>
    <mergeCell ref="B100:P100"/>
    <mergeCell ref="A101:B101"/>
    <mergeCell ref="C101:G101"/>
    <mergeCell ref="H101:J101"/>
    <mergeCell ref="K101:L101"/>
    <mergeCell ref="N101:P10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85">
      <selection activeCell="A104" sqref="A104:IV104"/>
    </sheetView>
  </sheetViews>
  <sheetFormatPr defaultColWidth="9.140625" defaultRowHeight="15" customHeight="1"/>
  <cols>
    <col min="5" max="5" width="28.8515625" style="0" customWidth="1"/>
    <col min="12" max="12" width="4.421875" style="0" customWidth="1"/>
    <col min="13" max="13" width="4.8515625" style="0" customWidth="1"/>
    <col min="14" max="14" width="4.7109375" style="0" customWidth="1"/>
    <col min="15" max="15" width="12.00390625" style="0" customWidth="1"/>
  </cols>
  <sheetData>
    <row r="1" spans="1:16" ht="20.25" customHeight="1">
      <c r="A1" s="124" t="s">
        <v>369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9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7"/>
      <c r="G8" s="112"/>
      <c r="H8" s="112"/>
      <c r="I8" s="27"/>
      <c r="J8" s="112"/>
      <c r="K8" s="112"/>
      <c r="L8" s="112"/>
      <c r="M8" s="112"/>
      <c r="N8" s="112"/>
      <c r="O8" s="27"/>
      <c r="P8" s="38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4.16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185</v>
      </c>
      <c r="B12" s="94"/>
      <c r="C12" s="93" t="s">
        <v>186</v>
      </c>
      <c r="D12" s="95"/>
      <c r="E12" s="94"/>
      <c r="F12" s="22" t="s">
        <v>31</v>
      </c>
      <c r="G12" s="96">
        <v>4.89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93" t="s">
        <v>34</v>
      </c>
      <c r="B13" s="94"/>
      <c r="C13" s="93" t="s">
        <v>35</v>
      </c>
      <c r="D13" s="95"/>
      <c r="E13" s="94"/>
      <c r="F13" s="22" t="s">
        <v>31</v>
      </c>
      <c r="G13" s="96">
        <v>2.04</v>
      </c>
      <c r="H13" s="97"/>
      <c r="I13" s="22"/>
      <c r="J13" s="96">
        <f>G13*I13</f>
        <v>0</v>
      </c>
      <c r="K13" s="97"/>
      <c r="L13" s="98">
        <v>0.08</v>
      </c>
      <c r="M13" s="99"/>
      <c r="N13" s="100"/>
      <c r="O13" s="32">
        <f>J13*L13</f>
        <v>0</v>
      </c>
      <c r="P13" s="22">
        <f>J13+O13</f>
        <v>0</v>
      </c>
    </row>
    <row r="14" spans="1:16" ht="15" customHeight="1">
      <c r="A14" s="106" t="s">
        <v>36</v>
      </c>
      <c r="B14" s="107"/>
      <c r="C14" s="107"/>
      <c r="D14" s="107" t="s">
        <v>37</v>
      </c>
      <c r="E14" s="107"/>
      <c r="F14" s="30" t="s">
        <v>27</v>
      </c>
      <c r="G14" s="108" t="s">
        <v>28</v>
      </c>
      <c r="H14" s="109"/>
      <c r="I14" s="31" t="s">
        <v>27</v>
      </c>
      <c r="J14" s="110" t="s">
        <v>27</v>
      </c>
      <c r="K14" s="109"/>
      <c r="L14" s="110" t="s">
        <v>27</v>
      </c>
      <c r="M14" s="110"/>
      <c r="N14" s="109"/>
      <c r="O14" s="31" t="s">
        <v>27</v>
      </c>
      <c r="P14" s="31" t="s">
        <v>27</v>
      </c>
    </row>
    <row r="15" spans="1:16" ht="15" customHeight="1">
      <c r="A15" s="93" t="s">
        <v>38</v>
      </c>
      <c r="B15" s="94"/>
      <c r="C15" s="93" t="s">
        <v>39</v>
      </c>
      <c r="D15" s="95"/>
      <c r="E15" s="94"/>
      <c r="F15" s="22" t="s">
        <v>31</v>
      </c>
      <c r="G15" s="96">
        <v>23.17</v>
      </c>
      <c r="H15" s="97"/>
      <c r="I15" s="22"/>
      <c r="J15" s="96">
        <f>G15*I15</f>
        <v>0</v>
      </c>
      <c r="K15" s="97"/>
      <c r="L15" s="98">
        <v>0.08</v>
      </c>
      <c r="M15" s="99"/>
      <c r="N15" s="100"/>
      <c r="O15" s="32">
        <f>J15*L15</f>
        <v>0</v>
      </c>
      <c r="P15" s="22">
        <f>J15+O15</f>
        <v>0</v>
      </c>
    </row>
    <row r="16" spans="1:16" ht="15" customHeight="1">
      <c r="A16" s="106" t="s">
        <v>187</v>
      </c>
      <c r="B16" s="107"/>
      <c r="C16" s="107"/>
      <c r="D16" s="107" t="s">
        <v>188</v>
      </c>
      <c r="E16" s="107"/>
      <c r="F16" s="30" t="s">
        <v>27</v>
      </c>
      <c r="G16" s="108" t="s">
        <v>28</v>
      </c>
      <c r="H16" s="109"/>
      <c r="I16" s="31" t="s">
        <v>27</v>
      </c>
      <c r="J16" s="110" t="s">
        <v>27</v>
      </c>
      <c r="K16" s="109"/>
      <c r="L16" s="110" t="s">
        <v>27</v>
      </c>
      <c r="M16" s="110"/>
      <c r="N16" s="109"/>
      <c r="O16" s="31" t="s">
        <v>27</v>
      </c>
      <c r="P16" s="31" t="s">
        <v>27</v>
      </c>
    </row>
    <row r="17" spans="1:16" ht="15" customHeight="1">
      <c r="A17" s="93" t="s">
        <v>49</v>
      </c>
      <c r="B17" s="94"/>
      <c r="C17" s="93" t="s">
        <v>50</v>
      </c>
      <c r="D17" s="95"/>
      <c r="E17" s="94"/>
      <c r="F17" s="22" t="s">
        <v>44</v>
      </c>
      <c r="G17" s="96">
        <v>35.1</v>
      </c>
      <c r="H17" s="97"/>
      <c r="I17" s="22"/>
      <c r="J17" s="96">
        <f>G17*I17</f>
        <v>0</v>
      </c>
      <c r="K17" s="97"/>
      <c r="L17" s="98">
        <v>0.08</v>
      </c>
      <c r="M17" s="99"/>
      <c r="N17" s="100"/>
      <c r="O17" s="32">
        <f>J17*L17</f>
        <v>0</v>
      </c>
      <c r="P17" s="22">
        <f>J17+O17</f>
        <v>0</v>
      </c>
    </row>
    <row r="18" spans="1:16" ht="15" customHeight="1">
      <c r="A18" s="93" t="s">
        <v>51</v>
      </c>
      <c r="B18" s="94"/>
      <c r="C18" s="93" t="s">
        <v>52</v>
      </c>
      <c r="D18" s="95"/>
      <c r="E18" s="94"/>
      <c r="F18" s="22" t="s">
        <v>44</v>
      </c>
      <c r="G18" s="96">
        <v>2.5</v>
      </c>
      <c r="H18" s="97"/>
      <c r="I18" s="22"/>
      <c r="J18" s="96">
        <f>G18*I18</f>
        <v>0</v>
      </c>
      <c r="K18" s="97"/>
      <c r="L18" s="98">
        <v>0.08</v>
      </c>
      <c r="M18" s="99"/>
      <c r="N18" s="100"/>
      <c r="O18" s="32">
        <f>J18*L18</f>
        <v>0</v>
      </c>
      <c r="P18" s="22">
        <f>J18+O18</f>
        <v>0</v>
      </c>
    </row>
    <row r="19" spans="1:16" ht="15" customHeight="1">
      <c r="A19" s="93" t="s">
        <v>55</v>
      </c>
      <c r="B19" s="94"/>
      <c r="C19" s="93" t="s">
        <v>56</v>
      </c>
      <c r="D19" s="95"/>
      <c r="E19" s="94"/>
      <c r="F19" s="22" t="s">
        <v>44</v>
      </c>
      <c r="G19" s="96">
        <v>43.55</v>
      </c>
      <c r="H19" s="97"/>
      <c r="I19" s="22"/>
      <c r="J19" s="96">
        <f>G19*I19</f>
        <v>0</v>
      </c>
      <c r="K19" s="97"/>
      <c r="L19" s="98">
        <v>0.08</v>
      </c>
      <c r="M19" s="99"/>
      <c r="N19" s="100"/>
      <c r="O19" s="32">
        <f>J19*L19</f>
        <v>0</v>
      </c>
      <c r="P19" s="22">
        <f>J19+O19</f>
        <v>0</v>
      </c>
    </row>
    <row r="20" spans="1:16" ht="15" customHeight="1">
      <c r="A20" s="93" t="s">
        <v>57</v>
      </c>
      <c r="B20" s="94"/>
      <c r="C20" s="93" t="s">
        <v>58</v>
      </c>
      <c r="D20" s="95"/>
      <c r="E20" s="94"/>
      <c r="F20" s="22" t="s">
        <v>59</v>
      </c>
      <c r="G20" s="96">
        <v>41.66</v>
      </c>
      <c r="H20" s="97"/>
      <c r="I20" s="22"/>
      <c r="J20" s="96">
        <f>G20*I20</f>
        <v>0</v>
      </c>
      <c r="K20" s="97"/>
      <c r="L20" s="98">
        <v>0.08</v>
      </c>
      <c r="M20" s="99"/>
      <c r="N20" s="100"/>
      <c r="O20" s="32">
        <f>J20*L20</f>
        <v>0</v>
      </c>
      <c r="P20" s="22">
        <f>J20+O20</f>
        <v>0</v>
      </c>
    </row>
    <row r="21" spans="1:16" ht="15" customHeight="1">
      <c r="A21" s="106" t="s">
        <v>40</v>
      </c>
      <c r="B21" s="107"/>
      <c r="C21" s="107"/>
      <c r="D21" s="107" t="s">
        <v>41</v>
      </c>
      <c r="E21" s="107"/>
      <c r="F21" s="30" t="s">
        <v>27</v>
      </c>
      <c r="G21" s="108" t="s">
        <v>28</v>
      </c>
      <c r="H21" s="109"/>
      <c r="I21" s="31" t="s">
        <v>27</v>
      </c>
      <c r="J21" s="110" t="s">
        <v>27</v>
      </c>
      <c r="K21" s="109"/>
      <c r="L21" s="110" t="s">
        <v>27</v>
      </c>
      <c r="M21" s="110"/>
      <c r="N21" s="109"/>
      <c r="O21" s="31" t="s">
        <v>27</v>
      </c>
      <c r="P21" s="31" t="s">
        <v>27</v>
      </c>
    </row>
    <row r="22" spans="1:16" ht="15" customHeight="1">
      <c r="A22" s="93" t="s">
        <v>42</v>
      </c>
      <c r="B22" s="94"/>
      <c r="C22" s="93" t="s">
        <v>43</v>
      </c>
      <c r="D22" s="95"/>
      <c r="E22" s="94"/>
      <c r="F22" s="22" t="s">
        <v>44</v>
      </c>
      <c r="G22" s="96">
        <v>40</v>
      </c>
      <c r="H22" s="97"/>
      <c r="I22" s="22"/>
      <c r="J22" s="96">
        <f>G22*I22</f>
        <v>0</v>
      </c>
      <c r="K22" s="97"/>
      <c r="L22" s="98">
        <v>0.08</v>
      </c>
      <c r="M22" s="99"/>
      <c r="N22" s="100"/>
      <c r="O22" s="32">
        <f>J22*L22</f>
        <v>0</v>
      </c>
      <c r="P22" s="22">
        <f>J22+O22</f>
        <v>0</v>
      </c>
    </row>
    <row r="23" spans="1:16" ht="15" customHeight="1">
      <c r="A23" s="106" t="s">
        <v>189</v>
      </c>
      <c r="B23" s="107"/>
      <c r="C23" s="107"/>
      <c r="D23" s="107" t="s">
        <v>190</v>
      </c>
      <c r="E23" s="107"/>
      <c r="F23" s="30" t="s">
        <v>27</v>
      </c>
      <c r="G23" s="108" t="s">
        <v>28</v>
      </c>
      <c r="H23" s="109"/>
      <c r="I23" s="31" t="s">
        <v>27</v>
      </c>
      <c r="J23" s="110" t="s">
        <v>27</v>
      </c>
      <c r="K23" s="109"/>
      <c r="L23" s="110" t="s">
        <v>27</v>
      </c>
      <c r="M23" s="110"/>
      <c r="N23" s="109"/>
      <c r="O23" s="31" t="s">
        <v>27</v>
      </c>
      <c r="P23" s="31" t="s">
        <v>27</v>
      </c>
    </row>
    <row r="24" spans="1:16" ht="15" customHeight="1">
      <c r="A24" s="93" t="s">
        <v>49</v>
      </c>
      <c r="B24" s="94"/>
      <c r="C24" s="93" t="s">
        <v>50</v>
      </c>
      <c r="D24" s="95"/>
      <c r="E24" s="94"/>
      <c r="F24" s="22" t="s">
        <v>44</v>
      </c>
      <c r="G24" s="96">
        <v>35.4</v>
      </c>
      <c r="H24" s="97"/>
      <c r="I24" s="22"/>
      <c r="J24" s="96">
        <f>G24*I24</f>
        <v>0</v>
      </c>
      <c r="K24" s="97"/>
      <c r="L24" s="98">
        <v>0.08</v>
      </c>
      <c r="M24" s="99"/>
      <c r="N24" s="100"/>
      <c r="O24" s="32">
        <f>J24*L24</f>
        <v>0</v>
      </c>
      <c r="P24" s="22">
        <f>J24+O24</f>
        <v>0</v>
      </c>
    </row>
    <row r="25" spans="1:16" ht="15" customHeight="1">
      <c r="A25" s="93" t="s">
        <v>51</v>
      </c>
      <c r="B25" s="94"/>
      <c r="C25" s="93" t="s">
        <v>52</v>
      </c>
      <c r="D25" s="95"/>
      <c r="E25" s="94"/>
      <c r="F25" s="22" t="s">
        <v>44</v>
      </c>
      <c r="G25" s="96">
        <v>48.5</v>
      </c>
      <c r="H25" s="97"/>
      <c r="I25" s="22"/>
      <c r="J25" s="96">
        <f>G25*I25</f>
        <v>0</v>
      </c>
      <c r="K25" s="97"/>
      <c r="L25" s="98">
        <v>0.08</v>
      </c>
      <c r="M25" s="99"/>
      <c r="N25" s="100"/>
      <c r="O25" s="32">
        <f>J25*L25</f>
        <v>0</v>
      </c>
      <c r="P25" s="22">
        <f>J25+O25</f>
        <v>0</v>
      </c>
    </row>
    <row r="26" spans="1:16" ht="15" customHeight="1">
      <c r="A26" s="93" t="s">
        <v>191</v>
      </c>
      <c r="B26" s="94"/>
      <c r="C26" s="93" t="s">
        <v>192</v>
      </c>
      <c r="D26" s="95"/>
      <c r="E26" s="94"/>
      <c r="F26" s="22" t="s">
        <v>44</v>
      </c>
      <c r="G26" s="96">
        <v>11.8</v>
      </c>
      <c r="H26" s="97"/>
      <c r="I26" s="22"/>
      <c r="J26" s="96">
        <f>G26*I26</f>
        <v>0</v>
      </c>
      <c r="K26" s="97"/>
      <c r="L26" s="98">
        <v>0.08</v>
      </c>
      <c r="M26" s="99"/>
      <c r="N26" s="100"/>
      <c r="O26" s="32">
        <f>J26*L26</f>
        <v>0</v>
      </c>
      <c r="P26" s="22">
        <f>J26+O26</f>
        <v>0</v>
      </c>
    </row>
    <row r="27" spans="1:16" ht="15" customHeight="1">
      <c r="A27" s="93" t="s">
        <v>55</v>
      </c>
      <c r="B27" s="94"/>
      <c r="C27" s="93" t="s">
        <v>56</v>
      </c>
      <c r="D27" s="95"/>
      <c r="E27" s="94"/>
      <c r="F27" s="22" t="s">
        <v>44</v>
      </c>
      <c r="G27" s="96">
        <v>65.9</v>
      </c>
      <c r="H27" s="97"/>
      <c r="I27" s="22"/>
      <c r="J27" s="96">
        <f>G27*I27</f>
        <v>0</v>
      </c>
      <c r="K27" s="97"/>
      <c r="L27" s="98">
        <v>0.08</v>
      </c>
      <c r="M27" s="99"/>
      <c r="N27" s="100"/>
      <c r="O27" s="32">
        <f>J27*L27</f>
        <v>0</v>
      </c>
      <c r="P27" s="22">
        <f>J27+O27</f>
        <v>0</v>
      </c>
    </row>
    <row r="28" spans="1:16" ht="15" customHeight="1">
      <c r="A28" s="93" t="s">
        <v>57</v>
      </c>
      <c r="B28" s="94"/>
      <c r="C28" s="93" t="s">
        <v>58</v>
      </c>
      <c r="D28" s="95"/>
      <c r="E28" s="94"/>
      <c r="F28" s="22" t="s">
        <v>59</v>
      </c>
      <c r="G28" s="96">
        <v>58.6</v>
      </c>
      <c r="H28" s="97"/>
      <c r="I28" s="22"/>
      <c r="J28" s="96">
        <f>G28*I28</f>
        <v>0</v>
      </c>
      <c r="K28" s="97"/>
      <c r="L28" s="98">
        <v>0.08</v>
      </c>
      <c r="M28" s="99"/>
      <c r="N28" s="100"/>
      <c r="O28" s="32">
        <f>J28*L28</f>
        <v>0</v>
      </c>
      <c r="P28" s="22">
        <f>J28+O28</f>
        <v>0</v>
      </c>
    </row>
    <row r="29" spans="1:16" ht="15" customHeight="1">
      <c r="A29" s="106" t="s">
        <v>45</v>
      </c>
      <c r="B29" s="107"/>
      <c r="C29" s="107"/>
      <c r="D29" s="107" t="s">
        <v>46</v>
      </c>
      <c r="E29" s="107"/>
      <c r="F29" s="30" t="s">
        <v>27</v>
      </c>
      <c r="G29" s="108" t="s">
        <v>28</v>
      </c>
      <c r="H29" s="109"/>
      <c r="I29" s="31" t="s">
        <v>27</v>
      </c>
      <c r="J29" s="110" t="s">
        <v>27</v>
      </c>
      <c r="K29" s="109"/>
      <c r="L29" s="110" t="s">
        <v>27</v>
      </c>
      <c r="M29" s="110"/>
      <c r="N29" s="109"/>
      <c r="O29" s="31" t="s">
        <v>27</v>
      </c>
      <c r="P29" s="31" t="s">
        <v>27</v>
      </c>
    </row>
    <row r="30" spans="1:16" ht="15" customHeight="1">
      <c r="A30" s="93" t="s">
        <v>47</v>
      </c>
      <c r="B30" s="94"/>
      <c r="C30" s="93" t="s">
        <v>48</v>
      </c>
      <c r="D30" s="95"/>
      <c r="E30" s="94"/>
      <c r="F30" s="22" t="s">
        <v>44</v>
      </c>
      <c r="G30" s="96">
        <v>19.4</v>
      </c>
      <c r="H30" s="97"/>
      <c r="I30" s="22"/>
      <c r="J30" s="96">
        <f>G30*I30</f>
        <v>0</v>
      </c>
      <c r="K30" s="97"/>
      <c r="L30" s="98">
        <v>0.08</v>
      </c>
      <c r="M30" s="99"/>
      <c r="N30" s="100"/>
      <c r="O30" s="32">
        <f>J30*L30</f>
        <v>0</v>
      </c>
      <c r="P30" s="22">
        <f>J30+O30</f>
        <v>0</v>
      </c>
    </row>
    <row r="31" spans="1:16" ht="15" customHeight="1">
      <c r="A31" s="93" t="s">
        <v>51</v>
      </c>
      <c r="B31" s="94"/>
      <c r="C31" s="93" t="s">
        <v>52</v>
      </c>
      <c r="D31" s="95"/>
      <c r="E31" s="94"/>
      <c r="F31" s="22" t="s">
        <v>44</v>
      </c>
      <c r="G31" s="96">
        <v>30.1</v>
      </c>
      <c r="H31" s="97"/>
      <c r="I31" s="22"/>
      <c r="J31" s="96">
        <f>G31*I31</f>
        <v>0</v>
      </c>
      <c r="K31" s="97"/>
      <c r="L31" s="98">
        <v>0.08</v>
      </c>
      <c r="M31" s="99"/>
      <c r="N31" s="100"/>
      <c r="O31" s="32">
        <f>J31*L31</f>
        <v>0</v>
      </c>
      <c r="P31" s="22">
        <f>J31+O31</f>
        <v>0</v>
      </c>
    </row>
    <row r="32" spans="1:16" ht="15" customHeight="1">
      <c r="A32" s="93" t="s">
        <v>53</v>
      </c>
      <c r="B32" s="94"/>
      <c r="C32" s="93" t="s">
        <v>54</v>
      </c>
      <c r="D32" s="95"/>
      <c r="E32" s="94"/>
      <c r="F32" s="22" t="s">
        <v>44</v>
      </c>
      <c r="G32" s="96">
        <v>19.4</v>
      </c>
      <c r="H32" s="97"/>
      <c r="I32" s="22"/>
      <c r="J32" s="96">
        <f>G32*I32</f>
        <v>0</v>
      </c>
      <c r="K32" s="97"/>
      <c r="L32" s="98">
        <v>0.08</v>
      </c>
      <c r="M32" s="99"/>
      <c r="N32" s="100"/>
      <c r="O32" s="32">
        <f>J32*L32</f>
        <v>0</v>
      </c>
      <c r="P32" s="22">
        <f>J32+O32</f>
        <v>0</v>
      </c>
    </row>
    <row r="33" spans="1:16" ht="15" customHeight="1">
      <c r="A33" s="93" t="s">
        <v>55</v>
      </c>
      <c r="B33" s="94"/>
      <c r="C33" s="93" t="s">
        <v>56</v>
      </c>
      <c r="D33" s="95"/>
      <c r="E33" s="94"/>
      <c r="F33" s="22" t="s">
        <v>44</v>
      </c>
      <c r="G33" s="96">
        <v>30.1</v>
      </c>
      <c r="H33" s="97"/>
      <c r="I33" s="22"/>
      <c r="J33" s="96">
        <f>G33*I33</f>
        <v>0</v>
      </c>
      <c r="K33" s="97"/>
      <c r="L33" s="98">
        <v>0.08</v>
      </c>
      <c r="M33" s="99"/>
      <c r="N33" s="100"/>
      <c r="O33" s="32">
        <f>J33*L33</f>
        <v>0</v>
      </c>
      <c r="P33" s="22">
        <f>J33+O33</f>
        <v>0</v>
      </c>
    </row>
    <row r="34" spans="1:16" ht="15" customHeight="1">
      <c r="A34" s="93" t="s">
        <v>57</v>
      </c>
      <c r="B34" s="94"/>
      <c r="C34" s="93" t="s">
        <v>58</v>
      </c>
      <c r="D34" s="95"/>
      <c r="E34" s="94"/>
      <c r="F34" s="22" t="s">
        <v>59</v>
      </c>
      <c r="G34" s="96">
        <v>40.6</v>
      </c>
      <c r="H34" s="97"/>
      <c r="I34" s="22"/>
      <c r="J34" s="96">
        <f>G34*I34</f>
        <v>0</v>
      </c>
      <c r="K34" s="97"/>
      <c r="L34" s="98">
        <v>0.08</v>
      </c>
      <c r="M34" s="99"/>
      <c r="N34" s="100"/>
      <c r="O34" s="32">
        <f>J34*L34</f>
        <v>0</v>
      </c>
      <c r="P34" s="22">
        <f>J34+O34</f>
        <v>0</v>
      </c>
    </row>
    <row r="35" spans="1:16" ht="15" customHeight="1">
      <c r="A35" s="106" t="s">
        <v>60</v>
      </c>
      <c r="B35" s="107"/>
      <c r="C35" s="107"/>
      <c r="D35" s="107" t="s">
        <v>61</v>
      </c>
      <c r="E35" s="107"/>
      <c r="F35" s="30" t="s">
        <v>27</v>
      </c>
      <c r="G35" s="108" t="s">
        <v>28</v>
      </c>
      <c r="H35" s="109"/>
      <c r="I35" s="31" t="s">
        <v>27</v>
      </c>
      <c r="J35" s="110" t="s">
        <v>27</v>
      </c>
      <c r="K35" s="109"/>
      <c r="L35" s="110" t="s">
        <v>27</v>
      </c>
      <c r="M35" s="110"/>
      <c r="N35" s="109"/>
      <c r="O35" s="31" t="s">
        <v>27</v>
      </c>
      <c r="P35" s="31" t="s">
        <v>27</v>
      </c>
    </row>
    <row r="36" spans="1:16" ht="15" customHeight="1">
      <c r="A36" s="93" t="s">
        <v>62</v>
      </c>
      <c r="B36" s="94"/>
      <c r="C36" s="93" t="s">
        <v>63</v>
      </c>
      <c r="D36" s="95"/>
      <c r="E36" s="94"/>
      <c r="F36" s="22" t="s">
        <v>31</v>
      </c>
      <c r="G36" s="96">
        <v>33.17</v>
      </c>
      <c r="H36" s="97"/>
      <c r="I36" s="22"/>
      <c r="J36" s="96">
        <f>G36*I36</f>
        <v>0</v>
      </c>
      <c r="K36" s="97"/>
      <c r="L36" s="98">
        <v>0.08</v>
      </c>
      <c r="M36" s="99"/>
      <c r="N36" s="100"/>
      <c r="O36" s="32">
        <f>J36*L36</f>
        <v>0</v>
      </c>
      <c r="P36" s="22">
        <f>J36+O36</f>
        <v>0</v>
      </c>
    </row>
    <row r="37" spans="1:16" ht="15" customHeight="1">
      <c r="A37" s="111" t="s">
        <v>70</v>
      </c>
      <c r="B37" s="112"/>
      <c r="C37" s="112"/>
      <c r="D37" s="112" t="s">
        <v>71</v>
      </c>
      <c r="E37" s="112"/>
      <c r="F37" s="27"/>
      <c r="G37" s="113"/>
      <c r="H37" s="113"/>
      <c r="I37" s="28"/>
      <c r="J37" s="113"/>
      <c r="K37" s="113"/>
      <c r="L37" s="113"/>
      <c r="M37" s="113"/>
      <c r="N37" s="113"/>
      <c r="O37" s="28"/>
      <c r="P37" s="29"/>
    </row>
    <row r="38" spans="1:16" ht="15" customHeight="1">
      <c r="A38" s="106" t="s">
        <v>72</v>
      </c>
      <c r="B38" s="107"/>
      <c r="C38" s="107"/>
      <c r="D38" s="107" t="s">
        <v>73</v>
      </c>
      <c r="E38" s="107"/>
      <c r="F38" s="30" t="s">
        <v>27</v>
      </c>
      <c r="G38" s="108" t="s">
        <v>28</v>
      </c>
      <c r="H38" s="109"/>
      <c r="I38" s="31" t="s">
        <v>27</v>
      </c>
      <c r="J38" s="110" t="s">
        <v>27</v>
      </c>
      <c r="K38" s="109"/>
      <c r="L38" s="110" t="s">
        <v>27</v>
      </c>
      <c r="M38" s="110"/>
      <c r="N38" s="109"/>
      <c r="O38" s="31" t="s">
        <v>27</v>
      </c>
      <c r="P38" s="31" t="s">
        <v>27</v>
      </c>
    </row>
    <row r="39" spans="1:16" ht="15" customHeight="1">
      <c r="A39" s="93" t="s">
        <v>74</v>
      </c>
      <c r="B39" s="94"/>
      <c r="C39" s="93" t="s">
        <v>75</v>
      </c>
      <c r="D39" s="95"/>
      <c r="E39" s="94"/>
      <c r="F39" s="22" t="s">
        <v>76</v>
      </c>
      <c r="G39" s="96">
        <v>500</v>
      </c>
      <c r="H39" s="97"/>
      <c r="I39" s="22"/>
      <c r="J39" s="96">
        <f>G39*I39</f>
        <v>0</v>
      </c>
      <c r="K39" s="97"/>
      <c r="L39" s="98">
        <v>0.08</v>
      </c>
      <c r="M39" s="99"/>
      <c r="N39" s="100"/>
      <c r="O39" s="32">
        <f>J39*L39</f>
        <v>0</v>
      </c>
      <c r="P39" s="22">
        <f>J39+O39</f>
        <v>0</v>
      </c>
    </row>
    <row r="40" spans="1:16" ht="15" customHeight="1">
      <c r="A40" s="106" t="s">
        <v>193</v>
      </c>
      <c r="B40" s="107"/>
      <c r="C40" s="107"/>
      <c r="D40" s="107" t="s">
        <v>194</v>
      </c>
      <c r="E40" s="107"/>
      <c r="F40" s="30" t="s">
        <v>27</v>
      </c>
      <c r="G40" s="108" t="s">
        <v>28</v>
      </c>
      <c r="H40" s="109"/>
      <c r="I40" s="31" t="s">
        <v>27</v>
      </c>
      <c r="J40" s="110" t="s">
        <v>27</v>
      </c>
      <c r="K40" s="109"/>
      <c r="L40" s="110" t="s">
        <v>27</v>
      </c>
      <c r="M40" s="110"/>
      <c r="N40" s="109"/>
      <c r="O40" s="31" t="s">
        <v>27</v>
      </c>
      <c r="P40" s="31" t="s">
        <v>27</v>
      </c>
    </row>
    <row r="41" spans="1:16" ht="15" customHeight="1">
      <c r="A41" s="93" t="s">
        <v>195</v>
      </c>
      <c r="B41" s="94"/>
      <c r="C41" s="93" t="s">
        <v>196</v>
      </c>
      <c r="D41" s="95"/>
      <c r="E41" s="94"/>
      <c r="F41" s="22" t="s">
        <v>76</v>
      </c>
      <c r="G41" s="96">
        <v>50</v>
      </c>
      <c r="H41" s="97"/>
      <c r="I41" s="22"/>
      <c r="J41" s="96">
        <f>G41*I41</f>
        <v>0</v>
      </c>
      <c r="K41" s="97"/>
      <c r="L41" s="98">
        <v>0.08</v>
      </c>
      <c r="M41" s="99"/>
      <c r="N41" s="100"/>
      <c r="O41" s="32">
        <f>J41*L41</f>
        <v>0</v>
      </c>
      <c r="P41" s="22">
        <f>J41+O41</f>
        <v>0</v>
      </c>
    </row>
    <row r="42" spans="1:16" ht="15" customHeight="1">
      <c r="A42" s="111" t="s">
        <v>77</v>
      </c>
      <c r="B42" s="112"/>
      <c r="C42" s="112"/>
      <c r="D42" s="112" t="s">
        <v>78</v>
      </c>
      <c r="E42" s="112"/>
      <c r="F42" s="27"/>
      <c r="G42" s="113"/>
      <c r="H42" s="113"/>
      <c r="I42" s="28"/>
      <c r="J42" s="113"/>
      <c r="K42" s="113"/>
      <c r="L42" s="113"/>
      <c r="M42" s="113"/>
      <c r="N42" s="113"/>
      <c r="O42" s="28"/>
      <c r="P42" s="29"/>
    </row>
    <row r="43" spans="1:16" ht="15" customHeight="1">
      <c r="A43" s="106" t="s">
        <v>84</v>
      </c>
      <c r="B43" s="107"/>
      <c r="C43" s="107"/>
      <c r="D43" s="107" t="s">
        <v>85</v>
      </c>
      <c r="E43" s="107"/>
      <c r="F43" s="30" t="s">
        <v>27</v>
      </c>
      <c r="G43" s="108" t="s">
        <v>28</v>
      </c>
      <c r="H43" s="109"/>
      <c r="I43" s="31" t="s">
        <v>27</v>
      </c>
      <c r="J43" s="110" t="s">
        <v>27</v>
      </c>
      <c r="K43" s="109"/>
      <c r="L43" s="110" t="s">
        <v>27</v>
      </c>
      <c r="M43" s="110"/>
      <c r="N43" s="109"/>
      <c r="O43" s="31" t="s">
        <v>27</v>
      </c>
      <c r="P43" s="31" t="s">
        <v>27</v>
      </c>
    </row>
    <row r="44" spans="1:16" ht="15" customHeight="1">
      <c r="A44" s="93" t="s">
        <v>86</v>
      </c>
      <c r="B44" s="94"/>
      <c r="C44" s="93" t="s">
        <v>87</v>
      </c>
      <c r="D44" s="95"/>
      <c r="E44" s="94"/>
      <c r="F44" s="22" t="s">
        <v>88</v>
      </c>
      <c r="G44" s="96">
        <v>6</v>
      </c>
      <c r="H44" s="97"/>
      <c r="I44" s="22"/>
      <c r="J44" s="96">
        <f>G44*I44</f>
        <v>0</v>
      </c>
      <c r="K44" s="97"/>
      <c r="L44" s="98">
        <v>0.23</v>
      </c>
      <c r="M44" s="99"/>
      <c r="N44" s="100"/>
      <c r="O44" s="32">
        <f>J44*L44</f>
        <v>0</v>
      </c>
      <c r="P44" s="22">
        <f>J44+O44</f>
        <v>0</v>
      </c>
    </row>
    <row r="45" spans="1:16" ht="15" customHeight="1">
      <c r="A45" s="93" t="s">
        <v>89</v>
      </c>
      <c r="B45" s="94"/>
      <c r="C45" s="93" t="s">
        <v>90</v>
      </c>
      <c r="D45" s="95"/>
      <c r="E45" s="94"/>
      <c r="F45" s="22" t="s">
        <v>91</v>
      </c>
      <c r="G45" s="96">
        <v>6</v>
      </c>
      <c r="H45" s="97"/>
      <c r="I45" s="22">
        <v>0</v>
      </c>
      <c r="J45" s="96">
        <f>G45*I45</f>
        <v>0</v>
      </c>
      <c r="K45" s="97"/>
      <c r="L45" s="98">
        <v>0.23</v>
      </c>
      <c r="M45" s="99"/>
      <c r="N45" s="100"/>
      <c r="O45" s="32">
        <f>J45*L45</f>
        <v>0</v>
      </c>
      <c r="P45" s="22">
        <f>J45+O45</f>
        <v>0</v>
      </c>
    </row>
    <row r="46" spans="1:16" ht="15" customHeight="1">
      <c r="A46" s="106" t="s">
        <v>163</v>
      </c>
      <c r="B46" s="107"/>
      <c r="C46" s="107"/>
      <c r="D46" s="107" t="s">
        <v>164</v>
      </c>
      <c r="E46" s="107"/>
      <c r="F46" s="30" t="s">
        <v>27</v>
      </c>
      <c r="G46" s="108" t="s">
        <v>28</v>
      </c>
      <c r="H46" s="109"/>
      <c r="I46" s="31" t="s">
        <v>27</v>
      </c>
      <c r="J46" s="110" t="s">
        <v>27</v>
      </c>
      <c r="K46" s="109"/>
      <c r="L46" s="110" t="s">
        <v>27</v>
      </c>
      <c r="M46" s="110"/>
      <c r="N46" s="109"/>
      <c r="O46" s="31" t="s">
        <v>27</v>
      </c>
      <c r="P46" s="31" t="s">
        <v>27</v>
      </c>
    </row>
    <row r="47" spans="1:16" ht="15" customHeight="1">
      <c r="A47" s="93" t="s">
        <v>165</v>
      </c>
      <c r="B47" s="94"/>
      <c r="C47" s="93" t="s">
        <v>166</v>
      </c>
      <c r="D47" s="95"/>
      <c r="E47" s="94"/>
      <c r="F47" s="22" t="s">
        <v>88</v>
      </c>
      <c r="G47" s="96">
        <v>28</v>
      </c>
      <c r="H47" s="97"/>
      <c r="I47" s="22"/>
      <c r="J47" s="96">
        <f>G47*I47</f>
        <v>0</v>
      </c>
      <c r="K47" s="97"/>
      <c r="L47" s="98">
        <v>0.23</v>
      </c>
      <c r="M47" s="99"/>
      <c r="N47" s="100"/>
      <c r="O47" s="32">
        <f>J47*L47</f>
        <v>0</v>
      </c>
      <c r="P47" s="22">
        <f>J47+O47</f>
        <v>0</v>
      </c>
    </row>
    <row r="48" spans="1:16" ht="15" customHeight="1">
      <c r="A48" s="106" t="s">
        <v>197</v>
      </c>
      <c r="B48" s="107"/>
      <c r="C48" s="107"/>
      <c r="D48" s="107" t="s">
        <v>198</v>
      </c>
      <c r="E48" s="107"/>
      <c r="F48" s="30" t="s">
        <v>27</v>
      </c>
      <c r="G48" s="108" t="s">
        <v>28</v>
      </c>
      <c r="H48" s="109"/>
      <c r="I48" s="31" t="s">
        <v>27</v>
      </c>
      <c r="J48" s="110" t="s">
        <v>27</v>
      </c>
      <c r="K48" s="109"/>
      <c r="L48" s="110" t="s">
        <v>27</v>
      </c>
      <c r="M48" s="110"/>
      <c r="N48" s="109"/>
      <c r="O48" s="31" t="s">
        <v>27</v>
      </c>
      <c r="P48" s="31" t="s">
        <v>27</v>
      </c>
    </row>
    <row r="49" spans="1:16" ht="15" customHeight="1">
      <c r="A49" s="93" t="s">
        <v>199</v>
      </c>
      <c r="B49" s="94"/>
      <c r="C49" s="93" t="s">
        <v>200</v>
      </c>
      <c r="D49" s="95"/>
      <c r="E49" s="94"/>
      <c r="F49" s="22" t="s">
        <v>88</v>
      </c>
      <c r="G49" s="96">
        <v>3</v>
      </c>
      <c r="H49" s="97"/>
      <c r="I49" s="22"/>
      <c r="J49" s="96">
        <f>G49*I49</f>
        <v>0</v>
      </c>
      <c r="K49" s="97"/>
      <c r="L49" s="98">
        <v>0.08</v>
      </c>
      <c r="M49" s="99"/>
      <c r="N49" s="100"/>
      <c r="O49" s="32">
        <f>J49*L49</f>
        <v>0</v>
      </c>
      <c r="P49" s="22">
        <f>J49+O49</f>
        <v>0</v>
      </c>
    </row>
    <row r="50" spans="1:16" ht="15" customHeight="1">
      <c r="A50" s="93" t="s">
        <v>201</v>
      </c>
      <c r="B50" s="94"/>
      <c r="C50" s="93" t="s">
        <v>202</v>
      </c>
      <c r="D50" s="95"/>
      <c r="E50" s="94"/>
      <c r="F50" s="22" t="s">
        <v>44</v>
      </c>
      <c r="G50" s="96">
        <v>1.05</v>
      </c>
      <c r="H50" s="97"/>
      <c r="I50" s="22"/>
      <c r="J50" s="96">
        <f>G50*I50</f>
        <v>0</v>
      </c>
      <c r="K50" s="97"/>
      <c r="L50" s="98">
        <v>0.08</v>
      </c>
      <c r="M50" s="99"/>
      <c r="N50" s="100"/>
      <c r="O50" s="32">
        <f>J50*L50</f>
        <v>0</v>
      </c>
      <c r="P50" s="22">
        <f>J50+O50</f>
        <v>0</v>
      </c>
    </row>
    <row r="51" spans="1:16" ht="15" customHeight="1">
      <c r="A51" s="93" t="s">
        <v>203</v>
      </c>
      <c r="B51" s="94"/>
      <c r="C51" s="93" t="s">
        <v>204</v>
      </c>
      <c r="D51" s="95"/>
      <c r="E51" s="94"/>
      <c r="F51" s="22" t="s">
        <v>44</v>
      </c>
      <c r="G51" s="96">
        <v>0.35</v>
      </c>
      <c r="H51" s="97"/>
      <c r="I51" s="22"/>
      <c r="J51" s="96">
        <f>G51*I51</f>
        <v>0</v>
      </c>
      <c r="K51" s="97"/>
      <c r="L51" s="98">
        <v>0.08</v>
      </c>
      <c r="M51" s="99"/>
      <c r="N51" s="100"/>
      <c r="O51" s="32">
        <f>J51*L51</f>
        <v>0</v>
      </c>
      <c r="P51" s="22">
        <f>J51+O51</f>
        <v>0</v>
      </c>
    </row>
    <row r="52" spans="1:16" ht="15" customHeight="1">
      <c r="A52" s="106" t="s">
        <v>92</v>
      </c>
      <c r="B52" s="107"/>
      <c r="C52" s="107"/>
      <c r="D52" s="107" t="s">
        <v>93</v>
      </c>
      <c r="E52" s="107"/>
      <c r="F52" s="30" t="s">
        <v>27</v>
      </c>
      <c r="G52" s="108" t="s">
        <v>28</v>
      </c>
      <c r="H52" s="109"/>
      <c r="I52" s="31" t="s">
        <v>27</v>
      </c>
      <c r="J52" s="110" t="s">
        <v>27</v>
      </c>
      <c r="K52" s="109"/>
      <c r="L52" s="110" t="s">
        <v>27</v>
      </c>
      <c r="M52" s="110"/>
      <c r="N52" s="109"/>
      <c r="O52" s="31" t="s">
        <v>27</v>
      </c>
      <c r="P52" s="31" t="s">
        <v>27</v>
      </c>
    </row>
    <row r="53" spans="1:16" ht="15" customHeight="1">
      <c r="A53" s="93" t="s">
        <v>94</v>
      </c>
      <c r="B53" s="94"/>
      <c r="C53" s="93" t="s">
        <v>95</v>
      </c>
      <c r="D53" s="95"/>
      <c r="E53" s="94"/>
      <c r="F53" s="22" t="s">
        <v>88</v>
      </c>
      <c r="G53" s="96">
        <v>4</v>
      </c>
      <c r="H53" s="97"/>
      <c r="I53" s="22"/>
      <c r="J53" s="96">
        <f>G53*I53</f>
        <v>0</v>
      </c>
      <c r="K53" s="97"/>
      <c r="L53" s="98">
        <v>0.08</v>
      </c>
      <c r="M53" s="99"/>
      <c r="N53" s="100"/>
      <c r="O53" s="32">
        <f>J53*L53</f>
        <v>0</v>
      </c>
      <c r="P53" s="22">
        <f>J53+O53</f>
        <v>0</v>
      </c>
    </row>
    <row r="54" spans="1:16" ht="15" customHeight="1">
      <c r="A54" s="93" t="s">
        <v>96</v>
      </c>
      <c r="B54" s="94"/>
      <c r="C54" s="93" t="s">
        <v>97</v>
      </c>
      <c r="D54" s="95"/>
      <c r="E54" s="94"/>
      <c r="F54" s="22" t="s">
        <v>88</v>
      </c>
      <c r="G54" s="96">
        <v>16</v>
      </c>
      <c r="H54" s="97"/>
      <c r="I54" s="22"/>
      <c r="J54" s="96">
        <f>G54*I54</f>
        <v>0</v>
      </c>
      <c r="K54" s="97"/>
      <c r="L54" s="98">
        <v>0.08</v>
      </c>
      <c r="M54" s="99"/>
      <c r="N54" s="100"/>
      <c r="O54" s="32">
        <f>J54*L54</f>
        <v>0</v>
      </c>
      <c r="P54" s="22">
        <f>J54+O54</f>
        <v>0</v>
      </c>
    </row>
    <row r="55" spans="1:16" ht="15" customHeight="1">
      <c r="A55" s="106" t="s">
        <v>205</v>
      </c>
      <c r="B55" s="107"/>
      <c r="C55" s="107"/>
      <c r="D55" s="107" t="s">
        <v>206</v>
      </c>
      <c r="E55" s="107"/>
      <c r="F55" s="30" t="s">
        <v>27</v>
      </c>
      <c r="G55" s="108" t="s">
        <v>28</v>
      </c>
      <c r="H55" s="109"/>
      <c r="I55" s="31" t="s">
        <v>27</v>
      </c>
      <c r="J55" s="110" t="s">
        <v>27</v>
      </c>
      <c r="K55" s="109"/>
      <c r="L55" s="110" t="s">
        <v>27</v>
      </c>
      <c r="M55" s="110"/>
      <c r="N55" s="109"/>
      <c r="O55" s="31" t="s">
        <v>27</v>
      </c>
      <c r="P55" s="31" t="s">
        <v>27</v>
      </c>
    </row>
    <row r="56" spans="1:16" ht="15" customHeight="1">
      <c r="A56" s="93" t="s">
        <v>207</v>
      </c>
      <c r="B56" s="94"/>
      <c r="C56" s="93" t="s">
        <v>208</v>
      </c>
      <c r="D56" s="95"/>
      <c r="E56" s="94"/>
      <c r="F56" s="22" t="s">
        <v>83</v>
      </c>
      <c r="G56" s="96">
        <v>5</v>
      </c>
      <c r="H56" s="97"/>
      <c r="I56" s="22"/>
      <c r="J56" s="96">
        <f>G56*I56</f>
        <v>0</v>
      </c>
      <c r="K56" s="97"/>
      <c r="L56" s="98">
        <v>0.08</v>
      </c>
      <c r="M56" s="99"/>
      <c r="N56" s="100"/>
      <c r="O56" s="32">
        <f>J56*L56</f>
        <v>0</v>
      </c>
      <c r="P56" s="22">
        <f>J56+O56</f>
        <v>0</v>
      </c>
    </row>
    <row r="57" spans="1:16" ht="15" customHeight="1">
      <c r="A57" s="106" t="s">
        <v>98</v>
      </c>
      <c r="B57" s="107"/>
      <c r="C57" s="107"/>
      <c r="D57" s="107" t="s">
        <v>99</v>
      </c>
      <c r="E57" s="107"/>
      <c r="F57" s="30" t="s">
        <v>27</v>
      </c>
      <c r="G57" s="108" t="s">
        <v>28</v>
      </c>
      <c r="H57" s="109"/>
      <c r="I57" s="31" t="s">
        <v>27</v>
      </c>
      <c r="J57" s="110" t="s">
        <v>27</v>
      </c>
      <c r="K57" s="109"/>
      <c r="L57" s="110" t="s">
        <v>27</v>
      </c>
      <c r="M57" s="110"/>
      <c r="N57" s="109"/>
      <c r="O57" s="31" t="s">
        <v>27</v>
      </c>
      <c r="P57" s="31" t="s">
        <v>27</v>
      </c>
    </row>
    <row r="58" spans="1:16" ht="15" customHeight="1">
      <c r="A58" s="93" t="s">
        <v>94</v>
      </c>
      <c r="B58" s="94"/>
      <c r="C58" s="93" t="s">
        <v>95</v>
      </c>
      <c r="D58" s="95"/>
      <c r="E58" s="94"/>
      <c r="F58" s="22" t="s">
        <v>88</v>
      </c>
      <c r="G58" s="96">
        <v>5</v>
      </c>
      <c r="H58" s="97"/>
      <c r="I58" s="22"/>
      <c r="J58" s="96">
        <f>G58*I58</f>
        <v>0</v>
      </c>
      <c r="K58" s="97"/>
      <c r="L58" s="98">
        <v>0.08</v>
      </c>
      <c r="M58" s="99"/>
      <c r="N58" s="100"/>
      <c r="O58" s="32">
        <f>J58*L58</f>
        <v>0</v>
      </c>
      <c r="P58" s="22">
        <f>J58+O58</f>
        <v>0</v>
      </c>
    </row>
    <row r="59" spans="1:16" ht="15" customHeight="1">
      <c r="A59" s="93" t="s">
        <v>96</v>
      </c>
      <c r="B59" s="94"/>
      <c r="C59" s="93" t="s">
        <v>97</v>
      </c>
      <c r="D59" s="95"/>
      <c r="E59" s="94"/>
      <c r="F59" s="22" t="s">
        <v>88</v>
      </c>
      <c r="G59" s="96">
        <v>20</v>
      </c>
      <c r="H59" s="97"/>
      <c r="I59" s="22"/>
      <c r="J59" s="96">
        <f>G59*I59</f>
        <v>0</v>
      </c>
      <c r="K59" s="97"/>
      <c r="L59" s="98">
        <v>0.08</v>
      </c>
      <c r="M59" s="99"/>
      <c r="N59" s="100"/>
      <c r="O59" s="32">
        <f>J59*L59</f>
        <v>0</v>
      </c>
      <c r="P59" s="22">
        <f>J59+O59</f>
        <v>0</v>
      </c>
    </row>
    <row r="60" spans="1:16" ht="15" customHeight="1">
      <c r="A60" s="106" t="s">
        <v>209</v>
      </c>
      <c r="B60" s="107"/>
      <c r="C60" s="107"/>
      <c r="D60" s="107" t="s">
        <v>210</v>
      </c>
      <c r="E60" s="107"/>
      <c r="F60" s="30" t="s">
        <v>27</v>
      </c>
      <c r="G60" s="108" t="s">
        <v>28</v>
      </c>
      <c r="H60" s="109"/>
      <c r="I60" s="31" t="s">
        <v>27</v>
      </c>
      <c r="J60" s="110" t="s">
        <v>27</v>
      </c>
      <c r="K60" s="109"/>
      <c r="L60" s="110" t="s">
        <v>27</v>
      </c>
      <c r="M60" s="110"/>
      <c r="N60" s="109"/>
      <c r="O60" s="31" t="s">
        <v>27</v>
      </c>
      <c r="P60" s="31" t="s">
        <v>27</v>
      </c>
    </row>
    <row r="61" spans="1:16" ht="15" customHeight="1">
      <c r="A61" s="93" t="s">
        <v>211</v>
      </c>
      <c r="B61" s="94"/>
      <c r="C61" s="93" t="s">
        <v>212</v>
      </c>
      <c r="D61" s="95"/>
      <c r="E61" s="94"/>
      <c r="F61" s="22" t="s">
        <v>31</v>
      </c>
      <c r="G61" s="96">
        <v>5.71</v>
      </c>
      <c r="H61" s="97"/>
      <c r="I61" s="22"/>
      <c r="J61" s="96">
        <f>G61*I61</f>
        <v>0</v>
      </c>
      <c r="K61" s="97"/>
      <c r="L61" s="98">
        <v>0.08</v>
      </c>
      <c r="M61" s="99"/>
      <c r="N61" s="100"/>
      <c r="O61" s="32">
        <f>J61*L61</f>
        <v>0</v>
      </c>
      <c r="P61" s="22">
        <f>J61+O61</f>
        <v>0</v>
      </c>
    </row>
    <row r="62" spans="1:16" ht="15" customHeight="1">
      <c r="A62" s="106" t="s">
        <v>100</v>
      </c>
      <c r="B62" s="107"/>
      <c r="C62" s="107"/>
      <c r="D62" s="107" t="s">
        <v>101</v>
      </c>
      <c r="E62" s="107"/>
      <c r="F62" s="30" t="s">
        <v>27</v>
      </c>
      <c r="G62" s="108" t="s">
        <v>28</v>
      </c>
      <c r="H62" s="109"/>
      <c r="I62" s="31" t="s">
        <v>27</v>
      </c>
      <c r="J62" s="110" t="s">
        <v>27</v>
      </c>
      <c r="K62" s="109"/>
      <c r="L62" s="110" t="s">
        <v>27</v>
      </c>
      <c r="M62" s="110"/>
      <c r="N62" s="109"/>
      <c r="O62" s="31" t="s">
        <v>27</v>
      </c>
      <c r="P62" s="31" t="s">
        <v>27</v>
      </c>
    </row>
    <row r="63" spans="1:16" ht="15" customHeight="1">
      <c r="A63" s="93" t="s">
        <v>94</v>
      </c>
      <c r="B63" s="94"/>
      <c r="C63" s="93" t="s">
        <v>95</v>
      </c>
      <c r="D63" s="95"/>
      <c r="E63" s="94"/>
      <c r="F63" s="22" t="s">
        <v>88</v>
      </c>
      <c r="G63" s="96">
        <v>4</v>
      </c>
      <c r="H63" s="97"/>
      <c r="I63" s="22"/>
      <c r="J63" s="96">
        <f>G63*I63</f>
        <v>0</v>
      </c>
      <c r="K63" s="97"/>
      <c r="L63" s="98">
        <v>0.08</v>
      </c>
      <c r="M63" s="99"/>
      <c r="N63" s="100"/>
      <c r="O63" s="32">
        <f>J63*L63</f>
        <v>0</v>
      </c>
      <c r="P63" s="22">
        <f>J63+O63</f>
        <v>0</v>
      </c>
    </row>
    <row r="64" spans="1:16" ht="15" customHeight="1">
      <c r="A64" s="93" t="s">
        <v>96</v>
      </c>
      <c r="B64" s="94"/>
      <c r="C64" s="93" t="s">
        <v>97</v>
      </c>
      <c r="D64" s="95"/>
      <c r="E64" s="94"/>
      <c r="F64" s="22" t="s">
        <v>88</v>
      </c>
      <c r="G64" s="96">
        <v>10</v>
      </c>
      <c r="H64" s="97"/>
      <c r="I64" s="22"/>
      <c r="J64" s="96">
        <f>G64*I64</f>
        <v>0</v>
      </c>
      <c r="K64" s="97"/>
      <c r="L64" s="98">
        <v>0.08</v>
      </c>
      <c r="M64" s="99"/>
      <c r="N64" s="100"/>
      <c r="O64" s="32">
        <f>J64*L64</f>
        <v>0</v>
      </c>
      <c r="P64" s="22">
        <f>J64+O64</f>
        <v>0</v>
      </c>
    </row>
    <row r="65" spans="1:16" ht="15" customHeight="1">
      <c r="A65" s="106" t="s">
        <v>102</v>
      </c>
      <c r="B65" s="107"/>
      <c r="C65" s="107"/>
      <c r="D65" s="107" t="s">
        <v>103</v>
      </c>
      <c r="E65" s="107"/>
      <c r="F65" s="30" t="s">
        <v>27</v>
      </c>
      <c r="G65" s="108" t="s">
        <v>28</v>
      </c>
      <c r="H65" s="109"/>
      <c r="I65" s="31" t="s">
        <v>27</v>
      </c>
      <c r="J65" s="110" t="s">
        <v>27</v>
      </c>
      <c r="K65" s="109"/>
      <c r="L65" s="110" t="s">
        <v>27</v>
      </c>
      <c r="M65" s="110"/>
      <c r="N65" s="109"/>
      <c r="O65" s="31" t="s">
        <v>27</v>
      </c>
      <c r="P65" s="31" t="s">
        <v>27</v>
      </c>
    </row>
    <row r="66" spans="1:16" ht="15" customHeight="1">
      <c r="A66" s="93" t="s">
        <v>94</v>
      </c>
      <c r="B66" s="94"/>
      <c r="C66" s="93" t="s">
        <v>95</v>
      </c>
      <c r="D66" s="95"/>
      <c r="E66" s="94"/>
      <c r="F66" s="22" t="s">
        <v>88</v>
      </c>
      <c r="G66" s="96">
        <v>4</v>
      </c>
      <c r="H66" s="97"/>
      <c r="I66" s="22"/>
      <c r="J66" s="96">
        <f>G66*I66</f>
        <v>0</v>
      </c>
      <c r="K66" s="97"/>
      <c r="L66" s="98">
        <v>0.08</v>
      </c>
      <c r="M66" s="99"/>
      <c r="N66" s="100"/>
      <c r="O66" s="32">
        <f>J66*L66</f>
        <v>0</v>
      </c>
      <c r="P66" s="22">
        <f>J66+O66</f>
        <v>0</v>
      </c>
    </row>
    <row r="67" spans="1:16" ht="15" customHeight="1">
      <c r="A67" s="93" t="s">
        <v>104</v>
      </c>
      <c r="B67" s="94"/>
      <c r="C67" s="93" t="s">
        <v>105</v>
      </c>
      <c r="D67" s="95"/>
      <c r="E67" s="94"/>
      <c r="F67" s="22" t="s">
        <v>109</v>
      </c>
      <c r="G67" s="96">
        <v>10</v>
      </c>
      <c r="H67" s="97"/>
      <c r="I67" s="22"/>
      <c r="J67" s="96">
        <f>G67*I67</f>
        <v>0</v>
      </c>
      <c r="K67" s="97"/>
      <c r="L67" s="98">
        <v>0.08</v>
      </c>
      <c r="M67" s="99"/>
      <c r="N67" s="100"/>
      <c r="O67" s="32">
        <f>J67*L67</f>
        <v>0</v>
      </c>
      <c r="P67" s="22">
        <f>J67+O67</f>
        <v>0</v>
      </c>
    </row>
    <row r="68" spans="1:16" ht="15" customHeight="1">
      <c r="A68" s="93" t="s">
        <v>107</v>
      </c>
      <c r="B68" s="94"/>
      <c r="C68" s="93" t="s">
        <v>108</v>
      </c>
      <c r="D68" s="95"/>
      <c r="E68" s="94"/>
      <c r="F68" s="22" t="s">
        <v>109</v>
      </c>
      <c r="G68" s="96">
        <v>10</v>
      </c>
      <c r="H68" s="97"/>
      <c r="I68" s="22"/>
      <c r="J68" s="96">
        <f>G68*I68</f>
        <v>0</v>
      </c>
      <c r="K68" s="97"/>
      <c r="L68" s="98">
        <v>0.08</v>
      </c>
      <c r="M68" s="99"/>
      <c r="N68" s="100"/>
      <c r="O68" s="32">
        <f>J68*L68</f>
        <v>0</v>
      </c>
      <c r="P68" s="22">
        <f>J68+O68</f>
        <v>0</v>
      </c>
    </row>
    <row r="69" spans="1:16" ht="15" customHeight="1">
      <c r="A69" s="111" t="s">
        <v>167</v>
      </c>
      <c r="B69" s="112"/>
      <c r="C69" s="112"/>
      <c r="D69" s="112" t="s">
        <v>168</v>
      </c>
      <c r="E69" s="112"/>
      <c r="F69" s="27"/>
      <c r="G69" s="113"/>
      <c r="H69" s="113"/>
      <c r="I69" s="28"/>
      <c r="J69" s="113"/>
      <c r="K69" s="113"/>
      <c r="L69" s="113"/>
      <c r="M69" s="113"/>
      <c r="N69" s="113"/>
      <c r="O69" s="28"/>
      <c r="P69" s="29"/>
    </row>
    <row r="70" spans="1:16" ht="15" customHeight="1">
      <c r="A70" s="106" t="s">
        <v>169</v>
      </c>
      <c r="B70" s="107"/>
      <c r="C70" s="107"/>
      <c r="D70" s="107" t="s">
        <v>170</v>
      </c>
      <c r="E70" s="107"/>
      <c r="F70" s="30" t="s">
        <v>27</v>
      </c>
      <c r="G70" s="108" t="s">
        <v>28</v>
      </c>
      <c r="H70" s="109"/>
      <c r="I70" s="31" t="s">
        <v>27</v>
      </c>
      <c r="J70" s="110" t="s">
        <v>27</v>
      </c>
      <c r="K70" s="109"/>
      <c r="L70" s="110" t="s">
        <v>27</v>
      </c>
      <c r="M70" s="110"/>
      <c r="N70" s="109"/>
      <c r="O70" s="31" t="s">
        <v>27</v>
      </c>
      <c r="P70" s="31" t="s">
        <v>27</v>
      </c>
    </row>
    <row r="71" spans="1:16" ht="15" customHeight="1">
      <c r="A71" s="93" t="s">
        <v>171</v>
      </c>
      <c r="B71" s="94"/>
      <c r="C71" s="93" t="s">
        <v>172</v>
      </c>
      <c r="D71" s="95"/>
      <c r="E71" s="94"/>
      <c r="F71" s="22" t="s">
        <v>59</v>
      </c>
      <c r="G71" s="96">
        <v>0.14</v>
      </c>
      <c r="H71" s="97"/>
      <c r="I71" s="22"/>
      <c r="J71" s="96">
        <f>G71*I71</f>
        <v>0</v>
      </c>
      <c r="K71" s="97"/>
      <c r="L71" s="98">
        <v>0.08</v>
      </c>
      <c r="M71" s="99"/>
      <c r="N71" s="100"/>
      <c r="O71" s="32">
        <f>J71*L71</f>
        <v>0</v>
      </c>
      <c r="P71" s="22">
        <f>J71+O71</f>
        <v>0</v>
      </c>
    </row>
    <row r="72" spans="1:16" ht="15" customHeight="1">
      <c r="A72" s="111" t="s">
        <v>110</v>
      </c>
      <c r="B72" s="112"/>
      <c r="C72" s="112"/>
      <c r="D72" s="112" t="s">
        <v>111</v>
      </c>
      <c r="E72" s="112"/>
      <c r="F72" s="27"/>
      <c r="G72" s="113"/>
      <c r="H72" s="113"/>
      <c r="I72" s="28"/>
      <c r="J72" s="113"/>
      <c r="K72" s="113"/>
      <c r="L72" s="113"/>
      <c r="M72" s="113"/>
      <c r="N72" s="113"/>
      <c r="O72" s="28"/>
      <c r="P72" s="29"/>
    </row>
    <row r="73" spans="1:16" ht="15" customHeight="1">
      <c r="A73" s="106" t="s">
        <v>112</v>
      </c>
      <c r="B73" s="107"/>
      <c r="C73" s="107"/>
      <c r="D73" s="107" t="s">
        <v>113</v>
      </c>
      <c r="E73" s="107"/>
      <c r="F73" s="30" t="s">
        <v>27</v>
      </c>
      <c r="G73" s="108" t="s">
        <v>28</v>
      </c>
      <c r="H73" s="109"/>
      <c r="I73" s="31" t="s">
        <v>27</v>
      </c>
      <c r="J73" s="110" t="s">
        <v>27</v>
      </c>
      <c r="K73" s="109"/>
      <c r="L73" s="110" t="s">
        <v>27</v>
      </c>
      <c r="M73" s="110"/>
      <c r="N73" s="109"/>
      <c r="O73" s="31" t="s">
        <v>27</v>
      </c>
      <c r="P73" s="31" t="s">
        <v>27</v>
      </c>
    </row>
    <row r="74" spans="1:16" ht="15" customHeight="1">
      <c r="A74" s="93" t="s">
        <v>114</v>
      </c>
      <c r="B74" s="94"/>
      <c r="C74" s="93" t="s">
        <v>115</v>
      </c>
      <c r="D74" s="95"/>
      <c r="E74" s="94"/>
      <c r="F74" s="22" t="s">
        <v>106</v>
      </c>
      <c r="G74" s="96">
        <v>21</v>
      </c>
      <c r="H74" s="97"/>
      <c r="I74" s="22"/>
      <c r="J74" s="96">
        <f>G74*I74</f>
        <v>0</v>
      </c>
      <c r="K74" s="97"/>
      <c r="L74" s="98">
        <v>0.08</v>
      </c>
      <c r="M74" s="99"/>
      <c r="N74" s="100"/>
      <c r="O74" s="32">
        <f>J74*L74</f>
        <v>0</v>
      </c>
      <c r="P74" s="22">
        <f>J74+O74</f>
        <v>0</v>
      </c>
    </row>
    <row r="75" spans="1:16" ht="15" customHeight="1">
      <c r="A75" s="93" t="s">
        <v>116</v>
      </c>
      <c r="B75" s="94"/>
      <c r="C75" s="93" t="s">
        <v>117</v>
      </c>
      <c r="D75" s="95"/>
      <c r="E75" s="94"/>
      <c r="F75" s="22" t="s">
        <v>106</v>
      </c>
      <c r="G75" s="96">
        <v>21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106" t="s">
        <v>120</v>
      </c>
      <c r="B76" s="107"/>
      <c r="C76" s="107"/>
      <c r="D76" s="107" t="s">
        <v>121</v>
      </c>
      <c r="E76" s="107"/>
      <c r="F76" s="30" t="s">
        <v>27</v>
      </c>
      <c r="G76" s="108" t="s">
        <v>28</v>
      </c>
      <c r="H76" s="109"/>
      <c r="I76" s="31" t="s">
        <v>27</v>
      </c>
      <c r="J76" s="110" t="s">
        <v>27</v>
      </c>
      <c r="K76" s="109"/>
      <c r="L76" s="110" t="s">
        <v>27</v>
      </c>
      <c r="M76" s="110"/>
      <c r="N76" s="109"/>
      <c r="O76" s="31" t="s">
        <v>27</v>
      </c>
      <c r="P76" s="31" t="s">
        <v>27</v>
      </c>
    </row>
    <row r="77" spans="1:16" ht="15" customHeight="1">
      <c r="A77" s="132" t="s">
        <v>122</v>
      </c>
      <c r="B77" s="133"/>
      <c r="C77" s="93" t="s">
        <v>123</v>
      </c>
      <c r="D77" s="95"/>
      <c r="E77" s="94"/>
      <c r="F77" s="22" t="s">
        <v>106</v>
      </c>
      <c r="G77" s="96">
        <v>837</v>
      </c>
      <c r="H77" s="97"/>
      <c r="I77" s="22"/>
      <c r="J77" s="96">
        <f>G77*I77</f>
        <v>0</v>
      </c>
      <c r="K77" s="97"/>
      <c r="L77" s="98">
        <v>0.08</v>
      </c>
      <c r="M77" s="99"/>
      <c r="N77" s="100"/>
      <c r="O77" s="32">
        <f>J77*L77</f>
        <v>0</v>
      </c>
      <c r="P77" s="22">
        <f>J77+O77</f>
        <v>0</v>
      </c>
    </row>
    <row r="78" spans="1:16" ht="15" customHeight="1">
      <c r="A78" s="93" t="s">
        <v>114</v>
      </c>
      <c r="B78" s="94"/>
      <c r="C78" s="93" t="s">
        <v>115</v>
      </c>
      <c r="D78" s="95"/>
      <c r="E78" s="94"/>
      <c r="F78" s="22" t="s">
        <v>106</v>
      </c>
      <c r="G78" s="96">
        <v>1756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132" t="s">
        <v>124</v>
      </c>
      <c r="B79" s="133"/>
      <c r="C79" s="93" t="s">
        <v>125</v>
      </c>
      <c r="D79" s="95"/>
      <c r="E79" s="94"/>
      <c r="F79" s="22" t="s">
        <v>106</v>
      </c>
      <c r="G79" s="96">
        <v>837</v>
      </c>
      <c r="H79" s="97"/>
      <c r="I79" s="22"/>
      <c r="J79" s="96">
        <f>G79*I79</f>
        <v>0</v>
      </c>
      <c r="K79" s="97"/>
      <c r="L79" s="98">
        <v>0.08</v>
      </c>
      <c r="M79" s="99"/>
      <c r="N79" s="100"/>
      <c r="O79" s="32">
        <f>J79*L79</f>
        <v>0</v>
      </c>
      <c r="P79" s="22">
        <f>J79+O79</f>
        <v>0</v>
      </c>
    </row>
    <row r="80" spans="1:16" ht="15" customHeight="1">
      <c r="A80" s="93" t="s">
        <v>116</v>
      </c>
      <c r="B80" s="94"/>
      <c r="C80" s="93" t="s">
        <v>117</v>
      </c>
      <c r="D80" s="95"/>
      <c r="E80" s="94"/>
      <c r="F80" s="22" t="s">
        <v>106</v>
      </c>
      <c r="G80" s="96">
        <v>1756</v>
      </c>
      <c r="H80" s="97"/>
      <c r="I80" s="22"/>
      <c r="J80" s="96">
        <f>G80*I80</f>
        <v>0</v>
      </c>
      <c r="K80" s="97"/>
      <c r="L80" s="98">
        <v>0.08</v>
      </c>
      <c r="M80" s="99"/>
      <c r="N80" s="100"/>
      <c r="O80" s="32">
        <f>J80*L80</f>
        <v>0</v>
      </c>
      <c r="P80" s="22">
        <f>J80+O80</f>
        <v>0</v>
      </c>
    </row>
    <row r="81" spans="1:16" ht="15" customHeight="1">
      <c r="A81" s="106" t="s">
        <v>126</v>
      </c>
      <c r="B81" s="107"/>
      <c r="C81" s="107"/>
      <c r="D81" s="107" t="s">
        <v>127</v>
      </c>
      <c r="E81" s="107"/>
      <c r="F81" s="30" t="s">
        <v>27</v>
      </c>
      <c r="G81" s="108" t="s">
        <v>28</v>
      </c>
      <c r="H81" s="109"/>
      <c r="I81" s="31" t="s">
        <v>27</v>
      </c>
      <c r="J81" s="110" t="s">
        <v>27</v>
      </c>
      <c r="K81" s="109"/>
      <c r="L81" s="110" t="s">
        <v>27</v>
      </c>
      <c r="M81" s="110"/>
      <c r="N81" s="109"/>
      <c r="O81" s="31" t="s">
        <v>27</v>
      </c>
      <c r="P81" s="31" t="s">
        <v>27</v>
      </c>
    </row>
    <row r="82" spans="1:16" ht="15" customHeight="1">
      <c r="A82" s="93" t="s">
        <v>94</v>
      </c>
      <c r="B82" s="94"/>
      <c r="C82" s="93" t="s">
        <v>95</v>
      </c>
      <c r="D82" s="95"/>
      <c r="E82" s="94"/>
      <c r="F82" s="22" t="s">
        <v>88</v>
      </c>
      <c r="G82" s="96">
        <v>10</v>
      </c>
      <c r="H82" s="97"/>
      <c r="I82" s="22"/>
      <c r="J82" s="96">
        <f>G82*I82</f>
        <v>0</v>
      </c>
      <c r="K82" s="97"/>
      <c r="L82" s="98">
        <v>0.08</v>
      </c>
      <c r="M82" s="99"/>
      <c r="N82" s="100"/>
      <c r="O82" s="32">
        <f>J82*L82</f>
        <v>0</v>
      </c>
      <c r="P82" s="22">
        <f>J82+O82</f>
        <v>0</v>
      </c>
    </row>
    <row r="83" spans="1:16" ht="15" customHeight="1">
      <c r="A83" s="93" t="s">
        <v>128</v>
      </c>
      <c r="B83" s="94"/>
      <c r="C83" s="93" t="s">
        <v>129</v>
      </c>
      <c r="D83" s="95"/>
      <c r="E83" s="94"/>
      <c r="F83" s="22" t="s">
        <v>88</v>
      </c>
      <c r="G83" s="96">
        <v>10</v>
      </c>
      <c r="H83" s="97"/>
      <c r="I83" s="22"/>
      <c r="J83" s="96">
        <f>G83*I83</f>
        <v>0</v>
      </c>
      <c r="K83" s="97"/>
      <c r="L83" s="98">
        <v>0.08</v>
      </c>
      <c r="M83" s="99"/>
      <c r="N83" s="100"/>
      <c r="O83" s="32">
        <f>J83*L83</f>
        <v>0</v>
      </c>
      <c r="P83" s="22">
        <f>J83+O83</f>
        <v>0</v>
      </c>
    </row>
    <row r="84" spans="1:16" ht="15" customHeight="1">
      <c r="A84" s="93" t="s">
        <v>96</v>
      </c>
      <c r="B84" s="94"/>
      <c r="C84" s="93" t="s">
        <v>97</v>
      </c>
      <c r="D84" s="95"/>
      <c r="E84" s="94"/>
      <c r="F84" s="22" t="s">
        <v>88</v>
      </c>
      <c r="G84" s="96">
        <v>10</v>
      </c>
      <c r="H84" s="97"/>
      <c r="I84" s="22"/>
      <c r="J84" s="96">
        <f>G84*I84</f>
        <v>0</v>
      </c>
      <c r="K84" s="97"/>
      <c r="L84" s="98">
        <v>0.08</v>
      </c>
      <c r="M84" s="99"/>
      <c r="N84" s="100"/>
      <c r="O84" s="32">
        <f>J84*L84</f>
        <v>0</v>
      </c>
      <c r="P84" s="22">
        <f>J84+O84</f>
        <v>0</v>
      </c>
    </row>
    <row r="85" spans="1:16" ht="15" customHeight="1">
      <c r="A85" s="106" t="s">
        <v>130</v>
      </c>
      <c r="B85" s="107"/>
      <c r="C85" s="107"/>
      <c r="D85" s="107" t="s">
        <v>131</v>
      </c>
      <c r="E85" s="107"/>
      <c r="F85" s="30" t="s">
        <v>27</v>
      </c>
      <c r="G85" s="108" t="s">
        <v>28</v>
      </c>
      <c r="H85" s="109"/>
      <c r="I85" s="31" t="s">
        <v>27</v>
      </c>
      <c r="J85" s="110" t="s">
        <v>27</v>
      </c>
      <c r="K85" s="109"/>
      <c r="L85" s="110" t="s">
        <v>27</v>
      </c>
      <c r="M85" s="110"/>
      <c r="N85" s="109"/>
      <c r="O85" s="31" t="s">
        <v>27</v>
      </c>
      <c r="P85" s="31" t="s">
        <v>27</v>
      </c>
    </row>
    <row r="86" spans="1:16" ht="15" customHeight="1">
      <c r="A86" s="93" t="s">
        <v>114</v>
      </c>
      <c r="B86" s="94"/>
      <c r="C86" s="93" t="s">
        <v>115</v>
      </c>
      <c r="D86" s="95"/>
      <c r="E86" s="94"/>
      <c r="F86" s="22" t="s">
        <v>106</v>
      </c>
      <c r="G86" s="96">
        <v>135</v>
      </c>
      <c r="H86" s="97"/>
      <c r="I86" s="22"/>
      <c r="J86" s="96">
        <f>G86*I86</f>
        <v>0</v>
      </c>
      <c r="K86" s="97"/>
      <c r="L86" s="98">
        <v>0.08</v>
      </c>
      <c r="M86" s="99"/>
      <c r="N86" s="100"/>
      <c r="O86" s="32">
        <f>J86*L86</f>
        <v>0</v>
      </c>
      <c r="P86" s="22">
        <f>J86+O86</f>
        <v>0</v>
      </c>
    </row>
    <row r="87" spans="1:16" ht="15" customHeight="1">
      <c r="A87" s="93" t="s">
        <v>116</v>
      </c>
      <c r="B87" s="94"/>
      <c r="C87" s="93" t="s">
        <v>117</v>
      </c>
      <c r="D87" s="95"/>
      <c r="E87" s="94"/>
      <c r="F87" s="22" t="s">
        <v>106</v>
      </c>
      <c r="G87" s="96">
        <v>135</v>
      </c>
      <c r="H87" s="97"/>
      <c r="I87" s="22"/>
      <c r="J87" s="96">
        <f>G87*I87</f>
        <v>0</v>
      </c>
      <c r="K87" s="97"/>
      <c r="L87" s="98">
        <v>0.08</v>
      </c>
      <c r="M87" s="99"/>
      <c r="N87" s="100"/>
      <c r="O87" s="32">
        <f>J87*L87</f>
        <v>0</v>
      </c>
      <c r="P87" s="22">
        <f>J87+O87</f>
        <v>0</v>
      </c>
    </row>
    <row r="88" spans="1:16" ht="15" customHeight="1">
      <c r="A88" s="106" t="s">
        <v>132</v>
      </c>
      <c r="B88" s="107"/>
      <c r="C88" s="107"/>
      <c r="D88" s="107" t="s">
        <v>133</v>
      </c>
      <c r="E88" s="107"/>
      <c r="F88" s="30" t="s">
        <v>27</v>
      </c>
      <c r="G88" s="108" t="s">
        <v>28</v>
      </c>
      <c r="H88" s="109"/>
      <c r="I88" s="31" t="s">
        <v>27</v>
      </c>
      <c r="J88" s="110" t="s">
        <v>27</v>
      </c>
      <c r="K88" s="109"/>
      <c r="L88" s="110" t="s">
        <v>27</v>
      </c>
      <c r="M88" s="110"/>
      <c r="N88" s="109"/>
      <c r="O88" s="31" t="s">
        <v>27</v>
      </c>
      <c r="P88" s="31" t="s">
        <v>27</v>
      </c>
    </row>
    <row r="89" spans="1:16" ht="15" customHeight="1">
      <c r="A89" s="93" t="s">
        <v>114</v>
      </c>
      <c r="B89" s="94"/>
      <c r="C89" s="93" t="s">
        <v>115</v>
      </c>
      <c r="D89" s="95"/>
      <c r="E89" s="94"/>
      <c r="F89" s="22" t="s">
        <v>106</v>
      </c>
      <c r="G89" s="96">
        <v>200</v>
      </c>
      <c r="H89" s="97"/>
      <c r="I89" s="22"/>
      <c r="J89" s="96">
        <f>G89*I89</f>
        <v>0</v>
      </c>
      <c r="K89" s="97"/>
      <c r="L89" s="98">
        <v>0.08</v>
      </c>
      <c r="M89" s="99"/>
      <c r="N89" s="100"/>
      <c r="O89" s="32">
        <f>J89*L89</f>
        <v>0</v>
      </c>
      <c r="P89" s="22">
        <f>J89+O89</f>
        <v>0</v>
      </c>
    </row>
    <row r="90" spans="1:16" ht="15" customHeight="1">
      <c r="A90" s="93" t="s">
        <v>116</v>
      </c>
      <c r="B90" s="94"/>
      <c r="C90" s="93" t="s">
        <v>117</v>
      </c>
      <c r="D90" s="95"/>
      <c r="E90" s="94"/>
      <c r="F90" s="22" t="s">
        <v>106</v>
      </c>
      <c r="G90" s="96">
        <v>200</v>
      </c>
      <c r="H90" s="97"/>
      <c r="I90" s="22"/>
      <c r="J90" s="96">
        <f>G90*I90</f>
        <v>0</v>
      </c>
      <c r="K90" s="97"/>
      <c r="L90" s="98">
        <v>0.08</v>
      </c>
      <c r="M90" s="99"/>
      <c r="N90" s="100"/>
      <c r="O90" s="32">
        <f>J90*L90</f>
        <v>0</v>
      </c>
      <c r="P90" s="22">
        <f>J90+O90</f>
        <v>0</v>
      </c>
    </row>
    <row r="91" spans="1:16" ht="15" customHeight="1">
      <c r="A91" s="106" t="s">
        <v>134</v>
      </c>
      <c r="B91" s="107"/>
      <c r="C91" s="107"/>
      <c r="D91" s="107" t="s">
        <v>135</v>
      </c>
      <c r="E91" s="107"/>
      <c r="F91" s="30" t="s">
        <v>27</v>
      </c>
      <c r="G91" s="108" t="s">
        <v>28</v>
      </c>
      <c r="H91" s="109"/>
      <c r="I91" s="31" t="s">
        <v>27</v>
      </c>
      <c r="J91" s="110" t="s">
        <v>27</v>
      </c>
      <c r="K91" s="109"/>
      <c r="L91" s="110" t="s">
        <v>27</v>
      </c>
      <c r="M91" s="110"/>
      <c r="N91" s="109"/>
      <c r="O91" s="31" t="s">
        <v>27</v>
      </c>
      <c r="P91" s="31" t="s">
        <v>27</v>
      </c>
    </row>
    <row r="92" spans="1:16" ht="15" customHeight="1">
      <c r="A92" s="93" t="s">
        <v>114</v>
      </c>
      <c r="B92" s="94"/>
      <c r="C92" s="93" t="s">
        <v>115</v>
      </c>
      <c r="D92" s="95"/>
      <c r="E92" s="94"/>
      <c r="F92" s="22" t="s">
        <v>106</v>
      </c>
      <c r="G92" s="96">
        <v>20</v>
      </c>
      <c r="H92" s="97"/>
      <c r="I92" s="22"/>
      <c r="J92" s="96">
        <f>G92*I92</f>
        <v>0</v>
      </c>
      <c r="K92" s="97"/>
      <c r="L92" s="98">
        <v>0.08</v>
      </c>
      <c r="M92" s="99"/>
      <c r="N92" s="100"/>
      <c r="O92" s="32">
        <f>J92*L92</f>
        <v>0</v>
      </c>
      <c r="P92" s="22">
        <f>J92+O92</f>
        <v>0</v>
      </c>
    </row>
    <row r="93" spans="1:16" ht="15" customHeight="1">
      <c r="A93" s="93" t="s">
        <v>116</v>
      </c>
      <c r="B93" s="94"/>
      <c r="C93" s="93" t="s">
        <v>117</v>
      </c>
      <c r="D93" s="95"/>
      <c r="E93" s="94"/>
      <c r="F93" s="22" t="s">
        <v>106</v>
      </c>
      <c r="G93" s="96">
        <v>20</v>
      </c>
      <c r="H93" s="97"/>
      <c r="I93" s="22"/>
      <c r="J93" s="96">
        <f>G93*I93</f>
        <v>0</v>
      </c>
      <c r="K93" s="97"/>
      <c r="L93" s="98">
        <v>0.08</v>
      </c>
      <c r="M93" s="99"/>
      <c r="N93" s="100"/>
      <c r="O93" s="32">
        <f>J93*L93</f>
        <v>0</v>
      </c>
      <c r="P93" s="22">
        <f>J93+O93</f>
        <v>0</v>
      </c>
    </row>
    <row r="94" spans="1:16" ht="15" customHeight="1">
      <c r="A94" s="106" t="s">
        <v>136</v>
      </c>
      <c r="B94" s="107"/>
      <c r="C94" s="107"/>
      <c r="D94" s="107" t="s">
        <v>137</v>
      </c>
      <c r="E94" s="107"/>
      <c r="F94" s="30" t="s">
        <v>27</v>
      </c>
      <c r="G94" s="108" t="s">
        <v>28</v>
      </c>
      <c r="H94" s="109"/>
      <c r="I94" s="31" t="s">
        <v>27</v>
      </c>
      <c r="J94" s="110" t="s">
        <v>27</v>
      </c>
      <c r="K94" s="109"/>
      <c r="L94" s="110" t="s">
        <v>27</v>
      </c>
      <c r="M94" s="110"/>
      <c r="N94" s="109"/>
      <c r="O94" s="31" t="s">
        <v>27</v>
      </c>
      <c r="P94" s="31" t="s">
        <v>27</v>
      </c>
    </row>
    <row r="95" spans="1:16" ht="15" customHeight="1">
      <c r="A95" s="93" t="s">
        <v>114</v>
      </c>
      <c r="B95" s="94"/>
      <c r="C95" s="93" t="s">
        <v>115</v>
      </c>
      <c r="D95" s="95"/>
      <c r="E95" s="94"/>
      <c r="F95" s="22" t="s">
        <v>106</v>
      </c>
      <c r="G95" s="96">
        <v>3764</v>
      </c>
      <c r="H95" s="97"/>
      <c r="I95" s="22"/>
      <c r="J95" s="96">
        <f>G95*I95</f>
        <v>0</v>
      </c>
      <c r="K95" s="97"/>
      <c r="L95" s="98">
        <v>0.08</v>
      </c>
      <c r="M95" s="99"/>
      <c r="N95" s="100"/>
      <c r="O95" s="32">
        <f>J95*L95</f>
        <v>0</v>
      </c>
      <c r="P95" s="22">
        <f>J95+O95</f>
        <v>0</v>
      </c>
    </row>
    <row r="96" spans="1:16" ht="15" customHeight="1">
      <c r="A96" s="93" t="s">
        <v>116</v>
      </c>
      <c r="B96" s="94"/>
      <c r="C96" s="93" t="s">
        <v>117</v>
      </c>
      <c r="D96" s="95"/>
      <c r="E96" s="94"/>
      <c r="F96" s="22" t="s">
        <v>106</v>
      </c>
      <c r="G96" s="96">
        <v>3764</v>
      </c>
      <c r="H96" s="97"/>
      <c r="I96" s="22"/>
      <c r="J96" s="96">
        <f>G96*I96</f>
        <v>0</v>
      </c>
      <c r="K96" s="97"/>
      <c r="L96" s="98">
        <v>0.08</v>
      </c>
      <c r="M96" s="99"/>
      <c r="N96" s="100"/>
      <c r="O96" s="32">
        <f>J96*L96</f>
        <v>0</v>
      </c>
      <c r="P96" s="22">
        <f>J96+O96</f>
        <v>0</v>
      </c>
    </row>
    <row r="97" spans="1:16" ht="15" customHeight="1">
      <c r="A97" s="106" t="s">
        <v>138</v>
      </c>
      <c r="B97" s="107"/>
      <c r="C97" s="107"/>
      <c r="D97" s="107" t="s">
        <v>139</v>
      </c>
      <c r="E97" s="107"/>
      <c r="F97" s="30" t="s">
        <v>27</v>
      </c>
      <c r="G97" s="108" t="s">
        <v>28</v>
      </c>
      <c r="H97" s="109"/>
      <c r="I97" s="31" t="s">
        <v>27</v>
      </c>
      <c r="J97" s="110" t="s">
        <v>27</v>
      </c>
      <c r="K97" s="109"/>
      <c r="L97" s="110" t="s">
        <v>27</v>
      </c>
      <c r="M97" s="110"/>
      <c r="N97" s="109"/>
      <c r="O97" s="31" t="s">
        <v>27</v>
      </c>
      <c r="P97" s="31" t="s">
        <v>27</v>
      </c>
    </row>
    <row r="98" spans="1:16" ht="15" customHeight="1">
      <c r="A98" s="93" t="s">
        <v>114</v>
      </c>
      <c r="B98" s="94"/>
      <c r="C98" s="93" t="s">
        <v>115</v>
      </c>
      <c r="D98" s="95"/>
      <c r="E98" s="94"/>
      <c r="F98" s="22" t="s">
        <v>106</v>
      </c>
      <c r="G98" s="96">
        <v>305</v>
      </c>
      <c r="H98" s="97"/>
      <c r="I98" s="22"/>
      <c r="J98" s="96">
        <f>G98*I98</f>
        <v>0</v>
      </c>
      <c r="K98" s="97"/>
      <c r="L98" s="98">
        <v>0.08</v>
      </c>
      <c r="M98" s="99"/>
      <c r="N98" s="100"/>
      <c r="O98" s="32">
        <f>J98*L98</f>
        <v>0</v>
      </c>
      <c r="P98" s="22">
        <f>J98+O98</f>
        <v>0</v>
      </c>
    </row>
    <row r="99" spans="1:16" ht="15" customHeight="1">
      <c r="A99" s="93" t="s">
        <v>116</v>
      </c>
      <c r="B99" s="94"/>
      <c r="C99" s="93" t="s">
        <v>117</v>
      </c>
      <c r="D99" s="95"/>
      <c r="E99" s="94"/>
      <c r="F99" s="22" t="s">
        <v>106</v>
      </c>
      <c r="G99" s="96">
        <v>305</v>
      </c>
      <c r="H99" s="97"/>
      <c r="I99" s="22"/>
      <c r="J99" s="96">
        <f>G99*I99</f>
        <v>0</v>
      </c>
      <c r="K99" s="97"/>
      <c r="L99" s="98">
        <v>0.08</v>
      </c>
      <c r="M99" s="99"/>
      <c r="N99" s="100"/>
      <c r="O99" s="32">
        <f>J99*L99</f>
        <v>0</v>
      </c>
      <c r="P99" s="22">
        <f>J99+O99</f>
        <v>0</v>
      </c>
    </row>
    <row r="100" spans="1:16" ht="15" customHeight="1">
      <c r="A100" s="111" t="s">
        <v>177</v>
      </c>
      <c r="B100" s="112"/>
      <c r="C100" s="112"/>
      <c r="D100" s="112" t="s">
        <v>178</v>
      </c>
      <c r="E100" s="112"/>
      <c r="F100" s="27"/>
      <c r="G100" s="113"/>
      <c r="H100" s="113"/>
      <c r="I100" s="28"/>
      <c r="J100" s="113"/>
      <c r="K100" s="113"/>
      <c r="L100" s="113"/>
      <c r="M100" s="113"/>
      <c r="N100" s="113"/>
      <c r="O100" s="28"/>
      <c r="P100" s="29"/>
    </row>
    <row r="101" spans="1:16" ht="15" customHeight="1">
      <c r="A101" s="106" t="s">
        <v>179</v>
      </c>
      <c r="B101" s="107"/>
      <c r="C101" s="107"/>
      <c r="D101" s="107" t="s">
        <v>180</v>
      </c>
      <c r="E101" s="107"/>
      <c r="F101" s="30" t="s">
        <v>27</v>
      </c>
      <c r="G101" s="108" t="s">
        <v>28</v>
      </c>
      <c r="H101" s="109"/>
      <c r="I101" s="31" t="s">
        <v>27</v>
      </c>
      <c r="J101" s="110" t="s">
        <v>27</v>
      </c>
      <c r="K101" s="109"/>
      <c r="L101" s="110" t="s">
        <v>27</v>
      </c>
      <c r="M101" s="110"/>
      <c r="N101" s="109"/>
      <c r="O101" s="31" t="s">
        <v>27</v>
      </c>
      <c r="P101" s="31" t="s">
        <v>27</v>
      </c>
    </row>
    <row r="102" spans="1:16" ht="15" customHeight="1">
      <c r="A102" s="93" t="s">
        <v>181</v>
      </c>
      <c r="B102" s="94"/>
      <c r="C102" s="93" t="s">
        <v>95</v>
      </c>
      <c r="D102" s="95"/>
      <c r="E102" s="94"/>
      <c r="F102" s="22" t="s">
        <v>88</v>
      </c>
      <c r="G102" s="96">
        <v>20</v>
      </c>
      <c r="H102" s="97"/>
      <c r="I102" s="22"/>
      <c r="J102" s="96">
        <f>G102*I102</f>
        <v>0</v>
      </c>
      <c r="K102" s="97"/>
      <c r="L102" s="98">
        <v>0.23</v>
      </c>
      <c r="M102" s="99"/>
      <c r="N102" s="100"/>
      <c r="O102" s="32">
        <f>J102*L102</f>
        <v>0</v>
      </c>
      <c r="P102" s="22">
        <f>J102+O102</f>
        <v>0</v>
      </c>
    </row>
    <row r="103" spans="1:16" ht="15" customHeight="1">
      <c r="A103" s="93" t="s">
        <v>182</v>
      </c>
      <c r="B103" s="94"/>
      <c r="C103" s="93" t="s">
        <v>97</v>
      </c>
      <c r="D103" s="95"/>
      <c r="E103" s="94"/>
      <c r="F103" s="22" t="s">
        <v>88</v>
      </c>
      <c r="G103" s="96">
        <v>20</v>
      </c>
      <c r="H103" s="97"/>
      <c r="I103" s="22"/>
      <c r="J103" s="96">
        <f>G103*I103</f>
        <v>0</v>
      </c>
      <c r="K103" s="97"/>
      <c r="L103" s="98">
        <v>0.23</v>
      </c>
      <c r="M103" s="99"/>
      <c r="N103" s="100"/>
      <c r="O103" s="32">
        <f>J103*L103</f>
        <v>0</v>
      </c>
      <c r="P103" s="22">
        <f>J103+O103</f>
        <v>0</v>
      </c>
    </row>
    <row r="104" spans="1:16" ht="15" customHeight="1">
      <c r="A104" s="106" t="s">
        <v>183</v>
      </c>
      <c r="B104" s="107"/>
      <c r="C104" s="107"/>
      <c r="D104" s="107" t="s">
        <v>184</v>
      </c>
      <c r="E104" s="107"/>
      <c r="F104" s="30" t="s">
        <v>27</v>
      </c>
      <c r="G104" s="108" t="s">
        <v>28</v>
      </c>
      <c r="H104" s="109"/>
      <c r="I104" s="31" t="s">
        <v>27</v>
      </c>
      <c r="J104" s="110" t="s">
        <v>27</v>
      </c>
      <c r="K104" s="109"/>
      <c r="L104" s="110" t="s">
        <v>27</v>
      </c>
      <c r="M104" s="110"/>
      <c r="N104" s="109"/>
      <c r="O104" s="31" t="s">
        <v>27</v>
      </c>
      <c r="P104" s="31" t="s">
        <v>27</v>
      </c>
    </row>
    <row r="105" spans="1:16" ht="15" customHeight="1">
      <c r="A105" s="93" t="s">
        <v>94</v>
      </c>
      <c r="B105" s="94"/>
      <c r="C105" s="93" t="s">
        <v>95</v>
      </c>
      <c r="D105" s="95"/>
      <c r="E105" s="94"/>
      <c r="F105" s="22" t="s">
        <v>88</v>
      </c>
      <c r="G105" s="96">
        <v>5</v>
      </c>
      <c r="H105" s="97"/>
      <c r="I105" s="22"/>
      <c r="J105" s="96">
        <f>G105*I105</f>
        <v>0</v>
      </c>
      <c r="K105" s="97"/>
      <c r="L105" s="98">
        <v>0.08</v>
      </c>
      <c r="M105" s="99"/>
      <c r="N105" s="100"/>
      <c r="O105" s="32">
        <f>J105*L105</f>
        <v>0</v>
      </c>
      <c r="P105" s="22">
        <f>J105+O105</f>
        <v>0</v>
      </c>
    </row>
    <row r="106" spans="1:16" ht="15" customHeight="1">
      <c r="A106" s="93" t="s">
        <v>96</v>
      </c>
      <c r="B106" s="94"/>
      <c r="C106" s="93" t="s">
        <v>97</v>
      </c>
      <c r="D106" s="95"/>
      <c r="E106" s="94"/>
      <c r="F106" s="22" t="s">
        <v>88</v>
      </c>
      <c r="G106" s="96">
        <v>40</v>
      </c>
      <c r="H106" s="97"/>
      <c r="I106" s="22"/>
      <c r="J106" s="96">
        <f>G106*I106</f>
        <v>0</v>
      </c>
      <c r="K106" s="97"/>
      <c r="L106" s="98">
        <v>0.08</v>
      </c>
      <c r="M106" s="99"/>
      <c r="N106" s="100"/>
      <c r="O106" s="32">
        <f>J106*L106</f>
        <v>0</v>
      </c>
      <c r="P106" s="22">
        <f>J106+O106</f>
        <v>0</v>
      </c>
    </row>
    <row r="107" spans="1:16" ht="15" customHeight="1">
      <c r="A107" s="106" t="s">
        <v>213</v>
      </c>
      <c r="B107" s="107"/>
      <c r="C107" s="107"/>
      <c r="D107" s="107" t="s">
        <v>214</v>
      </c>
      <c r="E107" s="107"/>
      <c r="F107" s="30" t="s">
        <v>27</v>
      </c>
      <c r="G107" s="108" t="s">
        <v>28</v>
      </c>
      <c r="H107" s="109"/>
      <c r="I107" s="31" t="s">
        <v>27</v>
      </c>
      <c r="J107" s="110" t="s">
        <v>27</v>
      </c>
      <c r="K107" s="109"/>
      <c r="L107" s="110" t="s">
        <v>27</v>
      </c>
      <c r="M107" s="110"/>
      <c r="N107" s="109"/>
      <c r="O107" s="31" t="s">
        <v>27</v>
      </c>
      <c r="P107" s="31" t="s">
        <v>27</v>
      </c>
    </row>
    <row r="108" spans="1:16" ht="15" customHeight="1">
      <c r="A108" s="93" t="s">
        <v>94</v>
      </c>
      <c r="B108" s="94"/>
      <c r="C108" s="93" t="s">
        <v>95</v>
      </c>
      <c r="D108" s="95"/>
      <c r="E108" s="94"/>
      <c r="F108" s="22" t="s">
        <v>88</v>
      </c>
      <c r="G108" s="96">
        <v>6</v>
      </c>
      <c r="H108" s="97"/>
      <c r="I108" s="22"/>
      <c r="J108" s="96">
        <f>G108*I108</f>
        <v>0</v>
      </c>
      <c r="K108" s="97"/>
      <c r="L108" s="98">
        <v>0.08</v>
      </c>
      <c r="M108" s="99"/>
      <c r="N108" s="100"/>
      <c r="O108" s="32">
        <f>J108*L108</f>
        <v>0</v>
      </c>
      <c r="P108" s="22">
        <f>J108+O108</f>
        <v>0</v>
      </c>
    </row>
    <row r="109" spans="1:16" ht="15" customHeight="1">
      <c r="A109" s="93" t="s">
        <v>96</v>
      </c>
      <c r="B109" s="94"/>
      <c r="C109" s="93" t="s">
        <v>97</v>
      </c>
      <c r="D109" s="95"/>
      <c r="E109" s="94"/>
      <c r="F109" s="22" t="s">
        <v>88</v>
      </c>
      <c r="G109" s="96">
        <v>20</v>
      </c>
      <c r="H109" s="97"/>
      <c r="I109" s="22"/>
      <c r="J109" s="96">
        <f>G109*I109</f>
        <v>0</v>
      </c>
      <c r="K109" s="97"/>
      <c r="L109" s="98">
        <v>0.08</v>
      </c>
      <c r="M109" s="99"/>
      <c r="N109" s="100"/>
      <c r="O109" s="32">
        <f>J109*L109</f>
        <v>0</v>
      </c>
      <c r="P109" s="23">
        <f>J109+O109</f>
        <v>0</v>
      </c>
    </row>
    <row r="110" spans="1:17" ht="15" customHeight="1">
      <c r="A110" s="101"/>
      <c r="B110" s="101"/>
      <c r="C110" s="33"/>
      <c r="D110" s="101" t="s">
        <v>140</v>
      </c>
      <c r="E110" s="101"/>
      <c r="F110" s="33"/>
      <c r="G110" s="102"/>
      <c r="H110" s="102"/>
      <c r="I110" s="34"/>
      <c r="J110" s="103">
        <f>J10+J12+J13+J15+J17+J18+J19+J20+J22+J24+J25+J26+J27+J28+J30+J31+J32+J33+J34+J36+J39+J41+J44+J45+J47+J49+J50+J51+J53+J54+J56+J58+J59+J61+J63+J64+J66+J67+J68+J71+J74+J75+J77+J78+J79+J80+J82+J83+J84+J86+J87+J89+J90+J92+J93+J95+J96+J98+J99+J102+J103+J105+J106+J108+J109</f>
        <v>0</v>
      </c>
      <c r="K110" s="104"/>
      <c r="L110" s="105"/>
      <c r="M110" s="102"/>
      <c r="N110" s="102"/>
      <c r="O110" s="34">
        <f>J110*L110</f>
        <v>0</v>
      </c>
      <c r="P110" s="35">
        <f>P10+P12+P13+P15+P17+P18+P19+P20+P22+P24+P25+P26+P27+P28+P30+P31+P32+P33+P34+P36+P39+P41+P44+P45+P47+P49+P50+P51+P53+P54+P56+P58+P59+P61+P63+P64+P66+P67+P68+P71+P74+P75+P77+P78+P79+P80+P82+P83+P84+P86+P87+P89+P90+P92+P93+P95+P96+P98+P99+P102+P103+P105+P106+P108+P109</f>
        <v>0</v>
      </c>
      <c r="Q110" s="36"/>
    </row>
    <row r="111" spans="1:16" ht="15" customHeight="1">
      <c r="A111" s="87" t="s">
        <v>142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1:16" ht="15" customHeight="1">
      <c r="A112" s="87" t="s">
        <v>143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1:16" ht="15" customHeight="1">
      <c r="A113" s="87" t="s">
        <v>144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16" ht="15" customHeight="1">
      <c r="A114" s="91" t="s">
        <v>145</v>
      </c>
      <c r="B114" s="91"/>
      <c r="C114" s="91"/>
      <c r="D114" s="91"/>
      <c r="E114" s="91" t="s">
        <v>145</v>
      </c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</row>
    <row r="115" spans="1:16" ht="15" customHeight="1">
      <c r="A115" s="92" t="s">
        <v>146</v>
      </c>
      <c r="B115" s="92"/>
      <c r="C115" s="92"/>
      <c r="D115" s="92"/>
      <c r="E115" s="92" t="s">
        <v>147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1:16" ht="15" customHeight="1">
      <c r="A116" s="37" t="s">
        <v>148</v>
      </c>
      <c r="B116" s="87" t="s">
        <v>149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1:16" ht="15" customHeight="1">
      <c r="A117" s="37"/>
      <c r="B117" s="87" t="s">
        <v>150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</row>
    <row r="118" spans="1:16" ht="15" customHeight="1">
      <c r="A118" s="88" t="s">
        <v>141</v>
      </c>
      <c r="B118" s="88"/>
      <c r="C118" s="89" t="s">
        <v>141</v>
      </c>
      <c r="D118" s="89"/>
      <c r="E118" s="89"/>
      <c r="F118" s="89"/>
      <c r="G118" s="89"/>
      <c r="H118" s="90" t="s">
        <v>141</v>
      </c>
      <c r="I118" s="90"/>
      <c r="J118" s="90"/>
      <c r="K118" s="90" t="s">
        <v>141</v>
      </c>
      <c r="L118" s="90"/>
      <c r="M118" s="21" t="s">
        <v>141</v>
      </c>
      <c r="N118" s="88" t="s">
        <v>141</v>
      </c>
      <c r="O118" s="88"/>
      <c r="P118" s="88"/>
    </row>
  </sheetData>
  <sheetProtection/>
  <mergeCells count="548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B17"/>
    <mergeCell ref="C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9:B19"/>
    <mergeCell ref="C19:E19"/>
    <mergeCell ref="G19:H19"/>
    <mergeCell ref="J19:K19"/>
    <mergeCell ref="L19:N19"/>
    <mergeCell ref="A16:C16"/>
    <mergeCell ref="D16:E16"/>
    <mergeCell ref="G16:H16"/>
    <mergeCell ref="J16:K16"/>
    <mergeCell ref="L16:N16"/>
    <mergeCell ref="A21:C21"/>
    <mergeCell ref="D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C23"/>
    <mergeCell ref="D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5:B25"/>
    <mergeCell ref="C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7:B27"/>
    <mergeCell ref="C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9:C29"/>
    <mergeCell ref="D29:E29"/>
    <mergeCell ref="G29:H29"/>
    <mergeCell ref="J29:K29"/>
    <mergeCell ref="L29:N29"/>
    <mergeCell ref="A26:B26"/>
    <mergeCell ref="C26:E26"/>
    <mergeCell ref="G26:H26"/>
    <mergeCell ref="J26:K26"/>
    <mergeCell ref="L26:N26"/>
    <mergeCell ref="A31:B31"/>
    <mergeCell ref="C31:E31"/>
    <mergeCell ref="G31:H31"/>
    <mergeCell ref="J31:K31"/>
    <mergeCell ref="L31:N31"/>
    <mergeCell ref="A28:B28"/>
    <mergeCell ref="C28:E28"/>
    <mergeCell ref="G28:H28"/>
    <mergeCell ref="J28:K28"/>
    <mergeCell ref="L28:N28"/>
    <mergeCell ref="A33:B33"/>
    <mergeCell ref="C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5:C35"/>
    <mergeCell ref="D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7:C37"/>
    <mergeCell ref="D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41:B41"/>
    <mergeCell ref="C41:E41"/>
    <mergeCell ref="G41:H41"/>
    <mergeCell ref="J41:K41"/>
    <mergeCell ref="L41:N41"/>
    <mergeCell ref="A38:C38"/>
    <mergeCell ref="D38:E38"/>
    <mergeCell ref="G38:H38"/>
    <mergeCell ref="J38:K38"/>
    <mergeCell ref="L38:N38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5:B45"/>
    <mergeCell ref="C45:E45"/>
    <mergeCell ref="G45:H45"/>
    <mergeCell ref="J45:K45"/>
    <mergeCell ref="L45:N45"/>
    <mergeCell ref="A42:C42"/>
    <mergeCell ref="D42:E42"/>
    <mergeCell ref="G42:H42"/>
    <mergeCell ref="J42:K42"/>
    <mergeCell ref="L42:N42"/>
    <mergeCell ref="A47:B47"/>
    <mergeCell ref="C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9:B49"/>
    <mergeCell ref="C49:E49"/>
    <mergeCell ref="G49:H49"/>
    <mergeCell ref="J49:K49"/>
    <mergeCell ref="L49:N49"/>
    <mergeCell ref="A46:C46"/>
    <mergeCell ref="D46:E46"/>
    <mergeCell ref="G46:H46"/>
    <mergeCell ref="J46:K46"/>
    <mergeCell ref="L46:N46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63:B63"/>
    <mergeCell ref="C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5:C65"/>
    <mergeCell ref="D65:E65"/>
    <mergeCell ref="G65:H65"/>
    <mergeCell ref="J65:K65"/>
    <mergeCell ref="L65:N65"/>
    <mergeCell ref="A62:C62"/>
    <mergeCell ref="D62:E62"/>
    <mergeCell ref="G62:H62"/>
    <mergeCell ref="J62:K62"/>
    <mergeCell ref="L62:N62"/>
    <mergeCell ref="A67:B67"/>
    <mergeCell ref="C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9:C69"/>
    <mergeCell ref="D69:E69"/>
    <mergeCell ref="G69:H69"/>
    <mergeCell ref="J69:K69"/>
    <mergeCell ref="L69:N69"/>
    <mergeCell ref="A66:B66"/>
    <mergeCell ref="C66:E66"/>
    <mergeCell ref="G66:H66"/>
    <mergeCell ref="J66:K66"/>
    <mergeCell ref="L66:N66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73:C73"/>
    <mergeCell ref="D73:E73"/>
    <mergeCell ref="G73:H73"/>
    <mergeCell ref="J73:K73"/>
    <mergeCell ref="L73:N73"/>
    <mergeCell ref="A70:C70"/>
    <mergeCell ref="D70:E70"/>
    <mergeCell ref="G70:H70"/>
    <mergeCell ref="J70:K70"/>
    <mergeCell ref="L70:N70"/>
    <mergeCell ref="A75:B75"/>
    <mergeCell ref="C75:E75"/>
    <mergeCell ref="G75:H75"/>
    <mergeCell ref="J75:K75"/>
    <mergeCell ref="L75:N75"/>
    <mergeCell ref="A72:C72"/>
    <mergeCell ref="D72:E72"/>
    <mergeCell ref="G72:H72"/>
    <mergeCell ref="J72:K72"/>
    <mergeCell ref="L72:N72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9:B79"/>
    <mergeCell ref="C79:E79"/>
    <mergeCell ref="G79:H79"/>
    <mergeCell ref="J79:K79"/>
    <mergeCell ref="L79:N79"/>
    <mergeCell ref="A76:C76"/>
    <mergeCell ref="D76:E76"/>
    <mergeCell ref="G76:H76"/>
    <mergeCell ref="J76:K76"/>
    <mergeCell ref="L76:N76"/>
    <mergeCell ref="A81:C81"/>
    <mergeCell ref="D81:E81"/>
    <mergeCell ref="G81:H81"/>
    <mergeCell ref="J81:K81"/>
    <mergeCell ref="L81:N81"/>
    <mergeCell ref="A78:B78"/>
    <mergeCell ref="C78:E78"/>
    <mergeCell ref="G78:H78"/>
    <mergeCell ref="J78:K78"/>
    <mergeCell ref="L78:N78"/>
    <mergeCell ref="A83:B83"/>
    <mergeCell ref="C83:E83"/>
    <mergeCell ref="G83:H83"/>
    <mergeCell ref="J83:K83"/>
    <mergeCell ref="L83:N83"/>
    <mergeCell ref="A80:B80"/>
    <mergeCell ref="C80:E80"/>
    <mergeCell ref="G80:H80"/>
    <mergeCell ref="J80:K80"/>
    <mergeCell ref="L80:N80"/>
    <mergeCell ref="A85:C85"/>
    <mergeCell ref="D85:E85"/>
    <mergeCell ref="G85:H85"/>
    <mergeCell ref="J85:K85"/>
    <mergeCell ref="L85:N85"/>
    <mergeCell ref="A82:B82"/>
    <mergeCell ref="C82:E82"/>
    <mergeCell ref="G82:H82"/>
    <mergeCell ref="J82:K82"/>
    <mergeCell ref="L82:N82"/>
    <mergeCell ref="A86:B86"/>
    <mergeCell ref="C86:E86"/>
    <mergeCell ref="G86:H86"/>
    <mergeCell ref="J86:K86"/>
    <mergeCell ref="L86:N86"/>
    <mergeCell ref="A84:B84"/>
    <mergeCell ref="C84:E84"/>
    <mergeCell ref="G84:H84"/>
    <mergeCell ref="J84:K84"/>
    <mergeCell ref="L84:N84"/>
    <mergeCell ref="A87:B87"/>
    <mergeCell ref="C87:E87"/>
    <mergeCell ref="G87:H87"/>
    <mergeCell ref="J87:K87"/>
    <mergeCell ref="L87:N87"/>
    <mergeCell ref="A88:C88"/>
    <mergeCell ref="D88:E88"/>
    <mergeCell ref="G88:H88"/>
    <mergeCell ref="J88:K88"/>
    <mergeCell ref="L88:N88"/>
    <mergeCell ref="A89:B89"/>
    <mergeCell ref="C89:E89"/>
    <mergeCell ref="G89:H89"/>
    <mergeCell ref="J89:K89"/>
    <mergeCell ref="L89:N89"/>
    <mergeCell ref="A90:B90"/>
    <mergeCell ref="C90:E90"/>
    <mergeCell ref="G90:H90"/>
    <mergeCell ref="J90:K90"/>
    <mergeCell ref="L90:N90"/>
    <mergeCell ref="A91:C91"/>
    <mergeCell ref="D91:E91"/>
    <mergeCell ref="G91:H91"/>
    <mergeCell ref="J91:K91"/>
    <mergeCell ref="L91:N91"/>
    <mergeCell ref="A92:B92"/>
    <mergeCell ref="C92:E92"/>
    <mergeCell ref="G92:H92"/>
    <mergeCell ref="J92:K92"/>
    <mergeCell ref="L92:N92"/>
    <mergeCell ref="A93:B93"/>
    <mergeCell ref="C93:E93"/>
    <mergeCell ref="G93:H93"/>
    <mergeCell ref="J93:K93"/>
    <mergeCell ref="L93:N93"/>
    <mergeCell ref="A94:C94"/>
    <mergeCell ref="D94:E94"/>
    <mergeCell ref="G94:H94"/>
    <mergeCell ref="J94:K94"/>
    <mergeCell ref="L94:N94"/>
    <mergeCell ref="A95:B95"/>
    <mergeCell ref="C95:E95"/>
    <mergeCell ref="G95:H95"/>
    <mergeCell ref="J95:K95"/>
    <mergeCell ref="L95:N95"/>
    <mergeCell ref="A96:B96"/>
    <mergeCell ref="C96:E96"/>
    <mergeCell ref="G96:H96"/>
    <mergeCell ref="J96:K96"/>
    <mergeCell ref="L96:N96"/>
    <mergeCell ref="A97:C97"/>
    <mergeCell ref="D97:E97"/>
    <mergeCell ref="G97:H97"/>
    <mergeCell ref="J97:K97"/>
    <mergeCell ref="L97:N97"/>
    <mergeCell ref="A98:B98"/>
    <mergeCell ref="C98:E98"/>
    <mergeCell ref="G98:H98"/>
    <mergeCell ref="J98:K98"/>
    <mergeCell ref="L98:N98"/>
    <mergeCell ref="A99:B99"/>
    <mergeCell ref="C99:E99"/>
    <mergeCell ref="G99:H99"/>
    <mergeCell ref="J99:K99"/>
    <mergeCell ref="L99:N99"/>
    <mergeCell ref="A100:C100"/>
    <mergeCell ref="D100:E100"/>
    <mergeCell ref="G100:H100"/>
    <mergeCell ref="J100:K100"/>
    <mergeCell ref="L100:N100"/>
    <mergeCell ref="A101:C101"/>
    <mergeCell ref="D101:E101"/>
    <mergeCell ref="G101:H101"/>
    <mergeCell ref="J101:K101"/>
    <mergeCell ref="L101:N101"/>
    <mergeCell ref="A102:B102"/>
    <mergeCell ref="C102:E102"/>
    <mergeCell ref="G102:H102"/>
    <mergeCell ref="J102:K102"/>
    <mergeCell ref="L102:N102"/>
    <mergeCell ref="A103:B103"/>
    <mergeCell ref="C103:E103"/>
    <mergeCell ref="G103:H103"/>
    <mergeCell ref="J103:K103"/>
    <mergeCell ref="L103:N103"/>
    <mergeCell ref="A104:C104"/>
    <mergeCell ref="D104:E104"/>
    <mergeCell ref="G104:H104"/>
    <mergeCell ref="J104:K104"/>
    <mergeCell ref="L104:N104"/>
    <mergeCell ref="A105:B105"/>
    <mergeCell ref="C105:E105"/>
    <mergeCell ref="G105:H105"/>
    <mergeCell ref="J105:K105"/>
    <mergeCell ref="L105:N105"/>
    <mergeCell ref="A106:B106"/>
    <mergeCell ref="C106:E106"/>
    <mergeCell ref="G106:H106"/>
    <mergeCell ref="J106:K106"/>
    <mergeCell ref="L106:N106"/>
    <mergeCell ref="A107:C107"/>
    <mergeCell ref="D107:E107"/>
    <mergeCell ref="G107:H107"/>
    <mergeCell ref="J107:K107"/>
    <mergeCell ref="L107:N107"/>
    <mergeCell ref="A108:B108"/>
    <mergeCell ref="C108:E108"/>
    <mergeCell ref="G108:H108"/>
    <mergeCell ref="J108:K108"/>
    <mergeCell ref="L108:N108"/>
    <mergeCell ref="A109:B109"/>
    <mergeCell ref="C109:E109"/>
    <mergeCell ref="G109:H109"/>
    <mergeCell ref="J109:K109"/>
    <mergeCell ref="L109:N109"/>
    <mergeCell ref="A110:B110"/>
    <mergeCell ref="D110:E110"/>
    <mergeCell ref="G110:H110"/>
    <mergeCell ref="J110:K110"/>
    <mergeCell ref="L110:N110"/>
    <mergeCell ref="A111:P111"/>
    <mergeCell ref="A112:P112"/>
    <mergeCell ref="A113:P113"/>
    <mergeCell ref="A114:D114"/>
    <mergeCell ref="E114:P114"/>
    <mergeCell ref="A115:D115"/>
    <mergeCell ref="E115:P115"/>
    <mergeCell ref="B116:P116"/>
    <mergeCell ref="B117:P117"/>
    <mergeCell ref="A118:B118"/>
    <mergeCell ref="C118:G118"/>
    <mergeCell ref="H118:J118"/>
    <mergeCell ref="K118:L118"/>
    <mergeCell ref="N118:P1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70">
      <selection activeCell="L42" sqref="L42:N42"/>
    </sheetView>
  </sheetViews>
  <sheetFormatPr defaultColWidth="9.140625" defaultRowHeight="15" customHeight="1"/>
  <cols>
    <col min="5" max="5" width="27.00390625" style="0" customWidth="1"/>
    <col min="12" max="12" width="3.7109375" style="0" customWidth="1"/>
    <col min="13" max="13" width="4.421875" style="0" customWidth="1"/>
    <col min="14" max="14" width="3.28125" style="0" customWidth="1"/>
    <col min="15" max="15" width="20.7109375" style="0" customWidth="1"/>
    <col min="16" max="16" width="27.57421875" style="0" customWidth="1"/>
  </cols>
  <sheetData>
    <row r="1" spans="1:16" ht="20.25" customHeight="1">
      <c r="A1" s="124" t="s">
        <v>373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9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8"/>
      <c r="G8" s="113"/>
      <c r="H8" s="113"/>
      <c r="I8" s="28"/>
      <c r="J8" s="113"/>
      <c r="K8" s="113"/>
      <c r="L8" s="113"/>
      <c r="M8" s="113"/>
      <c r="N8" s="113"/>
      <c r="O8" s="28"/>
      <c r="P8" s="29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8.35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185</v>
      </c>
      <c r="B12" s="94"/>
      <c r="C12" s="93" t="s">
        <v>186</v>
      </c>
      <c r="D12" s="95"/>
      <c r="E12" s="94"/>
      <c r="F12" s="22" t="s">
        <v>31</v>
      </c>
      <c r="G12" s="96">
        <v>2.5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93" t="s">
        <v>34</v>
      </c>
      <c r="B13" s="94"/>
      <c r="C13" s="93" t="s">
        <v>35</v>
      </c>
      <c r="D13" s="95"/>
      <c r="E13" s="94"/>
      <c r="F13" s="22" t="s">
        <v>31</v>
      </c>
      <c r="G13" s="96">
        <v>63.77</v>
      </c>
      <c r="H13" s="97"/>
      <c r="I13" s="22"/>
      <c r="J13" s="96">
        <f>G13*I13</f>
        <v>0</v>
      </c>
      <c r="K13" s="97"/>
      <c r="L13" s="98">
        <v>0.08</v>
      </c>
      <c r="M13" s="99"/>
      <c r="N13" s="100"/>
      <c r="O13" s="32">
        <f>J13*L13</f>
        <v>0</v>
      </c>
      <c r="P13" s="22">
        <f>J13+O13</f>
        <v>0</v>
      </c>
    </row>
    <row r="14" spans="1:16" ht="15" customHeight="1">
      <c r="A14" s="106" t="s">
        <v>36</v>
      </c>
      <c r="B14" s="107"/>
      <c r="C14" s="107"/>
      <c r="D14" s="107" t="s">
        <v>37</v>
      </c>
      <c r="E14" s="107"/>
      <c r="F14" s="30" t="s">
        <v>27</v>
      </c>
      <c r="G14" s="108" t="s">
        <v>28</v>
      </c>
      <c r="H14" s="109"/>
      <c r="I14" s="31" t="s">
        <v>27</v>
      </c>
      <c r="J14" s="110" t="s">
        <v>27</v>
      </c>
      <c r="K14" s="109"/>
      <c r="L14" s="110" t="s">
        <v>27</v>
      </c>
      <c r="M14" s="110"/>
      <c r="N14" s="109"/>
      <c r="O14" s="31" t="s">
        <v>27</v>
      </c>
      <c r="P14" s="31" t="s">
        <v>27</v>
      </c>
    </row>
    <row r="15" spans="1:16" ht="15" customHeight="1">
      <c r="A15" s="93" t="s">
        <v>38</v>
      </c>
      <c r="B15" s="94"/>
      <c r="C15" s="93" t="s">
        <v>39</v>
      </c>
      <c r="D15" s="95"/>
      <c r="E15" s="94"/>
      <c r="F15" s="22" t="s">
        <v>31</v>
      </c>
      <c r="G15" s="96">
        <v>10.85</v>
      </c>
      <c r="H15" s="97"/>
      <c r="I15" s="22"/>
      <c r="J15" s="96">
        <f>G15*I15</f>
        <v>0</v>
      </c>
      <c r="K15" s="97"/>
      <c r="L15" s="98">
        <v>0.08</v>
      </c>
      <c r="M15" s="99"/>
      <c r="N15" s="100"/>
      <c r="O15" s="32">
        <f>J15*L15</f>
        <v>0</v>
      </c>
      <c r="P15" s="22">
        <f>J15+O15</f>
        <v>0</v>
      </c>
    </row>
    <row r="16" spans="1:16" ht="15" customHeight="1">
      <c r="A16" s="106" t="s">
        <v>187</v>
      </c>
      <c r="B16" s="107"/>
      <c r="C16" s="107"/>
      <c r="D16" s="107" t="s">
        <v>188</v>
      </c>
      <c r="E16" s="107"/>
      <c r="F16" s="30" t="s">
        <v>27</v>
      </c>
      <c r="G16" s="108" t="s">
        <v>28</v>
      </c>
      <c r="H16" s="109"/>
      <c r="I16" s="31" t="s">
        <v>27</v>
      </c>
      <c r="J16" s="110" t="s">
        <v>27</v>
      </c>
      <c r="K16" s="109"/>
      <c r="L16" s="110" t="s">
        <v>27</v>
      </c>
      <c r="M16" s="110"/>
      <c r="N16" s="109"/>
      <c r="O16" s="31" t="s">
        <v>27</v>
      </c>
      <c r="P16" s="31" t="s">
        <v>27</v>
      </c>
    </row>
    <row r="17" spans="1:16" ht="15" customHeight="1">
      <c r="A17" s="93" t="s">
        <v>51</v>
      </c>
      <c r="B17" s="94"/>
      <c r="C17" s="93" t="s">
        <v>52</v>
      </c>
      <c r="D17" s="95"/>
      <c r="E17" s="94"/>
      <c r="F17" s="22" t="s">
        <v>44</v>
      </c>
      <c r="G17" s="96">
        <v>3</v>
      </c>
      <c r="H17" s="97"/>
      <c r="I17" s="22"/>
      <c r="J17" s="96">
        <f>G17*I17</f>
        <v>0</v>
      </c>
      <c r="K17" s="97"/>
      <c r="L17" s="98">
        <v>0.08</v>
      </c>
      <c r="M17" s="99"/>
      <c r="N17" s="100"/>
      <c r="O17" s="32">
        <f>J17*L17</f>
        <v>0</v>
      </c>
      <c r="P17" s="22">
        <f>J17+O17</f>
        <v>0</v>
      </c>
    </row>
    <row r="18" spans="1:16" ht="15" customHeight="1">
      <c r="A18" s="93" t="s">
        <v>55</v>
      </c>
      <c r="B18" s="94"/>
      <c r="C18" s="93" t="s">
        <v>56</v>
      </c>
      <c r="D18" s="95"/>
      <c r="E18" s="94"/>
      <c r="F18" s="22" t="s">
        <v>44</v>
      </c>
      <c r="G18" s="96">
        <v>3</v>
      </c>
      <c r="H18" s="97"/>
      <c r="I18" s="22"/>
      <c r="J18" s="96">
        <f>G18*I18</f>
        <v>0</v>
      </c>
      <c r="K18" s="97"/>
      <c r="L18" s="98">
        <v>0.08</v>
      </c>
      <c r="M18" s="99"/>
      <c r="N18" s="100"/>
      <c r="O18" s="32">
        <f>J18*L18</f>
        <v>0</v>
      </c>
      <c r="P18" s="22">
        <f>J18+O18</f>
        <v>0</v>
      </c>
    </row>
    <row r="19" spans="1:16" ht="15" customHeight="1">
      <c r="A19" s="93" t="s">
        <v>57</v>
      </c>
      <c r="B19" s="94"/>
      <c r="C19" s="93" t="s">
        <v>58</v>
      </c>
      <c r="D19" s="95"/>
      <c r="E19" s="94"/>
      <c r="F19" s="22" t="s">
        <v>59</v>
      </c>
      <c r="G19" s="96">
        <v>3.6</v>
      </c>
      <c r="H19" s="97"/>
      <c r="I19" s="22"/>
      <c r="J19" s="96">
        <f>G19*I19</f>
        <v>0</v>
      </c>
      <c r="K19" s="97"/>
      <c r="L19" s="98">
        <v>0.08</v>
      </c>
      <c r="M19" s="99"/>
      <c r="N19" s="100"/>
      <c r="O19" s="32">
        <f>J19*L19</f>
        <v>0</v>
      </c>
      <c r="P19" s="22">
        <f>J19+O19</f>
        <v>0</v>
      </c>
    </row>
    <row r="20" spans="1:16" ht="15" customHeight="1">
      <c r="A20" s="106" t="s">
        <v>40</v>
      </c>
      <c r="B20" s="107"/>
      <c r="C20" s="107"/>
      <c r="D20" s="107" t="s">
        <v>41</v>
      </c>
      <c r="E20" s="107"/>
      <c r="F20" s="30" t="s">
        <v>27</v>
      </c>
      <c r="G20" s="108" t="s">
        <v>28</v>
      </c>
      <c r="H20" s="109"/>
      <c r="I20" s="31" t="s">
        <v>27</v>
      </c>
      <c r="J20" s="110" t="s">
        <v>27</v>
      </c>
      <c r="K20" s="109"/>
      <c r="L20" s="110" t="s">
        <v>27</v>
      </c>
      <c r="M20" s="110"/>
      <c r="N20" s="109"/>
      <c r="O20" s="31" t="s">
        <v>27</v>
      </c>
      <c r="P20" s="31" t="s">
        <v>27</v>
      </c>
    </row>
    <row r="21" spans="1:16" ht="15" customHeight="1">
      <c r="A21" s="93" t="s">
        <v>42</v>
      </c>
      <c r="B21" s="94"/>
      <c r="C21" s="93" t="s">
        <v>43</v>
      </c>
      <c r="D21" s="95"/>
      <c r="E21" s="94"/>
      <c r="F21" s="22" t="s">
        <v>44</v>
      </c>
      <c r="G21" s="96">
        <v>55</v>
      </c>
      <c r="H21" s="97"/>
      <c r="I21" s="22"/>
      <c r="J21" s="96">
        <f>G21*I21</f>
        <v>0</v>
      </c>
      <c r="K21" s="97"/>
      <c r="L21" s="98">
        <v>0.08</v>
      </c>
      <c r="M21" s="99"/>
      <c r="N21" s="100"/>
      <c r="O21" s="32">
        <f>J21*L21</f>
        <v>0</v>
      </c>
      <c r="P21" s="22">
        <f>J21+O21</f>
        <v>0</v>
      </c>
    </row>
    <row r="22" spans="1:16" ht="15" customHeight="1">
      <c r="A22" s="106" t="s">
        <v>189</v>
      </c>
      <c r="B22" s="107"/>
      <c r="C22" s="107"/>
      <c r="D22" s="107" t="s">
        <v>190</v>
      </c>
      <c r="E22" s="107"/>
      <c r="F22" s="30" t="s">
        <v>27</v>
      </c>
      <c r="G22" s="108" t="s">
        <v>28</v>
      </c>
      <c r="H22" s="109"/>
      <c r="I22" s="31" t="s">
        <v>27</v>
      </c>
      <c r="J22" s="110" t="s">
        <v>27</v>
      </c>
      <c r="K22" s="109"/>
      <c r="L22" s="110" t="s">
        <v>27</v>
      </c>
      <c r="M22" s="110"/>
      <c r="N22" s="109"/>
      <c r="O22" s="31" t="s">
        <v>27</v>
      </c>
      <c r="P22" s="31" t="s">
        <v>27</v>
      </c>
    </row>
    <row r="23" spans="1:16" ht="15" customHeight="1">
      <c r="A23" s="93" t="s">
        <v>51</v>
      </c>
      <c r="B23" s="94"/>
      <c r="C23" s="93" t="s">
        <v>52</v>
      </c>
      <c r="D23" s="95"/>
      <c r="E23" s="94"/>
      <c r="F23" s="22" t="s">
        <v>44</v>
      </c>
      <c r="G23" s="96">
        <v>16.07</v>
      </c>
      <c r="H23" s="97"/>
      <c r="I23" s="22"/>
      <c r="J23" s="96">
        <f>G23*I23</f>
        <v>0</v>
      </c>
      <c r="K23" s="97"/>
      <c r="L23" s="98">
        <v>0.08</v>
      </c>
      <c r="M23" s="99"/>
      <c r="N23" s="100"/>
      <c r="O23" s="32">
        <f>J23*L23</f>
        <v>0</v>
      </c>
      <c r="P23" s="22">
        <f>J23+O23</f>
        <v>0</v>
      </c>
    </row>
    <row r="24" spans="1:16" ht="15" customHeight="1">
      <c r="A24" s="93" t="s">
        <v>55</v>
      </c>
      <c r="B24" s="94"/>
      <c r="C24" s="93" t="s">
        <v>56</v>
      </c>
      <c r="D24" s="95"/>
      <c r="E24" s="94"/>
      <c r="F24" s="22" t="s">
        <v>44</v>
      </c>
      <c r="G24" s="96">
        <v>16.07</v>
      </c>
      <c r="H24" s="97"/>
      <c r="I24" s="22"/>
      <c r="J24" s="96">
        <f>G24*I24</f>
        <v>0</v>
      </c>
      <c r="K24" s="97"/>
      <c r="L24" s="98">
        <v>0.08</v>
      </c>
      <c r="M24" s="99"/>
      <c r="N24" s="100"/>
      <c r="O24" s="32">
        <f>J24*L24</f>
        <v>0</v>
      </c>
      <c r="P24" s="22">
        <f>J24+O24</f>
        <v>0</v>
      </c>
    </row>
    <row r="25" spans="1:16" ht="15" customHeight="1">
      <c r="A25" s="93" t="s">
        <v>57</v>
      </c>
      <c r="B25" s="94"/>
      <c r="C25" s="93" t="s">
        <v>58</v>
      </c>
      <c r="D25" s="95"/>
      <c r="E25" s="94"/>
      <c r="F25" s="22" t="s">
        <v>59</v>
      </c>
      <c r="G25" s="96">
        <v>19.28</v>
      </c>
      <c r="H25" s="97"/>
      <c r="I25" s="22"/>
      <c r="J25" s="96">
        <f>G25*I25</f>
        <v>0</v>
      </c>
      <c r="K25" s="97"/>
      <c r="L25" s="98">
        <v>0.08</v>
      </c>
      <c r="M25" s="99"/>
      <c r="N25" s="100"/>
      <c r="O25" s="32">
        <f>J25*L25</f>
        <v>0</v>
      </c>
      <c r="P25" s="22">
        <f>J25+O25</f>
        <v>0</v>
      </c>
    </row>
    <row r="26" spans="1:16" ht="15" customHeight="1">
      <c r="A26" s="106" t="s">
        <v>45</v>
      </c>
      <c r="B26" s="107"/>
      <c r="C26" s="107"/>
      <c r="D26" s="107" t="s">
        <v>46</v>
      </c>
      <c r="E26" s="107"/>
      <c r="F26" s="30" t="s">
        <v>27</v>
      </c>
      <c r="G26" s="108" t="s">
        <v>28</v>
      </c>
      <c r="H26" s="109"/>
      <c r="I26" s="31" t="s">
        <v>27</v>
      </c>
      <c r="J26" s="110" t="s">
        <v>27</v>
      </c>
      <c r="K26" s="109"/>
      <c r="L26" s="110" t="s">
        <v>27</v>
      </c>
      <c r="M26" s="110"/>
      <c r="N26" s="109"/>
      <c r="O26" s="31" t="s">
        <v>27</v>
      </c>
      <c r="P26" s="31" t="s">
        <v>27</v>
      </c>
    </row>
    <row r="27" spans="1:16" ht="15" customHeight="1">
      <c r="A27" s="93" t="s">
        <v>51</v>
      </c>
      <c r="B27" s="94"/>
      <c r="C27" s="93" t="s">
        <v>52</v>
      </c>
      <c r="D27" s="95"/>
      <c r="E27" s="94"/>
      <c r="F27" s="22" t="s">
        <v>44</v>
      </c>
      <c r="G27" s="96">
        <v>148.25</v>
      </c>
      <c r="H27" s="97"/>
      <c r="I27" s="22"/>
      <c r="J27" s="96">
        <f>G27*I27</f>
        <v>0</v>
      </c>
      <c r="K27" s="97"/>
      <c r="L27" s="98">
        <v>0.08</v>
      </c>
      <c r="M27" s="99"/>
      <c r="N27" s="100"/>
      <c r="O27" s="32">
        <f>J27*L27</f>
        <v>0</v>
      </c>
      <c r="P27" s="22">
        <f>J27+O27</f>
        <v>0</v>
      </c>
    </row>
    <row r="28" spans="1:16" ht="15" customHeight="1">
      <c r="A28" s="93" t="s">
        <v>53</v>
      </c>
      <c r="B28" s="94"/>
      <c r="C28" s="93" t="s">
        <v>54</v>
      </c>
      <c r="D28" s="95"/>
      <c r="E28" s="94"/>
      <c r="F28" s="22" t="s">
        <v>44</v>
      </c>
      <c r="G28" s="96">
        <v>3.47</v>
      </c>
      <c r="H28" s="97"/>
      <c r="I28" s="22"/>
      <c r="J28" s="96">
        <f>G28*I28</f>
        <v>0</v>
      </c>
      <c r="K28" s="97"/>
      <c r="L28" s="98">
        <v>0.08</v>
      </c>
      <c r="M28" s="99"/>
      <c r="N28" s="100"/>
      <c r="O28" s="32">
        <f>J28*L28</f>
        <v>0</v>
      </c>
      <c r="P28" s="22">
        <f>J28+O28</f>
        <v>0</v>
      </c>
    </row>
    <row r="29" spans="1:16" ht="15" customHeight="1">
      <c r="A29" s="93" t="s">
        <v>55</v>
      </c>
      <c r="B29" s="94"/>
      <c r="C29" s="93" t="s">
        <v>56</v>
      </c>
      <c r="D29" s="95"/>
      <c r="E29" s="94"/>
      <c r="F29" s="22" t="s">
        <v>44</v>
      </c>
      <c r="G29" s="96">
        <v>147.65</v>
      </c>
      <c r="H29" s="97"/>
      <c r="I29" s="22"/>
      <c r="J29" s="96">
        <f>G29*I29</f>
        <v>0</v>
      </c>
      <c r="K29" s="97"/>
      <c r="L29" s="98">
        <v>0.08</v>
      </c>
      <c r="M29" s="99"/>
      <c r="N29" s="100"/>
      <c r="O29" s="32">
        <f>J29*L29</f>
        <v>0</v>
      </c>
      <c r="P29" s="22">
        <f>J29+O29</f>
        <v>0</v>
      </c>
    </row>
    <row r="30" spans="1:16" ht="15" customHeight="1">
      <c r="A30" s="93" t="s">
        <v>57</v>
      </c>
      <c r="B30" s="94"/>
      <c r="C30" s="93" t="s">
        <v>58</v>
      </c>
      <c r="D30" s="95"/>
      <c r="E30" s="94"/>
      <c r="F30" s="22" t="s">
        <v>59</v>
      </c>
      <c r="G30" s="96">
        <v>173.93</v>
      </c>
      <c r="H30" s="97"/>
      <c r="I30" s="22"/>
      <c r="J30" s="96">
        <f>G30*I30</f>
        <v>0</v>
      </c>
      <c r="K30" s="97"/>
      <c r="L30" s="98">
        <v>0.08</v>
      </c>
      <c r="M30" s="99"/>
      <c r="N30" s="100"/>
      <c r="O30" s="32">
        <f>J30*L30</f>
        <v>0</v>
      </c>
      <c r="P30" s="22">
        <f>J30+O30</f>
        <v>0</v>
      </c>
    </row>
    <row r="31" spans="1:16" ht="15" customHeight="1">
      <c r="A31" s="106" t="s">
        <v>60</v>
      </c>
      <c r="B31" s="107"/>
      <c r="C31" s="107"/>
      <c r="D31" s="107" t="s">
        <v>61</v>
      </c>
      <c r="E31" s="107"/>
      <c r="F31" s="30" t="s">
        <v>27</v>
      </c>
      <c r="G31" s="108" t="s">
        <v>28</v>
      </c>
      <c r="H31" s="109"/>
      <c r="I31" s="31" t="s">
        <v>27</v>
      </c>
      <c r="J31" s="110" t="s">
        <v>27</v>
      </c>
      <c r="K31" s="109"/>
      <c r="L31" s="110" t="s">
        <v>27</v>
      </c>
      <c r="M31" s="110"/>
      <c r="N31" s="109"/>
      <c r="O31" s="31" t="s">
        <v>27</v>
      </c>
      <c r="P31" s="31" t="s">
        <v>27</v>
      </c>
    </row>
    <row r="32" spans="1:16" ht="15" customHeight="1">
      <c r="A32" s="93" t="s">
        <v>62</v>
      </c>
      <c r="B32" s="94"/>
      <c r="C32" s="93" t="s">
        <v>63</v>
      </c>
      <c r="D32" s="95"/>
      <c r="E32" s="94"/>
      <c r="F32" s="22" t="s">
        <v>31</v>
      </c>
      <c r="G32" s="96">
        <v>51.75</v>
      </c>
      <c r="H32" s="97"/>
      <c r="I32" s="22"/>
      <c r="J32" s="96">
        <f>G32*I32</f>
        <v>0</v>
      </c>
      <c r="K32" s="97"/>
      <c r="L32" s="98">
        <v>0.08</v>
      </c>
      <c r="M32" s="99"/>
      <c r="N32" s="100"/>
      <c r="O32" s="32">
        <f>J32*L32</f>
        <v>0</v>
      </c>
      <c r="P32" s="22">
        <f>J32+O32</f>
        <v>0</v>
      </c>
    </row>
    <row r="33" spans="1:16" ht="15" customHeight="1">
      <c r="A33" s="106" t="s">
        <v>66</v>
      </c>
      <c r="B33" s="107"/>
      <c r="C33" s="107"/>
      <c r="D33" s="107" t="s">
        <v>67</v>
      </c>
      <c r="E33" s="107"/>
      <c r="F33" s="30" t="s">
        <v>27</v>
      </c>
      <c r="G33" s="108" t="s">
        <v>28</v>
      </c>
      <c r="H33" s="109"/>
      <c r="I33" s="31" t="s">
        <v>27</v>
      </c>
      <c r="J33" s="110" t="s">
        <v>27</v>
      </c>
      <c r="K33" s="109"/>
      <c r="L33" s="110" t="s">
        <v>27</v>
      </c>
      <c r="M33" s="110"/>
      <c r="N33" s="109"/>
      <c r="O33" s="31" t="s">
        <v>27</v>
      </c>
      <c r="P33" s="31" t="s">
        <v>27</v>
      </c>
    </row>
    <row r="34" spans="1:16" ht="15" customHeight="1">
      <c r="A34" s="93" t="s">
        <v>51</v>
      </c>
      <c r="B34" s="94"/>
      <c r="C34" s="93" t="s">
        <v>52</v>
      </c>
      <c r="D34" s="95"/>
      <c r="E34" s="94"/>
      <c r="F34" s="22" t="s">
        <v>44</v>
      </c>
      <c r="G34" s="96">
        <v>8.67</v>
      </c>
      <c r="H34" s="97"/>
      <c r="I34" s="22"/>
      <c r="J34" s="96">
        <f>G34*I34</f>
        <v>0</v>
      </c>
      <c r="K34" s="97"/>
      <c r="L34" s="98">
        <v>0.08</v>
      </c>
      <c r="M34" s="99"/>
      <c r="N34" s="100"/>
      <c r="O34" s="32">
        <f>J34*L34</f>
        <v>0</v>
      </c>
      <c r="P34" s="22">
        <f>J34+O34</f>
        <v>0</v>
      </c>
    </row>
    <row r="35" spans="1:16" ht="15" customHeight="1">
      <c r="A35" s="93" t="s">
        <v>68</v>
      </c>
      <c r="B35" s="94"/>
      <c r="C35" s="93" t="s">
        <v>69</v>
      </c>
      <c r="D35" s="95"/>
      <c r="E35" s="94"/>
      <c r="F35" s="22" t="s">
        <v>44</v>
      </c>
      <c r="G35" s="96">
        <v>8.67</v>
      </c>
      <c r="H35" s="97"/>
      <c r="I35" s="22"/>
      <c r="J35" s="96">
        <f>G35*I35</f>
        <v>0</v>
      </c>
      <c r="K35" s="97"/>
      <c r="L35" s="98">
        <v>0.08</v>
      </c>
      <c r="M35" s="99"/>
      <c r="N35" s="100"/>
      <c r="O35" s="32">
        <f>J35*L35</f>
        <v>0</v>
      </c>
      <c r="P35" s="22">
        <f>J35+O35</f>
        <v>0</v>
      </c>
    </row>
    <row r="36" spans="1:16" ht="15" customHeight="1">
      <c r="A36" s="111" t="s">
        <v>70</v>
      </c>
      <c r="B36" s="112"/>
      <c r="C36" s="112"/>
      <c r="D36" s="112" t="s">
        <v>71</v>
      </c>
      <c r="E36" s="112"/>
      <c r="F36" s="28"/>
      <c r="G36" s="113"/>
      <c r="H36" s="113"/>
      <c r="I36" s="28"/>
      <c r="J36" s="113"/>
      <c r="K36" s="113"/>
      <c r="L36" s="113"/>
      <c r="M36" s="113"/>
      <c r="N36" s="113"/>
      <c r="O36" s="28"/>
      <c r="P36" s="29"/>
    </row>
    <row r="37" spans="1:16" ht="15" customHeight="1">
      <c r="A37" s="106" t="s">
        <v>72</v>
      </c>
      <c r="B37" s="107"/>
      <c r="C37" s="107"/>
      <c r="D37" s="107" t="s">
        <v>73</v>
      </c>
      <c r="E37" s="107"/>
      <c r="F37" s="30" t="s">
        <v>27</v>
      </c>
      <c r="G37" s="108" t="s">
        <v>28</v>
      </c>
      <c r="H37" s="109"/>
      <c r="I37" s="31" t="s">
        <v>27</v>
      </c>
      <c r="J37" s="110" t="s">
        <v>27</v>
      </c>
      <c r="K37" s="109"/>
      <c r="L37" s="110" t="s">
        <v>27</v>
      </c>
      <c r="M37" s="110"/>
      <c r="N37" s="109"/>
      <c r="O37" s="31" t="s">
        <v>27</v>
      </c>
      <c r="P37" s="31" t="s">
        <v>27</v>
      </c>
    </row>
    <row r="38" spans="1:16" ht="15" customHeight="1">
      <c r="A38" s="93" t="s">
        <v>74</v>
      </c>
      <c r="B38" s="94"/>
      <c r="C38" s="93" t="s">
        <v>75</v>
      </c>
      <c r="D38" s="95"/>
      <c r="E38" s="94"/>
      <c r="F38" s="22" t="s">
        <v>76</v>
      </c>
      <c r="G38" s="96">
        <v>700</v>
      </c>
      <c r="H38" s="97"/>
      <c r="I38" s="22"/>
      <c r="J38" s="96">
        <f>G38*I38</f>
        <v>0</v>
      </c>
      <c r="K38" s="97"/>
      <c r="L38" s="98">
        <v>0.08</v>
      </c>
      <c r="M38" s="99"/>
      <c r="N38" s="100"/>
      <c r="O38" s="32">
        <f>J38*L38</f>
        <v>0</v>
      </c>
      <c r="P38" s="22">
        <f>J38+O38</f>
        <v>0</v>
      </c>
    </row>
    <row r="39" spans="1:16" ht="15" customHeight="1">
      <c r="A39" s="111" t="s">
        <v>77</v>
      </c>
      <c r="B39" s="112"/>
      <c r="C39" s="112"/>
      <c r="D39" s="112" t="s">
        <v>78</v>
      </c>
      <c r="E39" s="112"/>
      <c r="F39" s="28"/>
      <c r="G39" s="113"/>
      <c r="H39" s="113"/>
      <c r="I39" s="28"/>
      <c r="J39" s="113"/>
      <c r="K39" s="113"/>
      <c r="L39" s="113"/>
      <c r="M39" s="113"/>
      <c r="N39" s="113"/>
      <c r="O39" s="28"/>
      <c r="P39" s="29"/>
    </row>
    <row r="40" spans="1:16" ht="15" customHeight="1">
      <c r="A40" s="106" t="s">
        <v>84</v>
      </c>
      <c r="B40" s="107"/>
      <c r="C40" s="107"/>
      <c r="D40" s="107" t="s">
        <v>85</v>
      </c>
      <c r="E40" s="107"/>
      <c r="F40" s="30" t="s">
        <v>27</v>
      </c>
      <c r="G40" s="108" t="s">
        <v>28</v>
      </c>
      <c r="H40" s="109"/>
      <c r="I40" s="31" t="s">
        <v>27</v>
      </c>
      <c r="J40" s="110" t="s">
        <v>27</v>
      </c>
      <c r="K40" s="109"/>
      <c r="L40" s="110" t="s">
        <v>27</v>
      </c>
      <c r="M40" s="110"/>
      <c r="N40" s="109"/>
      <c r="O40" s="31" t="s">
        <v>27</v>
      </c>
      <c r="P40" s="31" t="s">
        <v>27</v>
      </c>
    </row>
    <row r="41" spans="1:16" ht="15" customHeight="1">
      <c r="A41" s="93" t="s">
        <v>86</v>
      </c>
      <c r="B41" s="94"/>
      <c r="C41" s="93" t="s">
        <v>87</v>
      </c>
      <c r="D41" s="95"/>
      <c r="E41" s="94"/>
      <c r="F41" s="22" t="s">
        <v>88</v>
      </c>
      <c r="G41" s="96">
        <v>2</v>
      </c>
      <c r="H41" s="97"/>
      <c r="I41" s="22"/>
      <c r="J41" s="96">
        <f>G41*I41</f>
        <v>0</v>
      </c>
      <c r="K41" s="97"/>
      <c r="L41" s="98">
        <v>0.23</v>
      </c>
      <c r="M41" s="99"/>
      <c r="N41" s="100"/>
      <c r="O41" s="32">
        <f>J41*L41</f>
        <v>0</v>
      </c>
      <c r="P41" s="22">
        <f>J41+O41</f>
        <v>0</v>
      </c>
    </row>
    <row r="42" spans="1:16" ht="15" customHeight="1">
      <c r="A42" s="93" t="s">
        <v>89</v>
      </c>
      <c r="B42" s="94"/>
      <c r="C42" s="93" t="s">
        <v>90</v>
      </c>
      <c r="D42" s="95"/>
      <c r="E42" s="94"/>
      <c r="F42" s="22" t="s">
        <v>91</v>
      </c>
      <c r="G42" s="96">
        <v>3.6</v>
      </c>
      <c r="H42" s="97"/>
      <c r="I42" s="22"/>
      <c r="J42" s="96">
        <f>G42*I42</f>
        <v>0</v>
      </c>
      <c r="K42" s="97"/>
      <c r="L42" s="98">
        <v>0.23</v>
      </c>
      <c r="M42" s="99"/>
      <c r="N42" s="100"/>
      <c r="O42" s="32">
        <f>J42*L42</f>
        <v>0</v>
      </c>
      <c r="P42" s="22">
        <f>J42+O42</f>
        <v>0</v>
      </c>
    </row>
    <row r="43" spans="1:16" ht="15" customHeight="1">
      <c r="A43" s="106" t="s">
        <v>197</v>
      </c>
      <c r="B43" s="107"/>
      <c r="C43" s="107"/>
      <c r="D43" s="107" t="s">
        <v>198</v>
      </c>
      <c r="E43" s="107"/>
      <c r="F43" s="30" t="s">
        <v>27</v>
      </c>
      <c r="G43" s="108" t="s">
        <v>28</v>
      </c>
      <c r="H43" s="109"/>
      <c r="I43" s="31" t="s">
        <v>27</v>
      </c>
      <c r="J43" s="110" t="s">
        <v>27</v>
      </c>
      <c r="K43" s="109"/>
      <c r="L43" s="110" t="s">
        <v>27</v>
      </c>
      <c r="M43" s="110"/>
      <c r="N43" s="109"/>
      <c r="O43" s="31" t="s">
        <v>27</v>
      </c>
      <c r="P43" s="31" t="s">
        <v>27</v>
      </c>
    </row>
    <row r="44" spans="1:16" ht="15" customHeight="1">
      <c r="A44" s="93" t="s">
        <v>199</v>
      </c>
      <c r="B44" s="94"/>
      <c r="C44" s="93" t="s">
        <v>200</v>
      </c>
      <c r="D44" s="95"/>
      <c r="E44" s="94"/>
      <c r="F44" s="22" t="s">
        <v>88</v>
      </c>
      <c r="G44" s="96">
        <v>5</v>
      </c>
      <c r="H44" s="97"/>
      <c r="I44" s="22"/>
      <c r="J44" s="96">
        <f>G44*I44</f>
        <v>0</v>
      </c>
      <c r="K44" s="97"/>
      <c r="L44" s="98">
        <v>0.08</v>
      </c>
      <c r="M44" s="99"/>
      <c r="N44" s="100"/>
      <c r="O44" s="32">
        <f>J44*L44</f>
        <v>0</v>
      </c>
      <c r="P44" s="22">
        <f>J44+O44</f>
        <v>0</v>
      </c>
    </row>
    <row r="45" spans="1:16" ht="15" customHeight="1">
      <c r="A45" s="93" t="s">
        <v>201</v>
      </c>
      <c r="B45" s="94"/>
      <c r="C45" s="93" t="s">
        <v>202</v>
      </c>
      <c r="D45" s="95"/>
      <c r="E45" s="94"/>
      <c r="F45" s="22" t="s">
        <v>44</v>
      </c>
      <c r="G45" s="96">
        <v>6.33</v>
      </c>
      <c r="H45" s="97"/>
      <c r="I45" s="22"/>
      <c r="J45" s="96">
        <f>G45*I45</f>
        <v>0</v>
      </c>
      <c r="K45" s="97"/>
      <c r="L45" s="98">
        <v>0.08</v>
      </c>
      <c r="M45" s="99"/>
      <c r="N45" s="100"/>
      <c r="O45" s="32">
        <f>J45*L45</f>
        <v>0</v>
      </c>
      <c r="P45" s="22">
        <f>J45+O45</f>
        <v>0</v>
      </c>
    </row>
    <row r="46" spans="1:16" ht="15" customHeight="1">
      <c r="A46" s="93" t="s">
        <v>203</v>
      </c>
      <c r="B46" s="94"/>
      <c r="C46" s="93" t="s">
        <v>204</v>
      </c>
      <c r="D46" s="95"/>
      <c r="E46" s="94"/>
      <c r="F46" s="22" t="s">
        <v>44</v>
      </c>
      <c r="G46" s="96">
        <v>2.11</v>
      </c>
      <c r="H46" s="97"/>
      <c r="I46" s="22"/>
      <c r="J46" s="96">
        <f>G46*I46</f>
        <v>0</v>
      </c>
      <c r="K46" s="97"/>
      <c r="L46" s="98">
        <v>0.08</v>
      </c>
      <c r="M46" s="99"/>
      <c r="N46" s="100"/>
      <c r="O46" s="32">
        <f>J46*L46</f>
        <v>0</v>
      </c>
      <c r="P46" s="22">
        <f>J46+O46</f>
        <v>0</v>
      </c>
    </row>
    <row r="47" spans="1:16" ht="15" customHeight="1">
      <c r="A47" s="106" t="s">
        <v>92</v>
      </c>
      <c r="B47" s="107"/>
      <c r="C47" s="107"/>
      <c r="D47" s="107" t="s">
        <v>93</v>
      </c>
      <c r="E47" s="107"/>
      <c r="F47" s="30" t="s">
        <v>27</v>
      </c>
      <c r="G47" s="108" t="s">
        <v>28</v>
      </c>
      <c r="H47" s="109"/>
      <c r="I47" s="31" t="s">
        <v>27</v>
      </c>
      <c r="J47" s="110" t="s">
        <v>27</v>
      </c>
      <c r="K47" s="109"/>
      <c r="L47" s="110" t="s">
        <v>27</v>
      </c>
      <c r="M47" s="110"/>
      <c r="N47" s="109"/>
      <c r="O47" s="31" t="s">
        <v>27</v>
      </c>
      <c r="P47" s="31" t="s">
        <v>27</v>
      </c>
    </row>
    <row r="48" spans="1:16" ht="15" customHeight="1">
      <c r="A48" s="93" t="s">
        <v>94</v>
      </c>
      <c r="B48" s="94"/>
      <c r="C48" s="93" t="s">
        <v>95</v>
      </c>
      <c r="D48" s="95"/>
      <c r="E48" s="94"/>
      <c r="F48" s="22" t="s">
        <v>88</v>
      </c>
      <c r="G48" s="96">
        <v>4</v>
      </c>
      <c r="H48" s="97"/>
      <c r="I48" s="22"/>
      <c r="J48" s="96">
        <f>G48*I48</f>
        <v>0</v>
      </c>
      <c r="K48" s="97"/>
      <c r="L48" s="98">
        <v>0.08</v>
      </c>
      <c r="M48" s="99"/>
      <c r="N48" s="100"/>
      <c r="O48" s="32">
        <f>J48*L48</f>
        <v>0</v>
      </c>
      <c r="P48" s="22">
        <f>J48+O48</f>
        <v>0</v>
      </c>
    </row>
    <row r="49" spans="1:16" ht="15" customHeight="1">
      <c r="A49" s="93" t="s">
        <v>96</v>
      </c>
      <c r="B49" s="94"/>
      <c r="C49" s="93" t="s">
        <v>97</v>
      </c>
      <c r="D49" s="95"/>
      <c r="E49" s="94"/>
      <c r="F49" s="22" t="s">
        <v>88</v>
      </c>
      <c r="G49" s="96">
        <v>10</v>
      </c>
      <c r="H49" s="97"/>
      <c r="I49" s="22"/>
      <c r="J49" s="96">
        <f>G49*I49</f>
        <v>0</v>
      </c>
      <c r="K49" s="97"/>
      <c r="L49" s="98">
        <v>0.08</v>
      </c>
      <c r="M49" s="99"/>
      <c r="N49" s="100"/>
      <c r="O49" s="32">
        <f>J49*L49</f>
        <v>0</v>
      </c>
      <c r="P49" s="22">
        <f>J49+O49</f>
        <v>0</v>
      </c>
    </row>
    <row r="50" spans="1:16" ht="15" customHeight="1">
      <c r="A50" s="106" t="s">
        <v>98</v>
      </c>
      <c r="B50" s="107"/>
      <c r="C50" s="107"/>
      <c r="D50" s="107" t="s">
        <v>99</v>
      </c>
      <c r="E50" s="107"/>
      <c r="F50" s="30" t="s">
        <v>27</v>
      </c>
      <c r="G50" s="108" t="s">
        <v>28</v>
      </c>
      <c r="H50" s="109"/>
      <c r="I50" s="31" t="s">
        <v>27</v>
      </c>
      <c r="J50" s="110" t="s">
        <v>27</v>
      </c>
      <c r="K50" s="109"/>
      <c r="L50" s="110" t="s">
        <v>27</v>
      </c>
      <c r="M50" s="110"/>
      <c r="N50" s="109"/>
      <c r="O50" s="31" t="s">
        <v>27</v>
      </c>
      <c r="P50" s="31" t="s">
        <v>27</v>
      </c>
    </row>
    <row r="51" spans="1:16" ht="15" customHeight="1">
      <c r="A51" s="93" t="s">
        <v>94</v>
      </c>
      <c r="B51" s="94"/>
      <c r="C51" s="93" t="s">
        <v>95</v>
      </c>
      <c r="D51" s="95"/>
      <c r="E51" s="94"/>
      <c r="F51" s="22" t="s">
        <v>88</v>
      </c>
      <c r="G51" s="96">
        <v>4</v>
      </c>
      <c r="H51" s="97"/>
      <c r="I51" s="22"/>
      <c r="J51" s="96">
        <f>G51*I51</f>
        <v>0</v>
      </c>
      <c r="K51" s="97"/>
      <c r="L51" s="98">
        <v>0.08</v>
      </c>
      <c r="M51" s="99"/>
      <c r="N51" s="100"/>
      <c r="O51" s="32">
        <f>J51*L51</f>
        <v>0</v>
      </c>
      <c r="P51" s="22">
        <f>J51+O51</f>
        <v>0</v>
      </c>
    </row>
    <row r="52" spans="1:16" ht="15" customHeight="1">
      <c r="A52" s="93" t="s">
        <v>96</v>
      </c>
      <c r="B52" s="94"/>
      <c r="C52" s="93" t="s">
        <v>97</v>
      </c>
      <c r="D52" s="95"/>
      <c r="E52" s="94"/>
      <c r="F52" s="22" t="s">
        <v>88</v>
      </c>
      <c r="G52" s="96">
        <v>20</v>
      </c>
      <c r="H52" s="97"/>
      <c r="I52" s="22"/>
      <c r="J52" s="96">
        <f>G52*I52</f>
        <v>0</v>
      </c>
      <c r="K52" s="97"/>
      <c r="L52" s="98">
        <v>0.08</v>
      </c>
      <c r="M52" s="99"/>
      <c r="N52" s="100"/>
      <c r="O52" s="32">
        <f>J52*L52</f>
        <v>0</v>
      </c>
      <c r="P52" s="22">
        <f>J52+O52</f>
        <v>0</v>
      </c>
    </row>
    <row r="53" spans="1:16" ht="15" customHeight="1">
      <c r="A53" s="106" t="s">
        <v>102</v>
      </c>
      <c r="B53" s="107"/>
      <c r="C53" s="107"/>
      <c r="D53" s="107" t="s">
        <v>103</v>
      </c>
      <c r="E53" s="107"/>
      <c r="F53" s="30" t="s">
        <v>27</v>
      </c>
      <c r="G53" s="108" t="s">
        <v>28</v>
      </c>
      <c r="H53" s="109"/>
      <c r="I53" s="31" t="s">
        <v>27</v>
      </c>
      <c r="J53" s="110" t="s">
        <v>27</v>
      </c>
      <c r="K53" s="109"/>
      <c r="L53" s="110" t="s">
        <v>27</v>
      </c>
      <c r="M53" s="110"/>
      <c r="N53" s="109"/>
      <c r="O53" s="31" t="s">
        <v>27</v>
      </c>
      <c r="P53" s="31" t="s">
        <v>27</v>
      </c>
    </row>
    <row r="54" spans="1:16" ht="15" customHeight="1">
      <c r="A54" s="93" t="s">
        <v>94</v>
      </c>
      <c r="B54" s="94"/>
      <c r="C54" s="93" t="s">
        <v>95</v>
      </c>
      <c r="D54" s="95"/>
      <c r="E54" s="94"/>
      <c r="F54" s="22" t="s">
        <v>88</v>
      </c>
      <c r="G54" s="96">
        <v>15</v>
      </c>
      <c r="H54" s="97"/>
      <c r="I54" s="22"/>
      <c r="J54" s="96">
        <f>G54*I54</f>
        <v>0</v>
      </c>
      <c r="K54" s="97"/>
      <c r="L54" s="98">
        <v>0.08</v>
      </c>
      <c r="M54" s="99"/>
      <c r="N54" s="100"/>
      <c r="O54" s="32">
        <f>J54*L54</f>
        <v>0</v>
      </c>
      <c r="P54" s="22">
        <f>J54+O54</f>
        <v>0</v>
      </c>
    </row>
    <row r="55" spans="1:16" ht="15" customHeight="1">
      <c r="A55" s="93" t="s">
        <v>104</v>
      </c>
      <c r="B55" s="94"/>
      <c r="C55" s="93" t="s">
        <v>105</v>
      </c>
      <c r="D55" s="95"/>
      <c r="E55" s="94"/>
      <c r="F55" s="22" t="s">
        <v>109</v>
      </c>
      <c r="G55" s="96">
        <v>40</v>
      </c>
      <c r="H55" s="97"/>
      <c r="I55" s="22"/>
      <c r="J55" s="96">
        <f>G55*I55</f>
        <v>0</v>
      </c>
      <c r="K55" s="97"/>
      <c r="L55" s="98">
        <v>0.08</v>
      </c>
      <c r="M55" s="99"/>
      <c r="N55" s="100"/>
      <c r="O55" s="32">
        <f>J55*L55</f>
        <v>0</v>
      </c>
      <c r="P55" s="22">
        <f>J55+O55</f>
        <v>0</v>
      </c>
    </row>
    <row r="56" spans="1:16" ht="15" customHeight="1">
      <c r="A56" s="93" t="s">
        <v>107</v>
      </c>
      <c r="B56" s="94"/>
      <c r="C56" s="93" t="s">
        <v>108</v>
      </c>
      <c r="D56" s="95"/>
      <c r="E56" s="94"/>
      <c r="F56" s="22" t="s">
        <v>109</v>
      </c>
      <c r="G56" s="96">
        <v>40</v>
      </c>
      <c r="H56" s="97"/>
      <c r="I56" s="22"/>
      <c r="J56" s="96">
        <f>G56*I56</f>
        <v>0</v>
      </c>
      <c r="K56" s="97"/>
      <c r="L56" s="98">
        <v>0.08</v>
      </c>
      <c r="M56" s="99"/>
      <c r="N56" s="100"/>
      <c r="O56" s="32">
        <f>J56*L56</f>
        <v>0</v>
      </c>
      <c r="P56" s="22">
        <f>J56+O56</f>
        <v>0</v>
      </c>
    </row>
    <row r="57" spans="1:16" ht="15" customHeight="1">
      <c r="A57" s="111" t="s">
        <v>110</v>
      </c>
      <c r="B57" s="112"/>
      <c r="C57" s="112"/>
      <c r="D57" s="112" t="s">
        <v>111</v>
      </c>
      <c r="E57" s="112"/>
      <c r="F57" s="28"/>
      <c r="G57" s="113"/>
      <c r="H57" s="113"/>
      <c r="I57" s="28"/>
      <c r="J57" s="113"/>
      <c r="K57" s="113"/>
      <c r="L57" s="98">
        <v>0.08</v>
      </c>
      <c r="M57" s="99"/>
      <c r="N57" s="100"/>
      <c r="O57" s="32">
        <f>J57*L57</f>
        <v>0</v>
      </c>
      <c r="P57" s="22">
        <f>J57+O57</f>
        <v>0</v>
      </c>
    </row>
    <row r="58" spans="1:16" ht="15" customHeight="1">
      <c r="A58" s="106" t="s">
        <v>112</v>
      </c>
      <c r="B58" s="107"/>
      <c r="C58" s="107"/>
      <c r="D58" s="107" t="s">
        <v>113</v>
      </c>
      <c r="E58" s="107"/>
      <c r="F58" s="30" t="s">
        <v>27</v>
      </c>
      <c r="G58" s="108" t="s">
        <v>28</v>
      </c>
      <c r="H58" s="109"/>
      <c r="I58" s="31" t="s">
        <v>27</v>
      </c>
      <c r="J58" s="110" t="s">
        <v>27</v>
      </c>
      <c r="K58" s="109"/>
      <c r="L58" s="110" t="s">
        <v>27</v>
      </c>
      <c r="M58" s="110"/>
      <c r="N58" s="109"/>
      <c r="O58" s="31" t="s">
        <v>27</v>
      </c>
      <c r="P58" s="31" t="s">
        <v>27</v>
      </c>
    </row>
    <row r="59" spans="1:16" ht="15" customHeight="1">
      <c r="A59" s="93" t="s">
        <v>114</v>
      </c>
      <c r="B59" s="94"/>
      <c r="C59" s="93" t="s">
        <v>115</v>
      </c>
      <c r="D59" s="95"/>
      <c r="E59" s="94"/>
      <c r="F59" s="22" t="s">
        <v>106</v>
      </c>
      <c r="G59" s="96">
        <v>16</v>
      </c>
      <c r="H59" s="97"/>
      <c r="I59" s="22"/>
      <c r="J59" s="96">
        <f>G59*I59</f>
        <v>0</v>
      </c>
      <c r="K59" s="97"/>
      <c r="L59" s="98">
        <v>0.08</v>
      </c>
      <c r="M59" s="99"/>
      <c r="N59" s="100"/>
      <c r="O59" s="32">
        <f>J59*L59</f>
        <v>0</v>
      </c>
      <c r="P59" s="22">
        <f>J59+O59</f>
        <v>0</v>
      </c>
    </row>
    <row r="60" spans="1:16" ht="15" customHeight="1">
      <c r="A60" s="93" t="s">
        <v>116</v>
      </c>
      <c r="B60" s="94"/>
      <c r="C60" s="93" t="s">
        <v>117</v>
      </c>
      <c r="D60" s="95"/>
      <c r="E60" s="94"/>
      <c r="F60" s="22" t="s">
        <v>106</v>
      </c>
      <c r="G60" s="96">
        <v>16</v>
      </c>
      <c r="H60" s="97"/>
      <c r="I60" s="22"/>
      <c r="J60" s="96">
        <f>G60*I60</f>
        <v>0</v>
      </c>
      <c r="K60" s="97"/>
      <c r="L60" s="98">
        <v>0.08</v>
      </c>
      <c r="M60" s="99"/>
      <c r="N60" s="100"/>
      <c r="O60" s="32">
        <f>J60*L60</f>
        <v>0</v>
      </c>
      <c r="P60" s="22">
        <f>J60+O60</f>
        <v>0</v>
      </c>
    </row>
    <row r="61" spans="1:16" ht="15" customHeight="1">
      <c r="A61" s="106" t="s">
        <v>118</v>
      </c>
      <c r="B61" s="107"/>
      <c r="C61" s="107"/>
      <c r="D61" s="107" t="s">
        <v>119</v>
      </c>
      <c r="E61" s="107"/>
      <c r="F61" s="30" t="s">
        <v>27</v>
      </c>
      <c r="G61" s="108" t="s">
        <v>28</v>
      </c>
      <c r="H61" s="109"/>
      <c r="I61" s="31" t="s">
        <v>27</v>
      </c>
      <c r="J61" s="110" t="s">
        <v>27</v>
      </c>
      <c r="K61" s="109"/>
      <c r="L61" s="110" t="s">
        <v>27</v>
      </c>
      <c r="M61" s="110"/>
      <c r="N61" s="109"/>
      <c r="O61" s="31" t="s">
        <v>27</v>
      </c>
      <c r="P61" s="31" t="s">
        <v>27</v>
      </c>
    </row>
    <row r="62" spans="1:16" ht="15" customHeight="1">
      <c r="A62" s="93" t="s">
        <v>114</v>
      </c>
      <c r="B62" s="94"/>
      <c r="C62" s="93" t="s">
        <v>115</v>
      </c>
      <c r="D62" s="95"/>
      <c r="E62" s="94"/>
      <c r="F62" s="22" t="s">
        <v>106</v>
      </c>
      <c r="G62" s="96">
        <v>479</v>
      </c>
      <c r="H62" s="97"/>
      <c r="I62" s="22"/>
      <c r="J62" s="96">
        <f>G62*I62</f>
        <v>0</v>
      </c>
      <c r="K62" s="97"/>
      <c r="L62" s="98">
        <v>0.08</v>
      </c>
      <c r="M62" s="99"/>
      <c r="N62" s="100"/>
      <c r="O62" s="32">
        <f>J62*L62</f>
        <v>0</v>
      </c>
      <c r="P62" s="22">
        <f>J62+O62</f>
        <v>0</v>
      </c>
    </row>
    <row r="63" spans="1:16" ht="15" customHeight="1">
      <c r="A63" s="93" t="s">
        <v>116</v>
      </c>
      <c r="B63" s="94"/>
      <c r="C63" s="93" t="s">
        <v>117</v>
      </c>
      <c r="D63" s="95"/>
      <c r="E63" s="94"/>
      <c r="F63" s="22" t="s">
        <v>106</v>
      </c>
      <c r="G63" s="96">
        <v>479</v>
      </c>
      <c r="H63" s="97"/>
      <c r="I63" s="22"/>
      <c r="J63" s="96">
        <f>G63*I63</f>
        <v>0</v>
      </c>
      <c r="K63" s="97"/>
      <c r="L63" s="98">
        <v>0.08</v>
      </c>
      <c r="M63" s="99"/>
      <c r="N63" s="100"/>
      <c r="O63" s="32">
        <f>J63*L63</f>
        <v>0</v>
      </c>
      <c r="P63" s="22">
        <f>J63+O63</f>
        <v>0</v>
      </c>
    </row>
    <row r="64" spans="1:16" ht="15" customHeight="1">
      <c r="A64" s="106" t="s">
        <v>173</v>
      </c>
      <c r="B64" s="107"/>
      <c r="C64" s="107"/>
      <c r="D64" s="107" t="s">
        <v>174</v>
      </c>
      <c r="E64" s="107"/>
      <c r="F64" s="30" t="s">
        <v>27</v>
      </c>
      <c r="G64" s="108" t="s">
        <v>28</v>
      </c>
      <c r="H64" s="109"/>
      <c r="I64" s="31" t="s">
        <v>27</v>
      </c>
      <c r="J64" s="110" t="s">
        <v>27</v>
      </c>
      <c r="K64" s="109"/>
      <c r="L64" s="110" t="s">
        <v>27</v>
      </c>
      <c r="M64" s="110"/>
      <c r="N64" s="109"/>
      <c r="O64" s="31" t="s">
        <v>27</v>
      </c>
      <c r="P64" s="31" t="s">
        <v>27</v>
      </c>
    </row>
    <row r="65" spans="1:16" ht="15" customHeight="1">
      <c r="A65" s="93" t="s">
        <v>114</v>
      </c>
      <c r="B65" s="94"/>
      <c r="C65" s="93" t="s">
        <v>115</v>
      </c>
      <c r="D65" s="95"/>
      <c r="E65" s="94"/>
      <c r="F65" s="22" t="s">
        <v>106</v>
      </c>
      <c r="G65" s="96">
        <v>589</v>
      </c>
      <c r="H65" s="97"/>
      <c r="I65" s="22"/>
      <c r="J65" s="96">
        <f>G65*I65</f>
        <v>0</v>
      </c>
      <c r="K65" s="97"/>
      <c r="L65" s="98">
        <v>0.08</v>
      </c>
      <c r="M65" s="99"/>
      <c r="N65" s="100"/>
      <c r="O65" s="32">
        <f>J65*L65</f>
        <v>0</v>
      </c>
      <c r="P65" s="22">
        <f>J65+O65</f>
        <v>0</v>
      </c>
    </row>
    <row r="66" spans="1:16" ht="15" customHeight="1">
      <c r="A66" s="93" t="s">
        <v>116</v>
      </c>
      <c r="B66" s="94"/>
      <c r="C66" s="93" t="s">
        <v>117</v>
      </c>
      <c r="D66" s="95"/>
      <c r="E66" s="94"/>
      <c r="F66" s="22" t="s">
        <v>106</v>
      </c>
      <c r="G66" s="96">
        <v>589</v>
      </c>
      <c r="H66" s="97"/>
      <c r="I66" s="22"/>
      <c r="J66" s="96">
        <f>G66*I66</f>
        <v>0</v>
      </c>
      <c r="K66" s="97"/>
      <c r="L66" s="98">
        <v>0.08</v>
      </c>
      <c r="M66" s="99"/>
      <c r="N66" s="100"/>
      <c r="O66" s="32">
        <f>J66*L66</f>
        <v>0</v>
      </c>
      <c r="P66" s="22">
        <f>J66+O66</f>
        <v>0</v>
      </c>
    </row>
    <row r="67" spans="1:16" ht="15" customHeight="1">
      <c r="A67" s="106" t="s">
        <v>120</v>
      </c>
      <c r="B67" s="107"/>
      <c r="C67" s="107"/>
      <c r="D67" s="107" t="s">
        <v>121</v>
      </c>
      <c r="E67" s="107"/>
      <c r="F67" s="30" t="s">
        <v>27</v>
      </c>
      <c r="G67" s="108" t="s">
        <v>28</v>
      </c>
      <c r="H67" s="109"/>
      <c r="I67" s="31" t="s">
        <v>27</v>
      </c>
      <c r="J67" s="110" t="s">
        <v>27</v>
      </c>
      <c r="K67" s="109"/>
      <c r="L67" s="110" t="s">
        <v>27</v>
      </c>
      <c r="M67" s="110"/>
      <c r="N67" s="109"/>
      <c r="O67" s="31" t="s">
        <v>27</v>
      </c>
      <c r="P67" s="31" t="s">
        <v>27</v>
      </c>
    </row>
    <row r="68" spans="1:16" ht="15" customHeight="1">
      <c r="A68" s="93" t="s">
        <v>114</v>
      </c>
      <c r="B68" s="94"/>
      <c r="C68" s="93" t="s">
        <v>115</v>
      </c>
      <c r="D68" s="95"/>
      <c r="E68" s="94"/>
      <c r="F68" s="22" t="s">
        <v>106</v>
      </c>
      <c r="G68" s="96">
        <v>3138</v>
      </c>
      <c r="H68" s="97"/>
      <c r="I68" s="22"/>
      <c r="J68" s="96">
        <f>G68*I68</f>
        <v>0</v>
      </c>
      <c r="K68" s="97"/>
      <c r="L68" s="98">
        <v>0.08</v>
      </c>
      <c r="M68" s="99"/>
      <c r="N68" s="100"/>
      <c r="O68" s="32">
        <f>J68*L68</f>
        <v>0</v>
      </c>
      <c r="P68" s="22">
        <f>J68+O68</f>
        <v>0</v>
      </c>
    </row>
    <row r="69" spans="1:16" ht="15" customHeight="1">
      <c r="A69" s="93" t="s">
        <v>116</v>
      </c>
      <c r="B69" s="94"/>
      <c r="C69" s="93" t="s">
        <v>117</v>
      </c>
      <c r="D69" s="95"/>
      <c r="E69" s="94"/>
      <c r="F69" s="22" t="s">
        <v>106</v>
      </c>
      <c r="G69" s="96">
        <v>3138</v>
      </c>
      <c r="H69" s="97"/>
      <c r="I69" s="22"/>
      <c r="J69" s="96">
        <f>G69*I69</f>
        <v>0</v>
      </c>
      <c r="K69" s="97"/>
      <c r="L69" s="98">
        <v>0.08</v>
      </c>
      <c r="M69" s="99"/>
      <c r="N69" s="100"/>
      <c r="O69" s="32">
        <f>J69*L69</f>
        <v>0</v>
      </c>
      <c r="P69" s="22">
        <f>J69+O69</f>
        <v>0</v>
      </c>
    </row>
    <row r="70" spans="1:16" ht="15" customHeight="1">
      <c r="A70" s="106" t="s">
        <v>175</v>
      </c>
      <c r="B70" s="107"/>
      <c r="C70" s="107"/>
      <c r="D70" s="107" t="s">
        <v>176</v>
      </c>
      <c r="E70" s="107"/>
      <c r="F70" s="30" t="s">
        <v>27</v>
      </c>
      <c r="G70" s="108" t="s">
        <v>28</v>
      </c>
      <c r="H70" s="109"/>
      <c r="I70" s="31" t="s">
        <v>27</v>
      </c>
      <c r="J70" s="110" t="s">
        <v>27</v>
      </c>
      <c r="K70" s="109"/>
      <c r="L70" s="110" t="s">
        <v>27</v>
      </c>
      <c r="M70" s="110"/>
      <c r="N70" s="109"/>
      <c r="O70" s="31" t="s">
        <v>27</v>
      </c>
      <c r="P70" s="31" t="s">
        <v>27</v>
      </c>
    </row>
    <row r="71" spans="1:16" ht="15" customHeight="1">
      <c r="A71" s="93" t="s">
        <v>114</v>
      </c>
      <c r="B71" s="94"/>
      <c r="C71" s="93" t="s">
        <v>115</v>
      </c>
      <c r="D71" s="95"/>
      <c r="E71" s="94"/>
      <c r="F71" s="22" t="s">
        <v>106</v>
      </c>
      <c r="G71" s="96">
        <v>1612</v>
      </c>
      <c r="H71" s="97"/>
      <c r="I71" s="22"/>
      <c r="J71" s="96">
        <f>G71*I71</f>
        <v>0</v>
      </c>
      <c r="K71" s="97"/>
      <c r="L71" s="98">
        <v>0.08</v>
      </c>
      <c r="M71" s="99"/>
      <c r="N71" s="100"/>
      <c r="O71" s="32">
        <f>J71*L71</f>
        <v>0</v>
      </c>
      <c r="P71" s="22">
        <f>J71+O71</f>
        <v>0</v>
      </c>
    </row>
    <row r="72" spans="1:16" ht="15" customHeight="1">
      <c r="A72" s="93" t="s">
        <v>116</v>
      </c>
      <c r="B72" s="94"/>
      <c r="C72" s="93" t="s">
        <v>117</v>
      </c>
      <c r="D72" s="95"/>
      <c r="E72" s="94"/>
      <c r="F72" s="22" t="s">
        <v>106</v>
      </c>
      <c r="G72" s="96">
        <v>1612</v>
      </c>
      <c r="H72" s="97"/>
      <c r="I72" s="22"/>
      <c r="J72" s="96">
        <f>G72*I72</f>
        <v>0</v>
      </c>
      <c r="K72" s="97"/>
      <c r="L72" s="98">
        <v>0.08</v>
      </c>
      <c r="M72" s="99"/>
      <c r="N72" s="100"/>
      <c r="O72" s="32">
        <f>J72*L72</f>
        <v>0</v>
      </c>
      <c r="P72" s="22">
        <f>J72+O72</f>
        <v>0</v>
      </c>
    </row>
    <row r="73" spans="1:16" ht="15" customHeight="1">
      <c r="A73" s="106" t="s">
        <v>126</v>
      </c>
      <c r="B73" s="107"/>
      <c r="C73" s="107"/>
      <c r="D73" s="107" t="s">
        <v>127</v>
      </c>
      <c r="E73" s="107"/>
      <c r="F73" s="30" t="s">
        <v>27</v>
      </c>
      <c r="G73" s="108" t="s">
        <v>28</v>
      </c>
      <c r="H73" s="109"/>
      <c r="I73" s="31" t="s">
        <v>27</v>
      </c>
      <c r="J73" s="110" t="s">
        <v>27</v>
      </c>
      <c r="K73" s="109"/>
      <c r="L73" s="110" t="s">
        <v>27</v>
      </c>
      <c r="M73" s="110"/>
      <c r="N73" s="109"/>
      <c r="O73" s="31" t="s">
        <v>27</v>
      </c>
      <c r="P73" s="31" t="s">
        <v>27</v>
      </c>
    </row>
    <row r="74" spans="1:16" ht="15" customHeight="1">
      <c r="A74" s="93" t="s">
        <v>94</v>
      </c>
      <c r="B74" s="94"/>
      <c r="C74" s="93" t="s">
        <v>95</v>
      </c>
      <c r="D74" s="95"/>
      <c r="E74" s="94"/>
      <c r="F74" s="22" t="s">
        <v>88</v>
      </c>
      <c r="G74" s="96">
        <v>10</v>
      </c>
      <c r="H74" s="97"/>
      <c r="I74" s="22"/>
      <c r="J74" s="96">
        <f>G74*I74</f>
        <v>0</v>
      </c>
      <c r="K74" s="97"/>
      <c r="L74" s="98">
        <v>0.08</v>
      </c>
      <c r="M74" s="99"/>
      <c r="N74" s="100"/>
      <c r="O74" s="32">
        <f>J74*L74</f>
        <v>0</v>
      </c>
      <c r="P74" s="22">
        <f>J74+O74</f>
        <v>0</v>
      </c>
    </row>
    <row r="75" spans="1:16" ht="15" customHeight="1">
      <c r="A75" s="93" t="s">
        <v>128</v>
      </c>
      <c r="B75" s="94"/>
      <c r="C75" s="93" t="s">
        <v>129</v>
      </c>
      <c r="D75" s="95"/>
      <c r="E75" s="94"/>
      <c r="F75" s="22" t="s">
        <v>88</v>
      </c>
      <c r="G75" s="96">
        <v>10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93" t="s">
        <v>96</v>
      </c>
      <c r="B76" s="94"/>
      <c r="C76" s="93" t="s">
        <v>97</v>
      </c>
      <c r="D76" s="95"/>
      <c r="E76" s="94"/>
      <c r="F76" s="22" t="s">
        <v>88</v>
      </c>
      <c r="G76" s="96">
        <v>10</v>
      </c>
      <c r="H76" s="97"/>
      <c r="I76" s="22"/>
      <c r="J76" s="96">
        <f>G76*I76</f>
        <v>0</v>
      </c>
      <c r="K76" s="97"/>
      <c r="L76" s="98">
        <v>0.08</v>
      </c>
      <c r="M76" s="99"/>
      <c r="N76" s="100"/>
      <c r="O76" s="32">
        <f>J76*L76</f>
        <v>0</v>
      </c>
      <c r="P76" s="22">
        <f>J76+O76</f>
        <v>0</v>
      </c>
    </row>
    <row r="77" spans="1:16" ht="15" customHeight="1">
      <c r="A77" s="106" t="s">
        <v>130</v>
      </c>
      <c r="B77" s="107"/>
      <c r="C77" s="107"/>
      <c r="D77" s="107" t="s">
        <v>131</v>
      </c>
      <c r="E77" s="107"/>
      <c r="F77" s="30" t="s">
        <v>27</v>
      </c>
      <c r="G77" s="108" t="s">
        <v>28</v>
      </c>
      <c r="H77" s="109"/>
      <c r="I77" s="31" t="s">
        <v>27</v>
      </c>
      <c r="J77" s="110" t="s">
        <v>27</v>
      </c>
      <c r="K77" s="109"/>
      <c r="L77" s="110" t="s">
        <v>27</v>
      </c>
      <c r="M77" s="110"/>
      <c r="N77" s="109"/>
      <c r="O77" s="31" t="s">
        <v>27</v>
      </c>
      <c r="P77" s="31" t="s">
        <v>27</v>
      </c>
    </row>
    <row r="78" spans="1:16" ht="15" customHeight="1">
      <c r="A78" s="93" t="s">
        <v>114</v>
      </c>
      <c r="B78" s="94"/>
      <c r="C78" s="93" t="s">
        <v>115</v>
      </c>
      <c r="D78" s="95"/>
      <c r="E78" s="94"/>
      <c r="F78" s="22" t="s">
        <v>106</v>
      </c>
      <c r="G78" s="96">
        <v>140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93" t="s">
        <v>116</v>
      </c>
      <c r="B79" s="94"/>
      <c r="C79" s="93" t="s">
        <v>117</v>
      </c>
      <c r="D79" s="95"/>
      <c r="E79" s="94"/>
      <c r="F79" s="22" t="s">
        <v>106</v>
      </c>
      <c r="G79" s="96">
        <v>140</v>
      </c>
      <c r="H79" s="97"/>
      <c r="I79" s="22"/>
      <c r="J79" s="96">
        <f>G79*I79</f>
        <v>0</v>
      </c>
      <c r="K79" s="97"/>
      <c r="L79" s="98">
        <v>0.08</v>
      </c>
      <c r="M79" s="99"/>
      <c r="N79" s="100"/>
      <c r="O79" s="32">
        <f>J79*L79</f>
        <v>0</v>
      </c>
      <c r="P79" s="22">
        <f>J79+O79</f>
        <v>0</v>
      </c>
    </row>
    <row r="80" spans="1:16" ht="15" customHeight="1">
      <c r="A80" s="106" t="s">
        <v>132</v>
      </c>
      <c r="B80" s="107"/>
      <c r="C80" s="107"/>
      <c r="D80" s="107" t="s">
        <v>133</v>
      </c>
      <c r="E80" s="107"/>
      <c r="F80" s="30" t="s">
        <v>27</v>
      </c>
      <c r="G80" s="108" t="s">
        <v>28</v>
      </c>
      <c r="H80" s="109"/>
      <c r="I80" s="31" t="s">
        <v>27</v>
      </c>
      <c r="J80" s="110" t="s">
        <v>27</v>
      </c>
      <c r="K80" s="109"/>
      <c r="L80" s="110" t="s">
        <v>27</v>
      </c>
      <c r="M80" s="110"/>
      <c r="N80" s="109"/>
      <c r="O80" s="31" t="s">
        <v>27</v>
      </c>
      <c r="P80" s="31" t="s">
        <v>27</v>
      </c>
    </row>
    <row r="81" spans="1:16" ht="15" customHeight="1">
      <c r="A81" s="93" t="s">
        <v>114</v>
      </c>
      <c r="B81" s="94"/>
      <c r="C81" s="93" t="s">
        <v>115</v>
      </c>
      <c r="D81" s="95"/>
      <c r="E81" s="94"/>
      <c r="F81" s="22" t="s">
        <v>106</v>
      </c>
      <c r="G81" s="96">
        <v>222</v>
      </c>
      <c r="H81" s="97"/>
      <c r="I81" s="22"/>
      <c r="J81" s="96">
        <f>G81*I81</f>
        <v>0</v>
      </c>
      <c r="K81" s="97"/>
      <c r="L81" s="98">
        <v>0.08</v>
      </c>
      <c r="M81" s="99"/>
      <c r="N81" s="100"/>
      <c r="O81" s="32">
        <f>J81*L81</f>
        <v>0</v>
      </c>
      <c r="P81" s="22">
        <f>J81+O81</f>
        <v>0</v>
      </c>
    </row>
    <row r="82" spans="1:16" ht="15" customHeight="1">
      <c r="A82" s="93" t="s">
        <v>116</v>
      </c>
      <c r="B82" s="94"/>
      <c r="C82" s="93" t="s">
        <v>117</v>
      </c>
      <c r="D82" s="95"/>
      <c r="E82" s="94"/>
      <c r="F82" s="22" t="s">
        <v>106</v>
      </c>
      <c r="G82" s="96">
        <v>222</v>
      </c>
      <c r="H82" s="97"/>
      <c r="I82" s="22"/>
      <c r="J82" s="96">
        <f>G82*I82</f>
        <v>0</v>
      </c>
      <c r="K82" s="97"/>
      <c r="L82" s="98">
        <v>0.08</v>
      </c>
      <c r="M82" s="99"/>
      <c r="N82" s="100"/>
      <c r="O82" s="32">
        <f>J82*L82</f>
        <v>0</v>
      </c>
      <c r="P82" s="22">
        <f>J82+O82</f>
        <v>0</v>
      </c>
    </row>
    <row r="83" spans="1:16" ht="15" customHeight="1">
      <c r="A83" s="106" t="s">
        <v>134</v>
      </c>
      <c r="B83" s="107"/>
      <c r="C83" s="107"/>
      <c r="D83" s="107" t="s">
        <v>135</v>
      </c>
      <c r="E83" s="107"/>
      <c r="F83" s="30" t="s">
        <v>27</v>
      </c>
      <c r="G83" s="108" t="s">
        <v>28</v>
      </c>
      <c r="H83" s="109"/>
      <c r="I83" s="31" t="s">
        <v>27</v>
      </c>
      <c r="J83" s="110" t="s">
        <v>27</v>
      </c>
      <c r="K83" s="109"/>
      <c r="L83" s="110" t="s">
        <v>27</v>
      </c>
      <c r="M83" s="110"/>
      <c r="N83" s="109"/>
      <c r="O83" s="31" t="s">
        <v>27</v>
      </c>
      <c r="P83" s="31" t="s">
        <v>27</v>
      </c>
    </row>
    <row r="84" spans="1:16" ht="15" customHeight="1">
      <c r="A84" s="93" t="s">
        <v>114</v>
      </c>
      <c r="B84" s="94"/>
      <c r="C84" s="93" t="s">
        <v>115</v>
      </c>
      <c r="D84" s="95"/>
      <c r="E84" s="94"/>
      <c r="F84" s="22" t="s">
        <v>106</v>
      </c>
      <c r="G84" s="96">
        <v>35</v>
      </c>
      <c r="H84" s="97"/>
      <c r="I84" s="22"/>
      <c r="J84" s="96">
        <f>G84*I84</f>
        <v>0</v>
      </c>
      <c r="K84" s="97"/>
      <c r="L84" s="98">
        <v>0.08</v>
      </c>
      <c r="M84" s="99"/>
      <c r="N84" s="100"/>
      <c r="O84" s="32">
        <f>J84*L84</f>
        <v>0</v>
      </c>
      <c r="P84" s="22">
        <f>J84+O84</f>
        <v>0</v>
      </c>
    </row>
    <row r="85" spans="1:16" ht="15" customHeight="1">
      <c r="A85" s="93" t="s">
        <v>116</v>
      </c>
      <c r="B85" s="94"/>
      <c r="C85" s="93" t="s">
        <v>117</v>
      </c>
      <c r="D85" s="95"/>
      <c r="E85" s="94"/>
      <c r="F85" s="22" t="s">
        <v>106</v>
      </c>
      <c r="G85" s="96">
        <v>35</v>
      </c>
      <c r="H85" s="97"/>
      <c r="I85" s="22"/>
      <c r="J85" s="96">
        <f>G85*I85</f>
        <v>0</v>
      </c>
      <c r="K85" s="97"/>
      <c r="L85" s="98">
        <v>0.08</v>
      </c>
      <c r="M85" s="99"/>
      <c r="N85" s="100"/>
      <c r="O85" s="32">
        <f>J85*L85</f>
        <v>0</v>
      </c>
      <c r="P85" s="22">
        <f>J85+O85</f>
        <v>0</v>
      </c>
    </row>
    <row r="86" spans="1:16" ht="15" customHeight="1">
      <c r="A86" s="106" t="s">
        <v>215</v>
      </c>
      <c r="B86" s="107"/>
      <c r="C86" s="107"/>
      <c r="D86" s="107" t="s">
        <v>216</v>
      </c>
      <c r="E86" s="107"/>
      <c r="F86" s="30" t="s">
        <v>27</v>
      </c>
      <c r="G86" s="108" t="s">
        <v>28</v>
      </c>
      <c r="H86" s="109"/>
      <c r="I86" s="31" t="s">
        <v>27</v>
      </c>
      <c r="J86" s="110" t="s">
        <v>27</v>
      </c>
      <c r="K86" s="109"/>
      <c r="L86" s="110" t="s">
        <v>27</v>
      </c>
      <c r="M86" s="110"/>
      <c r="N86" s="109"/>
      <c r="O86" s="31" t="s">
        <v>27</v>
      </c>
      <c r="P86" s="31" t="s">
        <v>27</v>
      </c>
    </row>
    <row r="87" spans="1:16" ht="15" customHeight="1">
      <c r="A87" s="93" t="s">
        <v>114</v>
      </c>
      <c r="B87" s="94"/>
      <c r="C87" s="93" t="s">
        <v>115</v>
      </c>
      <c r="D87" s="95"/>
      <c r="E87" s="94"/>
      <c r="F87" s="22" t="s">
        <v>106</v>
      </c>
      <c r="G87" s="96">
        <v>441</v>
      </c>
      <c r="H87" s="97"/>
      <c r="I87" s="22"/>
      <c r="J87" s="96">
        <f>G87*I87</f>
        <v>0</v>
      </c>
      <c r="K87" s="97"/>
      <c r="L87" s="98">
        <v>0.08</v>
      </c>
      <c r="M87" s="99"/>
      <c r="N87" s="100"/>
      <c r="O87" s="32">
        <f>J87*L87</f>
        <v>0</v>
      </c>
      <c r="P87" s="22">
        <f>J87+O87</f>
        <v>0</v>
      </c>
    </row>
    <row r="88" spans="1:16" ht="15" customHeight="1">
      <c r="A88" s="93" t="s">
        <v>116</v>
      </c>
      <c r="B88" s="94"/>
      <c r="C88" s="93" t="s">
        <v>117</v>
      </c>
      <c r="D88" s="95"/>
      <c r="E88" s="94"/>
      <c r="F88" s="22" t="s">
        <v>106</v>
      </c>
      <c r="G88" s="96">
        <v>441</v>
      </c>
      <c r="H88" s="97"/>
      <c r="I88" s="22"/>
      <c r="J88" s="96">
        <f>G88*I88</f>
        <v>0</v>
      </c>
      <c r="K88" s="97"/>
      <c r="L88" s="98">
        <v>0.08</v>
      </c>
      <c r="M88" s="99"/>
      <c r="N88" s="100"/>
      <c r="O88" s="32">
        <f>J88*L88</f>
        <v>0</v>
      </c>
      <c r="P88" s="22">
        <f>J88+O88</f>
        <v>0</v>
      </c>
    </row>
    <row r="89" spans="1:16" ht="15" customHeight="1">
      <c r="A89" s="106" t="s">
        <v>136</v>
      </c>
      <c r="B89" s="107"/>
      <c r="C89" s="107"/>
      <c r="D89" s="107" t="s">
        <v>137</v>
      </c>
      <c r="E89" s="107"/>
      <c r="F89" s="30" t="s">
        <v>27</v>
      </c>
      <c r="G89" s="108" t="s">
        <v>28</v>
      </c>
      <c r="H89" s="109"/>
      <c r="I89" s="31" t="s">
        <v>27</v>
      </c>
      <c r="J89" s="110" t="s">
        <v>27</v>
      </c>
      <c r="K89" s="109"/>
      <c r="L89" s="110" t="s">
        <v>27</v>
      </c>
      <c r="M89" s="110"/>
      <c r="N89" s="109"/>
      <c r="O89" s="31" t="s">
        <v>27</v>
      </c>
      <c r="P89" s="31" t="s">
        <v>27</v>
      </c>
    </row>
    <row r="90" spans="1:16" ht="15" customHeight="1">
      <c r="A90" s="93" t="s">
        <v>114</v>
      </c>
      <c r="B90" s="94"/>
      <c r="C90" s="93" t="s">
        <v>115</v>
      </c>
      <c r="D90" s="95"/>
      <c r="E90" s="94"/>
      <c r="F90" s="22" t="s">
        <v>106</v>
      </c>
      <c r="G90" s="96">
        <v>1259</v>
      </c>
      <c r="H90" s="97"/>
      <c r="I90" s="22"/>
      <c r="J90" s="96">
        <f>G90*I90</f>
        <v>0</v>
      </c>
      <c r="K90" s="97"/>
      <c r="L90" s="98">
        <v>0.08</v>
      </c>
      <c r="M90" s="99"/>
      <c r="N90" s="100"/>
      <c r="O90" s="32">
        <f>J90*L90</f>
        <v>0</v>
      </c>
      <c r="P90" s="22">
        <f>J90+O90</f>
        <v>0</v>
      </c>
    </row>
    <row r="91" spans="1:16" ht="15" customHeight="1">
      <c r="A91" s="93" t="s">
        <v>116</v>
      </c>
      <c r="B91" s="94"/>
      <c r="C91" s="93" t="s">
        <v>117</v>
      </c>
      <c r="D91" s="95"/>
      <c r="E91" s="94"/>
      <c r="F91" s="22" t="s">
        <v>106</v>
      </c>
      <c r="G91" s="96">
        <v>1259</v>
      </c>
      <c r="H91" s="97"/>
      <c r="I91" s="22"/>
      <c r="J91" s="96">
        <f>G91*I91</f>
        <v>0</v>
      </c>
      <c r="K91" s="97"/>
      <c r="L91" s="98">
        <v>0.08</v>
      </c>
      <c r="M91" s="99"/>
      <c r="N91" s="100"/>
      <c r="O91" s="32">
        <f>J91*L91</f>
        <v>0</v>
      </c>
      <c r="P91" s="22">
        <f>J91+O91</f>
        <v>0</v>
      </c>
    </row>
    <row r="92" spans="1:16" ht="15" customHeight="1">
      <c r="A92" s="106" t="s">
        <v>138</v>
      </c>
      <c r="B92" s="107"/>
      <c r="C92" s="107"/>
      <c r="D92" s="107" t="s">
        <v>139</v>
      </c>
      <c r="E92" s="107"/>
      <c r="F92" s="30" t="s">
        <v>27</v>
      </c>
      <c r="G92" s="108" t="s">
        <v>28</v>
      </c>
      <c r="H92" s="109"/>
      <c r="I92" s="31" t="s">
        <v>27</v>
      </c>
      <c r="J92" s="110" t="s">
        <v>27</v>
      </c>
      <c r="K92" s="109"/>
      <c r="L92" s="110" t="s">
        <v>27</v>
      </c>
      <c r="M92" s="110"/>
      <c r="N92" s="109"/>
      <c r="O92" s="31" t="s">
        <v>27</v>
      </c>
      <c r="P92" s="31" t="s">
        <v>27</v>
      </c>
    </row>
    <row r="93" spans="1:16" ht="15" customHeight="1">
      <c r="A93" s="93" t="s">
        <v>114</v>
      </c>
      <c r="B93" s="94"/>
      <c r="C93" s="93" t="s">
        <v>115</v>
      </c>
      <c r="D93" s="95"/>
      <c r="E93" s="94"/>
      <c r="F93" s="22" t="s">
        <v>106</v>
      </c>
      <c r="G93" s="96">
        <v>104</v>
      </c>
      <c r="H93" s="97"/>
      <c r="I93" s="22"/>
      <c r="J93" s="96">
        <f>G93*I93</f>
        <v>0</v>
      </c>
      <c r="K93" s="97"/>
      <c r="L93" s="98">
        <v>0.08</v>
      </c>
      <c r="M93" s="99"/>
      <c r="N93" s="100"/>
      <c r="O93" s="32">
        <f>J93*L93</f>
        <v>0</v>
      </c>
      <c r="P93" s="22">
        <f>J93+O93</f>
        <v>0</v>
      </c>
    </row>
    <row r="94" spans="1:16" ht="15" customHeight="1">
      <c r="A94" s="93" t="s">
        <v>116</v>
      </c>
      <c r="B94" s="94"/>
      <c r="C94" s="93" t="s">
        <v>117</v>
      </c>
      <c r="D94" s="95"/>
      <c r="E94" s="94"/>
      <c r="F94" s="22" t="s">
        <v>106</v>
      </c>
      <c r="G94" s="96">
        <v>104</v>
      </c>
      <c r="H94" s="97"/>
      <c r="I94" s="22"/>
      <c r="J94" s="96">
        <f>G94*I94</f>
        <v>0</v>
      </c>
      <c r="K94" s="97"/>
      <c r="L94" s="98">
        <v>0.08</v>
      </c>
      <c r="M94" s="99"/>
      <c r="N94" s="100"/>
      <c r="O94" s="32">
        <f>J94*L94</f>
        <v>0</v>
      </c>
      <c r="P94" s="22">
        <f>J94+O94</f>
        <v>0</v>
      </c>
    </row>
    <row r="95" spans="1:16" ht="15" customHeight="1">
      <c r="A95" s="111" t="s">
        <v>177</v>
      </c>
      <c r="B95" s="112"/>
      <c r="C95" s="112"/>
      <c r="D95" s="112" t="s">
        <v>178</v>
      </c>
      <c r="E95" s="112"/>
      <c r="F95" s="28"/>
      <c r="G95" s="113"/>
      <c r="H95" s="113"/>
      <c r="I95" s="28"/>
      <c r="J95" s="113"/>
      <c r="K95" s="113"/>
      <c r="L95" s="113"/>
      <c r="M95" s="113"/>
      <c r="N95" s="113"/>
      <c r="O95" s="28"/>
      <c r="P95" s="29"/>
    </row>
    <row r="96" spans="1:16" ht="15" customHeight="1">
      <c r="A96" s="106" t="s">
        <v>179</v>
      </c>
      <c r="B96" s="107"/>
      <c r="C96" s="107"/>
      <c r="D96" s="107" t="s">
        <v>180</v>
      </c>
      <c r="E96" s="107"/>
      <c r="F96" s="30" t="s">
        <v>27</v>
      </c>
      <c r="G96" s="108" t="s">
        <v>28</v>
      </c>
      <c r="H96" s="109"/>
      <c r="I96" s="31" t="s">
        <v>27</v>
      </c>
      <c r="J96" s="110" t="s">
        <v>27</v>
      </c>
      <c r="K96" s="109"/>
      <c r="L96" s="110" t="s">
        <v>27</v>
      </c>
      <c r="M96" s="110"/>
      <c r="N96" s="109"/>
      <c r="O96" s="31" t="s">
        <v>27</v>
      </c>
      <c r="P96" s="31" t="s">
        <v>27</v>
      </c>
    </row>
    <row r="97" spans="1:16" ht="15" customHeight="1">
      <c r="A97" s="93" t="s">
        <v>181</v>
      </c>
      <c r="B97" s="94"/>
      <c r="C97" s="93" t="s">
        <v>95</v>
      </c>
      <c r="D97" s="95"/>
      <c r="E97" s="94"/>
      <c r="F97" s="22" t="s">
        <v>88</v>
      </c>
      <c r="G97" s="96">
        <v>40</v>
      </c>
      <c r="H97" s="97"/>
      <c r="I97" s="22"/>
      <c r="J97" s="96">
        <f>G97*I97</f>
        <v>0</v>
      </c>
      <c r="K97" s="97"/>
      <c r="L97" s="98">
        <v>0.23</v>
      </c>
      <c r="M97" s="99"/>
      <c r="N97" s="100"/>
      <c r="O97" s="32">
        <f>J97*L97</f>
        <v>0</v>
      </c>
      <c r="P97" s="22">
        <f>J97+O97</f>
        <v>0</v>
      </c>
    </row>
    <row r="98" spans="1:17" ht="15" customHeight="1">
      <c r="A98" s="101"/>
      <c r="B98" s="101"/>
      <c r="C98" s="33"/>
      <c r="D98" s="101" t="s">
        <v>140</v>
      </c>
      <c r="E98" s="101"/>
      <c r="F98" s="34"/>
      <c r="G98" s="102"/>
      <c r="H98" s="102"/>
      <c r="I98" s="34"/>
      <c r="J98" s="103">
        <f>J10+J12+J13+J15+J17+J18+J19+J21+J23+J24+J25+J27+J28+J29+J30+J32+J34+J38+J41+J42+J44+J45+J46+J48+J49+J51+J52+J54+J55+J56+J59+J60+J62+J63+J65+J66+J68+J69+J71+J72+J74+J75+J76+J78+J79+J81+J82+J84+J85+J87+J88+J90+J91+J93+J94+J97</f>
        <v>0</v>
      </c>
      <c r="K98" s="104"/>
      <c r="L98" s="105"/>
      <c r="M98" s="102"/>
      <c r="N98" s="102"/>
      <c r="O98" s="34"/>
      <c r="P98" s="35">
        <f>P10+P12+P13+P15+P17+P18+P19+P21+P23+P24+P25+P27+P28+P29+P30+P32+P34+P38+P41+P42+P44+P45+P46+P48+P49+P51+P52+P54+P55+P56+P59+P60+P62+P63+P65+P66+P68+P69+P71+P72+P74+P75+P76+P78+P79+P81+P82+P84+P85+P87+P88+P90+P91+P93+P94+P97</f>
        <v>0</v>
      </c>
      <c r="Q98" s="36"/>
    </row>
    <row r="99" spans="1:16" ht="15" customHeight="1">
      <c r="A99" s="87" t="s">
        <v>142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1:16" ht="15" customHeight="1">
      <c r="A100" s="87" t="s">
        <v>143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ht="15" customHeight="1">
      <c r="A101" s="87" t="s">
        <v>144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6" ht="15" customHeight="1">
      <c r="A102" s="91" t="s">
        <v>145</v>
      </c>
      <c r="B102" s="91"/>
      <c r="C102" s="91"/>
      <c r="D102" s="91"/>
      <c r="E102" s="91" t="s">
        <v>145</v>
      </c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ht="15" customHeight="1">
      <c r="A103" s="92" t="s">
        <v>146</v>
      </c>
      <c r="B103" s="92"/>
      <c r="C103" s="92"/>
      <c r="D103" s="92"/>
      <c r="E103" s="92" t="s">
        <v>147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1:16" ht="15" customHeight="1">
      <c r="A104" s="37" t="s">
        <v>148</v>
      </c>
      <c r="B104" s="87" t="s">
        <v>149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1:16" ht="15" customHeight="1">
      <c r="A105" s="37"/>
      <c r="B105" s="87" t="s">
        <v>150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1:16" ht="15" customHeight="1">
      <c r="A106" s="88" t="s">
        <v>141</v>
      </c>
      <c r="B106" s="88"/>
      <c r="C106" s="89" t="s">
        <v>141</v>
      </c>
      <c r="D106" s="89"/>
      <c r="E106" s="89"/>
      <c r="F106" s="89"/>
      <c r="G106" s="89"/>
      <c r="H106" s="90" t="s">
        <v>141</v>
      </c>
      <c r="I106" s="90"/>
      <c r="J106" s="90"/>
      <c r="K106" s="90" t="s">
        <v>141</v>
      </c>
      <c r="L106" s="90"/>
      <c r="M106" s="21" t="s">
        <v>141</v>
      </c>
      <c r="N106" s="88" t="s">
        <v>141</v>
      </c>
      <c r="O106" s="88"/>
      <c r="P106" s="88"/>
    </row>
  </sheetData>
  <sheetProtection/>
  <mergeCells count="488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B17"/>
    <mergeCell ref="C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9:B19"/>
    <mergeCell ref="C19:E19"/>
    <mergeCell ref="G19:H19"/>
    <mergeCell ref="J19:K19"/>
    <mergeCell ref="L19:N19"/>
    <mergeCell ref="A16:C16"/>
    <mergeCell ref="D16:E16"/>
    <mergeCell ref="G16:H16"/>
    <mergeCell ref="J16:K16"/>
    <mergeCell ref="L16:N16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B23"/>
    <mergeCell ref="C23:E23"/>
    <mergeCell ref="G23:H23"/>
    <mergeCell ref="J23:K23"/>
    <mergeCell ref="L23:N23"/>
    <mergeCell ref="A20:C20"/>
    <mergeCell ref="D20:E20"/>
    <mergeCell ref="G20:H20"/>
    <mergeCell ref="J20:K20"/>
    <mergeCell ref="L20:N20"/>
    <mergeCell ref="A25:B25"/>
    <mergeCell ref="C25:E25"/>
    <mergeCell ref="G25:H25"/>
    <mergeCell ref="J25:K25"/>
    <mergeCell ref="L25:N25"/>
    <mergeCell ref="A22:C22"/>
    <mergeCell ref="D22:E22"/>
    <mergeCell ref="G22:H22"/>
    <mergeCell ref="J22:K22"/>
    <mergeCell ref="L22:N22"/>
    <mergeCell ref="A27:B27"/>
    <mergeCell ref="C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9:B29"/>
    <mergeCell ref="C29:E29"/>
    <mergeCell ref="G29:H29"/>
    <mergeCell ref="J29:K29"/>
    <mergeCell ref="L29:N29"/>
    <mergeCell ref="A26:C26"/>
    <mergeCell ref="D26:E26"/>
    <mergeCell ref="G26:H26"/>
    <mergeCell ref="J26:K26"/>
    <mergeCell ref="L26:N26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33:C33"/>
    <mergeCell ref="D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5:B35"/>
    <mergeCell ref="C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7:C37"/>
    <mergeCell ref="D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9:C39"/>
    <mergeCell ref="D39:E39"/>
    <mergeCell ref="G39:H39"/>
    <mergeCell ref="J39:K39"/>
    <mergeCell ref="L39:N39"/>
    <mergeCell ref="A36:C36"/>
    <mergeCell ref="D36:E36"/>
    <mergeCell ref="G36:H36"/>
    <mergeCell ref="J36:K36"/>
    <mergeCell ref="L36:N36"/>
    <mergeCell ref="A41:B41"/>
    <mergeCell ref="C41:E41"/>
    <mergeCell ref="G41:H41"/>
    <mergeCell ref="J41:K41"/>
    <mergeCell ref="L41:N41"/>
    <mergeCell ref="A38:B38"/>
    <mergeCell ref="C38:E38"/>
    <mergeCell ref="G38:H38"/>
    <mergeCell ref="J38:K38"/>
    <mergeCell ref="L38:N38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5:B45"/>
    <mergeCell ref="C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7:C47"/>
    <mergeCell ref="D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9:B49"/>
    <mergeCell ref="C49:E49"/>
    <mergeCell ref="G49:H49"/>
    <mergeCell ref="J49:K49"/>
    <mergeCell ref="L49:N49"/>
    <mergeCell ref="A46:B46"/>
    <mergeCell ref="C46:E46"/>
    <mergeCell ref="G46:H46"/>
    <mergeCell ref="J46:K46"/>
    <mergeCell ref="L46:N46"/>
    <mergeCell ref="A51:B51"/>
    <mergeCell ref="C51:E51"/>
    <mergeCell ref="G51:H51"/>
    <mergeCell ref="J51:K51"/>
    <mergeCell ref="L51:N51"/>
    <mergeCell ref="A48:B48"/>
    <mergeCell ref="C48:E48"/>
    <mergeCell ref="G48:H48"/>
    <mergeCell ref="J48:K48"/>
    <mergeCell ref="L48:N48"/>
    <mergeCell ref="A53:C53"/>
    <mergeCell ref="D53:E53"/>
    <mergeCell ref="G53:H53"/>
    <mergeCell ref="J53:K53"/>
    <mergeCell ref="L53:N53"/>
    <mergeCell ref="A50:C50"/>
    <mergeCell ref="D50:E50"/>
    <mergeCell ref="G50:H50"/>
    <mergeCell ref="J50:K50"/>
    <mergeCell ref="L50:N50"/>
    <mergeCell ref="A55:B55"/>
    <mergeCell ref="C55:E55"/>
    <mergeCell ref="G55:H55"/>
    <mergeCell ref="J55:K55"/>
    <mergeCell ref="L55:N55"/>
    <mergeCell ref="A52:B52"/>
    <mergeCell ref="C52:E52"/>
    <mergeCell ref="G52:H52"/>
    <mergeCell ref="J52:K52"/>
    <mergeCell ref="L52:N52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61:C61"/>
    <mergeCell ref="D61:E61"/>
    <mergeCell ref="G61:H61"/>
    <mergeCell ref="J61:K61"/>
    <mergeCell ref="L61:N61"/>
    <mergeCell ref="A58:C58"/>
    <mergeCell ref="D58:E58"/>
    <mergeCell ref="G58:H58"/>
    <mergeCell ref="J58:K58"/>
    <mergeCell ref="L58:N58"/>
    <mergeCell ref="A63:B63"/>
    <mergeCell ref="C63:E63"/>
    <mergeCell ref="G63:H63"/>
    <mergeCell ref="J63:K63"/>
    <mergeCell ref="L63:N63"/>
    <mergeCell ref="A60:B60"/>
    <mergeCell ref="C60:E60"/>
    <mergeCell ref="G60:H60"/>
    <mergeCell ref="J60:K60"/>
    <mergeCell ref="L60:N60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7:C67"/>
    <mergeCell ref="D67:E67"/>
    <mergeCell ref="G67:H67"/>
    <mergeCell ref="J67:K67"/>
    <mergeCell ref="L67:N67"/>
    <mergeCell ref="A64:C64"/>
    <mergeCell ref="D64:E64"/>
    <mergeCell ref="G64:H64"/>
    <mergeCell ref="J64:K64"/>
    <mergeCell ref="L64:N64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73:C73"/>
    <mergeCell ref="D73:E73"/>
    <mergeCell ref="G73:H73"/>
    <mergeCell ref="J73:K73"/>
    <mergeCell ref="L73:N73"/>
    <mergeCell ref="A70:C70"/>
    <mergeCell ref="D70:E70"/>
    <mergeCell ref="G70:H70"/>
    <mergeCell ref="J70:K70"/>
    <mergeCell ref="L70:N70"/>
    <mergeCell ref="A75:B75"/>
    <mergeCell ref="C75:E75"/>
    <mergeCell ref="G75:H75"/>
    <mergeCell ref="J75:K75"/>
    <mergeCell ref="L75:N75"/>
    <mergeCell ref="A72:B72"/>
    <mergeCell ref="C72:E72"/>
    <mergeCell ref="G72:H72"/>
    <mergeCell ref="J72:K72"/>
    <mergeCell ref="L72:N72"/>
    <mergeCell ref="A77:C77"/>
    <mergeCell ref="D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8:B78"/>
    <mergeCell ref="C78:E78"/>
    <mergeCell ref="G78:H78"/>
    <mergeCell ref="J78:K78"/>
    <mergeCell ref="L78:N78"/>
    <mergeCell ref="A76:B76"/>
    <mergeCell ref="C76:E76"/>
    <mergeCell ref="G76:H76"/>
    <mergeCell ref="J76:K76"/>
    <mergeCell ref="L76:N76"/>
    <mergeCell ref="A79:B79"/>
    <mergeCell ref="C79:E79"/>
    <mergeCell ref="G79:H79"/>
    <mergeCell ref="J79:K79"/>
    <mergeCell ref="L79:N79"/>
    <mergeCell ref="A80:C80"/>
    <mergeCell ref="D80:E80"/>
    <mergeCell ref="G80:H80"/>
    <mergeCell ref="J80:K80"/>
    <mergeCell ref="L80:N80"/>
    <mergeCell ref="A81:B81"/>
    <mergeCell ref="C81:E81"/>
    <mergeCell ref="G81:H81"/>
    <mergeCell ref="J81:K81"/>
    <mergeCell ref="L81:N81"/>
    <mergeCell ref="A82:B82"/>
    <mergeCell ref="C82:E82"/>
    <mergeCell ref="G82:H82"/>
    <mergeCell ref="J82:K82"/>
    <mergeCell ref="L82:N82"/>
    <mergeCell ref="A83:C83"/>
    <mergeCell ref="D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5:B85"/>
    <mergeCell ref="C85:E85"/>
    <mergeCell ref="G85:H85"/>
    <mergeCell ref="J85:K85"/>
    <mergeCell ref="L85:N85"/>
    <mergeCell ref="A86:C86"/>
    <mergeCell ref="D86:E86"/>
    <mergeCell ref="G86:H86"/>
    <mergeCell ref="J86:K86"/>
    <mergeCell ref="L86:N86"/>
    <mergeCell ref="A87:B87"/>
    <mergeCell ref="C87:E87"/>
    <mergeCell ref="G87:H87"/>
    <mergeCell ref="J87:K87"/>
    <mergeCell ref="L87:N87"/>
    <mergeCell ref="A88:B88"/>
    <mergeCell ref="C88:E88"/>
    <mergeCell ref="G88:H88"/>
    <mergeCell ref="J88:K88"/>
    <mergeCell ref="L88:N88"/>
    <mergeCell ref="A89:C89"/>
    <mergeCell ref="D89:E89"/>
    <mergeCell ref="G89:H89"/>
    <mergeCell ref="J89:K89"/>
    <mergeCell ref="L89:N89"/>
    <mergeCell ref="A90:B90"/>
    <mergeCell ref="C90:E90"/>
    <mergeCell ref="G90:H90"/>
    <mergeCell ref="J90:K90"/>
    <mergeCell ref="L90:N90"/>
    <mergeCell ref="A91:B91"/>
    <mergeCell ref="C91:E91"/>
    <mergeCell ref="G91:H91"/>
    <mergeCell ref="J91:K91"/>
    <mergeCell ref="L91:N91"/>
    <mergeCell ref="A92:C92"/>
    <mergeCell ref="D92:E92"/>
    <mergeCell ref="G92:H92"/>
    <mergeCell ref="J92:K92"/>
    <mergeCell ref="L92:N92"/>
    <mergeCell ref="A93:B93"/>
    <mergeCell ref="C93:E93"/>
    <mergeCell ref="G93:H93"/>
    <mergeCell ref="J93:K93"/>
    <mergeCell ref="L93:N93"/>
    <mergeCell ref="A94:B94"/>
    <mergeCell ref="C94:E94"/>
    <mergeCell ref="G94:H94"/>
    <mergeCell ref="J94:K94"/>
    <mergeCell ref="L94:N94"/>
    <mergeCell ref="A95:C95"/>
    <mergeCell ref="D95:E95"/>
    <mergeCell ref="G95:H95"/>
    <mergeCell ref="J95:K95"/>
    <mergeCell ref="L95:N95"/>
    <mergeCell ref="A96:C96"/>
    <mergeCell ref="D96:E96"/>
    <mergeCell ref="G96:H96"/>
    <mergeCell ref="J96:K96"/>
    <mergeCell ref="L96:N96"/>
    <mergeCell ref="A97:B97"/>
    <mergeCell ref="C97:E97"/>
    <mergeCell ref="G97:H97"/>
    <mergeCell ref="J97:K97"/>
    <mergeCell ref="L97:N97"/>
    <mergeCell ref="A98:B98"/>
    <mergeCell ref="D98:E98"/>
    <mergeCell ref="G98:H98"/>
    <mergeCell ref="J98:K98"/>
    <mergeCell ref="L98:N98"/>
    <mergeCell ref="A99:P99"/>
    <mergeCell ref="A100:P100"/>
    <mergeCell ref="A101:P101"/>
    <mergeCell ref="A102:D102"/>
    <mergeCell ref="E102:P102"/>
    <mergeCell ref="A103:D103"/>
    <mergeCell ref="E103:P103"/>
    <mergeCell ref="B104:P104"/>
    <mergeCell ref="B105:P105"/>
    <mergeCell ref="A106:B106"/>
    <mergeCell ref="C106:G106"/>
    <mergeCell ref="H106:J106"/>
    <mergeCell ref="K106:L106"/>
    <mergeCell ref="N106:P10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28">
      <selection activeCell="A91" sqref="A91:B91"/>
    </sheetView>
  </sheetViews>
  <sheetFormatPr defaultColWidth="9.140625" defaultRowHeight="15" customHeight="1"/>
  <cols>
    <col min="3" max="3" width="11.28125" style="0" customWidth="1"/>
    <col min="5" max="5" width="25.28125" style="0" customWidth="1"/>
    <col min="12" max="12" width="3.57421875" style="0" customWidth="1"/>
    <col min="13" max="13" width="4.00390625" style="0" customWidth="1"/>
    <col min="14" max="14" width="3.57421875" style="0" customWidth="1"/>
    <col min="15" max="15" width="12.28125" style="0" customWidth="1"/>
    <col min="16" max="16" width="18.140625" style="0" customWidth="1"/>
  </cols>
  <sheetData>
    <row r="1" spans="1:16" ht="20.25" customHeight="1">
      <c r="A1" s="124" t="s">
        <v>373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217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8"/>
      <c r="G8" s="113"/>
      <c r="H8" s="113"/>
      <c r="I8" s="28"/>
      <c r="J8" s="113"/>
      <c r="K8" s="113"/>
      <c r="L8" s="113"/>
      <c r="M8" s="113"/>
      <c r="N8" s="113"/>
      <c r="O8" s="28"/>
      <c r="P8" s="29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15.82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34</v>
      </c>
      <c r="B12" s="94"/>
      <c r="C12" s="93" t="s">
        <v>35</v>
      </c>
      <c r="D12" s="95"/>
      <c r="E12" s="94"/>
      <c r="F12" s="22" t="s">
        <v>31</v>
      </c>
      <c r="G12" s="96">
        <v>9.87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106" t="s">
        <v>36</v>
      </c>
      <c r="B13" s="107"/>
      <c r="C13" s="107"/>
      <c r="D13" s="107" t="s">
        <v>37</v>
      </c>
      <c r="E13" s="107"/>
      <c r="F13" s="30" t="s">
        <v>27</v>
      </c>
      <c r="G13" s="108" t="s">
        <v>28</v>
      </c>
      <c r="H13" s="109"/>
      <c r="I13" s="31" t="s">
        <v>27</v>
      </c>
      <c r="J13" s="110" t="s">
        <v>27</v>
      </c>
      <c r="K13" s="109"/>
      <c r="L13" s="110" t="s">
        <v>27</v>
      </c>
      <c r="M13" s="110"/>
      <c r="N13" s="109"/>
      <c r="O13" s="31" t="s">
        <v>27</v>
      </c>
      <c r="P13" s="31" t="s">
        <v>27</v>
      </c>
    </row>
    <row r="14" spans="1:16" ht="15" customHeight="1">
      <c r="A14" s="93" t="s">
        <v>38</v>
      </c>
      <c r="B14" s="94"/>
      <c r="C14" s="93" t="s">
        <v>39</v>
      </c>
      <c r="D14" s="95"/>
      <c r="E14" s="94"/>
      <c r="F14" s="22" t="s">
        <v>31</v>
      </c>
      <c r="G14" s="96">
        <v>9.47</v>
      </c>
      <c r="H14" s="97"/>
      <c r="I14" s="22"/>
      <c r="J14" s="96">
        <f>G14*I14</f>
        <v>0</v>
      </c>
      <c r="K14" s="97"/>
      <c r="L14" s="98">
        <v>0.08</v>
      </c>
      <c r="M14" s="99"/>
      <c r="N14" s="100"/>
      <c r="O14" s="32">
        <f>J14*L14</f>
        <v>0</v>
      </c>
      <c r="P14" s="22">
        <f>J14+O14</f>
        <v>0</v>
      </c>
    </row>
    <row r="15" spans="1:16" ht="15" customHeight="1">
      <c r="A15" s="106" t="s">
        <v>40</v>
      </c>
      <c r="B15" s="107"/>
      <c r="C15" s="107"/>
      <c r="D15" s="107" t="s">
        <v>41</v>
      </c>
      <c r="E15" s="107"/>
      <c r="F15" s="30" t="s">
        <v>27</v>
      </c>
      <c r="G15" s="108" t="s">
        <v>28</v>
      </c>
      <c r="H15" s="109"/>
      <c r="I15" s="31" t="s">
        <v>27</v>
      </c>
      <c r="J15" s="110" t="s">
        <v>27</v>
      </c>
      <c r="K15" s="109"/>
      <c r="L15" s="110" t="s">
        <v>27</v>
      </c>
      <c r="M15" s="110"/>
      <c r="N15" s="109"/>
      <c r="O15" s="31" t="s">
        <v>27</v>
      </c>
      <c r="P15" s="31" t="s">
        <v>27</v>
      </c>
    </row>
    <row r="16" spans="1:16" ht="15" customHeight="1">
      <c r="A16" s="93" t="s">
        <v>42</v>
      </c>
      <c r="B16" s="94"/>
      <c r="C16" s="93" t="s">
        <v>43</v>
      </c>
      <c r="D16" s="95"/>
      <c r="E16" s="94"/>
      <c r="F16" s="22" t="s">
        <v>44</v>
      </c>
      <c r="G16" s="96">
        <v>16</v>
      </c>
      <c r="H16" s="97"/>
      <c r="I16" s="22"/>
      <c r="J16" s="96">
        <f>G16*I16</f>
        <v>0</v>
      </c>
      <c r="K16" s="97"/>
      <c r="L16" s="98">
        <v>0.08</v>
      </c>
      <c r="M16" s="99"/>
      <c r="N16" s="100"/>
      <c r="O16" s="32">
        <f>J16*L16</f>
        <v>0</v>
      </c>
      <c r="P16" s="22">
        <f>J16+O16</f>
        <v>0</v>
      </c>
    </row>
    <row r="17" spans="1:16" ht="15" customHeight="1">
      <c r="A17" s="106" t="s">
        <v>45</v>
      </c>
      <c r="B17" s="107"/>
      <c r="C17" s="107"/>
      <c r="D17" s="107" t="s">
        <v>46</v>
      </c>
      <c r="E17" s="107"/>
      <c r="F17" s="30" t="s">
        <v>27</v>
      </c>
      <c r="G17" s="108" t="s">
        <v>28</v>
      </c>
      <c r="H17" s="109"/>
      <c r="I17" s="31" t="s">
        <v>27</v>
      </c>
      <c r="J17" s="110" t="s">
        <v>27</v>
      </c>
      <c r="K17" s="109"/>
      <c r="L17" s="110" t="s">
        <v>27</v>
      </c>
      <c r="M17" s="110"/>
      <c r="N17" s="109"/>
      <c r="O17" s="31" t="s">
        <v>27</v>
      </c>
      <c r="P17" s="31" t="s">
        <v>27</v>
      </c>
    </row>
    <row r="18" spans="1:16" ht="15" customHeight="1">
      <c r="A18" s="93" t="s">
        <v>47</v>
      </c>
      <c r="B18" s="94"/>
      <c r="C18" s="93" t="s">
        <v>48</v>
      </c>
      <c r="D18" s="95"/>
      <c r="E18" s="94"/>
      <c r="F18" s="22" t="s">
        <v>44</v>
      </c>
      <c r="G18" s="96">
        <v>16.24</v>
      </c>
      <c r="H18" s="97"/>
      <c r="I18" s="22"/>
      <c r="J18" s="96">
        <f>G18*I18</f>
        <v>0</v>
      </c>
      <c r="K18" s="97"/>
      <c r="L18" s="98">
        <v>0.08</v>
      </c>
      <c r="M18" s="99"/>
      <c r="N18" s="100"/>
      <c r="O18" s="32">
        <f>J18*L18</f>
        <v>0</v>
      </c>
      <c r="P18" s="22">
        <f>J18+O18</f>
        <v>0</v>
      </c>
    </row>
    <row r="19" spans="1:16" ht="15" customHeight="1">
      <c r="A19" s="93" t="s">
        <v>51</v>
      </c>
      <c r="B19" s="94"/>
      <c r="C19" s="93" t="s">
        <v>52</v>
      </c>
      <c r="D19" s="95"/>
      <c r="E19" s="94"/>
      <c r="F19" s="22" t="s">
        <v>44</v>
      </c>
      <c r="G19" s="96">
        <v>57.2</v>
      </c>
      <c r="H19" s="97"/>
      <c r="I19" s="22"/>
      <c r="J19" s="96">
        <f>G19*I19</f>
        <v>0</v>
      </c>
      <c r="K19" s="97"/>
      <c r="L19" s="98">
        <v>0.08</v>
      </c>
      <c r="M19" s="99"/>
      <c r="N19" s="100"/>
      <c r="O19" s="32">
        <f>J19*L19</f>
        <v>0</v>
      </c>
      <c r="P19" s="22">
        <f>J19+O19</f>
        <v>0</v>
      </c>
    </row>
    <row r="20" spans="1:16" ht="15" customHeight="1">
      <c r="A20" s="93" t="s">
        <v>53</v>
      </c>
      <c r="B20" s="94"/>
      <c r="C20" s="93" t="s">
        <v>54</v>
      </c>
      <c r="D20" s="95"/>
      <c r="E20" s="94"/>
      <c r="F20" s="22" t="s">
        <v>44</v>
      </c>
      <c r="G20" s="96">
        <v>16.24</v>
      </c>
      <c r="H20" s="97"/>
      <c r="I20" s="22"/>
      <c r="J20" s="96">
        <f>G20*I20</f>
        <v>0</v>
      </c>
      <c r="K20" s="97"/>
      <c r="L20" s="98">
        <v>0.08</v>
      </c>
      <c r="M20" s="99"/>
      <c r="N20" s="100"/>
      <c r="O20" s="32">
        <f>J20*L20</f>
        <v>0</v>
      </c>
      <c r="P20" s="22">
        <f>J20+O20</f>
        <v>0</v>
      </c>
    </row>
    <row r="21" spans="1:16" ht="15" customHeight="1">
      <c r="A21" s="93" t="s">
        <v>55</v>
      </c>
      <c r="B21" s="94"/>
      <c r="C21" s="93" t="s">
        <v>56</v>
      </c>
      <c r="D21" s="95"/>
      <c r="E21" s="94"/>
      <c r="F21" s="22" t="s">
        <v>44</v>
      </c>
      <c r="G21" s="96">
        <v>57.2</v>
      </c>
      <c r="H21" s="97"/>
      <c r="I21" s="22"/>
      <c r="J21" s="96">
        <f>G21*I21</f>
        <v>0</v>
      </c>
      <c r="K21" s="97"/>
      <c r="L21" s="98">
        <v>0.08</v>
      </c>
      <c r="M21" s="99"/>
      <c r="N21" s="100"/>
      <c r="O21" s="32">
        <f>J21*L21</f>
        <v>0</v>
      </c>
      <c r="P21" s="22">
        <f>J21+O21</f>
        <v>0</v>
      </c>
    </row>
    <row r="22" spans="1:16" ht="15" customHeight="1">
      <c r="A22" s="93" t="s">
        <v>57</v>
      </c>
      <c r="B22" s="94"/>
      <c r="C22" s="93" t="s">
        <v>58</v>
      </c>
      <c r="D22" s="95"/>
      <c r="E22" s="94"/>
      <c r="F22" s="22" t="s">
        <v>59</v>
      </c>
      <c r="G22" s="96">
        <v>63.1</v>
      </c>
      <c r="H22" s="97"/>
      <c r="I22" s="22"/>
      <c r="J22" s="96">
        <f>G22*I22</f>
        <v>0</v>
      </c>
      <c r="K22" s="97"/>
      <c r="L22" s="98">
        <v>0.08</v>
      </c>
      <c r="M22" s="99"/>
      <c r="N22" s="100"/>
      <c r="O22" s="32">
        <f>J22*L22</f>
        <v>0</v>
      </c>
      <c r="P22" s="22">
        <f>J22+O22</f>
        <v>0</v>
      </c>
    </row>
    <row r="23" spans="1:16" ht="15" customHeight="1">
      <c r="A23" s="106" t="s">
        <v>60</v>
      </c>
      <c r="B23" s="107"/>
      <c r="C23" s="107"/>
      <c r="D23" s="107" t="s">
        <v>61</v>
      </c>
      <c r="E23" s="107"/>
      <c r="F23" s="30" t="s">
        <v>27</v>
      </c>
      <c r="G23" s="108" t="s">
        <v>28</v>
      </c>
      <c r="H23" s="109"/>
      <c r="I23" s="31" t="s">
        <v>27</v>
      </c>
      <c r="J23" s="110" t="s">
        <v>27</v>
      </c>
      <c r="K23" s="109"/>
      <c r="L23" s="110" t="s">
        <v>27</v>
      </c>
      <c r="M23" s="110"/>
      <c r="N23" s="109"/>
      <c r="O23" s="31" t="s">
        <v>27</v>
      </c>
      <c r="P23" s="31" t="s">
        <v>27</v>
      </c>
    </row>
    <row r="24" spans="1:16" ht="15" customHeight="1">
      <c r="A24" s="93" t="s">
        <v>62</v>
      </c>
      <c r="B24" s="94"/>
      <c r="C24" s="93" t="s">
        <v>63</v>
      </c>
      <c r="D24" s="95"/>
      <c r="E24" s="94"/>
      <c r="F24" s="22" t="s">
        <v>31</v>
      </c>
      <c r="G24" s="96">
        <v>71.82</v>
      </c>
      <c r="H24" s="97"/>
      <c r="I24" s="22"/>
      <c r="J24" s="96">
        <f>G24*I24</f>
        <v>0</v>
      </c>
      <c r="K24" s="97"/>
      <c r="L24" s="98">
        <v>0.08</v>
      </c>
      <c r="M24" s="99"/>
      <c r="N24" s="100"/>
      <c r="O24" s="32">
        <f>J24*L24</f>
        <v>0</v>
      </c>
      <c r="P24" s="22">
        <f>J24+O24</f>
        <v>0</v>
      </c>
    </row>
    <row r="25" spans="1:16" ht="15" customHeight="1">
      <c r="A25" s="106" t="s">
        <v>66</v>
      </c>
      <c r="B25" s="107"/>
      <c r="C25" s="107"/>
      <c r="D25" s="107" t="s">
        <v>67</v>
      </c>
      <c r="E25" s="107"/>
      <c r="F25" s="30" t="s">
        <v>27</v>
      </c>
      <c r="G25" s="108" t="s">
        <v>28</v>
      </c>
      <c r="H25" s="109"/>
      <c r="I25" s="31" t="s">
        <v>27</v>
      </c>
      <c r="J25" s="110" t="s">
        <v>27</v>
      </c>
      <c r="K25" s="109"/>
      <c r="L25" s="110" t="s">
        <v>27</v>
      </c>
      <c r="M25" s="110"/>
      <c r="N25" s="109"/>
      <c r="O25" s="31" t="s">
        <v>27</v>
      </c>
      <c r="P25" s="31" t="s">
        <v>27</v>
      </c>
    </row>
    <row r="26" spans="1:16" ht="15" customHeight="1">
      <c r="A26" s="93" t="s">
        <v>68</v>
      </c>
      <c r="B26" s="94"/>
      <c r="C26" s="93" t="s">
        <v>69</v>
      </c>
      <c r="D26" s="95"/>
      <c r="E26" s="94"/>
      <c r="F26" s="22" t="s">
        <v>44</v>
      </c>
      <c r="G26" s="96">
        <v>7.2</v>
      </c>
      <c r="H26" s="97"/>
      <c r="I26" s="22"/>
      <c r="J26" s="96">
        <f>G26*I26</f>
        <v>0</v>
      </c>
      <c r="K26" s="97"/>
      <c r="L26" s="98">
        <v>0.08</v>
      </c>
      <c r="M26" s="99"/>
      <c r="N26" s="100"/>
      <c r="O26" s="32">
        <f>J26*L26</f>
        <v>0</v>
      </c>
      <c r="P26" s="22">
        <f>J26+O26</f>
        <v>0</v>
      </c>
    </row>
    <row r="27" spans="1:16" ht="15" customHeight="1">
      <c r="A27" s="111" t="s">
        <v>77</v>
      </c>
      <c r="B27" s="112"/>
      <c r="C27" s="112"/>
      <c r="D27" s="112" t="s">
        <v>78</v>
      </c>
      <c r="E27" s="112"/>
      <c r="F27" s="28"/>
      <c r="G27" s="113"/>
      <c r="H27" s="113"/>
      <c r="I27" s="28"/>
      <c r="J27" s="113"/>
      <c r="K27" s="113"/>
      <c r="L27" s="113"/>
      <c r="M27" s="113"/>
      <c r="N27" s="113"/>
      <c r="O27" s="28"/>
      <c r="P27" s="29"/>
    </row>
    <row r="28" spans="1:16" ht="15" customHeight="1">
      <c r="A28" s="106" t="s">
        <v>218</v>
      </c>
      <c r="B28" s="107"/>
      <c r="C28" s="107"/>
      <c r="D28" s="107" t="s">
        <v>219</v>
      </c>
      <c r="E28" s="107"/>
      <c r="F28" s="30" t="s">
        <v>27</v>
      </c>
      <c r="G28" s="108" t="s">
        <v>28</v>
      </c>
      <c r="H28" s="109"/>
      <c r="I28" s="31" t="s">
        <v>27</v>
      </c>
      <c r="J28" s="110" t="s">
        <v>27</v>
      </c>
      <c r="K28" s="109"/>
      <c r="L28" s="110" t="s">
        <v>27</v>
      </c>
      <c r="M28" s="110"/>
      <c r="N28" s="109"/>
      <c r="O28" s="31" t="s">
        <v>27</v>
      </c>
      <c r="P28" s="31" t="s">
        <v>27</v>
      </c>
    </row>
    <row r="29" spans="1:16" ht="15" customHeight="1">
      <c r="A29" s="93" t="s">
        <v>220</v>
      </c>
      <c r="B29" s="94"/>
      <c r="C29" s="93" t="s">
        <v>221</v>
      </c>
      <c r="D29" s="95"/>
      <c r="E29" s="94"/>
      <c r="F29" s="22" t="s">
        <v>83</v>
      </c>
      <c r="G29" s="96">
        <v>10</v>
      </c>
      <c r="H29" s="97"/>
      <c r="I29" s="22"/>
      <c r="J29" s="96">
        <f>G29*I29</f>
        <v>0</v>
      </c>
      <c r="K29" s="97"/>
      <c r="L29" s="98">
        <v>0.08</v>
      </c>
      <c r="M29" s="99"/>
      <c r="N29" s="100"/>
      <c r="O29" s="32">
        <f>J29*L29</f>
        <v>0</v>
      </c>
      <c r="P29" s="22">
        <f>J29+O29</f>
        <v>0</v>
      </c>
    </row>
    <row r="30" spans="1:16" ht="15" customHeight="1">
      <c r="A30" s="106" t="s">
        <v>79</v>
      </c>
      <c r="B30" s="107"/>
      <c r="C30" s="107"/>
      <c r="D30" s="107" t="s">
        <v>80</v>
      </c>
      <c r="E30" s="107"/>
      <c r="F30" s="30" t="s">
        <v>27</v>
      </c>
      <c r="G30" s="108" t="s">
        <v>28</v>
      </c>
      <c r="H30" s="109"/>
      <c r="I30" s="31" t="s">
        <v>27</v>
      </c>
      <c r="J30" s="110" t="s">
        <v>27</v>
      </c>
      <c r="K30" s="109"/>
      <c r="L30" s="110" t="s">
        <v>27</v>
      </c>
      <c r="M30" s="110"/>
      <c r="N30" s="109"/>
      <c r="O30" s="31" t="s">
        <v>27</v>
      </c>
      <c r="P30" s="31" t="s">
        <v>27</v>
      </c>
    </row>
    <row r="31" spans="1:16" ht="15" customHeight="1">
      <c r="A31" s="93" t="s">
        <v>81</v>
      </c>
      <c r="B31" s="94"/>
      <c r="C31" s="93" t="s">
        <v>82</v>
      </c>
      <c r="D31" s="95"/>
      <c r="E31" s="94"/>
      <c r="F31" s="22" t="s">
        <v>83</v>
      </c>
      <c r="G31" s="96">
        <v>80</v>
      </c>
      <c r="H31" s="97"/>
      <c r="I31" s="22"/>
      <c r="J31" s="96">
        <f>G31*I31</f>
        <v>0</v>
      </c>
      <c r="K31" s="97"/>
      <c r="L31" s="98">
        <v>0.08</v>
      </c>
      <c r="M31" s="99"/>
      <c r="N31" s="100"/>
      <c r="O31" s="32">
        <f>J31*L31</f>
        <v>0</v>
      </c>
      <c r="P31" s="22">
        <f>J31+O31</f>
        <v>0</v>
      </c>
    </row>
    <row r="32" spans="1:16" ht="15" customHeight="1">
      <c r="A32" s="106" t="s">
        <v>84</v>
      </c>
      <c r="B32" s="107"/>
      <c r="C32" s="107"/>
      <c r="D32" s="107" t="s">
        <v>85</v>
      </c>
      <c r="E32" s="107"/>
      <c r="F32" s="30" t="s">
        <v>27</v>
      </c>
      <c r="G32" s="108" t="s">
        <v>28</v>
      </c>
      <c r="H32" s="109"/>
      <c r="I32" s="31" t="s">
        <v>27</v>
      </c>
      <c r="J32" s="110" t="s">
        <v>27</v>
      </c>
      <c r="K32" s="109"/>
      <c r="L32" s="110" t="s">
        <v>27</v>
      </c>
      <c r="M32" s="110"/>
      <c r="N32" s="109"/>
      <c r="O32" s="31" t="s">
        <v>27</v>
      </c>
      <c r="P32" s="31" t="s">
        <v>27</v>
      </c>
    </row>
    <row r="33" spans="1:16" ht="15" customHeight="1">
      <c r="A33" s="93" t="s">
        <v>86</v>
      </c>
      <c r="B33" s="94"/>
      <c r="C33" s="93" t="s">
        <v>87</v>
      </c>
      <c r="D33" s="95"/>
      <c r="E33" s="94"/>
      <c r="F33" s="22" t="s">
        <v>88</v>
      </c>
      <c r="G33" s="96">
        <v>12</v>
      </c>
      <c r="H33" s="97"/>
      <c r="I33" s="22"/>
      <c r="J33" s="96">
        <f>G33*I33</f>
        <v>0</v>
      </c>
      <c r="K33" s="97"/>
      <c r="L33" s="98">
        <v>0.23</v>
      </c>
      <c r="M33" s="99"/>
      <c r="N33" s="100"/>
      <c r="O33" s="32">
        <f>J33*L33</f>
        <v>0</v>
      </c>
      <c r="P33" s="22">
        <f>J33+O33</f>
        <v>0</v>
      </c>
    </row>
    <row r="34" spans="1:16" ht="15" customHeight="1">
      <c r="A34" s="93" t="s">
        <v>89</v>
      </c>
      <c r="B34" s="94"/>
      <c r="C34" s="93" t="s">
        <v>90</v>
      </c>
      <c r="D34" s="95"/>
      <c r="E34" s="94"/>
      <c r="F34" s="22" t="s">
        <v>91</v>
      </c>
      <c r="G34" s="96">
        <v>31.5</v>
      </c>
      <c r="H34" s="97"/>
      <c r="I34" s="22"/>
      <c r="J34" s="96">
        <f>G34*I34</f>
        <v>0</v>
      </c>
      <c r="K34" s="97"/>
      <c r="L34" s="98">
        <v>0.23</v>
      </c>
      <c r="M34" s="99"/>
      <c r="N34" s="100"/>
      <c r="O34" s="32">
        <f>J34*L34</f>
        <v>0</v>
      </c>
      <c r="P34" s="22">
        <f>J34+O34</f>
        <v>0</v>
      </c>
    </row>
    <row r="35" spans="1:16" ht="15" customHeight="1">
      <c r="A35" s="106" t="s">
        <v>92</v>
      </c>
      <c r="B35" s="107"/>
      <c r="C35" s="107"/>
      <c r="D35" s="107" t="s">
        <v>93</v>
      </c>
      <c r="E35" s="107"/>
      <c r="F35" s="30" t="s">
        <v>27</v>
      </c>
      <c r="G35" s="108" t="s">
        <v>28</v>
      </c>
      <c r="H35" s="109"/>
      <c r="I35" s="31" t="s">
        <v>27</v>
      </c>
      <c r="J35" s="110" t="s">
        <v>27</v>
      </c>
      <c r="K35" s="109"/>
      <c r="L35" s="110" t="s">
        <v>27</v>
      </c>
      <c r="M35" s="110"/>
      <c r="N35" s="109"/>
      <c r="O35" s="31" t="s">
        <v>27</v>
      </c>
      <c r="P35" s="31" t="s">
        <v>27</v>
      </c>
    </row>
    <row r="36" spans="1:16" ht="15" customHeight="1">
      <c r="A36" s="93" t="s">
        <v>94</v>
      </c>
      <c r="B36" s="94"/>
      <c r="C36" s="93" t="s">
        <v>95</v>
      </c>
      <c r="D36" s="95"/>
      <c r="E36" s="94"/>
      <c r="F36" s="22" t="s">
        <v>88</v>
      </c>
      <c r="G36" s="96">
        <v>5</v>
      </c>
      <c r="H36" s="97"/>
      <c r="I36" s="22"/>
      <c r="J36" s="96">
        <f>G36*I36</f>
        <v>0</v>
      </c>
      <c r="K36" s="97"/>
      <c r="L36" s="98">
        <v>0.08</v>
      </c>
      <c r="M36" s="99"/>
      <c r="N36" s="100"/>
      <c r="O36" s="32">
        <f>J36*L36</f>
        <v>0</v>
      </c>
      <c r="P36" s="22">
        <f>J36+O36</f>
        <v>0</v>
      </c>
    </row>
    <row r="37" spans="1:16" ht="15" customHeight="1">
      <c r="A37" s="93" t="s">
        <v>96</v>
      </c>
      <c r="B37" s="94"/>
      <c r="C37" s="93" t="s">
        <v>97</v>
      </c>
      <c r="D37" s="95"/>
      <c r="E37" s="94"/>
      <c r="F37" s="22" t="s">
        <v>88</v>
      </c>
      <c r="G37" s="96">
        <v>10</v>
      </c>
      <c r="H37" s="97"/>
      <c r="I37" s="22"/>
      <c r="J37" s="96">
        <f>G37*I37</f>
        <v>0</v>
      </c>
      <c r="K37" s="97"/>
      <c r="L37" s="98">
        <v>0.08</v>
      </c>
      <c r="M37" s="99"/>
      <c r="N37" s="100"/>
      <c r="O37" s="32">
        <f>J37*L37</f>
        <v>0</v>
      </c>
      <c r="P37" s="22">
        <f>J37+O37</f>
        <v>0</v>
      </c>
    </row>
    <row r="38" spans="1:16" ht="15" customHeight="1">
      <c r="A38" s="106" t="s">
        <v>222</v>
      </c>
      <c r="B38" s="107"/>
      <c r="C38" s="107"/>
      <c r="D38" s="107" t="s">
        <v>223</v>
      </c>
      <c r="E38" s="107"/>
      <c r="F38" s="30" t="s">
        <v>27</v>
      </c>
      <c r="G38" s="108" t="s">
        <v>28</v>
      </c>
      <c r="H38" s="109"/>
      <c r="I38" s="31" t="s">
        <v>27</v>
      </c>
      <c r="J38" s="110" t="s">
        <v>27</v>
      </c>
      <c r="K38" s="109"/>
      <c r="L38" s="110" t="s">
        <v>27</v>
      </c>
      <c r="M38" s="110"/>
      <c r="N38" s="109"/>
      <c r="O38" s="31" t="s">
        <v>27</v>
      </c>
      <c r="P38" s="31" t="s">
        <v>27</v>
      </c>
    </row>
    <row r="39" spans="1:16" ht="15" customHeight="1">
      <c r="A39" s="93" t="s">
        <v>224</v>
      </c>
      <c r="B39" s="94"/>
      <c r="C39" s="93" t="s">
        <v>225</v>
      </c>
      <c r="D39" s="95"/>
      <c r="E39" s="94"/>
      <c r="F39" s="22" t="s">
        <v>83</v>
      </c>
      <c r="G39" s="96">
        <v>24</v>
      </c>
      <c r="H39" s="97"/>
      <c r="I39" s="22"/>
      <c r="J39" s="96">
        <f>G39*I39</f>
        <v>0</v>
      </c>
      <c r="K39" s="97"/>
      <c r="L39" s="98">
        <v>0.08</v>
      </c>
      <c r="M39" s="99"/>
      <c r="N39" s="100"/>
      <c r="O39" s="32">
        <f>J39*L39</f>
        <v>0</v>
      </c>
      <c r="P39" s="22">
        <f>J39+O39</f>
        <v>0</v>
      </c>
    </row>
    <row r="40" spans="1:16" ht="15" customHeight="1">
      <c r="A40" s="106" t="s">
        <v>98</v>
      </c>
      <c r="B40" s="107"/>
      <c r="C40" s="107"/>
      <c r="D40" s="107" t="s">
        <v>99</v>
      </c>
      <c r="E40" s="107"/>
      <c r="F40" s="30" t="s">
        <v>27</v>
      </c>
      <c r="G40" s="108" t="s">
        <v>28</v>
      </c>
      <c r="H40" s="109"/>
      <c r="I40" s="31" t="s">
        <v>27</v>
      </c>
      <c r="J40" s="110" t="s">
        <v>27</v>
      </c>
      <c r="K40" s="109"/>
      <c r="L40" s="110" t="s">
        <v>27</v>
      </c>
      <c r="M40" s="110"/>
      <c r="N40" s="109"/>
      <c r="O40" s="31" t="s">
        <v>27</v>
      </c>
      <c r="P40" s="31" t="s">
        <v>27</v>
      </c>
    </row>
    <row r="41" spans="1:16" ht="15" customHeight="1">
      <c r="A41" s="93" t="s">
        <v>94</v>
      </c>
      <c r="B41" s="94"/>
      <c r="C41" s="93" t="s">
        <v>95</v>
      </c>
      <c r="D41" s="95"/>
      <c r="E41" s="94"/>
      <c r="F41" s="22" t="s">
        <v>88</v>
      </c>
      <c r="G41" s="96">
        <v>3</v>
      </c>
      <c r="H41" s="97"/>
      <c r="I41" s="22"/>
      <c r="J41" s="96">
        <f>G41*I41</f>
        <v>0</v>
      </c>
      <c r="K41" s="97"/>
      <c r="L41" s="98">
        <v>0.08</v>
      </c>
      <c r="M41" s="99"/>
      <c r="N41" s="100"/>
      <c r="O41" s="32">
        <f>J41*L41</f>
        <v>0</v>
      </c>
      <c r="P41" s="22">
        <f>J41+O41</f>
        <v>0</v>
      </c>
    </row>
    <row r="42" spans="1:16" ht="15" customHeight="1">
      <c r="A42" s="93" t="s">
        <v>96</v>
      </c>
      <c r="B42" s="94"/>
      <c r="C42" s="93" t="s">
        <v>97</v>
      </c>
      <c r="D42" s="95"/>
      <c r="E42" s="94"/>
      <c r="F42" s="22" t="s">
        <v>88</v>
      </c>
      <c r="G42" s="96">
        <v>30</v>
      </c>
      <c r="H42" s="97"/>
      <c r="I42" s="22"/>
      <c r="J42" s="96">
        <f>G42*I42</f>
        <v>0</v>
      </c>
      <c r="K42" s="97"/>
      <c r="L42" s="98">
        <v>0.08</v>
      </c>
      <c r="M42" s="99"/>
      <c r="N42" s="100"/>
      <c r="O42" s="32">
        <f>J42*L42</f>
        <v>0</v>
      </c>
      <c r="P42" s="22">
        <f>J42+O42</f>
        <v>0</v>
      </c>
    </row>
    <row r="43" spans="1:16" ht="15" customHeight="1">
      <c r="A43" s="106" t="s">
        <v>209</v>
      </c>
      <c r="B43" s="107"/>
      <c r="C43" s="107"/>
      <c r="D43" s="107" t="s">
        <v>210</v>
      </c>
      <c r="E43" s="107"/>
      <c r="F43" s="30" t="s">
        <v>27</v>
      </c>
      <c r="G43" s="108" t="s">
        <v>28</v>
      </c>
      <c r="H43" s="109"/>
      <c r="I43" s="31" t="s">
        <v>27</v>
      </c>
      <c r="J43" s="110" t="s">
        <v>27</v>
      </c>
      <c r="K43" s="109"/>
      <c r="L43" s="110" t="s">
        <v>27</v>
      </c>
      <c r="M43" s="110"/>
      <c r="N43" s="109"/>
      <c r="O43" s="31" t="s">
        <v>27</v>
      </c>
      <c r="P43" s="31" t="s">
        <v>27</v>
      </c>
    </row>
    <row r="44" spans="1:16" ht="15" customHeight="1">
      <c r="A44" s="93" t="s">
        <v>211</v>
      </c>
      <c r="B44" s="94"/>
      <c r="C44" s="93" t="s">
        <v>212</v>
      </c>
      <c r="D44" s="95"/>
      <c r="E44" s="94"/>
      <c r="F44" s="22" t="s">
        <v>31</v>
      </c>
      <c r="G44" s="96">
        <v>7.3</v>
      </c>
      <c r="H44" s="97"/>
      <c r="I44" s="22"/>
      <c r="J44" s="96">
        <f>G44*I44</f>
        <v>0</v>
      </c>
      <c r="K44" s="97"/>
      <c r="L44" s="98">
        <v>0.08</v>
      </c>
      <c r="M44" s="99"/>
      <c r="N44" s="100"/>
      <c r="O44" s="32">
        <f>J44*L44</f>
        <v>0</v>
      </c>
      <c r="P44" s="22">
        <f>J44+O44</f>
        <v>0</v>
      </c>
    </row>
    <row r="45" spans="1:16" ht="15" customHeight="1">
      <c r="A45" s="106" t="s">
        <v>226</v>
      </c>
      <c r="B45" s="107"/>
      <c r="C45" s="107"/>
      <c r="D45" s="107" t="s">
        <v>227</v>
      </c>
      <c r="E45" s="107"/>
      <c r="F45" s="30" t="s">
        <v>27</v>
      </c>
      <c r="G45" s="108" t="s">
        <v>28</v>
      </c>
      <c r="H45" s="109"/>
      <c r="I45" s="31" t="s">
        <v>27</v>
      </c>
      <c r="J45" s="110" t="s">
        <v>27</v>
      </c>
      <c r="K45" s="109"/>
      <c r="L45" s="110" t="s">
        <v>27</v>
      </c>
      <c r="M45" s="110"/>
      <c r="N45" s="109"/>
      <c r="O45" s="31" t="s">
        <v>27</v>
      </c>
      <c r="P45" s="31" t="s">
        <v>27</v>
      </c>
    </row>
    <row r="46" spans="1:16" ht="15" customHeight="1">
      <c r="A46" s="93" t="s">
        <v>96</v>
      </c>
      <c r="B46" s="94"/>
      <c r="C46" s="93" t="s">
        <v>97</v>
      </c>
      <c r="D46" s="95"/>
      <c r="E46" s="94"/>
      <c r="F46" s="22" t="s">
        <v>88</v>
      </c>
      <c r="G46" s="96">
        <v>2</v>
      </c>
      <c r="H46" s="97"/>
      <c r="I46" s="22"/>
      <c r="J46" s="96">
        <f>G46*I46</f>
        <v>0</v>
      </c>
      <c r="K46" s="97"/>
      <c r="L46" s="98">
        <v>0.08</v>
      </c>
      <c r="M46" s="99"/>
      <c r="N46" s="100"/>
      <c r="O46" s="32">
        <f>J46*L46</f>
        <v>0</v>
      </c>
      <c r="P46" s="22">
        <f>J46+O46</f>
        <v>0</v>
      </c>
    </row>
    <row r="47" spans="1:16" ht="15" customHeight="1">
      <c r="A47" s="106" t="s">
        <v>228</v>
      </c>
      <c r="B47" s="107"/>
      <c r="C47" s="107"/>
      <c r="D47" s="107" t="s">
        <v>229</v>
      </c>
      <c r="E47" s="107"/>
      <c r="F47" s="30" t="s">
        <v>27</v>
      </c>
      <c r="G47" s="108" t="s">
        <v>28</v>
      </c>
      <c r="H47" s="109"/>
      <c r="I47" s="31" t="s">
        <v>27</v>
      </c>
      <c r="J47" s="110" t="s">
        <v>27</v>
      </c>
      <c r="K47" s="109"/>
      <c r="L47" s="110" t="s">
        <v>27</v>
      </c>
      <c r="M47" s="110"/>
      <c r="N47" s="109"/>
      <c r="O47" s="31" t="s">
        <v>27</v>
      </c>
      <c r="P47" s="31" t="s">
        <v>27</v>
      </c>
    </row>
    <row r="48" spans="1:16" ht="15" customHeight="1">
      <c r="A48" s="93" t="s">
        <v>230</v>
      </c>
      <c r="B48" s="94"/>
      <c r="C48" s="93" t="s">
        <v>231</v>
      </c>
      <c r="D48" s="95"/>
      <c r="E48" s="94"/>
      <c r="F48" s="22" t="s">
        <v>31</v>
      </c>
      <c r="G48" s="96">
        <v>2.4</v>
      </c>
      <c r="H48" s="97"/>
      <c r="I48" s="22"/>
      <c r="J48" s="96">
        <f>G48*I48</f>
        <v>0</v>
      </c>
      <c r="K48" s="97"/>
      <c r="L48" s="98">
        <v>0.08</v>
      </c>
      <c r="M48" s="99"/>
      <c r="N48" s="100"/>
      <c r="O48" s="32">
        <f>J48*L48</f>
        <v>0</v>
      </c>
      <c r="P48" s="22">
        <f>J48+O48</f>
        <v>0</v>
      </c>
    </row>
    <row r="49" spans="1:16" ht="15" customHeight="1">
      <c r="A49" s="106" t="s">
        <v>100</v>
      </c>
      <c r="B49" s="107"/>
      <c r="C49" s="107"/>
      <c r="D49" s="107" t="s">
        <v>101</v>
      </c>
      <c r="E49" s="107"/>
      <c r="F49" s="30" t="s">
        <v>27</v>
      </c>
      <c r="G49" s="108" t="s">
        <v>28</v>
      </c>
      <c r="H49" s="109"/>
      <c r="I49" s="31" t="s">
        <v>27</v>
      </c>
      <c r="J49" s="110" t="s">
        <v>27</v>
      </c>
      <c r="K49" s="109"/>
      <c r="L49" s="110" t="s">
        <v>27</v>
      </c>
      <c r="M49" s="110"/>
      <c r="N49" s="109"/>
      <c r="O49" s="31" t="s">
        <v>27</v>
      </c>
      <c r="P49" s="31" t="s">
        <v>27</v>
      </c>
    </row>
    <row r="50" spans="1:16" ht="15" customHeight="1">
      <c r="A50" s="93" t="s">
        <v>94</v>
      </c>
      <c r="B50" s="94"/>
      <c r="C50" s="93" t="s">
        <v>95</v>
      </c>
      <c r="D50" s="95"/>
      <c r="E50" s="94"/>
      <c r="F50" s="22" t="s">
        <v>88</v>
      </c>
      <c r="G50" s="96">
        <v>4</v>
      </c>
      <c r="H50" s="97"/>
      <c r="I50" s="22"/>
      <c r="J50" s="96">
        <f>G50*I50</f>
        <v>0</v>
      </c>
      <c r="K50" s="97"/>
      <c r="L50" s="98">
        <v>0.08</v>
      </c>
      <c r="M50" s="99"/>
      <c r="N50" s="100"/>
      <c r="O50" s="32">
        <f>J50*L50</f>
        <v>0</v>
      </c>
      <c r="P50" s="22">
        <f>J50+O50</f>
        <v>0</v>
      </c>
    </row>
    <row r="51" spans="1:16" ht="15" customHeight="1">
      <c r="A51" s="93" t="s">
        <v>96</v>
      </c>
      <c r="B51" s="94"/>
      <c r="C51" s="93" t="s">
        <v>97</v>
      </c>
      <c r="D51" s="95"/>
      <c r="E51" s="94"/>
      <c r="F51" s="22" t="s">
        <v>88</v>
      </c>
      <c r="G51" s="96">
        <v>15</v>
      </c>
      <c r="H51" s="97"/>
      <c r="I51" s="22"/>
      <c r="J51" s="96">
        <f>G51*I51</f>
        <v>0</v>
      </c>
      <c r="K51" s="97"/>
      <c r="L51" s="98">
        <v>0.08</v>
      </c>
      <c r="M51" s="99"/>
      <c r="N51" s="100"/>
      <c r="O51" s="32">
        <f>J51*L51</f>
        <v>0</v>
      </c>
      <c r="P51" s="22">
        <f>J51+O51</f>
        <v>0</v>
      </c>
    </row>
    <row r="52" spans="1:16" ht="15" customHeight="1">
      <c r="A52" s="106" t="s">
        <v>102</v>
      </c>
      <c r="B52" s="107"/>
      <c r="C52" s="107"/>
      <c r="D52" s="107" t="s">
        <v>103</v>
      </c>
      <c r="E52" s="107"/>
      <c r="F52" s="30" t="s">
        <v>27</v>
      </c>
      <c r="G52" s="108" t="s">
        <v>28</v>
      </c>
      <c r="H52" s="109"/>
      <c r="I52" s="31" t="s">
        <v>27</v>
      </c>
      <c r="J52" s="110" t="s">
        <v>27</v>
      </c>
      <c r="K52" s="109"/>
      <c r="L52" s="110" t="s">
        <v>27</v>
      </c>
      <c r="M52" s="110"/>
      <c r="N52" s="109"/>
      <c r="O52" s="31" t="s">
        <v>27</v>
      </c>
      <c r="P52" s="31" t="s">
        <v>27</v>
      </c>
    </row>
    <row r="53" spans="1:16" ht="15" customHeight="1">
      <c r="A53" s="93" t="s">
        <v>94</v>
      </c>
      <c r="B53" s="94"/>
      <c r="C53" s="93" t="s">
        <v>95</v>
      </c>
      <c r="D53" s="95"/>
      <c r="E53" s="94"/>
      <c r="F53" s="22" t="s">
        <v>88</v>
      </c>
      <c r="G53" s="96">
        <v>4</v>
      </c>
      <c r="H53" s="97"/>
      <c r="I53" s="22"/>
      <c r="J53" s="96">
        <f>G53*I53</f>
        <v>0</v>
      </c>
      <c r="K53" s="97"/>
      <c r="L53" s="98">
        <v>0.08</v>
      </c>
      <c r="M53" s="99"/>
      <c r="N53" s="100"/>
      <c r="O53" s="32">
        <f>J53*L53</f>
        <v>0</v>
      </c>
      <c r="P53" s="22">
        <f>J53+O53</f>
        <v>0</v>
      </c>
    </row>
    <row r="54" spans="1:16" ht="15" customHeight="1">
      <c r="A54" s="93" t="s">
        <v>104</v>
      </c>
      <c r="B54" s="94"/>
      <c r="C54" s="93" t="s">
        <v>105</v>
      </c>
      <c r="D54" s="95"/>
      <c r="E54" s="94"/>
      <c r="F54" s="22" t="s">
        <v>109</v>
      </c>
      <c r="G54" s="96">
        <v>12.5</v>
      </c>
      <c r="H54" s="97"/>
      <c r="I54" s="22"/>
      <c r="J54" s="96">
        <f>G54*I54</f>
        <v>0</v>
      </c>
      <c r="K54" s="97"/>
      <c r="L54" s="98">
        <v>0.08</v>
      </c>
      <c r="M54" s="99"/>
      <c r="N54" s="100"/>
      <c r="O54" s="32">
        <f>J54*L54</f>
        <v>0</v>
      </c>
      <c r="P54" s="22">
        <f>J54+O54</f>
        <v>0</v>
      </c>
    </row>
    <row r="55" spans="1:16" ht="15" customHeight="1">
      <c r="A55" s="93" t="s">
        <v>107</v>
      </c>
      <c r="B55" s="94"/>
      <c r="C55" s="93" t="s">
        <v>108</v>
      </c>
      <c r="D55" s="95"/>
      <c r="E55" s="94"/>
      <c r="F55" s="22" t="s">
        <v>109</v>
      </c>
      <c r="G55" s="96">
        <v>12.5</v>
      </c>
      <c r="H55" s="97"/>
      <c r="I55" s="22"/>
      <c r="J55" s="96">
        <f>G55*I55</f>
        <v>0</v>
      </c>
      <c r="K55" s="97"/>
      <c r="L55" s="98">
        <v>0.08</v>
      </c>
      <c r="M55" s="99"/>
      <c r="N55" s="100"/>
      <c r="O55" s="32">
        <f>J55*L55</f>
        <v>0</v>
      </c>
      <c r="P55" s="22">
        <f>J55+O55</f>
        <v>0</v>
      </c>
    </row>
    <row r="56" spans="1:16" ht="15" customHeight="1">
      <c r="A56" s="111" t="s">
        <v>167</v>
      </c>
      <c r="B56" s="112"/>
      <c r="C56" s="112"/>
      <c r="D56" s="112" t="s">
        <v>168</v>
      </c>
      <c r="E56" s="112"/>
      <c r="F56" s="28"/>
      <c r="G56" s="113"/>
      <c r="H56" s="113"/>
      <c r="I56" s="28"/>
      <c r="J56" s="113"/>
      <c r="K56" s="113"/>
      <c r="L56" s="113"/>
      <c r="M56" s="113"/>
      <c r="N56" s="113"/>
      <c r="O56" s="28"/>
      <c r="P56" s="29"/>
    </row>
    <row r="57" spans="1:16" ht="15" customHeight="1">
      <c r="A57" s="106" t="s">
        <v>169</v>
      </c>
      <c r="B57" s="107"/>
      <c r="C57" s="107"/>
      <c r="D57" s="107" t="s">
        <v>170</v>
      </c>
      <c r="E57" s="107"/>
      <c r="F57" s="30" t="s">
        <v>27</v>
      </c>
      <c r="G57" s="108" t="s">
        <v>28</v>
      </c>
      <c r="H57" s="109"/>
      <c r="I57" s="31" t="s">
        <v>27</v>
      </c>
      <c r="J57" s="110" t="s">
        <v>27</v>
      </c>
      <c r="K57" s="109"/>
      <c r="L57" s="110" t="s">
        <v>27</v>
      </c>
      <c r="M57" s="110"/>
      <c r="N57" s="109"/>
      <c r="O57" s="31" t="s">
        <v>27</v>
      </c>
      <c r="P57" s="31" t="s">
        <v>27</v>
      </c>
    </row>
    <row r="58" spans="1:16" ht="15" customHeight="1">
      <c r="A58" s="93" t="s">
        <v>171</v>
      </c>
      <c r="B58" s="94"/>
      <c r="C58" s="93" t="s">
        <v>172</v>
      </c>
      <c r="D58" s="95"/>
      <c r="E58" s="94"/>
      <c r="F58" s="22" t="s">
        <v>59</v>
      </c>
      <c r="G58" s="96">
        <v>0.4</v>
      </c>
      <c r="H58" s="97"/>
      <c r="I58" s="22"/>
      <c r="J58" s="96">
        <f>G58*I58</f>
        <v>0</v>
      </c>
      <c r="K58" s="97"/>
      <c r="L58" s="98">
        <v>0.08</v>
      </c>
      <c r="M58" s="99"/>
      <c r="N58" s="100"/>
      <c r="O58" s="32">
        <f>J58*L58</f>
        <v>0</v>
      </c>
      <c r="P58" s="22">
        <f>J58+O58</f>
        <v>0</v>
      </c>
    </row>
    <row r="59" spans="1:16" ht="15" customHeight="1">
      <c r="A59" s="111" t="s">
        <v>110</v>
      </c>
      <c r="B59" s="112"/>
      <c r="C59" s="112"/>
      <c r="D59" s="112" t="s">
        <v>111</v>
      </c>
      <c r="E59" s="112"/>
      <c r="F59" s="28"/>
      <c r="G59" s="113"/>
      <c r="H59" s="113"/>
      <c r="I59" s="28"/>
      <c r="J59" s="113"/>
      <c r="K59" s="113"/>
      <c r="L59" s="113"/>
      <c r="M59" s="113"/>
      <c r="N59" s="113"/>
      <c r="O59" s="28"/>
      <c r="P59" s="29"/>
    </row>
    <row r="60" spans="1:16" ht="15" customHeight="1">
      <c r="A60" s="106" t="s">
        <v>112</v>
      </c>
      <c r="B60" s="107"/>
      <c r="C60" s="107"/>
      <c r="D60" s="107" t="s">
        <v>113</v>
      </c>
      <c r="E60" s="107"/>
      <c r="F60" s="30" t="s">
        <v>27</v>
      </c>
      <c r="G60" s="108" t="s">
        <v>28</v>
      </c>
      <c r="H60" s="109"/>
      <c r="I60" s="31" t="s">
        <v>27</v>
      </c>
      <c r="J60" s="110" t="s">
        <v>27</v>
      </c>
      <c r="K60" s="109"/>
      <c r="L60" s="110" t="s">
        <v>27</v>
      </c>
      <c r="M60" s="110"/>
      <c r="N60" s="109"/>
      <c r="O60" s="31" t="s">
        <v>27</v>
      </c>
      <c r="P60" s="31" t="s">
        <v>27</v>
      </c>
    </row>
    <row r="61" spans="1:16" ht="15" customHeight="1">
      <c r="A61" s="93" t="s">
        <v>114</v>
      </c>
      <c r="B61" s="94"/>
      <c r="C61" s="93" t="s">
        <v>115</v>
      </c>
      <c r="D61" s="95"/>
      <c r="E61" s="94"/>
      <c r="F61" s="22" t="s">
        <v>106</v>
      </c>
      <c r="G61" s="96">
        <v>15</v>
      </c>
      <c r="H61" s="97"/>
      <c r="I61" s="22"/>
      <c r="J61" s="96">
        <f>G61*I61</f>
        <v>0</v>
      </c>
      <c r="K61" s="97"/>
      <c r="L61" s="98">
        <v>0.08</v>
      </c>
      <c r="M61" s="99"/>
      <c r="N61" s="100"/>
      <c r="O61" s="32">
        <f>J61*L61</f>
        <v>0</v>
      </c>
      <c r="P61" s="22">
        <f>J61+O61</f>
        <v>0</v>
      </c>
    </row>
    <row r="62" spans="1:16" ht="15" customHeight="1">
      <c r="A62" s="93" t="s">
        <v>116</v>
      </c>
      <c r="B62" s="94"/>
      <c r="C62" s="93" t="s">
        <v>117</v>
      </c>
      <c r="D62" s="95"/>
      <c r="E62" s="94"/>
      <c r="F62" s="22" t="s">
        <v>106</v>
      </c>
      <c r="G62" s="96">
        <v>15</v>
      </c>
      <c r="H62" s="97"/>
      <c r="I62" s="22"/>
      <c r="J62" s="96">
        <f>G62*I62</f>
        <v>0</v>
      </c>
      <c r="K62" s="97"/>
      <c r="L62" s="98">
        <v>0.08</v>
      </c>
      <c r="M62" s="99"/>
      <c r="N62" s="100"/>
      <c r="O62" s="32">
        <f>J62*L62</f>
        <v>0</v>
      </c>
      <c r="P62" s="22">
        <f>J62+O62</f>
        <v>0</v>
      </c>
    </row>
    <row r="63" spans="1:16" ht="15" customHeight="1">
      <c r="A63" s="106" t="s">
        <v>120</v>
      </c>
      <c r="B63" s="107"/>
      <c r="C63" s="107"/>
      <c r="D63" s="107" t="s">
        <v>121</v>
      </c>
      <c r="E63" s="107"/>
      <c r="F63" s="30" t="s">
        <v>27</v>
      </c>
      <c r="G63" s="108" t="s">
        <v>28</v>
      </c>
      <c r="H63" s="109"/>
      <c r="I63" s="31" t="s">
        <v>27</v>
      </c>
      <c r="J63" s="110" t="s">
        <v>27</v>
      </c>
      <c r="K63" s="109"/>
      <c r="L63" s="110" t="s">
        <v>27</v>
      </c>
      <c r="M63" s="110"/>
      <c r="N63" s="109"/>
      <c r="O63" s="31" t="s">
        <v>27</v>
      </c>
      <c r="P63" s="31" t="s">
        <v>27</v>
      </c>
    </row>
    <row r="64" spans="1:16" ht="15" customHeight="1">
      <c r="A64" s="93" t="s">
        <v>114</v>
      </c>
      <c r="B64" s="94"/>
      <c r="C64" s="93" t="s">
        <v>115</v>
      </c>
      <c r="D64" s="95"/>
      <c r="E64" s="94"/>
      <c r="F64" s="22" t="s">
        <v>106</v>
      </c>
      <c r="G64" s="96">
        <v>1615</v>
      </c>
      <c r="H64" s="97"/>
      <c r="I64" s="22"/>
      <c r="J64" s="96">
        <f>G64*I64</f>
        <v>0</v>
      </c>
      <c r="K64" s="97"/>
      <c r="L64" s="98">
        <v>0.08</v>
      </c>
      <c r="M64" s="99"/>
      <c r="N64" s="100"/>
      <c r="O64" s="32">
        <f>J64*L64</f>
        <v>0</v>
      </c>
      <c r="P64" s="22">
        <f>J64+O64</f>
        <v>0</v>
      </c>
    </row>
    <row r="65" spans="1:16" ht="15" customHeight="1">
      <c r="A65" s="93" t="s">
        <v>116</v>
      </c>
      <c r="B65" s="94"/>
      <c r="C65" s="93" t="s">
        <v>117</v>
      </c>
      <c r="D65" s="95"/>
      <c r="E65" s="94"/>
      <c r="F65" s="22" t="s">
        <v>106</v>
      </c>
      <c r="G65" s="96">
        <v>1615</v>
      </c>
      <c r="H65" s="97"/>
      <c r="I65" s="22"/>
      <c r="J65" s="96">
        <f>G65*I65</f>
        <v>0</v>
      </c>
      <c r="K65" s="97"/>
      <c r="L65" s="98">
        <v>0.08</v>
      </c>
      <c r="M65" s="99"/>
      <c r="N65" s="100"/>
      <c r="O65" s="32">
        <f>J65*L65</f>
        <v>0</v>
      </c>
      <c r="P65" s="22">
        <f>J65+O65</f>
        <v>0</v>
      </c>
    </row>
    <row r="66" spans="1:16" ht="15" customHeight="1">
      <c r="A66" s="106" t="s">
        <v>175</v>
      </c>
      <c r="B66" s="107"/>
      <c r="C66" s="107"/>
      <c r="D66" s="107" t="s">
        <v>176</v>
      </c>
      <c r="E66" s="107"/>
      <c r="F66" s="30" t="s">
        <v>27</v>
      </c>
      <c r="G66" s="108" t="s">
        <v>28</v>
      </c>
      <c r="H66" s="109"/>
      <c r="I66" s="31" t="s">
        <v>27</v>
      </c>
      <c r="J66" s="110" t="s">
        <v>27</v>
      </c>
      <c r="K66" s="109"/>
      <c r="L66" s="110" t="s">
        <v>27</v>
      </c>
      <c r="M66" s="110"/>
      <c r="N66" s="109"/>
      <c r="O66" s="31" t="s">
        <v>27</v>
      </c>
      <c r="P66" s="31" t="s">
        <v>27</v>
      </c>
    </row>
    <row r="67" spans="1:16" ht="15" customHeight="1">
      <c r="A67" s="93" t="s">
        <v>114</v>
      </c>
      <c r="B67" s="94"/>
      <c r="C67" s="93" t="s">
        <v>115</v>
      </c>
      <c r="D67" s="95"/>
      <c r="E67" s="94"/>
      <c r="F67" s="22" t="s">
        <v>106</v>
      </c>
      <c r="G67" s="96">
        <v>443</v>
      </c>
      <c r="H67" s="97"/>
      <c r="I67" s="22"/>
      <c r="J67" s="96">
        <f>G67*I67</f>
        <v>0</v>
      </c>
      <c r="K67" s="97"/>
      <c r="L67" s="98">
        <v>0.08</v>
      </c>
      <c r="M67" s="99"/>
      <c r="N67" s="100"/>
      <c r="O67" s="32">
        <f>J67*L67</f>
        <v>0</v>
      </c>
      <c r="P67" s="22">
        <f>J67+O67</f>
        <v>0</v>
      </c>
    </row>
    <row r="68" spans="1:16" ht="15" customHeight="1">
      <c r="A68" s="93" t="s">
        <v>116</v>
      </c>
      <c r="B68" s="94"/>
      <c r="C68" s="93" t="s">
        <v>117</v>
      </c>
      <c r="D68" s="95"/>
      <c r="E68" s="94"/>
      <c r="F68" s="22" t="s">
        <v>106</v>
      </c>
      <c r="G68" s="96">
        <v>443</v>
      </c>
      <c r="H68" s="97"/>
      <c r="I68" s="22"/>
      <c r="J68" s="96">
        <f>G68*I68</f>
        <v>0</v>
      </c>
      <c r="K68" s="97"/>
      <c r="L68" s="98">
        <v>0.08</v>
      </c>
      <c r="M68" s="99"/>
      <c r="N68" s="100"/>
      <c r="O68" s="32">
        <f>J68*L68</f>
        <v>0</v>
      </c>
      <c r="P68" s="22">
        <f>J68+O68</f>
        <v>0</v>
      </c>
    </row>
    <row r="69" spans="1:16" ht="15" customHeight="1">
      <c r="A69" s="106" t="s">
        <v>232</v>
      </c>
      <c r="B69" s="107"/>
      <c r="C69" s="107"/>
      <c r="D69" s="107" t="s">
        <v>233</v>
      </c>
      <c r="E69" s="107"/>
      <c r="F69" s="30" t="s">
        <v>27</v>
      </c>
      <c r="G69" s="108" t="s">
        <v>28</v>
      </c>
      <c r="H69" s="109"/>
      <c r="I69" s="31" t="s">
        <v>27</v>
      </c>
      <c r="J69" s="110" t="s">
        <v>27</v>
      </c>
      <c r="K69" s="109"/>
      <c r="L69" s="110" t="s">
        <v>27</v>
      </c>
      <c r="M69" s="110"/>
      <c r="N69" s="109"/>
      <c r="O69" s="31" t="s">
        <v>27</v>
      </c>
      <c r="P69" s="31" t="s">
        <v>27</v>
      </c>
    </row>
    <row r="70" spans="1:16" ht="15" customHeight="1">
      <c r="A70" s="93" t="s">
        <v>114</v>
      </c>
      <c r="B70" s="94"/>
      <c r="C70" s="93" t="s">
        <v>115</v>
      </c>
      <c r="D70" s="95"/>
      <c r="E70" s="94"/>
      <c r="F70" s="22" t="s">
        <v>106</v>
      </c>
      <c r="G70" s="96">
        <v>49</v>
      </c>
      <c r="H70" s="97"/>
      <c r="I70" s="22"/>
      <c r="J70" s="96">
        <f>G70*I70</f>
        <v>0</v>
      </c>
      <c r="K70" s="97"/>
      <c r="L70" s="98">
        <v>0.08</v>
      </c>
      <c r="M70" s="99"/>
      <c r="N70" s="100"/>
      <c r="O70" s="32">
        <f>J70*L70</f>
        <v>0</v>
      </c>
      <c r="P70" s="22">
        <f>J70+O70</f>
        <v>0</v>
      </c>
    </row>
    <row r="71" spans="1:16" ht="15" customHeight="1">
      <c r="A71" s="93" t="s">
        <v>116</v>
      </c>
      <c r="B71" s="94"/>
      <c r="C71" s="93" t="s">
        <v>117</v>
      </c>
      <c r="D71" s="95"/>
      <c r="E71" s="94"/>
      <c r="F71" s="22" t="s">
        <v>106</v>
      </c>
      <c r="G71" s="96">
        <v>49</v>
      </c>
      <c r="H71" s="97"/>
      <c r="I71" s="22"/>
      <c r="J71" s="96">
        <f>G71*I71</f>
        <v>0</v>
      </c>
      <c r="K71" s="97"/>
      <c r="L71" s="98">
        <v>0.08</v>
      </c>
      <c r="M71" s="99"/>
      <c r="N71" s="100"/>
      <c r="O71" s="32">
        <f>J71*L71</f>
        <v>0</v>
      </c>
      <c r="P71" s="22">
        <f>J71+O71</f>
        <v>0</v>
      </c>
    </row>
    <row r="72" spans="1:16" ht="15" customHeight="1">
      <c r="A72" s="106" t="s">
        <v>126</v>
      </c>
      <c r="B72" s="107"/>
      <c r="C72" s="107"/>
      <c r="D72" s="107" t="s">
        <v>127</v>
      </c>
      <c r="E72" s="107"/>
      <c r="F72" s="30" t="s">
        <v>27</v>
      </c>
      <c r="G72" s="108" t="s">
        <v>28</v>
      </c>
      <c r="H72" s="109"/>
      <c r="I72" s="31" t="s">
        <v>27</v>
      </c>
      <c r="J72" s="110" t="s">
        <v>27</v>
      </c>
      <c r="K72" s="109"/>
      <c r="L72" s="110" t="s">
        <v>27</v>
      </c>
      <c r="M72" s="110"/>
      <c r="N72" s="109"/>
      <c r="O72" s="31" t="s">
        <v>27</v>
      </c>
      <c r="P72" s="31" t="s">
        <v>27</v>
      </c>
    </row>
    <row r="73" spans="1:16" ht="15" customHeight="1">
      <c r="A73" s="93" t="s">
        <v>94</v>
      </c>
      <c r="B73" s="94"/>
      <c r="C73" s="93" t="s">
        <v>95</v>
      </c>
      <c r="D73" s="95"/>
      <c r="E73" s="94"/>
      <c r="F73" s="22" t="s">
        <v>88</v>
      </c>
      <c r="G73" s="96">
        <v>10</v>
      </c>
      <c r="H73" s="97"/>
      <c r="I73" s="22"/>
      <c r="J73" s="96">
        <f>G73*I73</f>
        <v>0</v>
      </c>
      <c r="K73" s="97"/>
      <c r="L73" s="98">
        <v>0.08</v>
      </c>
      <c r="M73" s="99"/>
      <c r="N73" s="100"/>
      <c r="O73" s="32">
        <f>J73*L73</f>
        <v>0</v>
      </c>
      <c r="P73" s="22">
        <f>J73+O73</f>
        <v>0</v>
      </c>
    </row>
    <row r="74" spans="1:16" ht="15" customHeight="1">
      <c r="A74" s="93" t="s">
        <v>128</v>
      </c>
      <c r="B74" s="94"/>
      <c r="C74" s="93" t="s">
        <v>129</v>
      </c>
      <c r="D74" s="95"/>
      <c r="E74" s="94"/>
      <c r="F74" s="22" t="s">
        <v>88</v>
      </c>
      <c r="G74" s="96">
        <v>10</v>
      </c>
      <c r="H74" s="97"/>
      <c r="I74" s="22"/>
      <c r="J74" s="96">
        <f>G74*I74</f>
        <v>0</v>
      </c>
      <c r="K74" s="97"/>
      <c r="L74" s="98">
        <v>0.08</v>
      </c>
      <c r="M74" s="99"/>
      <c r="N74" s="100"/>
      <c r="O74" s="32">
        <f>J74*L74</f>
        <v>0</v>
      </c>
      <c r="P74" s="22">
        <f>J74+O74</f>
        <v>0</v>
      </c>
    </row>
    <row r="75" spans="1:16" ht="15" customHeight="1">
      <c r="A75" s="93" t="s">
        <v>96</v>
      </c>
      <c r="B75" s="94"/>
      <c r="C75" s="93" t="s">
        <v>97</v>
      </c>
      <c r="D75" s="95"/>
      <c r="E75" s="94"/>
      <c r="F75" s="22" t="s">
        <v>88</v>
      </c>
      <c r="G75" s="96">
        <v>10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106" t="s">
        <v>130</v>
      </c>
      <c r="B76" s="107"/>
      <c r="C76" s="107"/>
      <c r="D76" s="107" t="s">
        <v>131</v>
      </c>
      <c r="E76" s="107"/>
      <c r="F76" s="30" t="s">
        <v>27</v>
      </c>
      <c r="G76" s="108" t="s">
        <v>28</v>
      </c>
      <c r="H76" s="109"/>
      <c r="I76" s="31" t="s">
        <v>27</v>
      </c>
      <c r="J76" s="110" t="s">
        <v>27</v>
      </c>
      <c r="K76" s="109"/>
      <c r="L76" s="110" t="s">
        <v>27</v>
      </c>
      <c r="M76" s="110"/>
      <c r="N76" s="109"/>
      <c r="O76" s="31" t="s">
        <v>27</v>
      </c>
      <c r="P76" s="31" t="s">
        <v>27</v>
      </c>
    </row>
    <row r="77" spans="1:16" ht="15" customHeight="1">
      <c r="A77" s="93" t="s">
        <v>114</v>
      </c>
      <c r="B77" s="94"/>
      <c r="C77" s="93" t="s">
        <v>115</v>
      </c>
      <c r="D77" s="95"/>
      <c r="E77" s="94"/>
      <c r="F77" s="22" t="s">
        <v>106</v>
      </c>
      <c r="G77" s="96">
        <v>267</v>
      </c>
      <c r="H77" s="97"/>
      <c r="I77" s="22"/>
      <c r="J77" s="96">
        <f>G77*I77</f>
        <v>0</v>
      </c>
      <c r="K77" s="97"/>
      <c r="L77" s="98">
        <v>0.08</v>
      </c>
      <c r="M77" s="99"/>
      <c r="N77" s="100"/>
      <c r="O77" s="32">
        <f>J77*L77</f>
        <v>0</v>
      </c>
      <c r="P77" s="22">
        <f>J77+O77</f>
        <v>0</v>
      </c>
    </row>
    <row r="78" spans="1:16" ht="15" customHeight="1">
      <c r="A78" s="93" t="s">
        <v>116</v>
      </c>
      <c r="B78" s="94"/>
      <c r="C78" s="93" t="s">
        <v>117</v>
      </c>
      <c r="D78" s="95"/>
      <c r="E78" s="94"/>
      <c r="F78" s="22" t="s">
        <v>106</v>
      </c>
      <c r="G78" s="96">
        <v>267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106" t="s">
        <v>234</v>
      </c>
      <c r="B79" s="107"/>
      <c r="C79" s="107"/>
      <c r="D79" s="107" t="s">
        <v>235</v>
      </c>
      <c r="E79" s="107"/>
      <c r="F79" s="30" t="s">
        <v>27</v>
      </c>
      <c r="G79" s="108" t="s">
        <v>28</v>
      </c>
      <c r="H79" s="109"/>
      <c r="I79" s="31" t="s">
        <v>27</v>
      </c>
      <c r="J79" s="110" t="s">
        <v>27</v>
      </c>
      <c r="K79" s="109"/>
      <c r="L79" s="110" t="s">
        <v>27</v>
      </c>
      <c r="M79" s="110"/>
      <c r="N79" s="109"/>
      <c r="O79" s="31" t="s">
        <v>27</v>
      </c>
      <c r="P79" s="31" t="s">
        <v>27</v>
      </c>
    </row>
    <row r="80" spans="1:16" ht="15" customHeight="1">
      <c r="A80" s="93" t="s">
        <v>114</v>
      </c>
      <c r="B80" s="94"/>
      <c r="C80" s="93" t="s">
        <v>115</v>
      </c>
      <c r="D80" s="95"/>
      <c r="E80" s="94"/>
      <c r="F80" s="22" t="s">
        <v>106</v>
      </c>
      <c r="G80" s="96">
        <v>121</v>
      </c>
      <c r="H80" s="97"/>
      <c r="I80" s="22"/>
      <c r="J80" s="96">
        <f>G80*I80</f>
        <v>0</v>
      </c>
      <c r="K80" s="97"/>
      <c r="L80" s="98">
        <v>0.08</v>
      </c>
      <c r="M80" s="99"/>
      <c r="N80" s="100"/>
      <c r="O80" s="32">
        <f>J80*L80</f>
        <v>0</v>
      </c>
      <c r="P80" s="22">
        <f>J80+O80</f>
        <v>0</v>
      </c>
    </row>
    <row r="81" spans="1:16" ht="15" customHeight="1">
      <c r="A81" s="93" t="s">
        <v>116</v>
      </c>
      <c r="B81" s="94"/>
      <c r="C81" s="93" t="s">
        <v>117</v>
      </c>
      <c r="D81" s="95"/>
      <c r="E81" s="94"/>
      <c r="F81" s="22" t="s">
        <v>106</v>
      </c>
      <c r="G81" s="96">
        <v>121</v>
      </c>
      <c r="H81" s="97"/>
      <c r="I81" s="22"/>
      <c r="J81" s="96">
        <f>G81*I81</f>
        <v>0</v>
      </c>
      <c r="K81" s="97"/>
      <c r="L81" s="98">
        <v>0.08</v>
      </c>
      <c r="M81" s="99"/>
      <c r="N81" s="100"/>
      <c r="O81" s="32">
        <f>J81*L81</f>
        <v>0</v>
      </c>
      <c r="P81" s="22">
        <f>J81+O81</f>
        <v>0</v>
      </c>
    </row>
    <row r="82" spans="1:16" ht="15" customHeight="1">
      <c r="A82" s="106" t="s">
        <v>132</v>
      </c>
      <c r="B82" s="107"/>
      <c r="C82" s="107"/>
      <c r="D82" s="107" t="s">
        <v>133</v>
      </c>
      <c r="E82" s="107"/>
      <c r="F82" s="30" t="s">
        <v>27</v>
      </c>
      <c r="G82" s="108" t="s">
        <v>28</v>
      </c>
      <c r="H82" s="109"/>
      <c r="I82" s="31" t="s">
        <v>27</v>
      </c>
      <c r="J82" s="110" t="s">
        <v>27</v>
      </c>
      <c r="K82" s="109"/>
      <c r="L82" s="110" t="s">
        <v>27</v>
      </c>
      <c r="M82" s="110"/>
      <c r="N82" s="109"/>
      <c r="O82" s="31" t="s">
        <v>27</v>
      </c>
      <c r="P82" s="31" t="s">
        <v>27</v>
      </c>
    </row>
    <row r="83" spans="1:16" ht="15" customHeight="1">
      <c r="A83" s="93" t="s">
        <v>114</v>
      </c>
      <c r="B83" s="94"/>
      <c r="C83" s="93" t="s">
        <v>115</v>
      </c>
      <c r="D83" s="95"/>
      <c r="E83" s="94"/>
      <c r="F83" s="22" t="s">
        <v>106</v>
      </c>
      <c r="G83" s="96">
        <v>214</v>
      </c>
      <c r="H83" s="97"/>
      <c r="I83" s="22"/>
      <c r="J83" s="96">
        <f>G83*I83</f>
        <v>0</v>
      </c>
      <c r="K83" s="97"/>
      <c r="L83" s="98">
        <v>0.08</v>
      </c>
      <c r="M83" s="99"/>
      <c r="N83" s="100"/>
      <c r="O83" s="32">
        <f>J83*L83</f>
        <v>0</v>
      </c>
      <c r="P83" s="22">
        <f>J83+O83</f>
        <v>0</v>
      </c>
    </row>
    <row r="84" spans="1:16" ht="15" customHeight="1">
      <c r="A84" s="93" t="s">
        <v>116</v>
      </c>
      <c r="B84" s="94"/>
      <c r="C84" s="93" t="s">
        <v>117</v>
      </c>
      <c r="D84" s="95"/>
      <c r="E84" s="94"/>
      <c r="F84" s="22" t="s">
        <v>106</v>
      </c>
      <c r="G84" s="96">
        <v>214</v>
      </c>
      <c r="H84" s="97"/>
      <c r="I84" s="22"/>
      <c r="J84" s="96">
        <f>G84*I84</f>
        <v>0</v>
      </c>
      <c r="K84" s="97"/>
      <c r="L84" s="98">
        <v>0.08</v>
      </c>
      <c r="M84" s="99"/>
      <c r="N84" s="100"/>
      <c r="O84" s="32">
        <f>J84*L84</f>
        <v>0</v>
      </c>
      <c r="P84" s="22">
        <f>J84+O84</f>
        <v>0</v>
      </c>
    </row>
    <row r="85" spans="1:16" ht="15" customHeight="1">
      <c r="A85" s="106" t="s">
        <v>134</v>
      </c>
      <c r="B85" s="107"/>
      <c r="C85" s="107"/>
      <c r="D85" s="107" t="s">
        <v>135</v>
      </c>
      <c r="E85" s="107"/>
      <c r="F85" s="30" t="s">
        <v>27</v>
      </c>
      <c r="G85" s="108" t="s">
        <v>28</v>
      </c>
      <c r="H85" s="109"/>
      <c r="I85" s="31" t="s">
        <v>27</v>
      </c>
      <c r="J85" s="110" t="s">
        <v>27</v>
      </c>
      <c r="K85" s="109"/>
      <c r="L85" s="110" t="s">
        <v>27</v>
      </c>
      <c r="M85" s="110"/>
      <c r="N85" s="109"/>
      <c r="O85" s="31" t="s">
        <v>27</v>
      </c>
      <c r="P85" s="31" t="s">
        <v>27</v>
      </c>
    </row>
    <row r="86" spans="1:16" ht="15" customHeight="1">
      <c r="A86" s="93" t="s">
        <v>114</v>
      </c>
      <c r="B86" s="94"/>
      <c r="C86" s="93" t="s">
        <v>115</v>
      </c>
      <c r="D86" s="95"/>
      <c r="E86" s="94"/>
      <c r="F86" s="22" t="s">
        <v>106</v>
      </c>
      <c r="G86" s="96">
        <v>3</v>
      </c>
      <c r="H86" s="97"/>
      <c r="I86" s="22"/>
      <c r="J86" s="96">
        <f>G86*I86</f>
        <v>0</v>
      </c>
      <c r="K86" s="97"/>
      <c r="L86" s="98">
        <v>0.08</v>
      </c>
      <c r="M86" s="99"/>
      <c r="N86" s="100"/>
      <c r="O86" s="32">
        <f>J86*L86</f>
        <v>0</v>
      </c>
      <c r="P86" s="22">
        <f>J86+O86</f>
        <v>0</v>
      </c>
    </row>
    <row r="87" spans="1:16" ht="15" customHeight="1">
      <c r="A87" s="93" t="s">
        <v>116</v>
      </c>
      <c r="B87" s="94"/>
      <c r="C87" s="93" t="s">
        <v>117</v>
      </c>
      <c r="D87" s="95"/>
      <c r="E87" s="94"/>
      <c r="F87" s="22" t="s">
        <v>106</v>
      </c>
      <c r="G87" s="96">
        <v>3</v>
      </c>
      <c r="H87" s="97"/>
      <c r="I87" s="22"/>
      <c r="J87" s="96">
        <f>G87*I87</f>
        <v>0</v>
      </c>
      <c r="K87" s="97"/>
      <c r="L87" s="98">
        <v>0.08</v>
      </c>
      <c r="M87" s="99"/>
      <c r="N87" s="100"/>
      <c r="O87" s="32">
        <f>J87*L87</f>
        <v>0</v>
      </c>
      <c r="P87" s="22">
        <f>J87+O87</f>
        <v>0</v>
      </c>
    </row>
    <row r="88" spans="1:16" ht="15" customHeight="1">
      <c r="A88" s="106" t="s">
        <v>215</v>
      </c>
      <c r="B88" s="107"/>
      <c r="C88" s="107"/>
      <c r="D88" s="107" t="s">
        <v>216</v>
      </c>
      <c r="E88" s="107"/>
      <c r="F88" s="30" t="s">
        <v>27</v>
      </c>
      <c r="G88" s="108" t="s">
        <v>28</v>
      </c>
      <c r="H88" s="109"/>
      <c r="I88" s="31" t="s">
        <v>27</v>
      </c>
      <c r="J88" s="110" t="s">
        <v>27</v>
      </c>
      <c r="K88" s="109"/>
      <c r="L88" s="110" t="s">
        <v>27</v>
      </c>
      <c r="M88" s="110"/>
      <c r="N88" s="109"/>
      <c r="O88" s="31" t="s">
        <v>27</v>
      </c>
      <c r="P88" s="31" t="s">
        <v>27</v>
      </c>
    </row>
    <row r="89" spans="1:16" ht="15" customHeight="1">
      <c r="A89" s="132" t="s">
        <v>122</v>
      </c>
      <c r="B89" s="133"/>
      <c r="C89" s="93" t="s">
        <v>123</v>
      </c>
      <c r="D89" s="95"/>
      <c r="E89" s="94"/>
      <c r="F89" s="22" t="s">
        <v>106</v>
      </c>
      <c r="G89" s="96">
        <v>220</v>
      </c>
      <c r="H89" s="97"/>
      <c r="I89" s="22"/>
      <c r="J89" s="96">
        <f>G89*I89</f>
        <v>0</v>
      </c>
      <c r="K89" s="97"/>
      <c r="L89" s="98">
        <v>0.08</v>
      </c>
      <c r="M89" s="99"/>
      <c r="N89" s="100"/>
      <c r="O89" s="32">
        <f>J89*L89</f>
        <v>0</v>
      </c>
      <c r="P89" s="22">
        <f>J89+O89</f>
        <v>0</v>
      </c>
    </row>
    <row r="90" spans="1:16" ht="15" customHeight="1">
      <c r="A90" s="93" t="s">
        <v>114</v>
      </c>
      <c r="B90" s="94"/>
      <c r="C90" s="93" t="s">
        <v>115</v>
      </c>
      <c r="D90" s="95"/>
      <c r="E90" s="94"/>
      <c r="F90" s="22" t="s">
        <v>106</v>
      </c>
      <c r="G90" s="96">
        <v>238</v>
      </c>
      <c r="H90" s="97"/>
      <c r="I90" s="22"/>
      <c r="J90" s="96">
        <f>G90*I90</f>
        <v>0</v>
      </c>
      <c r="K90" s="97"/>
      <c r="L90" s="98">
        <v>0.08</v>
      </c>
      <c r="M90" s="99"/>
      <c r="N90" s="100"/>
      <c r="O90" s="32">
        <f>J90*L90</f>
        <v>0</v>
      </c>
      <c r="P90" s="22">
        <f>J90+O90</f>
        <v>0</v>
      </c>
    </row>
    <row r="91" spans="1:16" ht="15" customHeight="1">
      <c r="A91" s="132" t="s">
        <v>124</v>
      </c>
      <c r="B91" s="133"/>
      <c r="C91" s="93" t="s">
        <v>125</v>
      </c>
      <c r="D91" s="95"/>
      <c r="E91" s="94"/>
      <c r="F91" s="22" t="s">
        <v>106</v>
      </c>
      <c r="G91" s="96">
        <v>220</v>
      </c>
      <c r="H91" s="97"/>
      <c r="I91" s="22"/>
      <c r="J91" s="96">
        <f>G91*I91</f>
        <v>0</v>
      </c>
      <c r="K91" s="97"/>
      <c r="L91" s="98">
        <v>0.08</v>
      </c>
      <c r="M91" s="99"/>
      <c r="N91" s="100"/>
      <c r="O91" s="32">
        <f>J91*L91</f>
        <v>0</v>
      </c>
      <c r="P91" s="22">
        <f>J91+O91</f>
        <v>0</v>
      </c>
    </row>
    <row r="92" spans="1:16" ht="15" customHeight="1">
      <c r="A92" s="93" t="s">
        <v>116</v>
      </c>
      <c r="B92" s="94"/>
      <c r="C92" s="93" t="s">
        <v>117</v>
      </c>
      <c r="D92" s="95"/>
      <c r="E92" s="94"/>
      <c r="F92" s="22" t="s">
        <v>106</v>
      </c>
      <c r="G92" s="96">
        <v>238</v>
      </c>
      <c r="H92" s="97"/>
      <c r="I92" s="22"/>
      <c r="J92" s="96">
        <f>G92*I92</f>
        <v>0</v>
      </c>
      <c r="K92" s="97"/>
      <c r="L92" s="98">
        <v>0.08</v>
      </c>
      <c r="M92" s="99"/>
      <c r="N92" s="100"/>
      <c r="O92" s="32">
        <f>J92*L92</f>
        <v>0</v>
      </c>
      <c r="P92" s="22">
        <f>J92+O92</f>
        <v>0</v>
      </c>
    </row>
    <row r="93" spans="1:16" ht="15" customHeight="1">
      <c r="A93" s="106" t="s">
        <v>136</v>
      </c>
      <c r="B93" s="107"/>
      <c r="C93" s="107"/>
      <c r="D93" s="107" t="s">
        <v>137</v>
      </c>
      <c r="E93" s="107"/>
      <c r="F93" s="30" t="s">
        <v>27</v>
      </c>
      <c r="G93" s="108" t="s">
        <v>28</v>
      </c>
      <c r="H93" s="109"/>
      <c r="I93" s="31" t="s">
        <v>27</v>
      </c>
      <c r="J93" s="110" t="s">
        <v>27</v>
      </c>
      <c r="K93" s="109"/>
      <c r="L93" s="110" t="s">
        <v>27</v>
      </c>
      <c r="M93" s="110"/>
      <c r="N93" s="109"/>
      <c r="O93" s="31" t="s">
        <v>27</v>
      </c>
      <c r="P93" s="31" t="s">
        <v>27</v>
      </c>
    </row>
    <row r="94" spans="1:16" ht="15" customHeight="1">
      <c r="A94" s="93" t="s">
        <v>114</v>
      </c>
      <c r="B94" s="94"/>
      <c r="C94" s="93" t="s">
        <v>115</v>
      </c>
      <c r="D94" s="95"/>
      <c r="E94" s="94"/>
      <c r="F94" s="22" t="s">
        <v>106</v>
      </c>
      <c r="G94" s="96">
        <v>109</v>
      </c>
      <c r="H94" s="97"/>
      <c r="I94" s="22"/>
      <c r="J94" s="96">
        <f>G94*I94</f>
        <v>0</v>
      </c>
      <c r="K94" s="97"/>
      <c r="L94" s="98">
        <v>0.08</v>
      </c>
      <c r="M94" s="99"/>
      <c r="N94" s="100"/>
      <c r="O94" s="32">
        <f>J94*L94</f>
        <v>0</v>
      </c>
      <c r="P94" s="22">
        <f>J94+O94</f>
        <v>0</v>
      </c>
    </row>
    <row r="95" spans="1:16" ht="15" customHeight="1">
      <c r="A95" s="93" t="s">
        <v>116</v>
      </c>
      <c r="B95" s="94"/>
      <c r="C95" s="93" t="s">
        <v>117</v>
      </c>
      <c r="D95" s="95"/>
      <c r="E95" s="94"/>
      <c r="F95" s="22" t="s">
        <v>106</v>
      </c>
      <c r="G95" s="96">
        <v>109</v>
      </c>
      <c r="H95" s="97"/>
      <c r="I95" s="22"/>
      <c r="J95" s="96">
        <f>G95*I95</f>
        <v>0</v>
      </c>
      <c r="K95" s="97"/>
      <c r="L95" s="98">
        <v>0.08</v>
      </c>
      <c r="M95" s="99"/>
      <c r="N95" s="100"/>
      <c r="O95" s="32">
        <f>J95*L95</f>
        <v>0</v>
      </c>
      <c r="P95" s="22">
        <f>J95+O95</f>
        <v>0</v>
      </c>
    </row>
    <row r="96" spans="1:16" ht="15" customHeight="1">
      <c r="A96" s="106" t="s">
        <v>138</v>
      </c>
      <c r="B96" s="107"/>
      <c r="C96" s="107"/>
      <c r="D96" s="107" t="s">
        <v>139</v>
      </c>
      <c r="E96" s="107"/>
      <c r="F96" s="30" t="s">
        <v>27</v>
      </c>
      <c r="G96" s="108" t="s">
        <v>28</v>
      </c>
      <c r="H96" s="109"/>
      <c r="I96" s="31" t="s">
        <v>27</v>
      </c>
      <c r="J96" s="110" t="s">
        <v>27</v>
      </c>
      <c r="K96" s="109"/>
      <c r="L96" s="110" t="s">
        <v>27</v>
      </c>
      <c r="M96" s="110"/>
      <c r="N96" s="109"/>
      <c r="O96" s="31" t="s">
        <v>27</v>
      </c>
      <c r="P96" s="31" t="s">
        <v>27</v>
      </c>
    </row>
    <row r="97" spans="1:16" ht="15" customHeight="1">
      <c r="A97" s="93" t="s">
        <v>114</v>
      </c>
      <c r="B97" s="94"/>
      <c r="C97" s="93" t="s">
        <v>115</v>
      </c>
      <c r="D97" s="95"/>
      <c r="E97" s="94"/>
      <c r="F97" s="22" t="s">
        <v>106</v>
      </c>
      <c r="G97" s="96">
        <v>484</v>
      </c>
      <c r="H97" s="97"/>
      <c r="I97" s="22"/>
      <c r="J97" s="96">
        <f>G97*I97</f>
        <v>0</v>
      </c>
      <c r="K97" s="97"/>
      <c r="L97" s="98">
        <v>0.08</v>
      </c>
      <c r="M97" s="99"/>
      <c r="N97" s="100"/>
      <c r="O97" s="32">
        <f>J97*L97</f>
        <v>0</v>
      </c>
      <c r="P97" s="22">
        <f>J97+O97</f>
        <v>0</v>
      </c>
    </row>
    <row r="98" spans="1:16" ht="15" customHeight="1">
      <c r="A98" s="93" t="s">
        <v>116</v>
      </c>
      <c r="B98" s="94"/>
      <c r="C98" s="93" t="s">
        <v>117</v>
      </c>
      <c r="D98" s="95"/>
      <c r="E98" s="94"/>
      <c r="F98" s="22" t="s">
        <v>106</v>
      </c>
      <c r="G98" s="96">
        <v>484</v>
      </c>
      <c r="H98" s="97"/>
      <c r="I98" s="22"/>
      <c r="J98" s="96">
        <f>G98*I98</f>
        <v>0</v>
      </c>
      <c r="K98" s="97"/>
      <c r="L98" s="98">
        <v>0.08</v>
      </c>
      <c r="M98" s="99"/>
      <c r="N98" s="100"/>
      <c r="O98" s="32">
        <f>J98*L98</f>
        <v>0</v>
      </c>
      <c r="P98" s="22">
        <f>J98+O98</f>
        <v>0</v>
      </c>
    </row>
    <row r="99" spans="1:16" ht="15" customHeight="1">
      <c r="A99" s="111" t="s">
        <v>177</v>
      </c>
      <c r="B99" s="112"/>
      <c r="C99" s="112"/>
      <c r="D99" s="112" t="s">
        <v>178</v>
      </c>
      <c r="E99" s="112"/>
      <c r="F99" s="28"/>
      <c r="G99" s="113"/>
      <c r="H99" s="113"/>
      <c r="I99" s="28"/>
      <c r="J99" s="113"/>
      <c r="K99" s="113"/>
      <c r="L99" s="113"/>
      <c r="M99" s="113"/>
      <c r="N99" s="113"/>
      <c r="O99" s="28"/>
      <c r="P99" s="29"/>
    </row>
    <row r="100" spans="1:16" ht="15" customHeight="1">
      <c r="A100" s="106" t="s">
        <v>179</v>
      </c>
      <c r="B100" s="107"/>
      <c r="C100" s="107"/>
      <c r="D100" s="107" t="s">
        <v>180</v>
      </c>
      <c r="E100" s="107"/>
      <c r="F100" s="30" t="s">
        <v>27</v>
      </c>
      <c r="G100" s="108" t="s">
        <v>28</v>
      </c>
      <c r="H100" s="109"/>
      <c r="I100" s="31" t="s">
        <v>27</v>
      </c>
      <c r="J100" s="110" t="s">
        <v>27</v>
      </c>
      <c r="K100" s="109"/>
      <c r="L100" s="110" t="s">
        <v>27</v>
      </c>
      <c r="M100" s="110"/>
      <c r="N100" s="109"/>
      <c r="O100" s="31" t="s">
        <v>27</v>
      </c>
      <c r="P100" s="31" t="s">
        <v>27</v>
      </c>
    </row>
    <row r="101" spans="1:16" ht="15" customHeight="1">
      <c r="A101" s="93" t="s">
        <v>181</v>
      </c>
      <c r="B101" s="94"/>
      <c r="C101" s="93" t="s">
        <v>95</v>
      </c>
      <c r="D101" s="95"/>
      <c r="E101" s="94"/>
      <c r="F101" s="22" t="s">
        <v>88</v>
      </c>
      <c r="G101" s="96">
        <v>27</v>
      </c>
      <c r="H101" s="97"/>
      <c r="I101" s="22"/>
      <c r="J101" s="96">
        <f>G101*I101</f>
        <v>0</v>
      </c>
      <c r="K101" s="97"/>
      <c r="L101" s="98">
        <v>0.23</v>
      </c>
      <c r="M101" s="99"/>
      <c r="N101" s="100"/>
      <c r="O101" s="32">
        <f>J101*L101</f>
        <v>0</v>
      </c>
      <c r="P101" s="22">
        <f>J101+O101</f>
        <v>0</v>
      </c>
    </row>
    <row r="102" spans="1:16" ht="15" customHeight="1">
      <c r="A102" s="93" t="s">
        <v>182</v>
      </c>
      <c r="B102" s="94"/>
      <c r="C102" s="93" t="s">
        <v>97</v>
      </c>
      <c r="D102" s="95"/>
      <c r="E102" s="94"/>
      <c r="F102" s="22" t="s">
        <v>88</v>
      </c>
      <c r="G102" s="96">
        <v>7</v>
      </c>
      <c r="H102" s="97"/>
      <c r="I102" s="22"/>
      <c r="J102" s="96">
        <f>G102*I102</f>
        <v>0</v>
      </c>
      <c r="K102" s="97"/>
      <c r="L102" s="98">
        <v>0.23</v>
      </c>
      <c r="M102" s="99"/>
      <c r="N102" s="100"/>
      <c r="O102" s="32">
        <f>J102*L102</f>
        <v>0</v>
      </c>
      <c r="P102" s="22">
        <f>J102+O102</f>
        <v>0</v>
      </c>
    </row>
    <row r="103" spans="1:16" ht="15" customHeight="1">
      <c r="A103" s="106" t="s">
        <v>236</v>
      </c>
      <c r="B103" s="107"/>
      <c r="C103" s="107"/>
      <c r="D103" s="107" t="s">
        <v>237</v>
      </c>
      <c r="E103" s="107"/>
      <c r="F103" s="30" t="s">
        <v>27</v>
      </c>
      <c r="G103" s="108" t="s">
        <v>28</v>
      </c>
      <c r="H103" s="109"/>
      <c r="I103" s="31" t="s">
        <v>27</v>
      </c>
      <c r="J103" s="110" t="s">
        <v>27</v>
      </c>
      <c r="K103" s="109"/>
      <c r="L103" s="110" t="s">
        <v>27</v>
      </c>
      <c r="M103" s="110"/>
      <c r="N103" s="109"/>
      <c r="O103" s="31" t="s">
        <v>27</v>
      </c>
      <c r="P103" s="31" t="s">
        <v>27</v>
      </c>
    </row>
    <row r="104" spans="1:16" ht="15" customHeight="1">
      <c r="A104" s="93" t="s">
        <v>238</v>
      </c>
      <c r="B104" s="94"/>
      <c r="C104" s="93" t="s">
        <v>239</v>
      </c>
      <c r="D104" s="95"/>
      <c r="E104" s="94"/>
      <c r="F104" s="22" t="s">
        <v>88</v>
      </c>
      <c r="G104" s="96">
        <v>10</v>
      </c>
      <c r="H104" s="97"/>
      <c r="I104" s="22"/>
      <c r="J104" s="96">
        <f>G104*I104</f>
        <v>0</v>
      </c>
      <c r="K104" s="97"/>
      <c r="L104" s="98">
        <v>0.08</v>
      </c>
      <c r="M104" s="99"/>
      <c r="N104" s="100"/>
      <c r="O104" s="32">
        <f>J104*L104</f>
        <v>0</v>
      </c>
      <c r="P104" s="22">
        <f>J104+O104</f>
        <v>0</v>
      </c>
    </row>
    <row r="105" spans="1:16" ht="15" customHeight="1">
      <c r="A105" s="93" t="s">
        <v>240</v>
      </c>
      <c r="B105" s="94"/>
      <c r="C105" s="93" t="s">
        <v>241</v>
      </c>
      <c r="D105" s="95"/>
      <c r="E105" s="94"/>
      <c r="F105" s="22" t="s">
        <v>88</v>
      </c>
      <c r="G105" s="96">
        <v>50</v>
      </c>
      <c r="H105" s="97"/>
      <c r="I105" s="22"/>
      <c r="J105" s="96">
        <f>G105*I105</f>
        <v>0</v>
      </c>
      <c r="K105" s="97"/>
      <c r="L105" s="98">
        <v>0.08</v>
      </c>
      <c r="M105" s="99"/>
      <c r="N105" s="100"/>
      <c r="O105" s="32">
        <f>J105*L105</f>
        <v>0</v>
      </c>
      <c r="P105" s="22">
        <f>J105+O105</f>
        <v>0</v>
      </c>
    </row>
    <row r="106" spans="1:16" ht="15" customHeight="1">
      <c r="A106" s="106" t="s">
        <v>183</v>
      </c>
      <c r="B106" s="107"/>
      <c r="C106" s="107"/>
      <c r="D106" s="107" t="s">
        <v>184</v>
      </c>
      <c r="E106" s="107"/>
      <c r="F106" s="30" t="s">
        <v>27</v>
      </c>
      <c r="G106" s="108" t="s">
        <v>28</v>
      </c>
      <c r="H106" s="109"/>
      <c r="I106" s="31" t="s">
        <v>27</v>
      </c>
      <c r="J106" s="110" t="s">
        <v>27</v>
      </c>
      <c r="K106" s="109"/>
      <c r="L106" s="110" t="s">
        <v>27</v>
      </c>
      <c r="M106" s="110"/>
      <c r="N106" s="109"/>
      <c r="O106" s="31" t="s">
        <v>27</v>
      </c>
      <c r="P106" s="31" t="s">
        <v>27</v>
      </c>
    </row>
    <row r="107" spans="1:16" ht="15" customHeight="1">
      <c r="A107" s="93" t="s">
        <v>94</v>
      </c>
      <c r="B107" s="94"/>
      <c r="C107" s="93" t="s">
        <v>95</v>
      </c>
      <c r="D107" s="95"/>
      <c r="E107" s="94"/>
      <c r="F107" s="22" t="s">
        <v>88</v>
      </c>
      <c r="G107" s="96">
        <v>7</v>
      </c>
      <c r="H107" s="97"/>
      <c r="I107" s="22"/>
      <c r="J107" s="96">
        <f>G107*I107</f>
        <v>0</v>
      </c>
      <c r="K107" s="97"/>
      <c r="L107" s="98">
        <v>0.08</v>
      </c>
      <c r="M107" s="99"/>
      <c r="N107" s="100"/>
      <c r="O107" s="32">
        <f>J107*L107</f>
        <v>0</v>
      </c>
      <c r="P107" s="22">
        <f>J107+O107</f>
        <v>0</v>
      </c>
    </row>
    <row r="108" spans="1:16" ht="15" customHeight="1">
      <c r="A108" s="93" t="s">
        <v>96</v>
      </c>
      <c r="B108" s="94"/>
      <c r="C108" s="93" t="s">
        <v>97</v>
      </c>
      <c r="D108" s="95"/>
      <c r="E108" s="94"/>
      <c r="F108" s="22" t="s">
        <v>88</v>
      </c>
      <c r="G108" s="96">
        <v>48</v>
      </c>
      <c r="H108" s="97"/>
      <c r="I108" s="22"/>
      <c r="J108" s="96">
        <f>G108*I108</f>
        <v>0</v>
      </c>
      <c r="K108" s="97"/>
      <c r="L108" s="98">
        <v>0.08</v>
      </c>
      <c r="M108" s="99"/>
      <c r="N108" s="100"/>
      <c r="O108" s="32">
        <f>J108*L108</f>
        <v>0</v>
      </c>
      <c r="P108" s="22">
        <f>J108+O108</f>
        <v>0</v>
      </c>
    </row>
    <row r="109" spans="1:17" ht="15" customHeight="1">
      <c r="A109" s="101"/>
      <c r="B109" s="101"/>
      <c r="C109" s="33"/>
      <c r="D109" s="101" t="s">
        <v>140</v>
      </c>
      <c r="E109" s="101"/>
      <c r="F109" s="34"/>
      <c r="G109" s="102"/>
      <c r="H109" s="102"/>
      <c r="I109" s="34"/>
      <c r="J109" s="103">
        <f>J10+J12+J14+J16+J18+J19+J20+J21+J22+J24+J26+J29+J31+J33+J34+J36+J37+J39+J41+J42+J44+J46+J48+J50+J51+J53+J54+J55+J58+J61+J62+J64+J65+J67+J68+J70+J71+J73+J74+J75+J77+J78+J80+J81+J83+J84+J86+J87+J89+J90+J91+J92+J94+J95+J97+J98+J101+J102+J104+J105+J107+J108</f>
        <v>0</v>
      </c>
      <c r="K109" s="104"/>
      <c r="L109" s="105"/>
      <c r="M109" s="102"/>
      <c r="N109" s="102"/>
      <c r="O109" s="34"/>
      <c r="P109" s="35">
        <f>P10+P12+P14+P16+P18+P19+P20+P21+P22+P24+P26+P29+P31+P33+P34+P36+P37+P39+P41+P42+P44+P46+P48+P50+P51+P53+P54+P55+P58+P61+P62+P64+P65+P67+P68+P70+P71+P73+P74+P75+P77+P78+P80+P81+P83+P84+P86+P87+P89+P90+P91+P92+P94+P95+P97+P98+P101+P102+P104+P105+P107+P108</f>
        <v>0</v>
      </c>
      <c r="Q109" s="36"/>
    </row>
    <row r="110" spans="1:16" ht="15" customHeight="1">
      <c r="A110" s="87" t="s">
        <v>142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1:16" ht="15" customHeight="1">
      <c r="A111" s="87" t="s">
        <v>143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1:16" ht="15" customHeight="1">
      <c r="A112" s="87" t="s">
        <v>144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1:16" ht="15" customHeight="1">
      <c r="A113" s="91" t="s">
        <v>145</v>
      </c>
      <c r="B113" s="91"/>
      <c r="C113" s="91"/>
      <c r="D113" s="91"/>
      <c r="E113" s="91" t="s">
        <v>145</v>
      </c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 ht="15" customHeight="1">
      <c r="A114" s="92" t="s">
        <v>146</v>
      </c>
      <c r="B114" s="92"/>
      <c r="C114" s="92"/>
      <c r="D114" s="92"/>
      <c r="E114" s="92" t="s">
        <v>147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1:16" ht="15" customHeight="1">
      <c r="A115" s="37" t="s">
        <v>148</v>
      </c>
      <c r="B115" s="87" t="s">
        <v>149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1:16" ht="15" customHeight="1">
      <c r="A116" s="37"/>
      <c r="B116" s="87" t="s">
        <v>150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1:16" ht="15" customHeight="1">
      <c r="A117" s="88" t="s">
        <v>141</v>
      </c>
      <c r="B117" s="88"/>
      <c r="C117" s="89" t="s">
        <v>141</v>
      </c>
      <c r="D117" s="89"/>
      <c r="E117" s="89"/>
      <c r="F117" s="89"/>
      <c r="G117" s="89"/>
      <c r="H117" s="90" t="s">
        <v>141</v>
      </c>
      <c r="I117" s="90"/>
      <c r="J117" s="90"/>
      <c r="K117" s="90" t="s">
        <v>141</v>
      </c>
      <c r="L117" s="90"/>
      <c r="M117" s="21" t="s">
        <v>141</v>
      </c>
      <c r="N117" s="88" t="s">
        <v>141</v>
      </c>
      <c r="O117" s="88"/>
      <c r="P117" s="88"/>
    </row>
  </sheetData>
  <sheetProtection/>
  <mergeCells count="543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C17"/>
    <mergeCell ref="D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C23"/>
    <mergeCell ref="D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5:C25"/>
    <mergeCell ref="D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9:B29"/>
    <mergeCell ref="C29:E29"/>
    <mergeCell ref="G29:H29"/>
    <mergeCell ref="J29:K29"/>
    <mergeCell ref="L29:N29"/>
    <mergeCell ref="A26:B26"/>
    <mergeCell ref="C26:E26"/>
    <mergeCell ref="G26:H26"/>
    <mergeCell ref="J26:K26"/>
    <mergeCell ref="L26:N26"/>
    <mergeCell ref="A31:B31"/>
    <mergeCell ref="C31:E31"/>
    <mergeCell ref="G31:H31"/>
    <mergeCell ref="J31:K31"/>
    <mergeCell ref="L31:N31"/>
    <mergeCell ref="A28:C28"/>
    <mergeCell ref="D28:E28"/>
    <mergeCell ref="G28:H28"/>
    <mergeCell ref="J28:K28"/>
    <mergeCell ref="L28:N28"/>
    <mergeCell ref="A33:B33"/>
    <mergeCell ref="C33:E33"/>
    <mergeCell ref="G33:H33"/>
    <mergeCell ref="J33:K33"/>
    <mergeCell ref="L33:N33"/>
    <mergeCell ref="A30:C30"/>
    <mergeCell ref="D30:E30"/>
    <mergeCell ref="G30:H30"/>
    <mergeCell ref="J30:K30"/>
    <mergeCell ref="L30:N30"/>
    <mergeCell ref="A35:C35"/>
    <mergeCell ref="D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7:B37"/>
    <mergeCell ref="C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41:B41"/>
    <mergeCell ref="C41:E41"/>
    <mergeCell ref="G41:H41"/>
    <mergeCell ref="J41:K41"/>
    <mergeCell ref="L41:N41"/>
    <mergeCell ref="A38:C38"/>
    <mergeCell ref="D38:E38"/>
    <mergeCell ref="G38:H38"/>
    <mergeCell ref="J38:K38"/>
    <mergeCell ref="L38:N38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5:C45"/>
    <mergeCell ref="D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7:C47"/>
    <mergeCell ref="D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9:C49"/>
    <mergeCell ref="D49:E49"/>
    <mergeCell ref="G49:H49"/>
    <mergeCell ref="J49:K49"/>
    <mergeCell ref="L49:N49"/>
    <mergeCell ref="A46:B46"/>
    <mergeCell ref="C46:E46"/>
    <mergeCell ref="G46:H46"/>
    <mergeCell ref="J46:K46"/>
    <mergeCell ref="L46:N46"/>
    <mergeCell ref="A51:B51"/>
    <mergeCell ref="C51:E51"/>
    <mergeCell ref="G51:H51"/>
    <mergeCell ref="J51:K51"/>
    <mergeCell ref="L51:N51"/>
    <mergeCell ref="A48:B48"/>
    <mergeCell ref="C48:E48"/>
    <mergeCell ref="G48:H48"/>
    <mergeCell ref="J48:K48"/>
    <mergeCell ref="L48:N48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5:B55"/>
    <mergeCell ref="C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9:C59"/>
    <mergeCell ref="D59:E59"/>
    <mergeCell ref="G59:H59"/>
    <mergeCell ref="J59:K59"/>
    <mergeCell ref="L59:N59"/>
    <mergeCell ref="A56:C56"/>
    <mergeCell ref="D56:E56"/>
    <mergeCell ref="G56:H56"/>
    <mergeCell ref="J56:K56"/>
    <mergeCell ref="L56:N56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63:C63"/>
    <mergeCell ref="D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7:B67"/>
    <mergeCell ref="C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9:C69"/>
    <mergeCell ref="D69:E69"/>
    <mergeCell ref="G69:H69"/>
    <mergeCell ref="J69:K69"/>
    <mergeCell ref="L69:N69"/>
    <mergeCell ref="A66:C66"/>
    <mergeCell ref="D66:E66"/>
    <mergeCell ref="G66:H66"/>
    <mergeCell ref="J66:K66"/>
    <mergeCell ref="L66:N66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73:B73"/>
    <mergeCell ref="C73:E73"/>
    <mergeCell ref="G73:H73"/>
    <mergeCell ref="J73:K73"/>
    <mergeCell ref="L73:N73"/>
    <mergeCell ref="A70:B70"/>
    <mergeCell ref="C70:E70"/>
    <mergeCell ref="G70:H70"/>
    <mergeCell ref="J70:K70"/>
    <mergeCell ref="L70:N70"/>
    <mergeCell ref="A75:B75"/>
    <mergeCell ref="C75:E75"/>
    <mergeCell ref="G75:H75"/>
    <mergeCell ref="J75:K75"/>
    <mergeCell ref="L75:N75"/>
    <mergeCell ref="A72:C72"/>
    <mergeCell ref="D72:E72"/>
    <mergeCell ref="G72:H72"/>
    <mergeCell ref="J72:K72"/>
    <mergeCell ref="L72:N72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8:B78"/>
    <mergeCell ref="C78:E78"/>
    <mergeCell ref="G78:H78"/>
    <mergeCell ref="J78:K78"/>
    <mergeCell ref="L78:N78"/>
    <mergeCell ref="A76:C76"/>
    <mergeCell ref="D76:E76"/>
    <mergeCell ref="G76:H76"/>
    <mergeCell ref="J76:K76"/>
    <mergeCell ref="L76:N76"/>
    <mergeCell ref="A79:C79"/>
    <mergeCell ref="D79:E79"/>
    <mergeCell ref="G79:H79"/>
    <mergeCell ref="J79:K79"/>
    <mergeCell ref="L79:N79"/>
    <mergeCell ref="A80:B80"/>
    <mergeCell ref="C80:E80"/>
    <mergeCell ref="G80:H80"/>
    <mergeCell ref="J80:K80"/>
    <mergeCell ref="L80:N80"/>
    <mergeCell ref="A81:B81"/>
    <mergeCell ref="C81:E81"/>
    <mergeCell ref="G81:H81"/>
    <mergeCell ref="J81:K81"/>
    <mergeCell ref="L81:N81"/>
    <mergeCell ref="A82:C82"/>
    <mergeCell ref="D82:E82"/>
    <mergeCell ref="G82:H82"/>
    <mergeCell ref="J82:K82"/>
    <mergeCell ref="L82:N82"/>
    <mergeCell ref="A83:B83"/>
    <mergeCell ref="C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5:C85"/>
    <mergeCell ref="D85:E85"/>
    <mergeCell ref="G85:H85"/>
    <mergeCell ref="J85:K85"/>
    <mergeCell ref="L85:N85"/>
    <mergeCell ref="A86:B86"/>
    <mergeCell ref="C86:E86"/>
    <mergeCell ref="G86:H86"/>
    <mergeCell ref="J86:K86"/>
    <mergeCell ref="L86:N86"/>
    <mergeCell ref="A87:B87"/>
    <mergeCell ref="C87:E87"/>
    <mergeCell ref="G87:H87"/>
    <mergeCell ref="J87:K87"/>
    <mergeCell ref="L87:N87"/>
    <mergeCell ref="A88:C88"/>
    <mergeCell ref="D88:E88"/>
    <mergeCell ref="G88:H88"/>
    <mergeCell ref="J88:K88"/>
    <mergeCell ref="L88:N88"/>
    <mergeCell ref="A89:B89"/>
    <mergeCell ref="C89:E89"/>
    <mergeCell ref="G89:H89"/>
    <mergeCell ref="J89:K89"/>
    <mergeCell ref="L89:N89"/>
    <mergeCell ref="A90:B90"/>
    <mergeCell ref="C90:E90"/>
    <mergeCell ref="G90:H90"/>
    <mergeCell ref="J90:K90"/>
    <mergeCell ref="L90:N90"/>
    <mergeCell ref="A91:B91"/>
    <mergeCell ref="C91:E91"/>
    <mergeCell ref="G91:H91"/>
    <mergeCell ref="J91:K91"/>
    <mergeCell ref="L91:N91"/>
    <mergeCell ref="A92:B92"/>
    <mergeCell ref="C92:E92"/>
    <mergeCell ref="G92:H92"/>
    <mergeCell ref="J92:K92"/>
    <mergeCell ref="L92:N92"/>
    <mergeCell ref="A93:C93"/>
    <mergeCell ref="D93:E93"/>
    <mergeCell ref="G93:H93"/>
    <mergeCell ref="J93:K93"/>
    <mergeCell ref="L93:N93"/>
    <mergeCell ref="A94:B94"/>
    <mergeCell ref="C94:E94"/>
    <mergeCell ref="G94:H94"/>
    <mergeCell ref="J94:K94"/>
    <mergeCell ref="L94:N94"/>
    <mergeCell ref="A95:B95"/>
    <mergeCell ref="C95:E95"/>
    <mergeCell ref="G95:H95"/>
    <mergeCell ref="J95:K95"/>
    <mergeCell ref="L95:N95"/>
    <mergeCell ref="A96:C96"/>
    <mergeCell ref="D96:E96"/>
    <mergeCell ref="G96:H96"/>
    <mergeCell ref="J96:K96"/>
    <mergeCell ref="L96:N96"/>
    <mergeCell ref="A97:B97"/>
    <mergeCell ref="C97:E97"/>
    <mergeCell ref="G97:H97"/>
    <mergeCell ref="J97:K97"/>
    <mergeCell ref="L97:N97"/>
    <mergeCell ref="A98:B98"/>
    <mergeCell ref="C98:E98"/>
    <mergeCell ref="G98:H98"/>
    <mergeCell ref="J98:K98"/>
    <mergeCell ref="L98:N98"/>
    <mergeCell ref="A99:C99"/>
    <mergeCell ref="D99:E99"/>
    <mergeCell ref="G99:H99"/>
    <mergeCell ref="J99:K99"/>
    <mergeCell ref="L99:N99"/>
    <mergeCell ref="A100:C100"/>
    <mergeCell ref="D100:E100"/>
    <mergeCell ref="G100:H100"/>
    <mergeCell ref="J100:K100"/>
    <mergeCell ref="L100:N100"/>
    <mergeCell ref="A101:B101"/>
    <mergeCell ref="C101:E101"/>
    <mergeCell ref="G101:H101"/>
    <mergeCell ref="J101:K101"/>
    <mergeCell ref="L101:N101"/>
    <mergeCell ref="A102:B102"/>
    <mergeCell ref="C102:E102"/>
    <mergeCell ref="G102:H102"/>
    <mergeCell ref="J102:K102"/>
    <mergeCell ref="L102:N102"/>
    <mergeCell ref="A103:C103"/>
    <mergeCell ref="D103:E103"/>
    <mergeCell ref="G103:H103"/>
    <mergeCell ref="J103:K103"/>
    <mergeCell ref="L103:N103"/>
    <mergeCell ref="A104:B104"/>
    <mergeCell ref="C104:E104"/>
    <mergeCell ref="G104:H104"/>
    <mergeCell ref="J104:K104"/>
    <mergeCell ref="L104:N104"/>
    <mergeCell ref="A105:B105"/>
    <mergeCell ref="C105:E105"/>
    <mergeCell ref="G105:H105"/>
    <mergeCell ref="J105:K105"/>
    <mergeCell ref="L105:N105"/>
    <mergeCell ref="A106:C106"/>
    <mergeCell ref="D106:E106"/>
    <mergeCell ref="G106:H106"/>
    <mergeCell ref="J106:K106"/>
    <mergeCell ref="L106:N106"/>
    <mergeCell ref="A107:B107"/>
    <mergeCell ref="C107:E107"/>
    <mergeCell ref="G107:H107"/>
    <mergeCell ref="J107:K107"/>
    <mergeCell ref="L107:N107"/>
    <mergeCell ref="A108:B108"/>
    <mergeCell ref="C108:E108"/>
    <mergeCell ref="G108:H108"/>
    <mergeCell ref="J108:K108"/>
    <mergeCell ref="L108:N108"/>
    <mergeCell ref="A109:B109"/>
    <mergeCell ref="D109:E109"/>
    <mergeCell ref="G109:H109"/>
    <mergeCell ref="J109:K109"/>
    <mergeCell ref="L109:N109"/>
    <mergeCell ref="A110:P110"/>
    <mergeCell ref="A111:P111"/>
    <mergeCell ref="A112:P112"/>
    <mergeCell ref="A113:D113"/>
    <mergeCell ref="E113:P113"/>
    <mergeCell ref="A114:D114"/>
    <mergeCell ref="E114:P114"/>
    <mergeCell ref="B115:P115"/>
    <mergeCell ref="B116:P116"/>
    <mergeCell ref="A117:B117"/>
    <mergeCell ref="C117:G117"/>
    <mergeCell ref="H117:J117"/>
    <mergeCell ref="K117:L117"/>
    <mergeCell ref="N117:P1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49">
      <selection activeCell="A58" sqref="A58:B58"/>
    </sheetView>
  </sheetViews>
  <sheetFormatPr defaultColWidth="9.140625" defaultRowHeight="15" customHeight="1"/>
  <cols>
    <col min="3" max="3" width="11.8515625" style="0" customWidth="1"/>
    <col min="5" max="5" width="25.28125" style="0" customWidth="1"/>
    <col min="12" max="12" width="2.57421875" style="0" customWidth="1"/>
    <col min="13" max="13" width="3.7109375" style="0" customWidth="1"/>
    <col min="14" max="14" width="3.421875" style="0" customWidth="1"/>
    <col min="15" max="15" width="17.28125" style="0" customWidth="1"/>
    <col min="16" max="16" width="19.7109375" style="0" customWidth="1"/>
  </cols>
  <sheetData>
    <row r="1" spans="1:16" ht="34.5" customHeight="1">
      <c r="A1" s="124" t="s">
        <v>369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9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7"/>
      <c r="G8" s="113"/>
      <c r="H8" s="113"/>
      <c r="I8" s="28"/>
      <c r="J8" s="113"/>
      <c r="K8" s="113"/>
      <c r="L8" s="113"/>
      <c r="M8" s="113"/>
      <c r="N8" s="113"/>
      <c r="O8" s="28"/>
      <c r="P8" s="29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25.39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34</v>
      </c>
      <c r="B12" s="94"/>
      <c r="C12" s="93" t="s">
        <v>35</v>
      </c>
      <c r="D12" s="95"/>
      <c r="E12" s="94"/>
      <c r="F12" s="22" t="s">
        <v>31</v>
      </c>
      <c r="G12" s="96">
        <v>10.75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106" t="s">
        <v>36</v>
      </c>
      <c r="B13" s="107"/>
      <c r="C13" s="107"/>
      <c r="D13" s="107" t="s">
        <v>37</v>
      </c>
      <c r="E13" s="107"/>
      <c r="F13" s="30" t="s">
        <v>27</v>
      </c>
      <c r="G13" s="108" t="s">
        <v>28</v>
      </c>
      <c r="H13" s="109"/>
      <c r="I13" s="31" t="s">
        <v>27</v>
      </c>
      <c r="J13" s="110" t="s">
        <v>27</v>
      </c>
      <c r="K13" s="109"/>
      <c r="L13" s="110" t="s">
        <v>27</v>
      </c>
      <c r="M13" s="110"/>
      <c r="N13" s="109"/>
      <c r="O13" s="31" t="s">
        <v>27</v>
      </c>
      <c r="P13" s="31" t="s">
        <v>27</v>
      </c>
    </row>
    <row r="14" spans="1:16" ht="15" customHeight="1">
      <c r="A14" s="93" t="s">
        <v>38</v>
      </c>
      <c r="B14" s="94"/>
      <c r="C14" s="93" t="s">
        <v>39</v>
      </c>
      <c r="D14" s="95"/>
      <c r="E14" s="94"/>
      <c r="F14" s="22" t="s">
        <v>31</v>
      </c>
      <c r="G14" s="96">
        <v>6.64</v>
      </c>
      <c r="H14" s="97"/>
      <c r="I14" s="22"/>
      <c r="J14" s="96">
        <f>G14*I14</f>
        <v>0</v>
      </c>
      <c r="K14" s="97"/>
      <c r="L14" s="98">
        <v>0.08</v>
      </c>
      <c r="M14" s="99"/>
      <c r="N14" s="100"/>
      <c r="O14" s="32">
        <f>J14*L14</f>
        <v>0</v>
      </c>
      <c r="P14" s="22">
        <f>J14+O14</f>
        <v>0</v>
      </c>
    </row>
    <row r="15" spans="1:16" ht="15" customHeight="1">
      <c r="A15" s="106" t="s">
        <v>40</v>
      </c>
      <c r="B15" s="107"/>
      <c r="C15" s="107"/>
      <c r="D15" s="107" t="s">
        <v>41</v>
      </c>
      <c r="E15" s="107"/>
      <c r="F15" s="30" t="s">
        <v>27</v>
      </c>
      <c r="G15" s="108" t="s">
        <v>28</v>
      </c>
      <c r="H15" s="109"/>
      <c r="I15" s="31" t="s">
        <v>27</v>
      </c>
      <c r="J15" s="110" t="s">
        <v>27</v>
      </c>
      <c r="K15" s="109"/>
      <c r="L15" s="110" t="s">
        <v>27</v>
      </c>
      <c r="M15" s="110"/>
      <c r="N15" s="109"/>
      <c r="O15" s="31" t="s">
        <v>27</v>
      </c>
      <c r="P15" s="31" t="s">
        <v>27</v>
      </c>
    </row>
    <row r="16" spans="1:16" ht="15" customHeight="1">
      <c r="A16" s="93" t="s">
        <v>42</v>
      </c>
      <c r="B16" s="94"/>
      <c r="C16" s="93" t="s">
        <v>43</v>
      </c>
      <c r="D16" s="95"/>
      <c r="E16" s="94"/>
      <c r="F16" s="22" t="s">
        <v>44</v>
      </c>
      <c r="G16" s="96">
        <v>45</v>
      </c>
      <c r="H16" s="97"/>
      <c r="I16" s="22"/>
      <c r="J16" s="96">
        <f>G16*I16</f>
        <v>0</v>
      </c>
      <c r="K16" s="97"/>
      <c r="L16" s="98">
        <v>0.08</v>
      </c>
      <c r="M16" s="99"/>
      <c r="N16" s="100"/>
      <c r="O16" s="32">
        <f>J16*L16</f>
        <v>0</v>
      </c>
      <c r="P16" s="22">
        <f>J16+O16</f>
        <v>0</v>
      </c>
    </row>
    <row r="17" spans="1:16" ht="15" customHeight="1">
      <c r="A17" s="106" t="s">
        <v>189</v>
      </c>
      <c r="B17" s="107"/>
      <c r="C17" s="107"/>
      <c r="D17" s="107" t="s">
        <v>190</v>
      </c>
      <c r="E17" s="107"/>
      <c r="F17" s="30" t="s">
        <v>27</v>
      </c>
      <c r="G17" s="108" t="s">
        <v>28</v>
      </c>
      <c r="H17" s="109"/>
      <c r="I17" s="31" t="s">
        <v>27</v>
      </c>
      <c r="J17" s="110" t="s">
        <v>27</v>
      </c>
      <c r="K17" s="109"/>
      <c r="L17" s="110" t="s">
        <v>27</v>
      </c>
      <c r="M17" s="110"/>
      <c r="N17" s="109"/>
      <c r="O17" s="31" t="s">
        <v>27</v>
      </c>
      <c r="P17" s="31" t="s">
        <v>27</v>
      </c>
    </row>
    <row r="18" spans="1:16" ht="15" customHeight="1">
      <c r="A18" s="93" t="s">
        <v>51</v>
      </c>
      <c r="B18" s="94"/>
      <c r="C18" s="93" t="s">
        <v>52</v>
      </c>
      <c r="D18" s="95"/>
      <c r="E18" s="94"/>
      <c r="F18" s="22" t="s">
        <v>44</v>
      </c>
      <c r="G18" s="96">
        <v>3.96</v>
      </c>
      <c r="H18" s="97"/>
      <c r="I18" s="22"/>
      <c r="J18" s="96">
        <f>G18*I18</f>
        <v>0</v>
      </c>
      <c r="K18" s="97"/>
      <c r="L18" s="98">
        <v>0.08</v>
      </c>
      <c r="M18" s="99"/>
      <c r="N18" s="100"/>
      <c r="O18" s="32">
        <f>J18*L18</f>
        <v>0</v>
      </c>
      <c r="P18" s="22">
        <f>J18+O18</f>
        <v>0</v>
      </c>
    </row>
    <row r="19" spans="1:16" ht="15" customHeight="1">
      <c r="A19" s="93" t="s">
        <v>55</v>
      </c>
      <c r="B19" s="94"/>
      <c r="C19" s="93" t="s">
        <v>56</v>
      </c>
      <c r="D19" s="95"/>
      <c r="E19" s="94"/>
      <c r="F19" s="22" t="s">
        <v>44</v>
      </c>
      <c r="G19" s="96">
        <v>3.96</v>
      </c>
      <c r="H19" s="97"/>
      <c r="I19" s="22"/>
      <c r="J19" s="96">
        <f>G19*I19</f>
        <v>0</v>
      </c>
      <c r="K19" s="97"/>
      <c r="L19" s="98">
        <v>0.08</v>
      </c>
      <c r="M19" s="99"/>
      <c r="N19" s="100"/>
      <c r="O19" s="32">
        <f>J19*L19</f>
        <v>0</v>
      </c>
      <c r="P19" s="22">
        <f>J19+O19</f>
        <v>0</v>
      </c>
    </row>
    <row r="20" spans="1:16" ht="15" customHeight="1">
      <c r="A20" s="93" t="s">
        <v>57</v>
      </c>
      <c r="B20" s="94"/>
      <c r="C20" s="93" t="s">
        <v>58</v>
      </c>
      <c r="D20" s="95"/>
      <c r="E20" s="94"/>
      <c r="F20" s="22" t="s">
        <v>59</v>
      </c>
      <c r="G20" s="96">
        <v>3.96</v>
      </c>
      <c r="H20" s="97"/>
      <c r="I20" s="22"/>
      <c r="J20" s="96">
        <f>G20*I20</f>
        <v>0</v>
      </c>
      <c r="K20" s="97"/>
      <c r="L20" s="98">
        <v>0.08</v>
      </c>
      <c r="M20" s="99"/>
      <c r="N20" s="100"/>
      <c r="O20" s="32">
        <f>J20*L20</f>
        <v>0</v>
      </c>
      <c r="P20" s="22">
        <f>J20+O20</f>
        <v>0</v>
      </c>
    </row>
    <row r="21" spans="1:16" ht="15" customHeight="1">
      <c r="A21" s="93" t="s">
        <v>157</v>
      </c>
      <c r="B21" s="94"/>
      <c r="C21" s="93" t="s">
        <v>158</v>
      </c>
      <c r="D21" s="95"/>
      <c r="E21" s="94"/>
      <c r="F21" s="22" t="s">
        <v>44</v>
      </c>
      <c r="G21" s="96">
        <v>3.96</v>
      </c>
      <c r="H21" s="97"/>
      <c r="I21" s="22"/>
      <c r="J21" s="96">
        <f>G21*I21</f>
        <v>0</v>
      </c>
      <c r="K21" s="97"/>
      <c r="L21" s="98">
        <v>0.08</v>
      </c>
      <c r="M21" s="99"/>
      <c r="N21" s="100"/>
      <c r="O21" s="32">
        <f>J21*L21</f>
        <v>0</v>
      </c>
      <c r="P21" s="22">
        <f>J21+O21</f>
        <v>0</v>
      </c>
    </row>
    <row r="22" spans="1:16" ht="15" customHeight="1">
      <c r="A22" s="106" t="s">
        <v>45</v>
      </c>
      <c r="B22" s="107"/>
      <c r="C22" s="107"/>
      <c r="D22" s="107" t="s">
        <v>46</v>
      </c>
      <c r="E22" s="107"/>
      <c r="F22" s="30" t="s">
        <v>27</v>
      </c>
      <c r="G22" s="108" t="s">
        <v>28</v>
      </c>
      <c r="H22" s="109"/>
      <c r="I22" s="31" t="s">
        <v>27</v>
      </c>
      <c r="J22" s="110" t="s">
        <v>27</v>
      </c>
      <c r="K22" s="109"/>
      <c r="L22" s="110" t="s">
        <v>27</v>
      </c>
      <c r="M22" s="110"/>
      <c r="N22" s="109"/>
      <c r="O22" s="31" t="s">
        <v>27</v>
      </c>
      <c r="P22" s="31" t="s">
        <v>27</v>
      </c>
    </row>
    <row r="23" spans="1:16" ht="15" customHeight="1">
      <c r="A23" s="93" t="s">
        <v>51</v>
      </c>
      <c r="B23" s="94"/>
      <c r="C23" s="93" t="s">
        <v>52</v>
      </c>
      <c r="D23" s="95"/>
      <c r="E23" s="94"/>
      <c r="F23" s="22" t="s">
        <v>44</v>
      </c>
      <c r="G23" s="96">
        <v>123.83</v>
      </c>
      <c r="H23" s="97"/>
      <c r="I23" s="22"/>
      <c r="J23" s="96">
        <f>G23*I23</f>
        <v>0</v>
      </c>
      <c r="K23" s="97"/>
      <c r="L23" s="98">
        <v>0.08</v>
      </c>
      <c r="M23" s="99"/>
      <c r="N23" s="100"/>
      <c r="O23" s="32">
        <f>J23*L23</f>
        <v>0</v>
      </c>
      <c r="P23" s="22">
        <f>J23+O23</f>
        <v>0</v>
      </c>
    </row>
    <row r="24" spans="1:16" ht="15" customHeight="1">
      <c r="A24" s="93" t="s">
        <v>55</v>
      </c>
      <c r="B24" s="94"/>
      <c r="C24" s="93" t="s">
        <v>56</v>
      </c>
      <c r="D24" s="95"/>
      <c r="E24" s="94"/>
      <c r="F24" s="22" t="s">
        <v>44</v>
      </c>
      <c r="G24" s="96">
        <v>123.83</v>
      </c>
      <c r="H24" s="97"/>
      <c r="I24" s="22"/>
      <c r="J24" s="96">
        <f>G24*I24</f>
        <v>0</v>
      </c>
      <c r="K24" s="97"/>
      <c r="L24" s="98">
        <v>0.08</v>
      </c>
      <c r="M24" s="99"/>
      <c r="N24" s="100"/>
      <c r="O24" s="32">
        <f>J24*L24</f>
        <v>0</v>
      </c>
      <c r="P24" s="22">
        <f>J24+O24</f>
        <v>0</v>
      </c>
    </row>
    <row r="25" spans="1:16" ht="15" customHeight="1">
      <c r="A25" s="93" t="s">
        <v>57</v>
      </c>
      <c r="B25" s="94"/>
      <c r="C25" s="93" t="s">
        <v>58</v>
      </c>
      <c r="D25" s="95"/>
      <c r="E25" s="94"/>
      <c r="F25" s="22" t="s">
        <v>59</v>
      </c>
      <c r="G25" s="96">
        <v>123.83</v>
      </c>
      <c r="H25" s="97"/>
      <c r="I25" s="22"/>
      <c r="J25" s="96">
        <f>G25*I25</f>
        <v>0</v>
      </c>
      <c r="K25" s="97"/>
      <c r="L25" s="98">
        <v>0.08</v>
      </c>
      <c r="M25" s="99"/>
      <c r="N25" s="100"/>
      <c r="O25" s="32">
        <f>J25*L25</f>
        <v>0</v>
      </c>
      <c r="P25" s="22">
        <f>J25+O25</f>
        <v>0</v>
      </c>
    </row>
    <row r="26" spans="1:16" ht="15" customHeight="1">
      <c r="A26" s="93" t="s">
        <v>157</v>
      </c>
      <c r="B26" s="94"/>
      <c r="C26" s="93" t="s">
        <v>158</v>
      </c>
      <c r="D26" s="95"/>
      <c r="E26" s="94"/>
      <c r="F26" s="22" t="s">
        <v>44</v>
      </c>
      <c r="G26" s="96">
        <v>123.83</v>
      </c>
      <c r="H26" s="97"/>
      <c r="I26" s="22"/>
      <c r="J26" s="96">
        <f>G26*I26</f>
        <v>0</v>
      </c>
      <c r="K26" s="97"/>
      <c r="L26" s="98">
        <v>0.08</v>
      </c>
      <c r="M26" s="99"/>
      <c r="N26" s="100"/>
      <c r="O26" s="32">
        <f>J26*L26</f>
        <v>0</v>
      </c>
      <c r="P26" s="22">
        <f>J26+O26</f>
        <v>0</v>
      </c>
    </row>
    <row r="27" spans="1:16" ht="15" customHeight="1">
      <c r="A27" s="106" t="s">
        <v>60</v>
      </c>
      <c r="B27" s="107"/>
      <c r="C27" s="107"/>
      <c r="D27" s="107" t="s">
        <v>61</v>
      </c>
      <c r="E27" s="107"/>
      <c r="F27" s="30" t="s">
        <v>27</v>
      </c>
      <c r="G27" s="108" t="s">
        <v>28</v>
      </c>
      <c r="H27" s="109"/>
      <c r="I27" s="31" t="s">
        <v>27</v>
      </c>
      <c r="J27" s="110" t="s">
        <v>27</v>
      </c>
      <c r="K27" s="109"/>
      <c r="L27" s="110" t="s">
        <v>27</v>
      </c>
      <c r="M27" s="110"/>
      <c r="N27" s="109"/>
      <c r="O27" s="31" t="s">
        <v>27</v>
      </c>
      <c r="P27" s="31" t="s">
        <v>27</v>
      </c>
    </row>
    <row r="28" spans="1:16" ht="15" customHeight="1">
      <c r="A28" s="93" t="s">
        <v>62</v>
      </c>
      <c r="B28" s="94"/>
      <c r="C28" s="93" t="s">
        <v>63</v>
      </c>
      <c r="D28" s="95"/>
      <c r="E28" s="94"/>
      <c r="F28" s="22" t="s">
        <v>31</v>
      </c>
      <c r="G28" s="96">
        <v>84.08</v>
      </c>
      <c r="H28" s="97"/>
      <c r="I28" s="22"/>
      <c r="J28" s="96">
        <f>G28*I28</f>
        <v>0</v>
      </c>
      <c r="K28" s="97"/>
      <c r="L28" s="98">
        <v>0.08</v>
      </c>
      <c r="M28" s="99"/>
      <c r="N28" s="100"/>
      <c r="O28" s="32">
        <f>J28*L28</f>
        <v>0</v>
      </c>
      <c r="P28" s="22">
        <f>J28+O28</f>
        <v>0</v>
      </c>
    </row>
    <row r="29" spans="1:16" ht="15" customHeight="1">
      <c r="A29" s="106" t="s">
        <v>66</v>
      </c>
      <c r="B29" s="107"/>
      <c r="C29" s="107"/>
      <c r="D29" s="107" t="s">
        <v>67</v>
      </c>
      <c r="E29" s="107"/>
      <c r="F29" s="30" t="s">
        <v>27</v>
      </c>
      <c r="G29" s="108" t="s">
        <v>28</v>
      </c>
      <c r="H29" s="109"/>
      <c r="I29" s="31" t="s">
        <v>27</v>
      </c>
      <c r="J29" s="110" t="s">
        <v>27</v>
      </c>
      <c r="K29" s="109"/>
      <c r="L29" s="110" t="s">
        <v>27</v>
      </c>
      <c r="M29" s="110"/>
      <c r="N29" s="109"/>
      <c r="O29" s="31" t="s">
        <v>27</v>
      </c>
      <c r="P29" s="31" t="s">
        <v>27</v>
      </c>
    </row>
    <row r="30" spans="1:16" ht="15" customHeight="1">
      <c r="A30" s="93" t="s">
        <v>68</v>
      </c>
      <c r="B30" s="94"/>
      <c r="C30" s="93" t="s">
        <v>69</v>
      </c>
      <c r="D30" s="95"/>
      <c r="E30" s="94"/>
      <c r="F30" s="22" t="s">
        <v>44</v>
      </c>
      <c r="G30" s="96">
        <v>2.6</v>
      </c>
      <c r="H30" s="97"/>
      <c r="I30" s="22"/>
      <c r="J30" s="96">
        <f>G30*I30</f>
        <v>0</v>
      </c>
      <c r="K30" s="97"/>
      <c r="L30" s="98">
        <v>0.08</v>
      </c>
      <c r="M30" s="99"/>
      <c r="N30" s="100"/>
      <c r="O30" s="32">
        <f>J30*L30</f>
        <v>0</v>
      </c>
      <c r="P30" s="22">
        <f>J30+O30</f>
        <v>0</v>
      </c>
    </row>
    <row r="31" spans="1:16" ht="15" customHeight="1">
      <c r="A31" s="111" t="s">
        <v>70</v>
      </c>
      <c r="B31" s="112"/>
      <c r="C31" s="112"/>
      <c r="D31" s="112" t="s">
        <v>71</v>
      </c>
      <c r="E31" s="112"/>
      <c r="F31" s="27"/>
      <c r="G31" s="113"/>
      <c r="H31" s="113"/>
      <c r="I31" s="28"/>
      <c r="J31" s="113"/>
      <c r="K31" s="113"/>
      <c r="L31" s="113"/>
      <c r="M31" s="113"/>
      <c r="N31" s="113"/>
      <c r="O31" s="28"/>
      <c r="P31" s="29"/>
    </row>
    <row r="32" spans="1:16" ht="15" customHeight="1">
      <c r="A32" s="106" t="s">
        <v>72</v>
      </c>
      <c r="B32" s="107"/>
      <c r="C32" s="107"/>
      <c r="D32" s="107" t="s">
        <v>73</v>
      </c>
      <c r="E32" s="107"/>
      <c r="F32" s="30" t="s">
        <v>27</v>
      </c>
      <c r="G32" s="108" t="s">
        <v>28</v>
      </c>
      <c r="H32" s="109"/>
      <c r="I32" s="31" t="s">
        <v>27</v>
      </c>
      <c r="J32" s="110" t="s">
        <v>27</v>
      </c>
      <c r="K32" s="109"/>
      <c r="L32" s="110" t="s">
        <v>27</v>
      </c>
      <c r="M32" s="110"/>
      <c r="N32" s="109"/>
      <c r="O32" s="31" t="s">
        <v>27</v>
      </c>
      <c r="P32" s="31" t="s">
        <v>27</v>
      </c>
    </row>
    <row r="33" spans="1:16" ht="15" customHeight="1">
      <c r="A33" s="93" t="s">
        <v>161</v>
      </c>
      <c r="B33" s="94"/>
      <c r="C33" s="93" t="s">
        <v>162</v>
      </c>
      <c r="D33" s="95"/>
      <c r="E33" s="94"/>
      <c r="F33" s="22" t="s">
        <v>76</v>
      </c>
      <c r="G33" s="96">
        <v>50</v>
      </c>
      <c r="H33" s="97"/>
      <c r="I33" s="22"/>
      <c r="J33" s="96">
        <f>G33*I33</f>
        <v>0</v>
      </c>
      <c r="K33" s="97"/>
      <c r="L33" s="98">
        <v>0.08</v>
      </c>
      <c r="M33" s="99"/>
      <c r="N33" s="100"/>
      <c r="O33" s="32">
        <f>J33*L33</f>
        <v>0</v>
      </c>
      <c r="P33" s="22">
        <f>J33+O33</f>
        <v>0</v>
      </c>
    </row>
    <row r="34" spans="1:16" ht="15" customHeight="1">
      <c r="A34" s="111" t="s">
        <v>77</v>
      </c>
      <c r="B34" s="112"/>
      <c r="C34" s="112"/>
      <c r="D34" s="112" t="s">
        <v>78</v>
      </c>
      <c r="E34" s="112"/>
      <c r="F34" s="27"/>
      <c r="G34" s="113"/>
      <c r="H34" s="113"/>
      <c r="I34" s="28"/>
      <c r="J34" s="113"/>
      <c r="K34" s="113"/>
      <c r="L34" s="113"/>
      <c r="M34" s="113"/>
      <c r="N34" s="113"/>
      <c r="O34" s="28"/>
      <c r="P34" s="29"/>
    </row>
    <row r="35" spans="1:16" ht="15" customHeight="1">
      <c r="A35" s="106" t="s">
        <v>92</v>
      </c>
      <c r="B35" s="107"/>
      <c r="C35" s="107"/>
      <c r="D35" s="107" t="s">
        <v>93</v>
      </c>
      <c r="E35" s="107"/>
      <c r="F35" s="30" t="s">
        <v>27</v>
      </c>
      <c r="G35" s="108" t="s">
        <v>28</v>
      </c>
      <c r="H35" s="109"/>
      <c r="I35" s="31" t="s">
        <v>27</v>
      </c>
      <c r="J35" s="110" t="s">
        <v>27</v>
      </c>
      <c r="K35" s="109"/>
      <c r="L35" s="110" t="s">
        <v>27</v>
      </c>
      <c r="M35" s="110"/>
      <c r="N35" s="109"/>
      <c r="O35" s="31" t="s">
        <v>27</v>
      </c>
      <c r="P35" s="31" t="s">
        <v>27</v>
      </c>
    </row>
    <row r="36" spans="1:16" ht="15" customHeight="1">
      <c r="A36" s="93" t="s">
        <v>94</v>
      </c>
      <c r="B36" s="94"/>
      <c r="C36" s="93" t="s">
        <v>95</v>
      </c>
      <c r="D36" s="95"/>
      <c r="E36" s="94"/>
      <c r="F36" s="22" t="s">
        <v>88</v>
      </c>
      <c r="G36" s="96">
        <v>4</v>
      </c>
      <c r="H36" s="97"/>
      <c r="I36" s="22"/>
      <c r="J36" s="96">
        <f>G36*I36</f>
        <v>0</v>
      </c>
      <c r="K36" s="97"/>
      <c r="L36" s="98">
        <v>0.08</v>
      </c>
      <c r="M36" s="99"/>
      <c r="N36" s="100"/>
      <c r="O36" s="32">
        <f>J36*L36</f>
        <v>0</v>
      </c>
      <c r="P36" s="22">
        <f>J36+O36</f>
        <v>0</v>
      </c>
    </row>
    <row r="37" spans="1:16" ht="15" customHeight="1">
      <c r="A37" s="93" t="s">
        <v>96</v>
      </c>
      <c r="B37" s="94"/>
      <c r="C37" s="93" t="s">
        <v>97</v>
      </c>
      <c r="D37" s="95"/>
      <c r="E37" s="94"/>
      <c r="F37" s="22" t="s">
        <v>88</v>
      </c>
      <c r="G37" s="96">
        <v>18</v>
      </c>
      <c r="H37" s="97"/>
      <c r="I37" s="22"/>
      <c r="J37" s="96">
        <f>G37*I37</f>
        <v>0</v>
      </c>
      <c r="K37" s="97"/>
      <c r="L37" s="98">
        <v>0.08</v>
      </c>
      <c r="M37" s="99"/>
      <c r="N37" s="100"/>
      <c r="O37" s="32">
        <f>J37*L37</f>
        <v>0</v>
      </c>
      <c r="P37" s="22">
        <f>J37+O37</f>
        <v>0</v>
      </c>
    </row>
    <row r="38" spans="1:16" ht="15" customHeight="1">
      <c r="A38" s="106" t="s">
        <v>98</v>
      </c>
      <c r="B38" s="107"/>
      <c r="C38" s="107"/>
      <c r="D38" s="107" t="s">
        <v>99</v>
      </c>
      <c r="E38" s="107"/>
      <c r="F38" s="30" t="s">
        <v>27</v>
      </c>
      <c r="G38" s="108" t="s">
        <v>28</v>
      </c>
      <c r="H38" s="109"/>
      <c r="I38" s="31" t="s">
        <v>27</v>
      </c>
      <c r="J38" s="110" t="s">
        <v>27</v>
      </c>
      <c r="K38" s="109"/>
      <c r="L38" s="110" t="s">
        <v>27</v>
      </c>
      <c r="M38" s="110"/>
      <c r="N38" s="109"/>
      <c r="O38" s="31" t="s">
        <v>27</v>
      </c>
      <c r="P38" s="31" t="s">
        <v>27</v>
      </c>
    </row>
    <row r="39" spans="1:16" ht="15" customHeight="1">
      <c r="A39" s="93" t="s">
        <v>94</v>
      </c>
      <c r="B39" s="94"/>
      <c r="C39" s="93" t="s">
        <v>95</v>
      </c>
      <c r="D39" s="95"/>
      <c r="E39" s="94"/>
      <c r="F39" s="22" t="s">
        <v>88</v>
      </c>
      <c r="G39" s="96">
        <v>6</v>
      </c>
      <c r="H39" s="97"/>
      <c r="I39" s="22"/>
      <c r="J39" s="96">
        <f>G39*I39</f>
        <v>0</v>
      </c>
      <c r="K39" s="97"/>
      <c r="L39" s="98">
        <v>0.08</v>
      </c>
      <c r="M39" s="99"/>
      <c r="N39" s="100"/>
      <c r="O39" s="32">
        <f>J39*L39</f>
        <v>0</v>
      </c>
      <c r="P39" s="22">
        <f>J39+O39</f>
        <v>0</v>
      </c>
    </row>
    <row r="40" spans="1:16" ht="15" customHeight="1">
      <c r="A40" s="93" t="s">
        <v>96</v>
      </c>
      <c r="B40" s="94"/>
      <c r="C40" s="93" t="s">
        <v>97</v>
      </c>
      <c r="D40" s="95"/>
      <c r="E40" s="94"/>
      <c r="F40" s="22" t="s">
        <v>88</v>
      </c>
      <c r="G40" s="96">
        <v>15</v>
      </c>
      <c r="H40" s="97"/>
      <c r="I40" s="22"/>
      <c r="J40" s="96">
        <f>G40*I40</f>
        <v>0</v>
      </c>
      <c r="K40" s="97"/>
      <c r="L40" s="98">
        <v>0.08</v>
      </c>
      <c r="M40" s="99"/>
      <c r="N40" s="100"/>
      <c r="O40" s="32">
        <f>J40*L40</f>
        <v>0</v>
      </c>
      <c r="P40" s="22">
        <f>J40+O40</f>
        <v>0</v>
      </c>
    </row>
    <row r="41" spans="1:16" ht="15" customHeight="1">
      <c r="A41" s="106" t="s">
        <v>100</v>
      </c>
      <c r="B41" s="107"/>
      <c r="C41" s="107"/>
      <c r="D41" s="107" t="s">
        <v>101</v>
      </c>
      <c r="E41" s="107"/>
      <c r="F41" s="30" t="s">
        <v>27</v>
      </c>
      <c r="G41" s="108" t="s">
        <v>28</v>
      </c>
      <c r="H41" s="109"/>
      <c r="I41" s="31" t="s">
        <v>27</v>
      </c>
      <c r="J41" s="110" t="s">
        <v>27</v>
      </c>
      <c r="K41" s="109"/>
      <c r="L41" s="110" t="s">
        <v>27</v>
      </c>
      <c r="M41" s="110"/>
      <c r="N41" s="109"/>
      <c r="O41" s="31" t="s">
        <v>27</v>
      </c>
      <c r="P41" s="31" t="s">
        <v>27</v>
      </c>
    </row>
    <row r="42" spans="1:16" ht="15" customHeight="1">
      <c r="A42" s="93" t="s">
        <v>94</v>
      </c>
      <c r="B42" s="94"/>
      <c r="C42" s="93" t="s">
        <v>95</v>
      </c>
      <c r="D42" s="95"/>
      <c r="E42" s="94"/>
      <c r="F42" s="22" t="s">
        <v>88</v>
      </c>
      <c r="G42" s="96">
        <v>2</v>
      </c>
      <c r="H42" s="97"/>
      <c r="I42" s="22"/>
      <c r="J42" s="96">
        <f>G42*I42</f>
        <v>0</v>
      </c>
      <c r="K42" s="97"/>
      <c r="L42" s="98">
        <v>0.08</v>
      </c>
      <c r="M42" s="99"/>
      <c r="N42" s="100"/>
      <c r="O42" s="32">
        <f>J42*L42</f>
        <v>0</v>
      </c>
      <c r="P42" s="22">
        <f>J42+O42</f>
        <v>0</v>
      </c>
    </row>
    <row r="43" spans="1:16" ht="15" customHeight="1">
      <c r="A43" s="93" t="s">
        <v>96</v>
      </c>
      <c r="B43" s="94"/>
      <c r="C43" s="93" t="s">
        <v>97</v>
      </c>
      <c r="D43" s="95"/>
      <c r="E43" s="94"/>
      <c r="F43" s="22" t="s">
        <v>88</v>
      </c>
      <c r="G43" s="96">
        <v>6</v>
      </c>
      <c r="H43" s="97"/>
      <c r="I43" s="22"/>
      <c r="J43" s="96">
        <f>G43*I43</f>
        <v>0</v>
      </c>
      <c r="K43" s="97"/>
      <c r="L43" s="98">
        <v>0.08</v>
      </c>
      <c r="M43" s="99"/>
      <c r="N43" s="100"/>
      <c r="O43" s="32">
        <f>J43*L43</f>
        <v>0</v>
      </c>
      <c r="P43" s="22">
        <f>J43+O43</f>
        <v>0</v>
      </c>
    </row>
    <row r="44" spans="1:16" ht="15" customHeight="1">
      <c r="A44" s="106" t="s">
        <v>102</v>
      </c>
      <c r="B44" s="107"/>
      <c r="C44" s="107"/>
      <c r="D44" s="107" t="s">
        <v>103</v>
      </c>
      <c r="E44" s="107"/>
      <c r="F44" s="30" t="s">
        <v>27</v>
      </c>
      <c r="G44" s="108" t="s">
        <v>28</v>
      </c>
      <c r="H44" s="109"/>
      <c r="I44" s="31" t="s">
        <v>27</v>
      </c>
      <c r="J44" s="110" t="s">
        <v>27</v>
      </c>
      <c r="K44" s="109"/>
      <c r="L44" s="110" t="s">
        <v>27</v>
      </c>
      <c r="M44" s="110"/>
      <c r="N44" s="109"/>
      <c r="O44" s="31" t="s">
        <v>27</v>
      </c>
      <c r="P44" s="31" t="s">
        <v>27</v>
      </c>
    </row>
    <row r="45" spans="1:16" ht="15" customHeight="1">
      <c r="A45" s="93" t="s">
        <v>94</v>
      </c>
      <c r="B45" s="94"/>
      <c r="C45" s="93" t="s">
        <v>95</v>
      </c>
      <c r="D45" s="95"/>
      <c r="E45" s="94"/>
      <c r="F45" s="22" t="s">
        <v>88</v>
      </c>
      <c r="G45" s="96">
        <v>20</v>
      </c>
      <c r="H45" s="97"/>
      <c r="I45" s="22"/>
      <c r="J45" s="96">
        <f>G45*I45</f>
        <v>0</v>
      </c>
      <c r="K45" s="97"/>
      <c r="L45" s="98">
        <v>0.08</v>
      </c>
      <c r="M45" s="99"/>
      <c r="N45" s="100"/>
      <c r="O45" s="32">
        <f>J45*L45</f>
        <v>0</v>
      </c>
      <c r="P45" s="22">
        <f>J45+O45</f>
        <v>0</v>
      </c>
    </row>
    <row r="46" spans="1:16" ht="15" customHeight="1">
      <c r="A46" s="93" t="s">
        <v>104</v>
      </c>
      <c r="B46" s="94"/>
      <c r="C46" s="93" t="s">
        <v>105</v>
      </c>
      <c r="D46" s="95"/>
      <c r="E46" s="94"/>
      <c r="F46" s="22" t="s">
        <v>109</v>
      </c>
      <c r="G46" s="96">
        <v>50</v>
      </c>
      <c r="H46" s="97"/>
      <c r="I46" s="22"/>
      <c r="J46" s="96">
        <f>G46*I46</f>
        <v>0</v>
      </c>
      <c r="K46" s="97"/>
      <c r="L46" s="98">
        <v>0.08</v>
      </c>
      <c r="M46" s="99"/>
      <c r="N46" s="100"/>
      <c r="O46" s="32">
        <f>J46*L46</f>
        <v>0</v>
      </c>
      <c r="P46" s="22">
        <f>J46+O46</f>
        <v>0</v>
      </c>
    </row>
    <row r="47" spans="1:16" ht="15" customHeight="1">
      <c r="A47" s="93" t="s">
        <v>107</v>
      </c>
      <c r="B47" s="94"/>
      <c r="C47" s="93" t="s">
        <v>108</v>
      </c>
      <c r="D47" s="95"/>
      <c r="E47" s="94"/>
      <c r="F47" s="22" t="s">
        <v>109</v>
      </c>
      <c r="G47" s="96">
        <v>50</v>
      </c>
      <c r="H47" s="97"/>
      <c r="I47" s="22"/>
      <c r="J47" s="96">
        <f>G47*I47</f>
        <v>0</v>
      </c>
      <c r="K47" s="97"/>
      <c r="L47" s="98">
        <v>0.08</v>
      </c>
      <c r="M47" s="99"/>
      <c r="N47" s="100"/>
      <c r="O47" s="32">
        <f>J47*L47</f>
        <v>0</v>
      </c>
      <c r="P47" s="22">
        <f>J47+O47</f>
        <v>0</v>
      </c>
    </row>
    <row r="48" spans="1:16" ht="15" customHeight="1">
      <c r="A48" s="111" t="s">
        <v>110</v>
      </c>
      <c r="B48" s="112"/>
      <c r="C48" s="112"/>
      <c r="D48" s="112" t="s">
        <v>111</v>
      </c>
      <c r="E48" s="112"/>
      <c r="F48" s="27"/>
      <c r="G48" s="113"/>
      <c r="H48" s="113"/>
      <c r="I48" s="28"/>
      <c r="J48" s="113"/>
      <c r="K48" s="113"/>
      <c r="L48" s="113"/>
      <c r="M48" s="113"/>
      <c r="N48" s="113"/>
      <c r="O48" s="28"/>
      <c r="P48" s="29"/>
    </row>
    <row r="49" spans="1:16" ht="15" customHeight="1">
      <c r="A49" s="106" t="s">
        <v>118</v>
      </c>
      <c r="B49" s="107"/>
      <c r="C49" s="107"/>
      <c r="D49" s="107" t="s">
        <v>119</v>
      </c>
      <c r="E49" s="107"/>
      <c r="F49" s="30" t="s">
        <v>27</v>
      </c>
      <c r="G49" s="108" t="s">
        <v>28</v>
      </c>
      <c r="H49" s="109"/>
      <c r="I49" s="31" t="s">
        <v>27</v>
      </c>
      <c r="J49" s="110" t="s">
        <v>27</v>
      </c>
      <c r="K49" s="109"/>
      <c r="L49" s="110" t="s">
        <v>27</v>
      </c>
      <c r="M49" s="110"/>
      <c r="N49" s="109"/>
      <c r="O49" s="31" t="s">
        <v>27</v>
      </c>
      <c r="P49" s="31" t="s">
        <v>27</v>
      </c>
    </row>
    <row r="50" spans="1:16" ht="15" customHeight="1">
      <c r="A50" s="93" t="s">
        <v>114</v>
      </c>
      <c r="B50" s="94"/>
      <c r="C50" s="93" t="s">
        <v>115</v>
      </c>
      <c r="D50" s="95"/>
      <c r="E50" s="94"/>
      <c r="F50" s="22" t="s">
        <v>106</v>
      </c>
      <c r="G50" s="96">
        <v>65</v>
      </c>
      <c r="H50" s="97"/>
      <c r="I50" s="22"/>
      <c r="J50" s="96">
        <f>G50*I50</f>
        <v>0</v>
      </c>
      <c r="K50" s="97"/>
      <c r="L50" s="98">
        <v>0.08</v>
      </c>
      <c r="M50" s="99"/>
      <c r="N50" s="100"/>
      <c r="O50" s="32">
        <f>J50*L50</f>
        <v>0</v>
      </c>
      <c r="P50" s="22">
        <f>J50+O50</f>
        <v>0</v>
      </c>
    </row>
    <row r="51" spans="1:16" ht="15" customHeight="1">
      <c r="A51" s="93" t="s">
        <v>116</v>
      </c>
      <c r="B51" s="94"/>
      <c r="C51" s="93" t="s">
        <v>117</v>
      </c>
      <c r="D51" s="95"/>
      <c r="E51" s="94"/>
      <c r="F51" s="22" t="s">
        <v>106</v>
      </c>
      <c r="G51" s="96">
        <v>65</v>
      </c>
      <c r="H51" s="97"/>
      <c r="I51" s="22"/>
      <c r="J51" s="96">
        <f>G51*I51</f>
        <v>0</v>
      </c>
      <c r="K51" s="97"/>
      <c r="L51" s="98">
        <v>0.08</v>
      </c>
      <c r="M51" s="99"/>
      <c r="N51" s="100"/>
      <c r="O51" s="32">
        <f>J51*L51</f>
        <v>0</v>
      </c>
      <c r="P51" s="22">
        <f>J51+O51</f>
        <v>0</v>
      </c>
    </row>
    <row r="52" spans="1:16" ht="15" customHeight="1">
      <c r="A52" s="106" t="s">
        <v>242</v>
      </c>
      <c r="B52" s="107"/>
      <c r="C52" s="107"/>
      <c r="D52" s="107" t="s">
        <v>243</v>
      </c>
      <c r="E52" s="107"/>
      <c r="F52" s="30" t="s">
        <v>27</v>
      </c>
      <c r="G52" s="108" t="s">
        <v>28</v>
      </c>
      <c r="H52" s="109"/>
      <c r="I52" s="31" t="s">
        <v>27</v>
      </c>
      <c r="J52" s="110" t="s">
        <v>27</v>
      </c>
      <c r="K52" s="109"/>
      <c r="L52" s="110" t="s">
        <v>27</v>
      </c>
      <c r="M52" s="110"/>
      <c r="N52" s="109"/>
      <c r="O52" s="31" t="s">
        <v>27</v>
      </c>
      <c r="P52" s="31" t="s">
        <v>27</v>
      </c>
    </row>
    <row r="53" spans="1:16" ht="15" customHeight="1">
      <c r="A53" s="93" t="s">
        <v>114</v>
      </c>
      <c r="B53" s="94"/>
      <c r="C53" s="93" t="s">
        <v>115</v>
      </c>
      <c r="D53" s="95"/>
      <c r="E53" s="94"/>
      <c r="F53" s="22" t="s">
        <v>106</v>
      </c>
      <c r="G53" s="96">
        <v>103</v>
      </c>
      <c r="H53" s="97"/>
      <c r="I53" s="22"/>
      <c r="J53" s="96">
        <f>G53*I53</f>
        <v>0</v>
      </c>
      <c r="K53" s="97"/>
      <c r="L53" s="98">
        <v>0.08</v>
      </c>
      <c r="M53" s="99"/>
      <c r="N53" s="100"/>
      <c r="O53" s="32">
        <f>J53*L53</f>
        <v>0</v>
      </c>
      <c r="P53" s="22">
        <f>J53+O53</f>
        <v>0</v>
      </c>
    </row>
    <row r="54" spans="1:16" ht="15" customHeight="1">
      <c r="A54" s="93" t="s">
        <v>116</v>
      </c>
      <c r="B54" s="94"/>
      <c r="C54" s="93" t="s">
        <v>117</v>
      </c>
      <c r="D54" s="95"/>
      <c r="E54" s="94"/>
      <c r="F54" s="22" t="s">
        <v>106</v>
      </c>
      <c r="G54" s="96">
        <v>103</v>
      </c>
      <c r="H54" s="97"/>
      <c r="I54" s="22"/>
      <c r="J54" s="96">
        <f>G54*I54</f>
        <v>0</v>
      </c>
      <c r="K54" s="97"/>
      <c r="L54" s="98">
        <v>0.08</v>
      </c>
      <c r="M54" s="99"/>
      <c r="N54" s="100"/>
      <c r="O54" s="32">
        <f>J54*L54</f>
        <v>0</v>
      </c>
      <c r="P54" s="22">
        <f>J54+O54</f>
        <v>0</v>
      </c>
    </row>
    <row r="55" spans="1:16" ht="15" customHeight="1">
      <c r="A55" s="106" t="s">
        <v>120</v>
      </c>
      <c r="B55" s="107"/>
      <c r="C55" s="107"/>
      <c r="D55" s="107" t="s">
        <v>121</v>
      </c>
      <c r="E55" s="107"/>
      <c r="F55" s="30" t="s">
        <v>27</v>
      </c>
      <c r="G55" s="108" t="s">
        <v>28</v>
      </c>
      <c r="H55" s="109"/>
      <c r="I55" s="31" t="s">
        <v>27</v>
      </c>
      <c r="J55" s="110" t="s">
        <v>27</v>
      </c>
      <c r="K55" s="109"/>
      <c r="L55" s="110" t="s">
        <v>27</v>
      </c>
      <c r="M55" s="110"/>
      <c r="N55" s="109"/>
      <c r="O55" s="31" t="s">
        <v>27</v>
      </c>
      <c r="P55" s="31" t="s">
        <v>27</v>
      </c>
    </row>
    <row r="56" spans="1:16" ht="15" customHeight="1">
      <c r="A56" s="132" t="s">
        <v>122</v>
      </c>
      <c r="B56" s="133"/>
      <c r="C56" s="93" t="s">
        <v>123</v>
      </c>
      <c r="D56" s="95"/>
      <c r="E56" s="94"/>
      <c r="F56" s="22" t="s">
        <v>106</v>
      </c>
      <c r="G56" s="96">
        <v>120</v>
      </c>
      <c r="H56" s="97"/>
      <c r="I56" s="22"/>
      <c r="J56" s="96">
        <f>G56*I56</f>
        <v>0</v>
      </c>
      <c r="K56" s="97"/>
      <c r="L56" s="98">
        <v>0.08</v>
      </c>
      <c r="M56" s="99"/>
      <c r="N56" s="100"/>
      <c r="O56" s="32">
        <f>J56*L56</f>
        <v>0</v>
      </c>
      <c r="P56" s="22">
        <f>J56+O56</f>
        <v>0</v>
      </c>
    </row>
    <row r="57" spans="1:16" ht="15" customHeight="1">
      <c r="A57" s="93" t="s">
        <v>114</v>
      </c>
      <c r="B57" s="94"/>
      <c r="C57" s="93" t="s">
        <v>115</v>
      </c>
      <c r="D57" s="95"/>
      <c r="E57" s="94"/>
      <c r="F57" s="22" t="s">
        <v>106</v>
      </c>
      <c r="G57" s="96">
        <v>2956</v>
      </c>
      <c r="H57" s="97"/>
      <c r="I57" s="22"/>
      <c r="J57" s="96">
        <f>G57*I57</f>
        <v>0</v>
      </c>
      <c r="K57" s="97"/>
      <c r="L57" s="98">
        <v>0.08</v>
      </c>
      <c r="M57" s="99"/>
      <c r="N57" s="100"/>
      <c r="O57" s="32">
        <f>J57*L57</f>
        <v>0</v>
      </c>
      <c r="P57" s="22">
        <f>J57+O57</f>
        <v>0</v>
      </c>
    </row>
    <row r="58" spans="1:16" ht="15" customHeight="1">
      <c r="A58" s="132" t="s">
        <v>124</v>
      </c>
      <c r="B58" s="133"/>
      <c r="C58" s="93" t="s">
        <v>125</v>
      </c>
      <c r="D58" s="95"/>
      <c r="E58" s="94"/>
      <c r="F58" s="22" t="s">
        <v>106</v>
      </c>
      <c r="G58" s="96">
        <v>120</v>
      </c>
      <c r="H58" s="97"/>
      <c r="I58" s="22"/>
      <c r="J58" s="96">
        <f>G58*I58</f>
        <v>0</v>
      </c>
      <c r="K58" s="97"/>
      <c r="L58" s="98">
        <v>0.08</v>
      </c>
      <c r="M58" s="99"/>
      <c r="N58" s="100"/>
      <c r="O58" s="32">
        <f>J58*L58</f>
        <v>0</v>
      </c>
      <c r="P58" s="22">
        <f>J58+O58</f>
        <v>0</v>
      </c>
    </row>
    <row r="59" spans="1:16" ht="15" customHeight="1">
      <c r="A59" s="93" t="s">
        <v>116</v>
      </c>
      <c r="B59" s="94"/>
      <c r="C59" s="93" t="s">
        <v>117</v>
      </c>
      <c r="D59" s="95"/>
      <c r="E59" s="94"/>
      <c r="F59" s="22" t="s">
        <v>106</v>
      </c>
      <c r="G59" s="96">
        <v>2956</v>
      </c>
      <c r="H59" s="97"/>
      <c r="I59" s="22"/>
      <c r="J59" s="96">
        <f>G59*I59</f>
        <v>0</v>
      </c>
      <c r="K59" s="97"/>
      <c r="L59" s="98">
        <v>0.08</v>
      </c>
      <c r="M59" s="99"/>
      <c r="N59" s="100"/>
      <c r="O59" s="32">
        <f>J59*L59</f>
        <v>0</v>
      </c>
      <c r="P59" s="22">
        <f>J59+O59</f>
        <v>0</v>
      </c>
    </row>
    <row r="60" spans="1:16" ht="15" customHeight="1">
      <c r="A60" s="106" t="s">
        <v>175</v>
      </c>
      <c r="B60" s="107"/>
      <c r="C60" s="107"/>
      <c r="D60" s="107" t="s">
        <v>176</v>
      </c>
      <c r="E60" s="107"/>
      <c r="F60" s="30" t="s">
        <v>27</v>
      </c>
      <c r="G60" s="108" t="s">
        <v>28</v>
      </c>
      <c r="H60" s="109"/>
      <c r="I60" s="31" t="s">
        <v>27</v>
      </c>
      <c r="J60" s="110" t="s">
        <v>27</v>
      </c>
      <c r="K60" s="109"/>
      <c r="L60" s="110" t="s">
        <v>27</v>
      </c>
      <c r="M60" s="110"/>
      <c r="N60" s="109"/>
      <c r="O60" s="31" t="s">
        <v>27</v>
      </c>
      <c r="P60" s="31" t="s">
        <v>27</v>
      </c>
    </row>
    <row r="61" spans="1:16" ht="15" customHeight="1">
      <c r="A61" s="93" t="s">
        <v>114</v>
      </c>
      <c r="B61" s="94"/>
      <c r="C61" s="93" t="s">
        <v>115</v>
      </c>
      <c r="D61" s="95"/>
      <c r="E61" s="94"/>
      <c r="F61" s="22" t="s">
        <v>106</v>
      </c>
      <c r="G61" s="96">
        <v>876</v>
      </c>
      <c r="H61" s="97"/>
      <c r="I61" s="22"/>
      <c r="J61" s="96">
        <f>G61*I61</f>
        <v>0</v>
      </c>
      <c r="K61" s="97"/>
      <c r="L61" s="98">
        <v>0.08</v>
      </c>
      <c r="M61" s="99"/>
      <c r="N61" s="100"/>
      <c r="O61" s="32">
        <f>J61*L61</f>
        <v>0</v>
      </c>
      <c r="P61" s="22">
        <f>J61+O61</f>
        <v>0</v>
      </c>
    </row>
    <row r="62" spans="1:16" ht="15" customHeight="1">
      <c r="A62" s="93" t="s">
        <v>116</v>
      </c>
      <c r="B62" s="94"/>
      <c r="C62" s="93" t="s">
        <v>117</v>
      </c>
      <c r="D62" s="95"/>
      <c r="E62" s="94"/>
      <c r="F62" s="22" t="s">
        <v>106</v>
      </c>
      <c r="G62" s="96">
        <v>876</v>
      </c>
      <c r="H62" s="97"/>
      <c r="I62" s="22"/>
      <c r="J62" s="96">
        <f>G62*I62</f>
        <v>0</v>
      </c>
      <c r="K62" s="97"/>
      <c r="L62" s="98">
        <v>0.08</v>
      </c>
      <c r="M62" s="99"/>
      <c r="N62" s="100"/>
      <c r="O62" s="32">
        <f>J62*L62</f>
        <v>0</v>
      </c>
      <c r="P62" s="22">
        <f>J62+O62</f>
        <v>0</v>
      </c>
    </row>
    <row r="63" spans="1:16" ht="15" customHeight="1">
      <c r="A63" s="106" t="s">
        <v>126</v>
      </c>
      <c r="B63" s="107"/>
      <c r="C63" s="107"/>
      <c r="D63" s="107" t="s">
        <v>127</v>
      </c>
      <c r="E63" s="107"/>
      <c r="F63" s="30" t="s">
        <v>27</v>
      </c>
      <c r="G63" s="108" t="s">
        <v>28</v>
      </c>
      <c r="H63" s="109"/>
      <c r="I63" s="31" t="s">
        <v>27</v>
      </c>
      <c r="J63" s="110" t="s">
        <v>27</v>
      </c>
      <c r="K63" s="109"/>
      <c r="L63" s="110" t="s">
        <v>27</v>
      </c>
      <c r="M63" s="110"/>
      <c r="N63" s="109"/>
      <c r="O63" s="31" t="s">
        <v>27</v>
      </c>
      <c r="P63" s="31" t="s">
        <v>27</v>
      </c>
    </row>
    <row r="64" spans="1:16" ht="15" customHeight="1">
      <c r="A64" s="93" t="s">
        <v>94</v>
      </c>
      <c r="B64" s="94"/>
      <c r="C64" s="93" t="s">
        <v>95</v>
      </c>
      <c r="D64" s="95"/>
      <c r="E64" s="94"/>
      <c r="F64" s="22" t="s">
        <v>88</v>
      </c>
      <c r="G64" s="96">
        <v>10</v>
      </c>
      <c r="H64" s="97"/>
      <c r="I64" s="22"/>
      <c r="J64" s="96">
        <f>G64*I64</f>
        <v>0</v>
      </c>
      <c r="K64" s="97"/>
      <c r="L64" s="98">
        <v>0.08</v>
      </c>
      <c r="M64" s="99"/>
      <c r="N64" s="100"/>
      <c r="O64" s="32">
        <f>J64*L64</f>
        <v>0</v>
      </c>
      <c r="P64" s="22">
        <f>J64+O64</f>
        <v>0</v>
      </c>
    </row>
    <row r="65" spans="1:16" ht="15" customHeight="1">
      <c r="A65" s="93" t="s">
        <v>128</v>
      </c>
      <c r="B65" s="94"/>
      <c r="C65" s="93" t="s">
        <v>129</v>
      </c>
      <c r="D65" s="95"/>
      <c r="E65" s="94"/>
      <c r="F65" s="22" t="s">
        <v>88</v>
      </c>
      <c r="G65" s="96">
        <v>10</v>
      </c>
      <c r="H65" s="97"/>
      <c r="I65" s="22"/>
      <c r="J65" s="96">
        <f>G65*I65</f>
        <v>0</v>
      </c>
      <c r="K65" s="97"/>
      <c r="L65" s="98">
        <v>0.08</v>
      </c>
      <c r="M65" s="99"/>
      <c r="N65" s="100"/>
      <c r="O65" s="32">
        <f>J65*L65</f>
        <v>0</v>
      </c>
      <c r="P65" s="22">
        <f>J65+O65</f>
        <v>0</v>
      </c>
    </row>
    <row r="66" spans="1:16" ht="15" customHeight="1">
      <c r="A66" s="93" t="s">
        <v>96</v>
      </c>
      <c r="B66" s="94"/>
      <c r="C66" s="93" t="s">
        <v>97</v>
      </c>
      <c r="D66" s="95"/>
      <c r="E66" s="94"/>
      <c r="F66" s="22" t="s">
        <v>88</v>
      </c>
      <c r="G66" s="96">
        <v>10</v>
      </c>
      <c r="H66" s="97"/>
      <c r="I66" s="22"/>
      <c r="J66" s="96">
        <f>G66*I66</f>
        <v>0</v>
      </c>
      <c r="K66" s="97"/>
      <c r="L66" s="98">
        <v>0.08</v>
      </c>
      <c r="M66" s="99"/>
      <c r="N66" s="100"/>
      <c r="O66" s="32">
        <f>J66*L66</f>
        <v>0</v>
      </c>
      <c r="P66" s="22">
        <f>J66+O66</f>
        <v>0</v>
      </c>
    </row>
    <row r="67" spans="1:16" ht="15" customHeight="1">
      <c r="A67" s="106" t="s">
        <v>130</v>
      </c>
      <c r="B67" s="107"/>
      <c r="C67" s="107"/>
      <c r="D67" s="107" t="s">
        <v>131</v>
      </c>
      <c r="E67" s="107"/>
      <c r="F67" s="30" t="s">
        <v>27</v>
      </c>
      <c r="G67" s="108" t="s">
        <v>28</v>
      </c>
      <c r="H67" s="109"/>
      <c r="I67" s="31" t="s">
        <v>27</v>
      </c>
      <c r="J67" s="110" t="s">
        <v>27</v>
      </c>
      <c r="K67" s="109"/>
      <c r="L67" s="110" t="s">
        <v>27</v>
      </c>
      <c r="M67" s="110"/>
      <c r="N67" s="109"/>
      <c r="O67" s="31" t="s">
        <v>27</v>
      </c>
      <c r="P67" s="31" t="s">
        <v>27</v>
      </c>
    </row>
    <row r="68" spans="1:16" ht="15" customHeight="1">
      <c r="A68" s="93" t="s">
        <v>114</v>
      </c>
      <c r="B68" s="94"/>
      <c r="C68" s="93" t="s">
        <v>115</v>
      </c>
      <c r="D68" s="95"/>
      <c r="E68" s="94"/>
      <c r="F68" s="22" t="s">
        <v>106</v>
      </c>
      <c r="G68" s="96">
        <v>165</v>
      </c>
      <c r="H68" s="97"/>
      <c r="I68" s="22"/>
      <c r="J68" s="96">
        <f>G68*I68</f>
        <v>0</v>
      </c>
      <c r="K68" s="97"/>
      <c r="L68" s="98">
        <v>0.08</v>
      </c>
      <c r="M68" s="99"/>
      <c r="N68" s="100"/>
      <c r="O68" s="32">
        <f>J68*L68</f>
        <v>0</v>
      </c>
      <c r="P68" s="22">
        <f>J68+O68</f>
        <v>0</v>
      </c>
    </row>
    <row r="69" spans="1:16" ht="15" customHeight="1">
      <c r="A69" s="93" t="s">
        <v>116</v>
      </c>
      <c r="B69" s="94"/>
      <c r="C69" s="93" t="s">
        <v>117</v>
      </c>
      <c r="D69" s="95"/>
      <c r="E69" s="94"/>
      <c r="F69" s="22" t="s">
        <v>106</v>
      </c>
      <c r="G69" s="96">
        <v>165</v>
      </c>
      <c r="H69" s="97"/>
      <c r="I69" s="22"/>
      <c r="J69" s="96">
        <f>G69*I69</f>
        <v>0</v>
      </c>
      <c r="K69" s="97"/>
      <c r="L69" s="98">
        <v>0.08</v>
      </c>
      <c r="M69" s="99"/>
      <c r="N69" s="100"/>
      <c r="O69" s="32">
        <f>J69*L69</f>
        <v>0</v>
      </c>
      <c r="P69" s="22">
        <f>J69+O69</f>
        <v>0</v>
      </c>
    </row>
    <row r="70" spans="1:16" ht="15" customHeight="1">
      <c r="A70" s="106" t="s">
        <v>132</v>
      </c>
      <c r="B70" s="107"/>
      <c r="C70" s="107"/>
      <c r="D70" s="107" t="s">
        <v>133</v>
      </c>
      <c r="E70" s="107"/>
      <c r="F70" s="30" t="s">
        <v>27</v>
      </c>
      <c r="G70" s="108" t="s">
        <v>28</v>
      </c>
      <c r="H70" s="109"/>
      <c r="I70" s="31" t="s">
        <v>27</v>
      </c>
      <c r="J70" s="110" t="s">
        <v>27</v>
      </c>
      <c r="K70" s="109"/>
      <c r="L70" s="110" t="s">
        <v>27</v>
      </c>
      <c r="M70" s="110"/>
      <c r="N70" s="109"/>
      <c r="O70" s="31" t="s">
        <v>27</v>
      </c>
      <c r="P70" s="31" t="s">
        <v>27</v>
      </c>
    </row>
    <row r="71" spans="1:16" ht="15" customHeight="1">
      <c r="A71" s="93" t="s">
        <v>114</v>
      </c>
      <c r="B71" s="94"/>
      <c r="C71" s="93" t="s">
        <v>115</v>
      </c>
      <c r="D71" s="95"/>
      <c r="E71" s="94"/>
      <c r="F71" s="22" t="s">
        <v>106</v>
      </c>
      <c r="G71" s="96">
        <v>165</v>
      </c>
      <c r="H71" s="97"/>
      <c r="I71" s="22"/>
      <c r="J71" s="96">
        <f>G71*I71</f>
        <v>0</v>
      </c>
      <c r="K71" s="97"/>
      <c r="L71" s="98">
        <v>0.08</v>
      </c>
      <c r="M71" s="99"/>
      <c r="N71" s="100"/>
      <c r="O71" s="32">
        <f>J71*L71</f>
        <v>0</v>
      </c>
      <c r="P71" s="22">
        <f>J71+O71</f>
        <v>0</v>
      </c>
    </row>
    <row r="72" spans="1:16" ht="15" customHeight="1">
      <c r="A72" s="93" t="s">
        <v>116</v>
      </c>
      <c r="B72" s="94"/>
      <c r="C72" s="93" t="s">
        <v>117</v>
      </c>
      <c r="D72" s="95"/>
      <c r="E72" s="94"/>
      <c r="F72" s="22" t="s">
        <v>106</v>
      </c>
      <c r="G72" s="96">
        <v>165</v>
      </c>
      <c r="H72" s="97"/>
      <c r="I72" s="22"/>
      <c r="J72" s="96">
        <f>G72*I72</f>
        <v>0</v>
      </c>
      <c r="K72" s="97"/>
      <c r="L72" s="98">
        <v>0.08</v>
      </c>
      <c r="M72" s="99"/>
      <c r="N72" s="100"/>
      <c r="O72" s="32">
        <f>J72*L72</f>
        <v>0</v>
      </c>
      <c r="P72" s="22">
        <f>J72+O72</f>
        <v>0</v>
      </c>
    </row>
    <row r="73" spans="1:16" ht="15" customHeight="1">
      <c r="A73" s="106" t="s">
        <v>134</v>
      </c>
      <c r="B73" s="107"/>
      <c r="C73" s="107"/>
      <c r="D73" s="107" t="s">
        <v>135</v>
      </c>
      <c r="E73" s="107"/>
      <c r="F73" s="30" t="s">
        <v>27</v>
      </c>
      <c r="G73" s="108" t="s">
        <v>28</v>
      </c>
      <c r="H73" s="109"/>
      <c r="I73" s="31" t="s">
        <v>27</v>
      </c>
      <c r="J73" s="110" t="s">
        <v>27</v>
      </c>
      <c r="K73" s="109"/>
      <c r="L73" s="110" t="s">
        <v>27</v>
      </c>
      <c r="M73" s="110"/>
      <c r="N73" s="109"/>
      <c r="O73" s="31" t="s">
        <v>27</v>
      </c>
      <c r="P73" s="31" t="s">
        <v>27</v>
      </c>
    </row>
    <row r="74" spans="1:16" ht="15" customHeight="1">
      <c r="A74" s="93" t="s">
        <v>114</v>
      </c>
      <c r="B74" s="94"/>
      <c r="C74" s="93" t="s">
        <v>115</v>
      </c>
      <c r="D74" s="95"/>
      <c r="E74" s="94"/>
      <c r="F74" s="22" t="s">
        <v>106</v>
      </c>
      <c r="G74" s="96">
        <v>70</v>
      </c>
      <c r="H74" s="97"/>
      <c r="I74" s="22"/>
      <c r="J74" s="96">
        <f>G74*I74</f>
        <v>0</v>
      </c>
      <c r="K74" s="97"/>
      <c r="L74" s="98">
        <v>0.08</v>
      </c>
      <c r="M74" s="99"/>
      <c r="N74" s="100"/>
      <c r="O74" s="32">
        <f>J74*L74</f>
        <v>0</v>
      </c>
      <c r="P74" s="22">
        <f>J74+O74</f>
        <v>0</v>
      </c>
    </row>
    <row r="75" spans="1:16" ht="15" customHeight="1">
      <c r="A75" s="93" t="s">
        <v>116</v>
      </c>
      <c r="B75" s="94"/>
      <c r="C75" s="93" t="s">
        <v>117</v>
      </c>
      <c r="D75" s="95"/>
      <c r="E75" s="94"/>
      <c r="F75" s="22" t="s">
        <v>106</v>
      </c>
      <c r="G75" s="96">
        <v>70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106" t="s">
        <v>136</v>
      </c>
      <c r="B76" s="107"/>
      <c r="C76" s="107"/>
      <c r="D76" s="107" t="s">
        <v>137</v>
      </c>
      <c r="E76" s="107"/>
      <c r="F76" s="30" t="s">
        <v>27</v>
      </c>
      <c r="G76" s="108" t="s">
        <v>28</v>
      </c>
      <c r="H76" s="109"/>
      <c r="I76" s="31" t="s">
        <v>27</v>
      </c>
      <c r="J76" s="110" t="s">
        <v>27</v>
      </c>
      <c r="K76" s="109"/>
      <c r="L76" s="110" t="s">
        <v>27</v>
      </c>
      <c r="M76" s="110"/>
      <c r="N76" s="109"/>
      <c r="O76" s="31" t="s">
        <v>27</v>
      </c>
      <c r="P76" s="31" t="s">
        <v>27</v>
      </c>
    </row>
    <row r="77" spans="1:16" ht="15" customHeight="1">
      <c r="A77" s="93" t="s">
        <v>114</v>
      </c>
      <c r="B77" s="94"/>
      <c r="C77" s="93" t="s">
        <v>115</v>
      </c>
      <c r="D77" s="95"/>
      <c r="E77" s="94"/>
      <c r="F77" s="22" t="s">
        <v>106</v>
      </c>
      <c r="G77" s="96">
        <v>3100</v>
      </c>
      <c r="H77" s="97"/>
      <c r="I77" s="22"/>
      <c r="J77" s="96">
        <f>G77*I77</f>
        <v>0</v>
      </c>
      <c r="K77" s="97"/>
      <c r="L77" s="98">
        <v>0.08</v>
      </c>
      <c r="M77" s="99"/>
      <c r="N77" s="100"/>
      <c r="O77" s="32">
        <f>J77*L77</f>
        <v>0</v>
      </c>
      <c r="P77" s="22">
        <f>J77+O77</f>
        <v>0</v>
      </c>
    </row>
    <row r="78" spans="1:16" ht="15" customHeight="1">
      <c r="A78" s="93" t="s">
        <v>116</v>
      </c>
      <c r="B78" s="94"/>
      <c r="C78" s="93" t="s">
        <v>117</v>
      </c>
      <c r="D78" s="95"/>
      <c r="E78" s="94"/>
      <c r="F78" s="22" t="s">
        <v>106</v>
      </c>
      <c r="G78" s="96">
        <v>3100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106" t="s">
        <v>138</v>
      </c>
      <c r="B79" s="107"/>
      <c r="C79" s="107"/>
      <c r="D79" s="107" t="s">
        <v>139</v>
      </c>
      <c r="E79" s="107"/>
      <c r="F79" s="30" t="s">
        <v>27</v>
      </c>
      <c r="G79" s="108" t="s">
        <v>28</v>
      </c>
      <c r="H79" s="109"/>
      <c r="I79" s="31" t="s">
        <v>27</v>
      </c>
      <c r="J79" s="110" t="s">
        <v>27</v>
      </c>
      <c r="K79" s="109"/>
      <c r="L79" s="110" t="s">
        <v>27</v>
      </c>
      <c r="M79" s="110"/>
      <c r="N79" s="109"/>
      <c r="O79" s="31" t="s">
        <v>27</v>
      </c>
      <c r="P79" s="31" t="s">
        <v>27</v>
      </c>
    </row>
    <row r="80" spans="1:16" ht="15" customHeight="1">
      <c r="A80" s="93" t="s">
        <v>114</v>
      </c>
      <c r="B80" s="94"/>
      <c r="C80" s="93" t="s">
        <v>115</v>
      </c>
      <c r="D80" s="95"/>
      <c r="E80" s="94"/>
      <c r="F80" s="22" t="s">
        <v>106</v>
      </c>
      <c r="G80" s="96">
        <v>47</v>
      </c>
      <c r="H80" s="97"/>
      <c r="I80" s="22"/>
      <c r="J80" s="96">
        <f>G80*I80</f>
        <v>0</v>
      </c>
      <c r="K80" s="97"/>
      <c r="L80" s="98">
        <v>0.08</v>
      </c>
      <c r="M80" s="99"/>
      <c r="N80" s="100"/>
      <c r="O80" s="32">
        <f>J80*L80</f>
        <v>0</v>
      </c>
      <c r="P80" s="22">
        <f>J80+O80</f>
        <v>0</v>
      </c>
    </row>
    <row r="81" spans="1:16" ht="15" customHeight="1">
      <c r="A81" s="93" t="s">
        <v>116</v>
      </c>
      <c r="B81" s="94"/>
      <c r="C81" s="93" t="s">
        <v>117</v>
      </c>
      <c r="D81" s="95"/>
      <c r="E81" s="94"/>
      <c r="F81" s="22" t="s">
        <v>106</v>
      </c>
      <c r="G81" s="96">
        <v>47</v>
      </c>
      <c r="H81" s="97"/>
      <c r="I81" s="22"/>
      <c r="J81" s="96">
        <f>G81*I81</f>
        <v>0</v>
      </c>
      <c r="K81" s="97"/>
      <c r="L81" s="98">
        <v>0.08</v>
      </c>
      <c r="M81" s="99"/>
      <c r="N81" s="100"/>
      <c r="O81" s="32">
        <f>J81*L81</f>
        <v>0</v>
      </c>
      <c r="P81" s="22">
        <f>J81+O81</f>
        <v>0</v>
      </c>
    </row>
    <row r="82" spans="1:17" ht="15" customHeight="1">
      <c r="A82" s="101"/>
      <c r="B82" s="101"/>
      <c r="C82" s="33"/>
      <c r="D82" s="101" t="s">
        <v>140</v>
      </c>
      <c r="E82" s="101"/>
      <c r="F82" s="33"/>
      <c r="G82" s="102"/>
      <c r="H82" s="102"/>
      <c r="I82" s="34"/>
      <c r="J82" s="103">
        <f>J10+J12+J14+J16+J18+J19+J20+J21+J23+J24+J25+J26+J28+J30+J33+J36+J37+J39+J40+J42+J43+J45+J46+J47+J50+J51+J53+J54+J56+J57+J58+J59+J61+J62+J64+J65+J66+J68+J69+J71+J72+J74+J75+J77+J78+J80+J81</f>
        <v>0</v>
      </c>
      <c r="K82" s="104"/>
      <c r="L82" s="105"/>
      <c r="M82" s="102"/>
      <c r="N82" s="102"/>
      <c r="O82" s="34"/>
      <c r="P82" s="35">
        <f>P10+P12+P14+P16+P18+P19+P20+P21+P23+P24+P25+P26+P28+P30+P33+P36+P37+P39+P40+P42+P43+P45+P46+P47+P50+P51+P53+P54+P56+P57+P58+P59+P61+P62+P64+P65+P66+P68+P69+P71+P72+P74+P75+P77+P78+P80+P81</f>
        <v>0</v>
      </c>
      <c r="Q82" s="36"/>
    </row>
    <row r="83" spans="1:16" ht="15" customHeight="1">
      <c r="A83" s="87" t="s">
        <v>142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1:16" ht="15" customHeight="1">
      <c r="A84" s="87" t="s">
        <v>143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1:16" ht="15" customHeight="1">
      <c r="A85" s="87" t="s">
        <v>144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1:16" ht="15" customHeight="1">
      <c r="A86" s="91" t="s">
        <v>145</v>
      </c>
      <c r="B86" s="91"/>
      <c r="C86" s="91"/>
      <c r="D86" s="91"/>
      <c r="E86" s="91" t="s">
        <v>145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1:16" ht="15" customHeight="1">
      <c r="A87" s="92" t="s">
        <v>146</v>
      </c>
      <c r="B87" s="92"/>
      <c r="C87" s="92"/>
      <c r="D87" s="92"/>
      <c r="E87" s="92" t="s">
        <v>147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5" customHeight="1">
      <c r="A88" s="37" t="s">
        <v>148</v>
      </c>
      <c r="B88" s="87" t="s">
        <v>149</v>
      </c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1:16" ht="15" customHeight="1">
      <c r="A89" s="37"/>
      <c r="B89" s="87" t="s">
        <v>150</v>
      </c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16" ht="15" customHeight="1">
      <c r="A90" s="88" t="s">
        <v>141</v>
      </c>
      <c r="B90" s="88"/>
      <c r="C90" s="89" t="s">
        <v>141</v>
      </c>
      <c r="D90" s="89"/>
      <c r="E90" s="89"/>
      <c r="F90" s="89"/>
      <c r="G90" s="89"/>
      <c r="H90" s="90" t="s">
        <v>141</v>
      </c>
      <c r="I90" s="90"/>
      <c r="J90" s="90"/>
      <c r="K90" s="90" t="s">
        <v>141</v>
      </c>
      <c r="L90" s="90"/>
      <c r="M90" s="21" t="s">
        <v>141</v>
      </c>
      <c r="N90" s="88" t="s">
        <v>141</v>
      </c>
      <c r="O90" s="88"/>
      <c r="P90" s="88"/>
    </row>
  </sheetData>
  <sheetProtection/>
  <mergeCells count="408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C17"/>
    <mergeCell ref="D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5:B25"/>
    <mergeCell ref="C25:E25"/>
    <mergeCell ref="G25:H25"/>
    <mergeCell ref="J25:K25"/>
    <mergeCell ref="L25:N25"/>
    <mergeCell ref="A22:C22"/>
    <mergeCell ref="D22:E22"/>
    <mergeCell ref="G22:H22"/>
    <mergeCell ref="J22:K22"/>
    <mergeCell ref="L22:N22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9:C29"/>
    <mergeCell ref="D29:E29"/>
    <mergeCell ref="G29:H29"/>
    <mergeCell ref="J29:K29"/>
    <mergeCell ref="L29:N29"/>
    <mergeCell ref="A26:B26"/>
    <mergeCell ref="C26:E26"/>
    <mergeCell ref="G26:H26"/>
    <mergeCell ref="J26:K26"/>
    <mergeCell ref="L26:N26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33:B33"/>
    <mergeCell ref="C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5:C35"/>
    <mergeCell ref="D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7:B37"/>
    <mergeCell ref="C37:E37"/>
    <mergeCell ref="G37:H37"/>
    <mergeCell ref="J37:K37"/>
    <mergeCell ref="L37:N37"/>
    <mergeCell ref="A34:C34"/>
    <mergeCell ref="D34:E34"/>
    <mergeCell ref="G34:H34"/>
    <mergeCell ref="J34:K34"/>
    <mergeCell ref="L34:N34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41:C41"/>
    <mergeCell ref="D41:E41"/>
    <mergeCell ref="G41:H41"/>
    <mergeCell ref="J41:K41"/>
    <mergeCell ref="L41:N41"/>
    <mergeCell ref="A38:C38"/>
    <mergeCell ref="D38:E38"/>
    <mergeCell ref="G38:H38"/>
    <mergeCell ref="J38:K38"/>
    <mergeCell ref="L38:N38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5:B45"/>
    <mergeCell ref="C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7:B47"/>
    <mergeCell ref="C47:E47"/>
    <mergeCell ref="G47:H47"/>
    <mergeCell ref="J47:K47"/>
    <mergeCell ref="L47:N47"/>
    <mergeCell ref="A44:C44"/>
    <mergeCell ref="D44:E44"/>
    <mergeCell ref="G44:H44"/>
    <mergeCell ref="J44:K44"/>
    <mergeCell ref="L44:N44"/>
    <mergeCell ref="A49:C49"/>
    <mergeCell ref="D49:E49"/>
    <mergeCell ref="G49:H49"/>
    <mergeCell ref="J49:K49"/>
    <mergeCell ref="L49:N49"/>
    <mergeCell ref="A46:B46"/>
    <mergeCell ref="C46:E46"/>
    <mergeCell ref="G46:H46"/>
    <mergeCell ref="J46:K46"/>
    <mergeCell ref="L46:N46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7:B57"/>
    <mergeCell ref="C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63:C63"/>
    <mergeCell ref="D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7:C67"/>
    <mergeCell ref="D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8:B68"/>
    <mergeCell ref="C68:E68"/>
    <mergeCell ref="G68:H68"/>
    <mergeCell ref="J68:K68"/>
    <mergeCell ref="L68:N68"/>
    <mergeCell ref="A66:B66"/>
    <mergeCell ref="C66:E66"/>
    <mergeCell ref="G66:H66"/>
    <mergeCell ref="J66:K66"/>
    <mergeCell ref="L66:N66"/>
    <mergeCell ref="A69:B69"/>
    <mergeCell ref="C69:E69"/>
    <mergeCell ref="G69:H69"/>
    <mergeCell ref="J69:K69"/>
    <mergeCell ref="L69:N69"/>
    <mergeCell ref="A70:C70"/>
    <mergeCell ref="D70:E70"/>
    <mergeCell ref="G70:H70"/>
    <mergeCell ref="J70:K70"/>
    <mergeCell ref="L70:N70"/>
    <mergeCell ref="A71:B71"/>
    <mergeCell ref="C71:E71"/>
    <mergeCell ref="G71:H71"/>
    <mergeCell ref="J71:K71"/>
    <mergeCell ref="L71:N71"/>
    <mergeCell ref="A72:B72"/>
    <mergeCell ref="C72:E72"/>
    <mergeCell ref="G72:H72"/>
    <mergeCell ref="J72:K72"/>
    <mergeCell ref="L72:N72"/>
    <mergeCell ref="A73:C73"/>
    <mergeCell ref="D73:E73"/>
    <mergeCell ref="G73:H73"/>
    <mergeCell ref="J73:K73"/>
    <mergeCell ref="L73:N73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6:C76"/>
    <mergeCell ref="D76:E76"/>
    <mergeCell ref="G76:H76"/>
    <mergeCell ref="J76:K76"/>
    <mergeCell ref="L76:N76"/>
    <mergeCell ref="A77:B77"/>
    <mergeCell ref="C77:E77"/>
    <mergeCell ref="G77:H77"/>
    <mergeCell ref="J77:K77"/>
    <mergeCell ref="L77:N77"/>
    <mergeCell ref="A78:B78"/>
    <mergeCell ref="C78:E78"/>
    <mergeCell ref="G78:H78"/>
    <mergeCell ref="J78:K78"/>
    <mergeCell ref="L78:N78"/>
    <mergeCell ref="A79:C79"/>
    <mergeCell ref="D79:E79"/>
    <mergeCell ref="G79:H79"/>
    <mergeCell ref="J79:K79"/>
    <mergeCell ref="L79:N79"/>
    <mergeCell ref="A80:B80"/>
    <mergeCell ref="C80:E80"/>
    <mergeCell ref="G80:H80"/>
    <mergeCell ref="J80:K80"/>
    <mergeCell ref="L80:N80"/>
    <mergeCell ref="A81:B81"/>
    <mergeCell ref="C81:E81"/>
    <mergeCell ref="G81:H81"/>
    <mergeCell ref="J81:K81"/>
    <mergeCell ref="L81:N81"/>
    <mergeCell ref="A82:B82"/>
    <mergeCell ref="D82:E82"/>
    <mergeCell ref="G82:H82"/>
    <mergeCell ref="J82:K82"/>
    <mergeCell ref="L82:N82"/>
    <mergeCell ref="A83:P83"/>
    <mergeCell ref="A84:P84"/>
    <mergeCell ref="A85:P85"/>
    <mergeCell ref="A86:D86"/>
    <mergeCell ref="E86:P86"/>
    <mergeCell ref="A87:D87"/>
    <mergeCell ref="E87:P87"/>
    <mergeCell ref="B88:P88"/>
    <mergeCell ref="B89:P89"/>
    <mergeCell ref="A90:B90"/>
    <mergeCell ref="C90:G90"/>
    <mergeCell ref="H90:J90"/>
    <mergeCell ref="K90:L90"/>
    <mergeCell ref="N90:P9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7"/>
  <sheetViews>
    <sheetView tabSelected="1" zoomScalePageLayoutView="0" workbookViewId="0" topLeftCell="A1">
      <selection activeCell="A74" sqref="A74:B74"/>
    </sheetView>
  </sheetViews>
  <sheetFormatPr defaultColWidth="9.140625" defaultRowHeight="15" customHeight="1"/>
  <cols>
    <col min="3" max="3" width="11.421875" style="0" customWidth="1"/>
    <col min="5" max="5" width="25.140625" style="0" customWidth="1"/>
    <col min="12" max="12" width="3.28125" style="0" customWidth="1"/>
    <col min="13" max="13" width="3.421875" style="0" customWidth="1"/>
    <col min="14" max="14" width="3.00390625" style="0" customWidth="1"/>
    <col min="15" max="15" width="13.8515625" style="0" customWidth="1"/>
    <col min="16" max="16" width="13.421875" style="0" customWidth="1"/>
  </cols>
  <sheetData>
    <row r="1" spans="1:16" ht="25.5" customHeight="1">
      <c r="A1" s="124" t="s">
        <v>369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" customHeight="1">
      <c r="A2" s="89" t="s">
        <v>377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5" customHeight="1">
      <c r="A4" s="89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" customHeight="1">
      <c r="A5" s="125" t="s">
        <v>2</v>
      </c>
      <c r="B5" s="126"/>
      <c r="C5" s="125" t="s">
        <v>3</v>
      </c>
      <c r="D5" s="126"/>
      <c r="E5" s="126"/>
      <c r="F5" s="127" t="s">
        <v>4</v>
      </c>
      <c r="G5" s="125" t="s">
        <v>5</v>
      </c>
      <c r="H5" s="129"/>
      <c r="I5" s="23" t="s">
        <v>6</v>
      </c>
      <c r="J5" s="125" t="s">
        <v>7</v>
      </c>
      <c r="K5" s="129"/>
      <c r="L5" s="125" t="s">
        <v>8</v>
      </c>
      <c r="M5" s="126"/>
      <c r="N5" s="129"/>
      <c r="O5" s="114" t="s">
        <v>9</v>
      </c>
      <c r="P5" s="23" t="s">
        <v>7</v>
      </c>
    </row>
    <row r="6" spans="1:16" ht="15" customHeight="1">
      <c r="A6" s="116" t="s">
        <v>10</v>
      </c>
      <c r="B6" s="117"/>
      <c r="C6" s="116"/>
      <c r="D6" s="117"/>
      <c r="E6" s="117"/>
      <c r="F6" s="128"/>
      <c r="G6" s="118"/>
      <c r="H6" s="119"/>
      <c r="I6" s="24" t="s">
        <v>11</v>
      </c>
      <c r="J6" s="118" t="s">
        <v>12</v>
      </c>
      <c r="K6" s="119"/>
      <c r="L6" s="118" t="s">
        <v>13</v>
      </c>
      <c r="M6" s="120"/>
      <c r="N6" s="119"/>
      <c r="O6" s="115"/>
      <c r="P6" s="24" t="s">
        <v>14</v>
      </c>
    </row>
    <row r="7" spans="1:16" ht="15" customHeight="1">
      <c r="A7" s="121" t="s">
        <v>15</v>
      </c>
      <c r="B7" s="122"/>
      <c r="C7" s="121" t="s">
        <v>16</v>
      </c>
      <c r="D7" s="123"/>
      <c r="E7" s="122"/>
      <c r="F7" s="25" t="s">
        <v>17</v>
      </c>
      <c r="G7" s="121" t="s">
        <v>18</v>
      </c>
      <c r="H7" s="122"/>
      <c r="I7" s="25" t="s">
        <v>19</v>
      </c>
      <c r="J7" s="121" t="s">
        <v>20</v>
      </c>
      <c r="K7" s="122"/>
      <c r="L7" s="121" t="s">
        <v>21</v>
      </c>
      <c r="M7" s="123"/>
      <c r="N7" s="122"/>
      <c r="O7" s="26"/>
      <c r="P7" s="25" t="s">
        <v>22</v>
      </c>
    </row>
    <row r="8" spans="1:16" ht="15" customHeight="1">
      <c r="A8" s="111" t="s">
        <v>23</v>
      </c>
      <c r="B8" s="112"/>
      <c r="C8" s="112"/>
      <c r="D8" s="112" t="s">
        <v>24</v>
      </c>
      <c r="E8" s="112"/>
      <c r="F8" s="28"/>
      <c r="G8" s="113"/>
      <c r="H8" s="113"/>
      <c r="I8" s="28"/>
      <c r="J8" s="113"/>
      <c r="K8" s="113"/>
      <c r="L8" s="113"/>
      <c r="M8" s="113"/>
      <c r="N8" s="113"/>
      <c r="O8" s="28"/>
      <c r="P8" s="29"/>
    </row>
    <row r="9" spans="1:16" ht="15" customHeight="1">
      <c r="A9" s="106" t="s">
        <v>25</v>
      </c>
      <c r="B9" s="107"/>
      <c r="C9" s="107"/>
      <c r="D9" s="107" t="s">
        <v>26</v>
      </c>
      <c r="E9" s="107"/>
      <c r="F9" s="30" t="s">
        <v>27</v>
      </c>
      <c r="G9" s="108" t="s">
        <v>28</v>
      </c>
      <c r="H9" s="109"/>
      <c r="I9" s="31" t="s">
        <v>27</v>
      </c>
      <c r="J9" s="110" t="s">
        <v>27</v>
      </c>
      <c r="K9" s="109"/>
      <c r="L9" s="110" t="s">
        <v>27</v>
      </c>
      <c r="M9" s="110"/>
      <c r="N9" s="109"/>
      <c r="O9" s="31" t="s">
        <v>27</v>
      </c>
      <c r="P9" s="31" t="s">
        <v>27</v>
      </c>
    </row>
    <row r="10" spans="1:16" ht="15" customHeight="1">
      <c r="A10" s="93" t="s">
        <v>29</v>
      </c>
      <c r="B10" s="94"/>
      <c r="C10" s="93" t="s">
        <v>30</v>
      </c>
      <c r="D10" s="95"/>
      <c r="E10" s="94"/>
      <c r="F10" s="22" t="s">
        <v>31</v>
      </c>
      <c r="G10" s="96">
        <v>7.86</v>
      </c>
      <c r="H10" s="97"/>
      <c r="I10" s="22">
        <v>0</v>
      </c>
      <c r="J10" s="96">
        <f>G10*I10</f>
        <v>0</v>
      </c>
      <c r="K10" s="97"/>
      <c r="L10" s="98">
        <v>0.08</v>
      </c>
      <c r="M10" s="99"/>
      <c r="N10" s="100"/>
      <c r="O10" s="32">
        <f>J10*L10</f>
        <v>0</v>
      </c>
      <c r="P10" s="22">
        <f>J10+O10</f>
        <v>0</v>
      </c>
    </row>
    <row r="11" spans="1:16" ht="15" customHeight="1">
      <c r="A11" s="106" t="s">
        <v>32</v>
      </c>
      <c r="B11" s="107"/>
      <c r="C11" s="107"/>
      <c r="D11" s="107" t="s">
        <v>33</v>
      </c>
      <c r="E11" s="107"/>
      <c r="F11" s="30" t="s">
        <v>27</v>
      </c>
      <c r="G11" s="108" t="s">
        <v>28</v>
      </c>
      <c r="H11" s="109"/>
      <c r="I11" s="31" t="s">
        <v>27</v>
      </c>
      <c r="J11" s="110" t="s">
        <v>27</v>
      </c>
      <c r="K11" s="109"/>
      <c r="L11" s="110" t="s">
        <v>27</v>
      </c>
      <c r="M11" s="110"/>
      <c r="N11" s="109"/>
      <c r="O11" s="31" t="s">
        <v>27</v>
      </c>
      <c r="P11" s="31" t="s">
        <v>27</v>
      </c>
    </row>
    <row r="12" spans="1:16" ht="15" customHeight="1">
      <c r="A12" s="93" t="s">
        <v>34</v>
      </c>
      <c r="B12" s="94"/>
      <c r="C12" s="93" t="s">
        <v>35</v>
      </c>
      <c r="D12" s="95"/>
      <c r="E12" s="94"/>
      <c r="F12" s="22" t="s">
        <v>31</v>
      </c>
      <c r="G12" s="96">
        <v>6.62</v>
      </c>
      <c r="H12" s="97"/>
      <c r="I12" s="22"/>
      <c r="J12" s="96">
        <f>G12*I12</f>
        <v>0</v>
      </c>
      <c r="K12" s="97"/>
      <c r="L12" s="98">
        <v>0.08</v>
      </c>
      <c r="M12" s="99"/>
      <c r="N12" s="100"/>
      <c r="O12" s="32">
        <f>J12*L12</f>
        <v>0</v>
      </c>
      <c r="P12" s="22">
        <f>J12+O12</f>
        <v>0</v>
      </c>
    </row>
    <row r="13" spans="1:16" ht="15" customHeight="1">
      <c r="A13" s="106" t="s">
        <v>36</v>
      </c>
      <c r="B13" s="107"/>
      <c r="C13" s="107"/>
      <c r="D13" s="107" t="s">
        <v>37</v>
      </c>
      <c r="E13" s="107"/>
      <c r="F13" s="30" t="s">
        <v>27</v>
      </c>
      <c r="G13" s="108" t="s">
        <v>28</v>
      </c>
      <c r="H13" s="109"/>
      <c r="I13" s="31" t="s">
        <v>27</v>
      </c>
      <c r="J13" s="110" t="s">
        <v>27</v>
      </c>
      <c r="K13" s="109"/>
      <c r="L13" s="110" t="s">
        <v>27</v>
      </c>
      <c r="M13" s="110"/>
      <c r="N13" s="109"/>
      <c r="O13" s="31" t="s">
        <v>27</v>
      </c>
      <c r="P13" s="31" t="s">
        <v>27</v>
      </c>
    </row>
    <row r="14" spans="1:16" ht="15" customHeight="1">
      <c r="A14" s="93" t="s">
        <v>38</v>
      </c>
      <c r="B14" s="94"/>
      <c r="C14" s="93" t="s">
        <v>39</v>
      </c>
      <c r="D14" s="95"/>
      <c r="E14" s="94"/>
      <c r="F14" s="22" t="s">
        <v>31</v>
      </c>
      <c r="G14" s="96">
        <v>9.96</v>
      </c>
      <c r="H14" s="97"/>
      <c r="I14" s="22"/>
      <c r="J14" s="96">
        <f>G14*I14</f>
        <v>0</v>
      </c>
      <c r="K14" s="97"/>
      <c r="L14" s="98">
        <v>0.08</v>
      </c>
      <c r="M14" s="99"/>
      <c r="N14" s="100"/>
      <c r="O14" s="32">
        <f>J14*L14</f>
        <v>0</v>
      </c>
      <c r="P14" s="22">
        <f>J14+O14</f>
        <v>0</v>
      </c>
    </row>
    <row r="15" spans="1:16" ht="15" customHeight="1">
      <c r="A15" s="106" t="s">
        <v>45</v>
      </c>
      <c r="B15" s="107"/>
      <c r="C15" s="107"/>
      <c r="D15" s="107" t="s">
        <v>46</v>
      </c>
      <c r="E15" s="107"/>
      <c r="F15" s="30" t="s">
        <v>27</v>
      </c>
      <c r="G15" s="108" t="s">
        <v>28</v>
      </c>
      <c r="H15" s="109"/>
      <c r="I15" s="31" t="s">
        <v>27</v>
      </c>
      <c r="J15" s="110" t="s">
        <v>27</v>
      </c>
      <c r="K15" s="109"/>
      <c r="L15" s="110" t="s">
        <v>27</v>
      </c>
      <c r="M15" s="110"/>
      <c r="N15" s="109"/>
      <c r="O15" s="31" t="s">
        <v>27</v>
      </c>
      <c r="P15" s="31" t="s">
        <v>27</v>
      </c>
    </row>
    <row r="16" spans="1:16" ht="15" customHeight="1">
      <c r="A16" s="93" t="s">
        <v>49</v>
      </c>
      <c r="B16" s="94"/>
      <c r="C16" s="93" t="s">
        <v>50</v>
      </c>
      <c r="D16" s="95"/>
      <c r="E16" s="94"/>
      <c r="F16" s="22" t="s">
        <v>44</v>
      </c>
      <c r="G16" s="96">
        <v>5.83</v>
      </c>
      <c r="H16" s="97"/>
      <c r="I16" s="22"/>
      <c r="J16" s="96">
        <f aca="true" t="shared" si="0" ref="J16:J23">G16*I16</f>
        <v>0</v>
      </c>
      <c r="K16" s="97"/>
      <c r="L16" s="98">
        <v>0.08</v>
      </c>
      <c r="M16" s="99"/>
      <c r="N16" s="100"/>
      <c r="O16" s="32">
        <f aca="true" t="shared" si="1" ref="O16:O23">J16*L16</f>
        <v>0</v>
      </c>
      <c r="P16" s="22">
        <f aca="true" t="shared" si="2" ref="P16:P23">J16+O16</f>
        <v>0</v>
      </c>
    </row>
    <row r="17" spans="1:16" ht="15" customHeight="1">
      <c r="A17" s="93" t="s">
        <v>51</v>
      </c>
      <c r="B17" s="94"/>
      <c r="C17" s="93" t="s">
        <v>52</v>
      </c>
      <c r="D17" s="95"/>
      <c r="E17" s="94"/>
      <c r="F17" s="22" t="s">
        <v>44</v>
      </c>
      <c r="G17" s="96">
        <v>50.47</v>
      </c>
      <c r="H17" s="97"/>
      <c r="I17" s="22"/>
      <c r="J17" s="96">
        <f t="shared" si="0"/>
        <v>0</v>
      </c>
      <c r="K17" s="97"/>
      <c r="L17" s="98">
        <v>0.08</v>
      </c>
      <c r="M17" s="99"/>
      <c r="N17" s="100"/>
      <c r="O17" s="32">
        <f t="shared" si="1"/>
        <v>0</v>
      </c>
      <c r="P17" s="22">
        <f t="shared" si="2"/>
        <v>0</v>
      </c>
    </row>
    <row r="18" spans="1:16" ht="15" customHeight="1">
      <c r="A18" s="93" t="s">
        <v>94</v>
      </c>
      <c r="B18" s="94"/>
      <c r="C18" s="93" t="s">
        <v>95</v>
      </c>
      <c r="D18" s="95"/>
      <c r="E18" s="94"/>
      <c r="F18" s="22" t="s">
        <v>88</v>
      </c>
      <c r="G18" s="96">
        <v>16</v>
      </c>
      <c r="H18" s="97"/>
      <c r="I18" s="22"/>
      <c r="J18" s="96">
        <f t="shared" si="0"/>
        <v>0</v>
      </c>
      <c r="K18" s="97"/>
      <c r="L18" s="98">
        <v>0.08</v>
      </c>
      <c r="M18" s="99"/>
      <c r="N18" s="100"/>
      <c r="O18" s="32">
        <f t="shared" si="1"/>
        <v>0</v>
      </c>
      <c r="P18" s="22">
        <f t="shared" si="2"/>
        <v>0</v>
      </c>
    </row>
    <row r="19" spans="1:16" ht="15" customHeight="1">
      <c r="A19" s="93" t="s">
        <v>53</v>
      </c>
      <c r="B19" s="94"/>
      <c r="C19" s="93" t="s">
        <v>54</v>
      </c>
      <c r="D19" s="95"/>
      <c r="E19" s="94"/>
      <c r="F19" s="22" t="s">
        <v>44</v>
      </c>
      <c r="G19" s="96">
        <v>13.54</v>
      </c>
      <c r="H19" s="97"/>
      <c r="I19" s="22"/>
      <c r="J19" s="96">
        <f t="shared" si="0"/>
        <v>0</v>
      </c>
      <c r="K19" s="97"/>
      <c r="L19" s="98">
        <v>0.08</v>
      </c>
      <c r="M19" s="99"/>
      <c r="N19" s="100"/>
      <c r="O19" s="32">
        <f t="shared" si="1"/>
        <v>0</v>
      </c>
      <c r="P19" s="22">
        <f t="shared" si="2"/>
        <v>0</v>
      </c>
    </row>
    <row r="20" spans="1:16" ht="15" customHeight="1">
      <c r="A20" s="93" t="s">
        <v>55</v>
      </c>
      <c r="B20" s="94"/>
      <c r="C20" s="93" t="s">
        <v>56</v>
      </c>
      <c r="D20" s="95"/>
      <c r="E20" s="94"/>
      <c r="F20" s="22" t="s">
        <v>44</v>
      </c>
      <c r="G20" s="96">
        <v>56.3</v>
      </c>
      <c r="H20" s="97"/>
      <c r="I20" s="22"/>
      <c r="J20" s="96">
        <f t="shared" si="0"/>
        <v>0</v>
      </c>
      <c r="K20" s="97"/>
      <c r="L20" s="98">
        <v>0.08</v>
      </c>
      <c r="M20" s="99"/>
      <c r="N20" s="100"/>
      <c r="O20" s="32">
        <f t="shared" si="1"/>
        <v>0</v>
      </c>
      <c r="P20" s="22">
        <f t="shared" si="2"/>
        <v>0</v>
      </c>
    </row>
    <row r="21" spans="1:16" ht="15" customHeight="1">
      <c r="A21" s="93" t="s">
        <v>57</v>
      </c>
      <c r="B21" s="94"/>
      <c r="C21" s="93" t="s">
        <v>58</v>
      </c>
      <c r="D21" s="95"/>
      <c r="E21" s="94"/>
      <c r="F21" s="22" t="s">
        <v>59</v>
      </c>
      <c r="G21" s="96">
        <v>4.7</v>
      </c>
      <c r="H21" s="97"/>
      <c r="I21" s="22"/>
      <c r="J21" s="96">
        <f t="shared" si="0"/>
        <v>0</v>
      </c>
      <c r="K21" s="97"/>
      <c r="L21" s="98">
        <v>0.08</v>
      </c>
      <c r="M21" s="99"/>
      <c r="N21" s="100"/>
      <c r="O21" s="32">
        <f t="shared" si="1"/>
        <v>0</v>
      </c>
      <c r="P21" s="22">
        <f t="shared" si="2"/>
        <v>0</v>
      </c>
    </row>
    <row r="22" spans="1:16" ht="15" customHeight="1">
      <c r="A22" s="93" t="s">
        <v>244</v>
      </c>
      <c r="B22" s="94"/>
      <c r="C22" s="93" t="s">
        <v>245</v>
      </c>
      <c r="D22" s="95"/>
      <c r="E22" s="94"/>
      <c r="F22" s="22" t="s">
        <v>44</v>
      </c>
      <c r="G22" s="96">
        <v>5.83</v>
      </c>
      <c r="H22" s="97"/>
      <c r="I22" s="22"/>
      <c r="J22" s="96">
        <f t="shared" si="0"/>
        <v>0</v>
      </c>
      <c r="K22" s="97"/>
      <c r="L22" s="98">
        <v>0.08</v>
      </c>
      <c r="M22" s="99"/>
      <c r="N22" s="100"/>
      <c r="O22" s="32">
        <f t="shared" si="1"/>
        <v>0</v>
      </c>
      <c r="P22" s="22">
        <f t="shared" si="2"/>
        <v>0</v>
      </c>
    </row>
    <row r="23" spans="1:16" ht="15" customHeight="1">
      <c r="A23" s="93" t="s">
        <v>157</v>
      </c>
      <c r="B23" s="94"/>
      <c r="C23" s="93" t="s">
        <v>158</v>
      </c>
      <c r="D23" s="95"/>
      <c r="E23" s="94"/>
      <c r="F23" s="22" t="s">
        <v>44</v>
      </c>
      <c r="G23" s="96">
        <v>50.47</v>
      </c>
      <c r="H23" s="97"/>
      <c r="I23" s="22"/>
      <c r="J23" s="96">
        <f t="shared" si="0"/>
        <v>0</v>
      </c>
      <c r="K23" s="97"/>
      <c r="L23" s="98">
        <v>0.08</v>
      </c>
      <c r="M23" s="99"/>
      <c r="N23" s="100"/>
      <c r="O23" s="32">
        <f t="shared" si="1"/>
        <v>0</v>
      </c>
      <c r="P23" s="22">
        <f t="shared" si="2"/>
        <v>0</v>
      </c>
    </row>
    <row r="24" spans="1:16" ht="15" customHeight="1">
      <c r="A24" s="106" t="s">
        <v>60</v>
      </c>
      <c r="B24" s="107"/>
      <c r="C24" s="107"/>
      <c r="D24" s="107" t="s">
        <v>61</v>
      </c>
      <c r="E24" s="107"/>
      <c r="F24" s="30" t="s">
        <v>27</v>
      </c>
      <c r="G24" s="108" t="s">
        <v>28</v>
      </c>
      <c r="H24" s="109"/>
      <c r="I24" s="31" t="s">
        <v>27</v>
      </c>
      <c r="J24" s="110" t="s">
        <v>27</v>
      </c>
      <c r="K24" s="109"/>
      <c r="L24" s="110" t="s">
        <v>27</v>
      </c>
      <c r="M24" s="110"/>
      <c r="N24" s="109"/>
      <c r="O24" s="31" t="s">
        <v>27</v>
      </c>
      <c r="P24" s="31" t="s">
        <v>27</v>
      </c>
    </row>
    <row r="25" spans="1:16" ht="15" customHeight="1">
      <c r="A25" s="93" t="s">
        <v>62</v>
      </c>
      <c r="B25" s="94"/>
      <c r="C25" s="93" t="s">
        <v>63</v>
      </c>
      <c r="D25" s="95"/>
      <c r="E25" s="94"/>
      <c r="F25" s="22" t="s">
        <v>31</v>
      </c>
      <c r="G25" s="96">
        <v>31.67</v>
      </c>
      <c r="H25" s="97"/>
      <c r="I25" s="22"/>
      <c r="J25" s="96">
        <f>G25*I25</f>
        <v>0</v>
      </c>
      <c r="K25" s="97"/>
      <c r="L25" s="98">
        <v>0.08</v>
      </c>
      <c r="M25" s="99"/>
      <c r="N25" s="100"/>
      <c r="O25" s="32">
        <f>J25*L25</f>
        <v>0</v>
      </c>
      <c r="P25" s="22">
        <f>J25+O25</f>
        <v>0</v>
      </c>
    </row>
    <row r="26" spans="1:16" ht="15" customHeight="1">
      <c r="A26" s="106" t="s">
        <v>66</v>
      </c>
      <c r="B26" s="107"/>
      <c r="C26" s="107"/>
      <c r="D26" s="107" t="s">
        <v>67</v>
      </c>
      <c r="E26" s="107"/>
      <c r="F26" s="30" t="s">
        <v>27</v>
      </c>
      <c r="G26" s="108" t="s">
        <v>28</v>
      </c>
      <c r="H26" s="109"/>
      <c r="I26" s="31" t="s">
        <v>27</v>
      </c>
      <c r="J26" s="110" t="s">
        <v>27</v>
      </c>
      <c r="K26" s="109"/>
      <c r="L26" s="110" t="s">
        <v>27</v>
      </c>
      <c r="M26" s="110"/>
      <c r="N26" s="109"/>
      <c r="O26" s="31" t="s">
        <v>27</v>
      </c>
      <c r="P26" s="31" t="s">
        <v>27</v>
      </c>
    </row>
    <row r="27" spans="1:16" ht="15" customHeight="1">
      <c r="A27" s="93" t="s">
        <v>68</v>
      </c>
      <c r="B27" s="94"/>
      <c r="C27" s="93" t="s">
        <v>69</v>
      </c>
      <c r="D27" s="95"/>
      <c r="E27" s="94"/>
      <c r="F27" s="22" t="s">
        <v>44</v>
      </c>
      <c r="G27" s="96">
        <v>10.7</v>
      </c>
      <c r="H27" s="97"/>
      <c r="I27" s="22"/>
      <c r="J27" s="96">
        <f>G27*I27</f>
        <v>0</v>
      </c>
      <c r="K27" s="97"/>
      <c r="L27" s="98">
        <v>0.08</v>
      </c>
      <c r="M27" s="99"/>
      <c r="N27" s="100"/>
      <c r="O27" s="32">
        <f>J27*L27</f>
        <v>0</v>
      </c>
      <c r="P27" s="22">
        <f>J27+O27</f>
        <v>0</v>
      </c>
    </row>
    <row r="28" spans="1:16" ht="15" customHeight="1">
      <c r="A28" s="111" t="s">
        <v>70</v>
      </c>
      <c r="B28" s="112"/>
      <c r="C28" s="112"/>
      <c r="D28" s="112" t="s">
        <v>71</v>
      </c>
      <c r="E28" s="112"/>
      <c r="F28" s="28"/>
      <c r="G28" s="113"/>
      <c r="H28" s="113"/>
      <c r="I28" s="28"/>
      <c r="J28" s="113"/>
      <c r="K28" s="113"/>
      <c r="L28" s="113"/>
      <c r="M28" s="113"/>
      <c r="N28" s="113"/>
      <c r="O28" s="28"/>
      <c r="P28" s="29"/>
    </row>
    <row r="29" spans="1:16" ht="15" customHeight="1">
      <c r="A29" s="106" t="s">
        <v>72</v>
      </c>
      <c r="B29" s="107"/>
      <c r="C29" s="107"/>
      <c r="D29" s="107" t="s">
        <v>73</v>
      </c>
      <c r="E29" s="107"/>
      <c r="F29" s="30" t="s">
        <v>27</v>
      </c>
      <c r="G29" s="108" t="s">
        <v>28</v>
      </c>
      <c r="H29" s="109"/>
      <c r="I29" s="31" t="s">
        <v>27</v>
      </c>
      <c r="J29" s="110" t="s">
        <v>27</v>
      </c>
      <c r="K29" s="109"/>
      <c r="L29" s="110" t="s">
        <v>27</v>
      </c>
      <c r="M29" s="110"/>
      <c r="N29" s="109"/>
      <c r="O29" s="31" t="s">
        <v>27</v>
      </c>
      <c r="P29" s="31" t="s">
        <v>27</v>
      </c>
    </row>
    <row r="30" spans="1:16" ht="15" customHeight="1">
      <c r="A30" s="93" t="s">
        <v>74</v>
      </c>
      <c r="B30" s="94"/>
      <c r="C30" s="93" t="s">
        <v>75</v>
      </c>
      <c r="D30" s="95"/>
      <c r="E30" s="94"/>
      <c r="F30" s="22" t="s">
        <v>76</v>
      </c>
      <c r="G30" s="96">
        <v>3000</v>
      </c>
      <c r="H30" s="97"/>
      <c r="I30" s="22"/>
      <c r="J30" s="96">
        <f>G30*I30</f>
        <v>0</v>
      </c>
      <c r="K30" s="97"/>
      <c r="L30" s="98">
        <v>0.08</v>
      </c>
      <c r="M30" s="99"/>
      <c r="N30" s="100"/>
      <c r="O30" s="32">
        <f>J30*L30</f>
        <v>0</v>
      </c>
      <c r="P30" s="22">
        <f>J30+O30</f>
        <v>0</v>
      </c>
    </row>
    <row r="31" spans="1:16" ht="15" customHeight="1">
      <c r="A31" s="111" t="s">
        <v>77</v>
      </c>
      <c r="B31" s="112"/>
      <c r="C31" s="112"/>
      <c r="D31" s="112" t="s">
        <v>78</v>
      </c>
      <c r="E31" s="112"/>
      <c r="F31" s="28"/>
      <c r="G31" s="113"/>
      <c r="H31" s="113"/>
      <c r="I31" s="28"/>
      <c r="J31" s="113"/>
      <c r="K31" s="113"/>
      <c r="L31" s="113"/>
      <c r="M31" s="113"/>
      <c r="N31" s="113"/>
      <c r="O31" s="28"/>
      <c r="P31" s="29"/>
    </row>
    <row r="32" spans="1:16" ht="15" customHeight="1">
      <c r="A32" s="106" t="s">
        <v>218</v>
      </c>
      <c r="B32" s="107"/>
      <c r="C32" s="107"/>
      <c r="D32" s="107" t="s">
        <v>219</v>
      </c>
      <c r="E32" s="107"/>
      <c r="F32" s="30" t="s">
        <v>27</v>
      </c>
      <c r="G32" s="108" t="s">
        <v>28</v>
      </c>
      <c r="H32" s="109"/>
      <c r="I32" s="31" t="s">
        <v>27</v>
      </c>
      <c r="J32" s="110" t="s">
        <v>27</v>
      </c>
      <c r="K32" s="109"/>
      <c r="L32" s="110" t="s">
        <v>27</v>
      </c>
      <c r="M32" s="110"/>
      <c r="N32" s="109"/>
      <c r="O32" s="31" t="s">
        <v>27</v>
      </c>
      <c r="P32" s="31" t="s">
        <v>27</v>
      </c>
    </row>
    <row r="33" spans="1:16" ht="15" customHeight="1">
      <c r="A33" s="93" t="s">
        <v>220</v>
      </c>
      <c r="B33" s="94"/>
      <c r="C33" s="93" t="s">
        <v>221</v>
      </c>
      <c r="D33" s="95"/>
      <c r="E33" s="94"/>
      <c r="F33" s="22" t="s">
        <v>83</v>
      </c>
      <c r="G33" s="96">
        <v>5</v>
      </c>
      <c r="H33" s="97"/>
      <c r="I33" s="22"/>
      <c r="J33" s="96">
        <f>G33*I33</f>
        <v>0</v>
      </c>
      <c r="K33" s="97"/>
      <c r="L33" s="98">
        <v>0.08</v>
      </c>
      <c r="M33" s="99"/>
      <c r="N33" s="100"/>
      <c r="O33" s="32">
        <f>J33*L33</f>
        <v>0</v>
      </c>
      <c r="P33" s="22">
        <f>J33+O33</f>
        <v>0</v>
      </c>
    </row>
    <row r="34" spans="1:16" ht="15" customHeight="1">
      <c r="A34" s="106" t="s">
        <v>79</v>
      </c>
      <c r="B34" s="107"/>
      <c r="C34" s="107"/>
      <c r="D34" s="107" t="s">
        <v>80</v>
      </c>
      <c r="E34" s="107"/>
      <c r="F34" s="30" t="s">
        <v>27</v>
      </c>
      <c r="G34" s="108" t="s">
        <v>28</v>
      </c>
      <c r="H34" s="109"/>
      <c r="I34" s="31" t="s">
        <v>27</v>
      </c>
      <c r="J34" s="110" t="s">
        <v>27</v>
      </c>
      <c r="K34" s="109"/>
      <c r="L34" s="110" t="s">
        <v>27</v>
      </c>
      <c r="M34" s="110"/>
      <c r="N34" s="109"/>
      <c r="O34" s="31" t="s">
        <v>27</v>
      </c>
      <c r="P34" s="31" t="s">
        <v>27</v>
      </c>
    </row>
    <row r="35" spans="1:16" ht="15" customHeight="1">
      <c r="A35" s="93" t="s">
        <v>81</v>
      </c>
      <c r="B35" s="94"/>
      <c r="C35" s="93" t="s">
        <v>82</v>
      </c>
      <c r="D35" s="95"/>
      <c r="E35" s="94"/>
      <c r="F35" s="22" t="s">
        <v>83</v>
      </c>
      <c r="G35" s="96">
        <v>25</v>
      </c>
      <c r="H35" s="97"/>
      <c r="I35" s="22"/>
      <c r="J35" s="96">
        <f>G35*I35</f>
        <v>0</v>
      </c>
      <c r="K35" s="97"/>
      <c r="L35" s="98">
        <v>0.08</v>
      </c>
      <c r="M35" s="99"/>
      <c r="N35" s="100"/>
      <c r="O35" s="32">
        <f>J35*L35</f>
        <v>0</v>
      </c>
      <c r="P35" s="22">
        <f>J35+O35</f>
        <v>0</v>
      </c>
    </row>
    <row r="36" spans="1:16" ht="15" customHeight="1">
      <c r="A36" s="106" t="s">
        <v>84</v>
      </c>
      <c r="B36" s="107"/>
      <c r="C36" s="107"/>
      <c r="D36" s="107" t="s">
        <v>85</v>
      </c>
      <c r="E36" s="107"/>
      <c r="F36" s="30" t="s">
        <v>27</v>
      </c>
      <c r="G36" s="108" t="s">
        <v>28</v>
      </c>
      <c r="H36" s="109"/>
      <c r="I36" s="31" t="s">
        <v>27</v>
      </c>
      <c r="J36" s="110" t="s">
        <v>27</v>
      </c>
      <c r="K36" s="109"/>
      <c r="L36" s="110" t="s">
        <v>27</v>
      </c>
      <c r="M36" s="110"/>
      <c r="N36" s="109"/>
      <c r="O36" s="31" t="s">
        <v>27</v>
      </c>
      <c r="P36" s="31" t="s">
        <v>27</v>
      </c>
    </row>
    <row r="37" spans="1:16" ht="15" customHeight="1">
      <c r="A37" s="93" t="s">
        <v>86</v>
      </c>
      <c r="B37" s="94"/>
      <c r="C37" s="93" t="s">
        <v>87</v>
      </c>
      <c r="D37" s="95"/>
      <c r="E37" s="94"/>
      <c r="F37" s="22" t="s">
        <v>88</v>
      </c>
      <c r="G37" s="96">
        <v>10</v>
      </c>
      <c r="H37" s="97"/>
      <c r="I37" s="22"/>
      <c r="J37" s="96">
        <f>G37*I37</f>
        <v>0</v>
      </c>
      <c r="K37" s="97"/>
      <c r="L37" s="98">
        <v>0.23</v>
      </c>
      <c r="M37" s="99"/>
      <c r="N37" s="100"/>
      <c r="O37" s="32">
        <f>J37*L37</f>
        <v>0</v>
      </c>
      <c r="P37" s="22">
        <f>J37+O37</f>
        <v>0</v>
      </c>
    </row>
    <row r="38" spans="1:16" ht="15" customHeight="1">
      <c r="A38" s="93" t="s">
        <v>89</v>
      </c>
      <c r="B38" s="94"/>
      <c r="C38" s="93" t="s">
        <v>90</v>
      </c>
      <c r="D38" s="95"/>
      <c r="E38" s="94"/>
      <c r="F38" s="22" t="s">
        <v>91</v>
      </c>
      <c r="G38" s="96">
        <v>220.5</v>
      </c>
      <c r="H38" s="97"/>
      <c r="I38" s="22"/>
      <c r="J38" s="96">
        <f>G38*I38</f>
        <v>0</v>
      </c>
      <c r="K38" s="97"/>
      <c r="L38" s="98">
        <v>0.23</v>
      </c>
      <c r="M38" s="99"/>
      <c r="N38" s="100"/>
      <c r="O38" s="32">
        <f>J38*L38</f>
        <v>0</v>
      </c>
      <c r="P38" s="22">
        <f>J38+O38</f>
        <v>0</v>
      </c>
    </row>
    <row r="39" spans="1:16" ht="15" customHeight="1">
      <c r="A39" s="106" t="s">
        <v>246</v>
      </c>
      <c r="B39" s="107"/>
      <c r="C39" s="107"/>
      <c r="D39" s="107" t="s">
        <v>247</v>
      </c>
      <c r="E39" s="107"/>
      <c r="F39" s="30" t="s">
        <v>27</v>
      </c>
      <c r="G39" s="108" t="s">
        <v>28</v>
      </c>
      <c r="H39" s="109"/>
      <c r="I39" s="31" t="s">
        <v>27</v>
      </c>
      <c r="J39" s="110" t="s">
        <v>27</v>
      </c>
      <c r="K39" s="109"/>
      <c r="L39" s="110" t="s">
        <v>27</v>
      </c>
      <c r="M39" s="110"/>
      <c r="N39" s="109"/>
      <c r="O39" s="31" t="s">
        <v>27</v>
      </c>
      <c r="P39" s="31" t="s">
        <v>27</v>
      </c>
    </row>
    <row r="40" spans="1:16" ht="15" customHeight="1">
      <c r="A40" s="93" t="s">
        <v>248</v>
      </c>
      <c r="B40" s="94"/>
      <c r="C40" s="93" t="s">
        <v>249</v>
      </c>
      <c r="D40" s="95"/>
      <c r="E40" s="94"/>
      <c r="F40" s="22" t="s">
        <v>88</v>
      </c>
      <c r="G40" s="96">
        <v>27</v>
      </c>
      <c r="H40" s="97"/>
      <c r="I40" s="22"/>
      <c r="J40" s="96">
        <f>G40*I40</f>
        <v>0</v>
      </c>
      <c r="K40" s="97"/>
      <c r="L40" s="98">
        <v>0.23</v>
      </c>
      <c r="M40" s="99"/>
      <c r="N40" s="100"/>
      <c r="O40" s="32">
        <f>J40*L40</f>
        <v>0</v>
      </c>
      <c r="P40" s="22">
        <f>J40+O40</f>
        <v>0</v>
      </c>
    </row>
    <row r="41" spans="1:16" ht="15" customHeight="1">
      <c r="A41" s="93" t="s">
        <v>250</v>
      </c>
      <c r="B41" s="94"/>
      <c r="C41" s="93" t="s">
        <v>251</v>
      </c>
      <c r="D41" s="95"/>
      <c r="E41" s="94"/>
      <c r="F41" s="22" t="s">
        <v>91</v>
      </c>
      <c r="G41" s="96">
        <v>32.75</v>
      </c>
      <c r="H41" s="97"/>
      <c r="I41" s="22"/>
      <c r="J41" s="96">
        <f>G41*I41</f>
        <v>0</v>
      </c>
      <c r="K41" s="97"/>
      <c r="L41" s="98">
        <v>0.23</v>
      </c>
      <c r="M41" s="99"/>
      <c r="N41" s="100"/>
      <c r="O41" s="32">
        <f>J41*L41</f>
        <v>0</v>
      </c>
      <c r="P41" s="22">
        <f>J41+O41</f>
        <v>0</v>
      </c>
    </row>
    <row r="42" spans="1:16" ht="15" customHeight="1">
      <c r="A42" s="106" t="s">
        <v>163</v>
      </c>
      <c r="B42" s="107"/>
      <c r="C42" s="107"/>
      <c r="D42" s="107" t="s">
        <v>164</v>
      </c>
      <c r="E42" s="107"/>
      <c r="F42" s="30" t="s">
        <v>27</v>
      </c>
      <c r="G42" s="108" t="s">
        <v>28</v>
      </c>
      <c r="H42" s="109"/>
      <c r="I42" s="31" t="s">
        <v>27</v>
      </c>
      <c r="J42" s="110" t="s">
        <v>27</v>
      </c>
      <c r="K42" s="109"/>
      <c r="L42" s="110" t="s">
        <v>27</v>
      </c>
      <c r="M42" s="110"/>
      <c r="N42" s="109"/>
      <c r="O42" s="31" t="s">
        <v>27</v>
      </c>
      <c r="P42" s="31" t="s">
        <v>27</v>
      </c>
    </row>
    <row r="43" spans="1:16" ht="15" customHeight="1">
      <c r="A43" s="93" t="s">
        <v>165</v>
      </c>
      <c r="B43" s="94"/>
      <c r="C43" s="93" t="s">
        <v>166</v>
      </c>
      <c r="D43" s="95"/>
      <c r="E43" s="94"/>
      <c r="F43" s="22" t="s">
        <v>88</v>
      </c>
      <c r="G43" s="96">
        <v>20</v>
      </c>
      <c r="H43" s="97"/>
      <c r="I43" s="22"/>
      <c r="J43" s="96">
        <f>G43*I43</f>
        <v>0</v>
      </c>
      <c r="K43" s="97"/>
      <c r="L43" s="98">
        <v>0.23</v>
      </c>
      <c r="M43" s="99"/>
      <c r="N43" s="100"/>
      <c r="O43" s="32">
        <f>J43*L43</f>
        <v>0</v>
      </c>
      <c r="P43" s="22">
        <f>J43+O43</f>
        <v>0</v>
      </c>
    </row>
    <row r="44" spans="1:16" ht="15" customHeight="1">
      <c r="A44" s="106" t="s">
        <v>92</v>
      </c>
      <c r="B44" s="107"/>
      <c r="C44" s="107"/>
      <c r="D44" s="107" t="s">
        <v>93</v>
      </c>
      <c r="E44" s="107"/>
      <c r="F44" s="30" t="s">
        <v>27</v>
      </c>
      <c r="G44" s="108" t="s">
        <v>28</v>
      </c>
      <c r="H44" s="109"/>
      <c r="I44" s="31" t="s">
        <v>27</v>
      </c>
      <c r="J44" s="110" t="s">
        <v>27</v>
      </c>
      <c r="K44" s="109"/>
      <c r="L44" s="110" t="s">
        <v>27</v>
      </c>
      <c r="M44" s="110"/>
      <c r="N44" s="109"/>
      <c r="O44" s="31" t="s">
        <v>27</v>
      </c>
      <c r="P44" s="31" t="s">
        <v>27</v>
      </c>
    </row>
    <row r="45" spans="1:16" ht="15" customHeight="1">
      <c r="A45" s="93" t="s">
        <v>94</v>
      </c>
      <c r="B45" s="94"/>
      <c r="C45" s="93" t="s">
        <v>95</v>
      </c>
      <c r="D45" s="95"/>
      <c r="E45" s="94"/>
      <c r="F45" s="22" t="s">
        <v>88</v>
      </c>
      <c r="G45" s="96">
        <v>10</v>
      </c>
      <c r="H45" s="97"/>
      <c r="I45" s="22"/>
      <c r="J45" s="96">
        <f>G45*I45</f>
        <v>0</v>
      </c>
      <c r="K45" s="97"/>
      <c r="L45" s="98">
        <v>0.08</v>
      </c>
      <c r="M45" s="99"/>
      <c r="N45" s="100"/>
      <c r="O45" s="32">
        <f>J45*L45</f>
        <v>0</v>
      </c>
      <c r="P45" s="22">
        <f>J45+O45</f>
        <v>0</v>
      </c>
    </row>
    <row r="46" spans="1:16" ht="15" customHeight="1">
      <c r="A46" s="93" t="s">
        <v>96</v>
      </c>
      <c r="B46" s="94"/>
      <c r="C46" s="93" t="s">
        <v>97</v>
      </c>
      <c r="D46" s="95"/>
      <c r="E46" s="94"/>
      <c r="F46" s="22" t="s">
        <v>88</v>
      </c>
      <c r="G46" s="96">
        <v>64</v>
      </c>
      <c r="H46" s="97"/>
      <c r="I46" s="22"/>
      <c r="J46" s="96">
        <f>G46*I46</f>
        <v>0</v>
      </c>
      <c r="K46" s="97"/>
      <c r="L46" s="98">
        <v>0.08</v>
      </c>
      <c r="M46" s="99"/>
      <c r="N46" s="100"/>
      <c r="O46" s="32">
        <f>J46*L46</f>
        <v>0</v>
      </c>
      <c r="P46" s="22">
        <f>J46+O46</f>
        <v>0</v>
      </c>
    </row>
    <row r="47" spans="1:16" ht="15" customHeight="1">
      <c r="A47" s="106" t="s">
        <v>222</v>
      </c>
      <c r="B47" s="107"/>
      <c r="C47" s="107"/>
      <c r="D47" s="107" t="s">
        <v>223</v>
      </c>
      <c r="E47" s="107"/>
      <c r="F47" s="30" t="s">
        <v>27</v>
      </c>
      <c r="G47" s="108" t="s">
        <v>28</v>
      </c>
      <c r="H47" s="109"/>
      <c r="I47" s="31" t="s">
        <v>27</v>
      </c>
      <c r="J47" s="110" t="s">
        <v>27</v>
      </c>
      <c r="K47" s="109"/>
      <c r="L47" s="110" t="s">
        <v>27</v>
      </c>
      <c r="M47" s="110"/>
      <c r="N47" s="109"/>
      <c r="O47" s="31" t="s">
        <v>27</v>
      </c>
      <c r="P47" s="31" t="s">
        <v>27</v>
      </c>
    </row>
    <row r="48" spans="1:16" ht="15" customHeight="1">
      <c r="A48" s="93" t="s">
        <v>224</v>
      </c>
      <c r="B48" s="94"/>
      <c r="C48" s="93" t="s">
        <v>225</v>
      </c>
      <c r="D48" s="95"/>
      <c r="E48" s="94"/>
      <c r="F48" s="22" t="s">
        <v>83</v>
      </c>
      <c r="G48" s="96">
        <v>90</v>
      </c>
      <c r="H48" s="97"/>
      <c r="I48" s="22"/>
      <c r="J48" s="96">
        <f>G48*I48</f>
        <v>0</v>
      </c>
      <c r="K48" s="97"/>
      <c r="L48" s="98">
        <v>0.08</v>
      </c>
      <c r="M48" s="99"/>
      <c r="N48" s="100"/>
      <c r="O48" s="32">
        <f>J48*L48</f>
        <v>0</v>
      </c>
      <c r="P48" s="22">
        <f>J48+O48</f>
        <v>0</v>
      </c>
    </row>
    <row r="49" spans="1:16" ht="15" customHeight="1">
      <c r="A49" s="106" t="s">
        <v>205</v>
      </c>
      <c r="B49" s="107"/>
      <c r="C49" s="107"/>
      <c r="D49" s="107" t="s">
        <v>206</v>
      </c>
      <c r="E49" s="107"/>
      <c r="F49" s="30" t="s">
        <v>27</v>
      </c>
      <c r="G49" s="108" t="s">
        <v>28</v>
      </c>
      <c r="H49" s="109"/>
      <c r="I49" s="31" t="s">
        <v>27</v>
      </c>
      <c r="J49" s="110" t="s">
        <v>27</v>
      </c>
      <c r="K49" s="109"/>
      <c r="L49" s="110" t="s">
        <v>27</v>
      </c>
      <c r="M49" s="110"/>
      <c r="N49" s="109"/>
      <c r="O49" s="31" t="s">
        <v>27</v>
      </c>
      <c r="P49" s="31" t="s">
        <v>27</v>
      </c>
    </row>
    <row r="50" spans="1:16" ht="15" customHeight="1">
      <c r="A50" s="93" t="s">
        <v>207</v>
      </c>
      <c r="B50" s="94"/>
      <c r="C50" s="93" t="s">
        <v>208</v>
      </c>
      <c r="D50" s="95"/>
      <c r="E50" s="94"/>
      <c r="F50" s="22" t="s">
        <v>83</v>
      </c>
      <c r="G50" s="96">
        <v>4</v>
      </c>
      <c r="H50" s="97"/>
      <c r="I50" s="22"/>
      <c r="J50" s="96">
        <f>G50*I50</f>
        <v>0</v>
      </c>
      <c r="K50" s="97"/>
      <c r="L50" s="98">
        <v>0.08</v>
      </c>
      <c r="M50" s="99"/>
      <c r="N50" s="100"/>
      <c r="O50" s="32">
        <f>J50*L50</f>
        <v>0</v>
      </c>
      <c r="P50" s="22">
        <f>J50+O50</f>
        <v>0</v>
      </c>
    </row>
    <row r="51" spans="1:16" ht="15" customHeight="1">
      <c r="A51" s="106" t="s">
        <v>98</v>
      </c>
      <c r="B51" s="107"/>
      <c r="C51" s="107"/>
      <c r="D51" s="107" t="s">
        <v>99</v>
      </c>
      <c r="E51" s="107"/>
      <c r="F51" s="30" t="s">
        <v>27</v>
      </c>
      <c r="G51" s="108" t="s">
        <v>28</v>
      </c>
      <c r="H51" s="109"/>
      <c r="I51" s="31" t="s">
        <v>27</v>
      </c>
      <c r="J51" s="110" t="s">
        <v>27</v>
      </c>
      <c r="K51" s="109"/>
      <c r="L51" s="110" t="s">
        <v>27</v>
      </c>
      <c r="M51" s="110"/>
      <c r="N51" s="109"/>
      <c r="O51" s="31" t="s">
        <v>27</v>
      </c>
      <c r="P51" s="31" t="s">
        <v>27</v>
      </c>
    </row>
    <row r="52" spans="1:16" ht="15" customHeight="1">
      <c r="A52" s="93" t="s">
        <v>94</v>
      </c>
      <c r="B52" s="94"/>
      <c r="C52" s="93" t="s">
        <v>95</v>
      </c>
      <c r="D52" s="95"/>
      <c r="E52" s="94"/>
      <c r="F52" s="22" t="s">
        <v>88</v>
      </c>
      <c r="G52" s="96">
        <v>6</v>
      </c>
      <c r="H52" s="97"/>
      <c r="I52" s="22"/>
      <c r="J52" s="96">
        <f>G52*I52</f>
        <v>0</v>
      </c>
      <c r="K52" s="97"/>
      <c r="L52" s="98">
        <v>0.08</v>
      </c>
      <c r="M52" s="99"/>
      <c r="N52" s="100"/>
      <c r="O52" s="32">
        <f>J52*L52</f>
        <v>0</v>
      </c>
      <c r="P52" s="22">
        <f>J52+O52</f>
        <v>0</v>
      </c>
    </row>
    <row r="53" spans="1:16" ht="15" customHeight="1">
      <c r="A53" s="93" t="s">
        <v>96</v>
      </c>
      <c r="B53" s="94"/>
      <c r="C53" s="93" t="s">
        <v>97</v>
      </c>
      <c r="D53" s="95"/>
      <c r="E53" s="94"/>
      <c r="F53" s="22" t="s">
        <v>88</v>
      </c>
      <c r="G53" s="96">
        <v>20</v>
      </c>
      <c r="H53" s="97"/>
      <c r="I53" s="22"/>
      <c r="J53" s="96">
        <f>G53*I53</f>
        <v>0</v>
      </c>
      <c r="K53" s="97"/>
      <c r="L53" s="98">
        <v>0.08</v>
      </c>
      <c r="M53" s="99"/>
      <c r="N53" s="100"/>
      <c r="O53" s="32">
        <f>J53*L53</f>
        <v>0</v>
      </c>
      <c r="P53" s="22">
        <f>J53+O53</f>
        <v>0</v>
      </c>
    </row>
    <row r="54" spans="1:16" ht="15" customHeight="1">
      <c r="A54" s="106" t="s">
        <v>209</v>
      </c>
      <c r="B54" s="107"/>
      <c r="C54" s="107"/>
      <c r="D54" s="107" t="s">
        <v>210</v>
      </c>
      <c r="E54" s="107"/>
      <c r="F54" s="30" t="s">
        <v>27</v>
      </c>
      <c r="G54" s="108" t="s">
        <v>28</v>
      </c>
      <c r="H54" s="109"/>
      <c r="I54" s="31" t="s">
        <v>27</v>
      </c>
      <c r="J54" s="110" t="s">
        <v>27</v>
      </c>
      <c r="K54" s="109"/>
      <c r="L54" s="110" t="s">
        <v>27</v>
      </c>
      <c r="M54" s="110"/>
      <c r="N54" s="109"/>
      <c r="O54" s="31" t="s">
        <v>27</v>
      </c>
      <c r="P54" s="31" t="s">
        <v>27</v>
      </c>
    </row>
    <row r="55" spans="1:16" ht="15" customHeight="1">
      <c r="A55" s="93" t="s">
        <v>211</v>
      </c>
      <c r="B55" s="94"/>
      <c r="C55" s="93" t="s">
        <v>212</v>
      </c>
      <c r="D55" s="95"/>
      <c r="E55" s="94"/>
      <c r="F55" s="22" t="s">
        <v>31</v>
      </c>
      <c r="G55" s="96">
        <v>0.3</v>
      </c>
      <c r="H55" s="97"/>
      <c r="I55" s="22"/>
      <c r="J55" s="96">
        <f>G55*I55</f>
        <v>0</v>
      </c>
      <c r="K55" s="97"/>
      <c r="L55" s="98">
        <v>0.08</v>
      </c>
      <c r="M55" s="99"/>
      <c r="N55" s="100"/>
      <c r="O55" s="32">
        <f>J55*L55</f>
        <v>0</v>
      </c>
      <c r="P55" s="22">
        <f>J55+O55</f>
        <v>0</v>
      </c>
    </row>
    <row r="56" spans="1:16" ht="15" customHeight="1">
      <c r="A56" s="106" t="s">
        <v>226</v>
      </c>
      <c r="B56" s="107"/>
      <c r="C56" s="107"/>
      <c r="D56" s="107" t="s">
        <v>227</v>
      </c>
      <c r="E56" s="107"/>
      <c r="F56" s="30" t="s">
        <v>27</v>
      </c>
      <c r="G56" s="108" t="s">
        <v>28</v>
      </c>
      <c r="H56" s="109"/>
      <c r="I56" s="31" t="s">
        <v>27</v>
      </c>
      <c r="J56" s="110" t="s">
        <v>27</v>
      </c>
      <c r="K56" s="109"/>
      <c r="L56" s="110" t="s">
        <v>27</v>
      </c>
      <c r="M56" s="110"/>
      <c r="N56" s="109"/>
      <c r="O56" s="31" t="s">
        <v>27</v>
      </c>
      <c r="P56" s="31" t="s">
        <v>27</v>
      </c>
    </row>
    <row r="57" spans="1:16" ht="15" customHeight="1">
      <c r="A57" s="93" t="s">
        <v>96</v>
      </c>
      <c r="B57" s="94"/>
      <c r="C57" s="93" t="s">
        <v>97</v>
      </c>
      <c r="D57" s="95"/>
      <c r="E57" s="94"/>
      <c r="F57" s="22" t="s">
        <v>88</v>
      </c>
      <c r="G57" s="96">
        <v>16</v>
      </c>
      <c r="H57" s="97"/>
      <c r="I57" s="22"/>
      <c r="J57" s="96">
        <f>G57*I57</f>
        <v>0</v>
      </c>
      <c r="K57" s="97"/>
      <c r="L57" s="98">
        <v>0.08</v>
      </c>
      <c r="M57" s="99"/>
      <c r="N57" s="100"/>
      <c r="O57" s="32">
        <f>J57*L57</f>
        <v>0</v>
      </c>
      <c r="P57" s="22">
        <f>J57+O57</f>
        <v>0</v>
      </c>
    </row>
    <row r="58" spans="1:16" ht="15" customHeight="1">
      <c r="A58" s="106" t="s">
        <v>228</v>
      </c>
      <c r="B58" s="107"/>
      <c r="C58" s="107"/>
      <c r="D58" s="107" t="s">
        <v>229</v>
      </c>
      <c r="E58" s="107"/>
      <c r="F58" s="30" t="s">
        <v>27</v>
      </c>
      <c r="G58" s="108" t="s">
        <v>28</v>
      </c>
      <c r="H58" s="109"/>
      <c r="I58" s="31" t="s">
        <v>27</v>
      </c>
      <c r="J58" s="110" t="s">
        <v>27</v>
      </c>
      <c r="K58" s="109"/>
      <c r="L58" s="110" t="s">
        <v>27</v>
      </c>
      <c r="M58" s="110"/>
      <c r="N58" s="109"/>
      <c r="O58" s="31" t="s">
        <v>27</v>
      </c>
      <c r="P58" s="31" t="s">
        <v>27</v>
      </c>
    </row>
    <row r="59" spans="1:16" ht="15" customHeight="1">
      <c r="A59" s="93" t="s">
        <v>230</v>
      </c>
      <c r="B59" s="94"/>
      <c r="C59" s="93" t="s">
        <v>231</v>
      </c>
      <c r="D59" s="95"/>
      <c r="E59" s="94"/>
      <c r="F59" s="22" t="s">
        <v>31</v>
      </c>
      <c r="G59" s="96">
        <v>2</v>
      </c>
      <c r="H59" s="97"/>
      <c r="I59" s="22"/>
      <c r="J59" s="96">
        <f>G59*I59</f>
        <v>0</v>
      </c>
      <c r="K59" s="97"/>
      <c r="L59" s="98">
        <v>0.08</v>
      </c>
      <c r="M59" s="99"/>
      <c r="N59" s="100"/>
      <c r="O59" s="32">
        <f>J59*L59</f>
        <v>0</v>
      </c>
      <c r="P59" s="22">
        <f>J59+O59</f>
        <v>0</v>
      </c>
    </row>
    <row r="60" spans="1:16" ht="15" customHeight="1">
      <c r="A60" s="106" t="s">
        <v>102</v>
      </c>
      <c r="B60" s="107"/>
      <c r="C60" s="107"/>
      <c r="D60" s="107" t="s">
        <v>103</v>
      </c>
      <c r="E60" s="107"/>
      <c r="F60" s="30" t="s">
        <v>27</v>
      </c>
      <c r="G60" s="108" t="s">
        <v>28</v>
      </c>
      <c r="H60" s="109"/>
      <c r="I60" s="31" t="s">
        <v>27</v>
      </c>
      <c r="J60" s="110" t="s">
        <v>27</v>
      </c>
      <c r="K60" s="109"/>
      <c r="L60" s="110" t="s">
        <v>27</v>
      </c>
      <c r="M60" s="110"/>
      <c r="N60" s="109"/>
      <c r="O60" s="31" t="s">
        <v>27</v>
      </c>
      <c r="P60" s="31" t="s">
        <v>27</v>
      </c>
    </row>
    <row r="61" spans="1:16" ht="15" customHeight="1">
      <c r="A61" s="93" t="s">
        <v>94</v>
      </c>
      <c r="B61" s="94"/>
      <c r="C61" s="93" t="s">
        <v>95</v>
      </c>
      <c r="D61" s="95"/>
      <c r="E61" s="94"/>
      <c r="F61" s="22" t="s">
        <v>88</v>
      </c>
      <c r="G61" s="96">
        <v>3</v>
      </c>
      <c r="H61" s="97"/>
      <c r="I61" s="22"/>
      <c r="J61" s="96">
        <f>G61*I61</f>
        <v>0</v>
      </c>
      <c r="K61" s="97"/>
      <c r="L61" s="98">
        <v>0.08</v>
      </c>
      <c r="M61" s="99"/>
      <c r="N61" s="100"/>
      <c r="O61" s="32">
        <f>J61*L61</f>
        <v>0</v>
      </c>
      <c r="P61" s="22">
        <f>J61+O61</f>
        <v>0</v>
      </c>
    </row>
    <row r="62" spans="1:16" ht="15" customHeight="1">
      <c r="A62" s="93" t="s">
        <v>104</v>
      </c>
      <c r="B62" s="94"/>
      <c r="C62" s="93" t="s">
        <v>105</v>
      </c>
      <c r="D62" s="95"/>
      <c r="E62" s="94"/>
      <c r="F62" s="22" t="s">
        <v>109</v>
      </c>
      <c r="G62" s="96">
        <v>10</v>
      </c>
      <c r="H62" s="97"/>
      <c r="I62" s="22"/>
      <c r="J62" s="96">
        <f>G62*I62</f>
        <v>0</v>
      </c>
      <c r="K62" s="97"/>
      <c r="L62" s="98">
        <v>0.08</v>
      </c>
      <c r="M62" s="99"/>
      <c r="N62" s="100"/>
      <c r="O62" s="32">
        <f>J62*L62</f>
        <v>0</v>
      </c>
      <c r="P62" s="22">
        <f>J62+O62</f>
        <v>0</v>
      </c>
    </row>
    <row r="63" spans="1:16" ht="15" customHeight="1">
      <c r="A63" s="93" t="s">
        <v>107</v>
      </c>
      <c r="B63" s="94"/>
      <c r="C63" s="93" t="s">
        <v>108</v>
      </c>
      <c r="D63" s="95"/>
      <c r="E63" s="94"/>
      <c r="F63" s="22" t="s">
        <v>109</v>
      </c>
      <c r="G63" s="96">
        <v>30</v>
      </c>
      <c r="H63" s="97"/>
      <c r="I63" s="22"/>
      <c r="J63" s="96">
        <f>G63*I63</f>
        <v>0</v>
      </c>
      <c r="K63" s="97"/>
      <c r="L63" s="98">
        <v>0.08</v>
      </c>
      <c r="M63" s="99"/>
      <c r="N63" s="100"/>
      <c r="O63" s="32">
        <f>J63*L63</f>
        <v>0</v>
      </c>
      <c r="P63" s="22">
        <f>J63+O63</f>
        <v>0</v>
      </c>
    </row>
    <row r="64" spans="1:16" ht="15" customHeight="1">
      <c r="A64" s="111" t="s">
        <v>110</v>
      </c>
      <c r="B64" s="112"/>
      <c r="C64" s="112"/>
      <c r="D64" s="112" t="s">
        <v>111</v>
      </c>
      <c r="E64" s="112"/>
      <c r="F64" s="28"/>
      <c r="G64" s="113"/>
      <c r="H64" s="113"/>
      <c r="I64" s="28"/>
      <c r="J64" s="113"/>
      <c r="K64" s="113"/>
      <c r="L64" s="113"/>
      <c r="M64" s="113"/>
      <c r="N64" s="113"/>
      <c r="O64" s="28"/>
      <c r="P64" s="29"/>
    </row>
    <row r="65" spans="1:16" ht="15" customHeight="1">
      <c r="A65" s="106" t="s">
        <v>112</v>
      </c>
      <c r="B65" s="107"/>
      <c r="C65" s="107"/>
      <c r="D65" s="107" t="s">
        <v>113</v>
      </c>
      <c r="E65" s="107"/>
      <c r="F65" s="30" t="s">
        <v>27</v>
      </c>
      <c r="G65" s="108" t="s">
        <v>28</v>
      </c>
      <c r="H65" s="109"/>
      <c r="I65" s="31" t="s">
        <v>27</v>
      </c>
      <c r="J65" s="110" t="s">
        <v>27</v>
      </c>
      <c r="K65" s="109"/>
      <c r="L65" s="110" t="s">
        <v>27</v>
      </c>
      <c r="M65" s="110"/>
      <c r="N65" s="109"/>
      <c r="O65" s="31" t="s">
        <v>27</v>
      </c>
      <c r="P65" s="31" t="s">
        <v>27</v>
      </c>
    </row>
    <row r="66" spans="1:16" ht="15" customHeight="1">
      <c r="A66" s="93" t="s">
        <v>114</v>
      </c>
      <c r="B66" s="94"/>
      <c r="C66" s="93" t="s">
        <v>115</v>
      </c>
      <c r="D66" s="95"/>
      <c r="E66" s="94"/>
      <c r="F66" s="22" t="s">
        <v>106</v>
      </c>
      <c r="G66" s="96">
        <v>89</v>
      </c>
      <c r="H66" s="97"/>
      <c r="I66" s="22"/>
      <c r="J66" s="96">
        <f>G66*I66</f>
        <v>0</v>
      </c>
      <c r="K66" s="97"/>
      <c r="L66" s="98">
        <v>0.08</v>
      </c>
      <c r="M66" s="99"/>
      <c r="N66" s="100"/>
      <c r="O66" s="32">
        <f>J66*L66</f>
        <v>0</v>
      </c>
      <c r="P66" s="22">
        <f>J66+O66</f>
        <v>0</v>
      </c>
    </row>
    <row r="67" spans="1:16" ht="15" customHeight="1">
      <c r="A67" s="93" t="s">
        <v>116</v>
      </c>
      <c r="B67" s="94"/>
      <c r="C67" s="93" t="s">
        <v>117</v>
      </c>
      <c r="D67" s="95"/>
      <c r="E67" s="94"/>
      <c r="F67" s="22" t="s">
        <v>106</v>
      </c>
      <c r="G67" s="96">
        <v>89</v>
      </c>
      <c r="H67" s="97"/>
      <c r="I67" s="22"/>
      <c r="J67" s="96">
        <f>G67*I67</f>
        <v>0</v>
      </c>
      <c r="K67" s="97"/>
      <c r="L67" s="98">
        <v>0.08</v>
      </c>
      <c r="M67" s="99"/>
      <c r="N67" s="100"/>
      <c r="O67" s="32">
        <f>J67*L67</f>
        <v>0</v>
      </c>
      <c r="P67" s="22">
        <f>J67+O67</f>
        <v>0</v>
      </c>
    </row>
    <row r="68" spans="1:16" ht="15" customHeight="1">
      <c r="A68" s="106" t="s">
        <v>118</v>
      </c>
      <c r="B68" s="107"/>
      <c r="C68" s="107"/>
      <c r="D68" s="107" t="s">
        <v>119</v>
      </c>
      <c r="E68" s="107"/>
      <c r="F68" s="30" t="s">
        <v>27</v>
      </c>
      <c r="G68" s="108" t="s">
        <v>28</v>
      </c>
      <c r="H68" s="109"/>
      <c r="I68" s="31" t="s">
        <v>27</v>
      </c>
      <c r="J68" s="110" t="s">
        <v>27</v>
      </c>
      <c r="K68" s="109"/>
      <c r="L68" s="110" t="s">
        <v>27</v>
      </c>
      <c r="M68" s="110"/>
      <c r="N68" s="109"/>
      <c r="O68" s="31" t="s">
        <v>27</v>
      </c>
      <c r="P68" s="31" t="s">
        <v>27</v>
      </c>
    </row>
    <row r="69" spans="1:16" ht="15" customHeight="1">
      <c r="A69" s="93" t="s">
        <v>114</v>
      </c>
      <c r="B69" s="94"/>
      <c r="C69" s="93" t="s">
        <v>115</v>
      </c>
      <c r="D69" s="95"/>
      <c r="E69" s="94"/>
      <c r="F69" s="22" t="s">
        <v>106</v>
      </c>
      <c r="G69" s="96">
        <v>469</v>
      </c>
      <c r="H69" s="97"/>
      <c r="I69" s="22"/>
      <c r="J69" s="96">
        <f>G69*I69</f>
        <v>0</v>
      </c>
      <c r="K69" s="97"/>
      <c r="L69" s="98">
        <v>0.08</v>
      </c>
      <c r="M69" s="99"/>
      <c r="N69" s="100"/>
      <c r="O69" s="32">
        <f>J69*L69</f>
        <v>0</v>
      </c>
      <c r="P69" s="22">
        <f>J69+O69</f>
        <v>0</v>
      </c>
    </row>
    <row r="70" spans="1:16" ht="15" customHeight="1">
      <c r="A70" s="93" t="s">
        <v>116</v>
      </c>
      <c r="B70" s="94"/>
      <c r="C70" s="93" t="s">
        <v>117</v>
      </c>
      <c r="D70" s="95"/>
      <c r="E70" s="94"/>
      <c r="F70" s="22" t="s">
        <v>106</v>
      </c>
      <c r="G70" s="96">
        <v>469</v>
      </c>
      <c r="H70" s="97"/>
      <c r="I70" s="22"/>
      <c r="J70" s="96">
        <f>G70*I70</f>
        <v>0</v>
      </c>
      <c r="K70" s="97"/>
      <c r="L70" s="98">
        <v>0.08</v>
      </c>
      <c r="M70" s="99"/>
      <c r="N70" s="100"/>
      <c r="O70" s="32">
        <f>J70*L70</f>
        <v>0</v>
      </c>
      <c r="P70" s="22">
        <f>J70+O70</f>
        <v>0</v>
      </c>
    </row>
    <row r="71" spans="1:16" ht="15" customHeight="1">
      <c r="A71" s="106" t="s">
        <v>242</v>
      </c>
      <c r="B71" s="107"/>
      <c r="C71" s="107"/>
      <c r="D71" s="107" t="s">
        <v>243</v>
      </c>
      <c r="E71" s="107"/>
      <c r="F71" s="30" t="s">
        <v>27</v>
      </c>
      <c r="G71" s="108" t="s">
        <v>28</v>
      </c>
      <c r="H71" s="109"/>
      <c r="I71" s="31" t="s">
        <v>27</v>
      </c>
      <c r="J71" s="110" t="s">
        <v>27</v>
      </c>
      <c r="K71" s="109"/>
      <c r="L71" s="110" t="s">
        <v>27</v>
      </c>
      <c r="M71" s="110"/>
      <c r="N71" s="109"/>
      <c r="O71" s="31" t="s">
        <v>27</v>
      </c>
      <c r="P71" s="31" t="s">
        <v>27</v>
      </c>
    </row>
    <row r="72" spans="1:16" ht="15" customHeight="1">
      <c r="A72" s="132" t="s">
        <v>122</v>
      </c>
      <c r="B72" s="133"/>
      <c r="C72" s="93" t="s">
        <v>123</v>
      </c>
      <c r="D72" s="95"/>
      <c r="E72" s="94"/>
      <c r="F72" s="22" t="s">
        <v>106</v>
      </c>
      <c r="G72" s="96">
        <v>106</v>
      </c>
      <c r="H72" s="97"/>
      <c r="I72" s="22"/>
      <c r="J72" s="96">
        <f>G72*I72</f>
        <v>0</v>
      </c>
      <c r="K72" s="97"/>
      <c r="L72" s="98">
        <v>0.08</v>
      </c>
      <c r="M72" s="99"/>
      <c r="N72" s="100"/>
      <c r="O72" s="32">
        <f>J72*L72</f>
        <v>0</v>
      </c>
      <c r="P72" s="22">
        <f>J72+O72</f>
        <v>0</v>
      </c>
    </row>
    <row r="73" spans="1:16" ht="15" customHeight="1">
      <c r="A73" s="93" t="s">
        <v>114</v>
      </c>
      <c r="B73" s="94"/>
      <c r="C73" s="93" t="s">
        <v>115</v>
      </c>
      <c r="D73" s="95"/>
      <c r="E73" s="94"/>
      <c r="F73" s="22" t="s">
        <v>106</v>
      </c>
      <c r="G73" s="96">
        <v>358</v>
      </c>
      <c r="H73" s="97"/>
      <c r="I73" s="22"/>
      <c r="J73" s="96">
        <f>G73*I73</f>
        <v>0</v>
      </c>
      <c r="K73" s="97"/>
      <c r="L73" s="98">
        <v>0.08</v>
      </c>
      <c r="M73" s="99"/>
      <c r="N73" s="100"/>
      <c r="O73" s="32">
        <f>J73*L73</f>
        <v>0</v>
      </c>
      <c r="P73" s="22">
        <f>J73+O73</f>
        <v>0</v>
      </c>
    </row>
    <row r="74" spans="1:16" ht="15" customHeight="1">
      <c r="A74" s="132" t="s">
        <v>124</v>
      </c>
      <c r="B74" s="133"/>
      <c r="C74" s="93" t="s">
        <v>125</v>
      </c>
      <c r="D74" s="95"/>
      <c r="E74" s="94"/>
      <c r="F74" s="22" t="s">
        <v>106</v>
      </c>
      <c r="G74" s="96">
        <v>106</v>
      </c>
      <c r="H74" s="97"/>
      <c r="I74" s="22"/>
      <c r="J74" s="96">
        <f>G74*I74</f>
        <v>0</v>
      </c>
      <c r="K74" s="97"/>
      <c r="L74" s="98">
        <v>0.08</v>
      </c>
      <c r="M74" s="99"/>
      <c r="N74" s="100"/>
      <c r="O74" s="32">
        <f>J74*L74</f>
        <v>0</v>
      </c>
      <c r="P74" s="22">
        <f>J74+O74</f>
        <v>0</v>
      </c>
    </row>
    <row r="75" spans="1:16" ht="15" customHeight="1">
      <c r="A75" s="93" t="s">
        <v>116</v>
      </c>
      <c r="B75" s="94"/>
      <c r="C75" s="93" t="s">
        <v>117</v>
      </c>
      <c r="D75" s="95"/>
      <c r="E75" s="94"/>
      <c r="F75" s="22" t="s">
        <v>106</v>
      </c>
      <c r="G75" s="96">
        <v>358</v>
      </c>
      <c r="H75" s="97"/>
      <c r="I75" s="22"/>
      <c r="J75" s="96">
        <f>G75*I75</f>
        <v>0</v>
      </c>
      <c r="K75" s="97"/>
      <c r="L75" s="98">
        <v>0.08</v>
      </c>
      <c r="M75" s="99"/>
      <c r="N75" s="100"/>
      <c r="O75" s="32">
        <f>J75*L75</f>
        <v>0</v>
      </c>
      <c r="P75" s="22">
        <f>J75+O75</f>
        <v>0</v>
      </c>
    </row>
    <row r="76" spans="1:16" ht="15" customHeight="1">
      <c r="A76" s="106" t="s">
        <v>120</v>
      </c>
      <c r="B76" s="107"/>
      <c r="C76" s="107"/>
      <c r="D76" s="107" t="s">
        <v>121</v>
      </c>
      <c r="E76" s="107"/>
      <c r="F76" s="30" t="s">
        <v>27</v>
      </c>
      <c r="G76" s="108" t="s">
        <v>28</v>
      </c>
      <c r="H76" s="109"/>
      <c r="I76" s="31" t="s">
        <v>27</v>
      </c>
      <c r="J76" s="110" t="s">
        <v>27</v>
      </c>
      <c r="K76" s="109"/>
      <c r="L76" s="110" t="s">
        <v>27</v>
      </c>
      <c r="M76" s="110"/>
      <c r="N76" s="109"/>
      <c r="O76" s="31" t="s">
        <v>27</v>
      </c>
      <c r="P76" s="31" t="s">
        <v>27</v>
      </c>
    </row>
    <row r="77" spans="1:16" ht="15" customHeight="1">
      <c r="A77" s="93" t="s">
        <v>114</v>
      </c>
      <c r="B77" s="94"/>
      <c r="C77" s="93" t="s">
        <v>115</v>
      </c>
      <c r="D77" s="95"/>
      <c r="E77" s="94"/>
      <c r="F77" s="22" t="s">
        <v>106</v>
      </c>
      <c r="G77" s="96">
        <v>1549</v>
      </c>
      <c r="H77" s="97"/>
      <c r="I77" s="22"/>
      <c r="J77" s="96">
        <f>G77*I77</f>
        <v>0</v>
      </c>
      <c r="K77" s="97"/>
      <c r="L77" s="98">
        <v>0.08</v>
      </c>
      <c r="M77" s="99"/>
      <c r="N77" s="100"/>
      <c r="O77" s="32">
        <f>J77*L77</f>
        <v>0</v>
      </c>
      <c r="P77" s="22">
        <f>J77+O77</f>
        <v>0</v>
      </c>
    </row>
    <row r="78" spans="1:16" ht="15" customHeight="1">
      <c r="A78" s="93" t="s">
        <v>116</v>
      </c>
      <c r="B78" s="94"/>
      <c r="C78" s="93" t="s">
        <v>117</v>
      </c>
      <c r="D78" s="95"/>
      <c r="E78" s="94"/>
      <c r="F78" s="22" t="s">
        <v>106</v>
      </c>
      <c r="G78" s="96">
        <v>1549</v>
      </c>
      <c r="H78" s="97"/>
      <c r="I78" s="22"/>
      <c r="J78" s="96">
        <f>G78*I78</f>
        <v>0</v>
      </c>
      <c r="K78" s="97"/>
      <c r="L78" s="98">
        <v>0.08</v>
      </c>
      <c r="M78" s="99"/>
      <c r="N78" s="100"/>
      <c r="O78" s="32">
        <f>J78*L78</f>
        <v>0</v>
      </c>
      <c r="P78" s="22">
        <f>J78+O78</f>
        <v>0</v>
      </c>
    </row>
    <row r="79" spans="1:16" ht="15" customHeight="1">
      <c r="A79" s="106" t="s">
        <v>175</v>
      </c>
      <c r="B79" s="107"/>
      <c r="C79" s="107"/>
      <c r="D79" s="107" t="s">
        <v>176</v>
      </c>
      <c r="E79" s="107"/>
      <c r="F79" s="30" t="s">
        <v>27</v>
      </c>
      <c r="G79" s="108" t="s">
        <v>28</v>
      </c>
      <c r="H79" s="109"/>
      <c r="I79" s="31" t="s">
        <v>27</v>
      </c>
      <c r="J79" s="110" t="s">
        <v>27</v>
      </c>
      <c r="K79" s="109"/>
      <c r="L79" s="110" t="s">
        <v>27</v>
      </c>
      <c r="M79" s="110"/>
      <c r="N79" s="109"/>
      <c r="O79" s="31" t="s">
        <v>27</v>
      </c>
      <c r="P79" s="31" t="s">
        <v>27</v>
      </c>
    </row>
    <row r="80" spans="1:16" ht="15" customHeight="1">
      <c r="A80" s="93" t="s">
        <v>114</v>
      </c>
      <c r="B80" s="94"/>
      <c r="C80" s="93" t="s">
        <v>115</v>
      </c>
      <c r="D80" s="95"/>
      <c r="E80" s="94"/>
      <c r="F80" s="22" t="s">
        <v>106</v>
      </c>
      <c r="G80" s="96">
        <v>234</v>
      </c>
      <c r="H80" s="97"/>
      <c r="I80" s="22"/>
      <c r="J80" s="96">
        <f>G80*I80</f>
        <v>0</v>
      </c>
      <c r="K80" s="97"/>
      <c r="L80" s="98">
        <v>0.08</v>
      </c>
      <c r="M80" s="99"/>
      <c r="N80" s="100"/>
      <c r="O80" s="32">
        <f>J80*L80</f>
        <v>0</v>
      </c>
      <c r="P80" s="22">
        <f>J80+O80</f>
        <v>0</v>
      </c>
    </row>
    <row r="81" spans="1:16" ht="15" customHeight="1">
      <c r="A81" s="93" t="s">
        <v>116</v>
      </c>
      <c r="B81" s="94"/>
      <c r="C81" s="93" t="s">
        <v>117</v>
      </c>
      <c r="D81" s="95"/>
      <c r="E81" s="94"/>
      <c r="F81" s="22" t="s">
        <v>106</v>
      </c>
      <c r="G81" s="96">
        <v>234</v>
      </c>
      <c r="H81" s="97"/>
      <c r="I81" s="22"/>
      <c r="J81" s="96">
        <f>G81*I81</f>
        <v>0</v>
      </c>
      <c r="K81" s="97"/>
      <c r="L81" s="98">
        <v>0.08</v>
      </c>
      <c r="M81" s="99"/>
      <c r="N81" s="100"/>
      <c r="O81" s="32">
        <f>J81*L81</f>
        <v>0</v>
      </c>
      <c r="P81" s="22">
        <f>J81+O81</f>
        <v>0</v>
      </c>
    </row>
    <row r="82" spans="1:16" ht="15" customHeight="1">
      <c r="A82" s="106" t="s">
        <v>126</v>
      </c>
      <c r="B82" s="107"/>
      <c r="C82" s="107"/>
      <c r="D82" s="107" t="s">
        <v>127</v>
      </c>
      <c r="E82" s="107"/>
      <c r="F82" s="30" t="s">
        <v>27</v>
      </c>
      <c r="G82" s="108" t="s">
        <v>28</v>
      </c>
      <c r="H82" s="109"/>
      <c r="I82" s="31" t="s">
        <v>27</v>
      </c>
      <c r="J82" s="110" t="s">
        <v>27</v>
      </c>
      <c r="K82" s="109"/>
      <c r="L82" s="110" t="s">
        <v>27</v>
      </c>
      <c r="M82" s="110"/>
      <c r="N82" s="109"/>
      <c r="O82" s="31" t="s">
        <v>27</v>
      </c>
      <c r="P82" s="31" t="s">
        <v>27</v>
      </c>
    </row>
    <row r="83" spans="1:16" ht="15" customHeight="1">
      <c r="A83" s="93" t="s">
        <v>94</v>
      </c>
      <c r="B83" s="94"/>
      <c r="C83" s="93" t="s">
        <v>95</v>
      </c>
      <c r="D83" s="95"/>
      <c r="E83" s="94"/>
      <c r="F83" s="22" t="s">
        <v>88</v>
      </c>
      <c r="G83" s="96">
        <v>10</v>
      </c>
      <c r="H83" s="97"/>
      <c r="I83" s="22"/>
      <c r="J83" s="96">
        <f>G83*I83</f>
        <v>0</v>
      </c>
      <c r="K83" s="97"/>
      <c r="L83" s="98">
        <v>0.08</v>
      </c>
      <c r="M83" s="99"/>
      <c r="N83" s="100"/>
      <c r="O83" s="32">
        <f>J83*L83</f>
        <v>0</v>
      </c>
      <c r="P83" s="22">
        <f>J83+O83</f>
        <v>0</v>
      </c>
    </row>
    <row r="84" spans="1:16" ht="15" customHeight="1">
      <c r="A84" s="93" t="s">
        <v>128</v>
      </c>
      <c r="B84" s="94"/>
      <c r="C84" s="93" t="s">
        <v>129</v>
      </c>
      <c r="D84" s="95"/>
      <c r="E84" s="94"/>
      <c r="F84" s="22" t="s">
        <v>88</v>
      </c>
      <c r="G84" s="96">
        <v>10</v>
      </c>
      <c r="H84" s="97"/>
      <c r="I84" s="22"/>
      <c r="J84" s="96">
        <f>G84*I84</f>
        <v>0</v>
      </c>
      <c r="K84" s="97"/>
      <c r="L84" s="98">
        <v>0.08</v>
      </c>
      <c r="M84" s="99"/>
      <c r="N84" s="100"/>
      <c r="O84" s="32">
        <f>J84*L84</f>
        <v>0</v>
      </c>
      <c r="P84" s="22">
        <f>J84+O84</f>
        <v>0</v>
      </c>
    </row>
    <row r="85" spans="1:16" ht="15" customHeight="1">
      <c r="A85" s="93" t="s">
        <v>96</v>
      </c>
      <c r="B85" s="94"/>
      <c r="C85" s="93" t="s">
        <v>97</v>
      </c>
      <c r="D85" s="95"/>
      <c r="E85" s="94"/>
      <c r="F85" s="22" t="s">
        <v>88</v>
      </c>
      <c r="G85" s="96">
        <v>10</v>
      </c>
      <c r="H85" s="97"/>
      <c r="I85" s="22"/>
      <c r="J85" s="96">
        <f>G85*I85</f>
        <v>0</v>
      </c>
      <c r="K85" s="97"/>
      <c r="L85" s="98">
        <v>0.08</v>
      </c>
      <c r="M85" s="99"/>
      <c r="N85" s="100"/>
      <c r="O85" s="32">
        <f>J85*L85</f>
        <v>0</v>
      </c>
      <c r="P85" s="22">
        <f>J85+O85</f>
        <v>0</v>
      </c>
    </row>
    <row r="86" spans="1:16" ht="15" customHeight="1">
      <c r="A86" s="106" t="s">
        <v>130</v>
      </c>
      <c r="B86" s="107"/>
      <c r="C86" s="107"/>
      <c r="D86" s="107" t="s">
        <v>131</v>
      </c>
      <c r="E86" s="107"/>
      <c r="F86" s="30" t="s">
        <v>27</v>
      </c>
      <c r="G86" s="108" t="s">
        <v>28</v>
      </c>
      <c r="H86" s="109"/>
      <c r="I86" s="31" t="s">
        <v>27</v>
      </c>
      <c r="J86" s="110" t="s">
        <v>27</v>
      </c>
      <c r="K86" s="109"/>
      <c r="L86" s="110" t="s">
        <v>27</v>
      </c>
      <c r="M86" s="110"/>
      <c r="N86" s="109"/>
      <c r="O86" s="31" t="s">
        <v>27</v>
      </c>
      <c r="P86" s="31" t="s">
        <v>27</v>
      </c>
    </row>
    <row r="87" spans="1:16" ht="15" customHeight="1">
      <c r="A87" s="93" t="s">
        <v>114</v>
      </c>
      <c r="B87" s="94"/>
      <c r="C87" s="93" t="s">
        <v>115</v>
      </c>
      <c r="D87" s="95"/>
      <c r="E87" s="94"/>
      <c r="F87" s="22" t="s">
        <v>106</v>
      </c>
      <c r="G87" s="96">
        <v>164</v>
      </c>
      <c r="H87" s="97"/>
      <c r="I87" s="22"/>
      <c r="J87" s="96">
        <f>G87*I87</f>
        <v>0</v>
      </c>
      <c r="K87" s="97"/>
      <c r="L87" s="98">
        <v>0.08</v>
      </c>
      <c r="M87" s="99"/>
      <c r="N87" s="100"/>
      <c r="O87" s="32">
        <f>J87*L87</f>
        <v>0</v>
      </c>
      <c r="P87" s="22">
        <f>J87+O87</f>
        <v>0</v>
      </c>
    </row>
    <row r="88" spans="1:16" ht="15" customHeight="1">
      <c r="A88" s="93" t="s">
        <v>116</v>
      </c>
      <c r="B88" s="94"/>
      <c r="C88" s="93" t="s">
        <v>117</v>
      </c>
      <c r="D88" s="95"/>
      <c r="E88" s="94"/>
      <c r="F88" s="22" t="s">
        <v>106</v>
      </c>
      <c r="G88" s="96">
        <v>164</v>
      </c>
      <c r="H88" s="97"/>
      <c r="I88" s="22"/>
      <c r="J88" s="96">
        <f>G88*I88</f>
        <v>0</v>
      </c>
      <c r="K88" s="97"/>
      <c r="L88" s="98">
        <v>0.08</v>
      </c>
      <c r="M88" s="99"/>
      <c r="N88" s="100"/>
      <c r="O88" s="32">
        <f>J88*L88</f>
        <v>0</v>
      </c>
      <c r="P88" s="22">
        <f>J88+O88</f>
        <v>0</v>
      </c>
    </row>
    <row r="89" spans="1:16" ht="15" customHeight="1">
      <c r="A89" s="106" t="s">
        <v>132</v>
      </c>
      <c r="B89" s="107"/>
      <c r="C89" s="107"/>
      <c r="D89" s="107" t="s">
        <v>133</v>
      </c>
      <c r="E89" s="107"/>
      <c r="F89" s="30" t="s">
        <v>27</v>
      </c>
      <c r="G89" s="108" t="s">
        <v>28</v>
      </c>
      <c r="H89" s="109"/>
      <c r="I89" s="31" t="s">
        <v>27</v>
      </c>
      <c r="J89" s="110" t="s">
        <v>27</v>
      </c>
      <c r="K89" s="109"/>
      <c r="L89" s="110" t="s">
        <v>27</v>
      </c>
      <c r="M89" s="110"/>
      <c r="N89" s="109"/>
      <c r="O89" s="31" t="s">
        <v>27</v>
      </c>
      <c r="P89" s="31" t="s">
        <v>27</v>
      </c>
    </row>
    <row r="90" spans="1:16" ht="15" customHeight="1">
      <c r="A90" s="93" t="s">
        <v>114</v>
      </c>
      <c r="B90" s="94"/>
      <c r="C90" s="93" t="s">
        <v>115</v>
      </c>
      <c r="D90" s="95"/>
      <c r="E90" s="94"/>
      <c r="F90" s="22" t="s">
        <v>106</v>
      </c>
      <c r="G90" s="96">
        <v>504</v>
      </c>
      <c r="H90" s="97"/>
      <c r="I90" s="22"/>
      <c r="J90" s="96">
        <f>G90*I90</f>
        <v>0</v>
      </c>
      <c r="K90" s="97"/>
      <c r="L90" s="98">
        <v>0.08</v>
      </c>
      <c r="M90" s="99"/>
      <c r="N90" s="100"/>
      <c r="O90" s="32">
        <f>J90*L90</f>
        <v>0</v>
      </c>
      <c r="P90" s="22">
        <f>J90+O90</f>
        <v>0</v>
      </c>
    </row>
    <row r="91" spans="1:16" ht="15" customHeight="1">
      <c r="A91" s="93" t="s">
        <v>116</v>
      </c>
      <c r="B91" s="94"/>
      <c r="C91" s="93" t="s">
        <v>117</v>
      </c>
      <c r="D91" s="95"/>
      <c r="E91" s="94"/>
      <c r="F91" s="22" t="s">
        <v>106</v>
      </c>
      <c r="G91" s="96">
        <v>504</v>
      </c>
      <c r="H91" s="97"/>
      <c r="I91" s="22"/>
      <c r="J91" s="96">
        <f>G91*I91</f>
        <v>0</v>
      </c>
      <c r="K91" s="97"/>
      <c r="L91" s="98">
        <v>0.08</v>
      </c>
      <c r="M91" s="99"/>
      <c r="N91" s="100"/>
      <c r="O91" s="32">
        <f>J91*L91</f>
        <v>0</v>
      </c>
      <c r="P91" s="22">
        <f>J91+O91</f>
        <v>0</v>
      </c>
    </row>
    <row r="92" spans="1:16" ht="15" customHeight="1">
      <c r="A92" s="106" t="s">
        <v>134</v>
      </c>
      <c r="B92" s="107"/>
      <c r="C92" s="107"/>
      <c r="D92" s="107" t="s">
        <v>135</v>
      </c>
      <c r="E92" s="107"/>
      <c r="F92" s="30" t="s">
        <v>27</v>
      </c>
      <c r="G92" s="108" t="s">
        <v>28</v>
      </c>
      <c r="H92" s="109"/>
      <c r="I92" s="31" t="s">
        <v>27</v>
      </c>
      <c r="J92" s="110" t="s">
        <v>27</v>
      </c>
      <c r="K92" s="109"/>
      <c r="L92" s="110" t="s">
        <v>27</v>
      </c>
      <c r="M92" s="110"/>
      <c r="N92" s="109"/>
      <c r="O92" s="31" t="s">
        <v>27</v>
      </c>
      <c r="P92" s="31" t="s">
        <v>27</v>
      </c>
    </row>
    <row r="93" spans="1:16" ht="15" customHeight="1">
      <c r="A93" s="93" t="s">
        <v>114</v>
      </c>
      <c r="B93" s="94"/>
      <c r="C93" s="93" t="s">
        <v>115</v>
      </c>
      <c r="D93" s="95"/>
      <c r="E93" s="94"/>
      <c r="F93" s="22" t="s">
        <v>106</v>
      </c>
      <c r="G93" s="96">
        <v>11</v>
      </c>
      <c r="H93" s="97"/>
      <c r="I93" s="22"/>
      <c r="J93" s="96">
        <f>G93*I93</f>
        <v>0</v>
      </c>
      <c r="K93" s="97"/>
      <c r="L93" s="98">
        <v>0.08</v>
      </c>
      <c r="M93" s="99"/>
      <c r="N93" s="100"/>
      <c r="O93" s="32">
        <f>J93*L93</f>
        <v>0</v>
      </c>
      <c r="P93" s="22">
        <f>J93+O93</f>
        <v>0</v>
      </c>
    </row>
    <row r="94" spans="1:16" ht="15" customHeight="1">
      <c r="A94" s="93" t="s">
        <v>116</v>
      </c>
      <c r="B94" s="94"/>
      <c r="C94" s="93" t="s">
        <v>117</v>
      </c>
      <c r="D94" s="95"/>
      <c r="E94" s="94"/>
      <c r="F94" s="22" t="s">
        <v>106</v>
      </c>
      <c r="G94" s="96">
        <v>11</v>
      </c>
      <c r="H94" s="97"/>
      <c r="I94" s="22"/>
      <c r="J94" s="96">
        <f>G94*I94</f>
        <v>0</v>
      </c>
      <c r="K94" s="97"/>
      <c r="L94" s="98">
        <v>0.08</v>
      </c>
      <c r="M94" s="99"/>
      <c r="N94" s="100"/>
      <c r="O94" s="32">
        <f>J94*L94</f>
        <v>0</v>
      </c>
      <c r="P94" s="22">
        <f>J94+O94</f>
        <v>0</v>
      </c>
    </row>
    <row r="95" spans="1:16" ht="15" customHeight="1">
      <c r="A95" s="106" t="s">
        <v>215</v>
      </c>
      <c r="B95" s="107"/>
      <c r="C95" s="107"/>
      <c r="D95" s="107" t="s">
        <v>216</v>
      </c>
      <c r="E95" s="107"/>
      <c r="F95" s="30" t="s">
        <v>27</v>
      </c>
      <c r="G95" s="108" t="s">
        <v>28</v>
      </c>
      <c r="H95" s="109"/>
      <c r="I95" s="31" t="s">
        <v>27</v>
      </c>
      <c r="J95" s="110" t="s">
        <v>27</v>
      </c>
      <c r="K95" s="109"/>
      <c r="L95" s="110" t="s">
        <v>27</v>
      </c>
      <c r="M95" s="110"/>
      <c r="N95" s="109"/>
      <c r="O95" s="31" t="s">
        <v>27</v>
      </c>
      <c r="P95" s="31" t="s">
        <v>27</v>
      </c>
    </row>
    <row r="96" spans="1:16" ht="15" customHeight="1">
      <c r="A96" s="93" t="s">
        <v>122</v>
      </c>
      <c r="B96" s="94"/>
      <c r="C96" s="93" t="s">
        <v>123</v>
      </c>
      <c r="D96" s="95"/>
      <c r="E96" s="94"/>
      <c r="F96" s="22" t="s">
        <v>106</v>
      </c>
      <c r="G96" s="96">
        <v>274</v>
      </c>
      <c r="H96" s="97"/>
      <c r="I96" s="22"/>
      <c r="J96" s="96">
        <f>G96*I96</f>
        <v>0</v>
      </c>
      <c r="K96" s="97"/>
      <c r="L96" s="98">
        <v>0.08</v>
      </c>
      <c r="M96" s="99"/>
      <c r="N96" s="100"/>
      <c r="O96" s="32">
        <f>J96*L96</f>
        <v>0</v>
      </c>
      <c r="P96" s="22">
        <f>J96+O96</f>
        <v>0</v>
      </c>
    </row>
    <row r="97" spans="1:16" ht="15" customHeight="1">
      <c r="A97" s="93" t="s">
        <v>114</v>
      </c>
      <c r="B97" s="94"/>
      <c r="C97" s="93" t="s">
        <v>115</v>
      </c>
      <c r="D97" s="95"/>
      <c r="E97" s="94"/>
      <c r="F97" s="22" t="s">
        <v>106</v>
      </c>
      <c r="G97" s="96">
        <v>589</v>
      </c>
      <c r="H97" s="97"/>
      <c r="I97" s="22"/>
      <c r="J97" s="96">
        <f>G97*I97</f>
        <v>0</v>
      </c>
      <c r="K97" s="97"/>
      <c r="L97" s="98">
        <v>0.08</v>
      </c>
      <c r="M97" s="99"/>
      <c r="N97" s="100"/>
      <c r="O97" s="32">
        <f>J97*L97</f>
        <v>0</v>
      </c>
      <c r="P97" s="22">
        <f>J97+O97</f>
        <v>0</v>
      </c>
    </row>
    <row r="98" spans="1:16" ht="15" customHeight="1">
      <c r="A98" s="93" t="s">
        <v>124</v>
      </c>
      <c r="B98" s="94"/>
      <c r="C98" s="93" t="s">
        <v>125</v>
      </c>
      <c r="D98" s="95"/>
      <c r="E98" s="94"/>
      <c r="F98" s="22" t="s">
        <v>106</v>
      </c>
      <c r="G98" s="96">
        <v>274</v>
      </c>
      <c r="H98" s="97"/>
      <c r="I98" s="22"/>
      <c r="J98" s="96">
        <f>G98*I98</f>
        <v>0</v>
      </c>
      <c r="K98" s="97"/>
      <c r="L98" s="98">
        <v>0.08</v>
      </c>
      <c r="M98" s="99"/>
      <c r="N98" s="100"/>
      <c r="O98" s="32">
        <f>J98*L98</f>
        <v>0</v>
      </c>
      <c r="P98" s="22">
        <f>J98+O98</f>
        <v>0</v>
      </c>
    </row>
    <row r="99" spans="1:16" ht="15" customHeight="1">
      <c r="A99" s="93" t="s">
        <v>116</v>
      </c>
      <c r="B99" s="94"/>
      <c r="C99" s="93" t="s">
        <v>117</v>
      </c>
      <c r="D99" s="95"/>
      <c r="E99" s="94"/>
      <c r="F99" s="22" t="s">
        <v>106</v>
      </c>
      <c r="G99" s="96">
        <v>589</v>
      </c>
      <c r="H99" s="97"/>
      <c r="I99" s="22"/>
      <c r="J99" s="96">
        <f>G99*I99</f>
        <v>0</v>
      </c>
      <c r="K99" s="97"/>
      <c r="L99" s="98">
        <v>0.08</v>
      </c>
      <c r="M99" s="99"/>
      <c r="N99" s="100"/>
      <c r="O99" s="32">
        <f>J99*L99</f>
        <v>0</v>
      </c>
      <c r="P99" s="22">
        <f>J99+O99</f>
        <v>0</v>
      </c>
    </row>
    <row r="100" spans="1:16" ht="15" customHeight="1">
      <c r="A100" s="106" t="s">
        <v>136</v>
      </c>
      <c r="B100" s="107"/>
      <c r="C100" s="107"/>
      <c r="D100" s="107" t="s">
        <v>137</v>
      </c>
      <c r="E100" s="107"/>
      <c r="F100" s="30" t="s">
        <v>27</v>
      </c>
      <c r="G100" s="108" t="s">
        <v>28</v>
      </c>
      <c r="H100" s="109"/>
      <c r="I100" s="31" t="s">
        <v>27</v>
      </c>
      <c r="J100" s="110" t="s">
        <v>27</v>
      </c>
      <c r="K100" s="109"/>
      <c r="L100" s="110" t="s">
        <v>27</v>
      </c>
      <c r="M100" s="110"/>
      <c r="N100" s="109"/>
      <c r="O100" s="31" t="s">
        <v>27</v>
      </c>
      <c r="P100" s="31" t="s">
        <v>27</v>
      </c>
    </row>
    <row r="101" spans="1:16" ht="15" customHeight="1">
      <c r="A101" s="93" t="s">
        <v>122</v>
      </c>
      <c r="B101" s="94"/>
      <c r="C101" s="93" t="s">
        <v>123</v>
      </c>
      <c r="D101" s="95"/>
      <c r="E101" s="94"/>
      <c r="F101" s="22" t="s">
        <v>106</v>
      </c>
      <c r="G101" s="96">
        <v>468</v>
      </c>
      <c r="H101" s="97"/>
      <c r="I101" s="22"/>
      <c r="J101" s="96">
        <f>G101*I101</f>
        <v>0</v>
      </c>
      <c r="K101" s="97"/>
      <c r="L101" s="98">
        <v>0.08</v>
      </c>
      <c r="M101" s="99"/>
      <c r="N101" s="100"/>
      <c r="O101" s="32">
        <f>J101*L101</f>
        <v>0</v>
      </c>
      <c r="P101" s="22">
        <f>J101+O101</f>
        <v>0</v>
      </c>
    </row>
    <row r="102" spans="1:16" ht="15" customHeight="1">
      <c r="A102" s="93" t="s">
        <v>114</v>
      </c>
      <c r="B102" s="94"/>
      <c r="C102" s="93" t="s">
        <v>115</v>
      </c>
      <c r="D102" s="95"/>
      <c r="E102" s="94"/>
      <c r="F102" s="22" t="s">
        <v>106</v>
      </c>
      <c r="G102" s="96">
        <v>1813</v>
      </c>
      <c r="H102" s="97"/>
      <c r="I102" s="22"/>
      <c r="J102" s="96">
        <f>G102*I102</f>
        <v>0</v>
      </c>
      <c r="K102" s="97"/>
      <c r="L102" s="98">
        <v>0.08</v>
      </c>
      <c r="M102" s="99"/>
      <c r="N102" s="100"/>
      <c r="O102" s="32">
        <f>J102*L102</f>
        <v>0</v>
      </c>
      <c r="P102" s="22">
        <f>J102+O102</f>
        <v>0</v>
      </c>
    </row>
    <row r="103" spans="1:16" ht="15" customHeight="1">
      <c r="A103" s="93" t="s">
        <v>124</v>
      </c>
      <c r="B103" s="94"/>
      <c r="C103" s="93" t="s">
        <v>125</v>
      </c>
      <c r="D103" s="95"/>
      <c r="E103" s="94"/>
      <c r="F103" s="22" t="s">
        <v>106</v>
      </c>
      <c r="G103" s="96">
        <v>468</v>
      </c>
      <c r="H103" s="97"/>
      <c r="I103" s="22"/>
      <c r="J103" s="96">
        <f>G103*I103</f>
        <v>0</v>
      </c>
      <c r="K103" s="97"/>
      <c r="L103" s="98">
        <v>0.08</v>
      </c>
      <c r="M103" s="99"/>
      <c r="N103" s="100"/>
      <c r="O103" s="32">
        <f>J103*L103</f>
        <v>0</v>
      </c>
      <c r="P103" s="22">
        <f>J103+O103</f>
        <v>0</v>
      </c>
    </row>
    <row r="104" spans="1:16" ht="15" customHeight="1">
      <c r="A104" s="93" t="s">
        <v>116</v>
      </c>
      <c r="B104" s="94"/>
      <c r="C104" s="93" t="s">
        <v>117</v>
      </c>
      <c r="D104" s="95"/>
      <c r="E104" s="94"/>
      <c r="F104" s="22" t="s">
        <v>106</v>
      </c>
      <c r="G104" s="96">
        <v>1813</v>
      </c>
      <c r="H104" s="97"/>
      <c r="I104" s="22"/>
      <c r="J104" s="96">
        <f>G104*I104</f>
        <v>0</v>
      </c>
      <c r="K104" s="97"/>
      <c r="L104" s="98">
        <v>0.08</v>
      </c>
      <c r="M104" s="99"/>
      <c r="N104" s="100"/>
      <c r="O104" s="32">
        <f>J104*L104</f>
        <v>0</v>
      </c>
      <c r="P104" s="22">
        <f>J104+O104</f>
        <v>0</v>
      </c>
    </row>
    <row r="105" spans="1:16" ht="15" customHeight="1">
      <c r="A105" s="106" t="s">
        <v>138</v>
      </c>
      <c r="B105" s="107"/>
      <c r="C105" s="107"/>
      <c r="D105" s="107" t="s">
        <v>139</v>
      </c>
      <c r="E105" s="107"/>
      <c r="F105" s="30" t="s">
        <v>27</v>
      </c>
      <c r="G105" s="108" t="s">
        <v>28</v>
      </c>
      <c r="H105" s="109"/>
      <c r="I105" s="31" t="s">
        <v>27</v>
      </c>
      <c r="J105" s="110" t="s">
        <v>27</v>
      </c>
      <c r="K105" s="109"/>
      <c r="L105" s="110" t="s">
        <v>27</v>
      </c>
      <c r="M105" s="110"/>
      <c r="N105" s="109"/>
      <c r="O105" s="31" t="s">
        <v>27</v>
      </c>
      <c r="P105" s="31" t="s">
        <v>27</v>
      </c>
    </row>
    <row r="106" spans="1:16" ht="15" customHeight="1">
      <c r="A106" s="93" t="s">
        <v>114</v>
      </c>
      <c r="B106" s="94"/>
      <c r="C106" s="93" t="s">
        <v>115</v>
      </c>
      <c r="D106" s="95"/>
      <c r="E106" s="94"/>
      <c r="F106" s="22" t="s">
        <v>106</v>
      </c>
      <c r="G106" s="96">
        <v>259</v>
      </c>
      <c r="H106" s="97"/>
      <c r="I106" s="22"/>
      <c r="J106" s="96">
        <f>G106*I106</f>
        <v>0</v>
      </c>
      <c r="K106" s="97"/>
      <c r="L106" s="98">
        <v>0.08</v>
      </c>
      <c r="M106" s="99"/>
      <c r="N106" s="100"/>
      <c r="O106" s="32">
        <f>J106*L106</f>
        <v>0</v>
      </c>
      <c r="P106" s="22">
        <f>J106+O106</f>
        <v>0</v>
      </c>
    </row>
    <row r="107" spans="1:16" ht="15" customHeight="1">
      <c r="A107" s="93" t="s">
        <v>116</v>
      </c>
      <c r="B107" s="94"/>
      <c r="C107" s="93" t="s">
        <v>117</v>
      </c>
      <c r="D107" s="95"/>
      <c r="E107" s="94"/>
      <c r="F107" s="22" t="s">
        <v>106</v>
      </c>
      <c r="G107" s="96">
        <v>259</v>
      </c>
      <c r="H107" s="97"/>
      <c r="I107" s="22"/>
      <c r="J107" s="96">
        <f>G107*I107</f>
        <v>0</v>
      </c>
      <c r="K107" s="97"/>
      <c r="L107" s="98">
        <v>0.08</v>
      </c>
      <c r="M107" s="99"/>
      <c r="N107" s="100"/>
      <c r="O107" s="32">
        <f>J107*L107</f>
        <v>0</v>
      </c>
      <c r="P107" s="22">
        <f>J107+O107</f>
        <v>0</v>
      </c>
    </row>
    <row r="108" spans="1:16" ht="15" customHeight="1">
      <c r="A108" s="111" t="s">
        <v>252</v>
      </c>
      <c r="B108" s="112"/>
      <c r="C108" s="112"/>
      <c r="D108" s="112" t="s">
        <v>253</v>
      </c>
      <c r="E108" s="112"/>
      <c r="F108" s="28"/>
      <c r="G108" s="113"/>
      <c r="H108" s="113"/>
      <c r="I108" s="28"/>
      <c r="J108" s="113"/>
      <c r="K108" s="113"/>
      <c r="L108" s="113"/>
      <c r="M108" s="113"/>
      <c r="N108" s="113"/>
      <c r="O108" s="28"/>
      <c r="P108" s="29"/>
    </row>
    <row r="109" spans="1:16" ht="15" customHeight="1">
      <c r="A109" s="106" t="s">
        <v>254</v>
      </c>
      <c r="B109" s="107"/>
      <c r="C109" s="107"/>
      <c r="D109" s="107" t="s">
        <v>255</v>
      </c>
      <c r="E109" s="107"/>
      <c r="F109" s="30" t="s">
        <v>27</v>
      </c>
      <c r="G109" s="108" t="s">
        <v>28</v>
      </c>
      <c r="H109" s="109"/>
      <c r="I109" s="31" t="s">
        <v>27</v>
      </c>
      <c r="J109" s="110" t="s">
        <v>27</v>
      </c>
      <c r="K109" s="109"/>
      <c r="L109" s="110" t="s">
        <v>27</v>
      </c>
      <c r="M109" s="110"/>
      <c r="N109" s="109"/>
      <c r="O109" s="31" t="s">
        <v>27</v>
      </c>
      <c r="P109" s="31" t="s">
        <v>27</v>
      </c>
    </row>
    <row r="110" spans="1:16" ht="15" customHeight="1">
      <c r="A110" s="93" t="s">
        <v>94</v>
      </c>
      <c r="B110" s="94"/>
      <c r="C110" s="93" t="s">
        <v>95</v>
      </c>
      <c r="D110" s="95"/>
      <c r="E110" s="94"/>
      <c r="F110" s="22" t="s">
        <v>88</v>
      </c>
      <c r="G110" s="96">
        <v>15</v>
      </c>
      <c r="H110" s="97"/>
      <c r="I110" s="22"/>
      <c r="J110" s="96">
        <f>G110*I110</f>
        <v>0</v>
      </c>
      <c r="K110" s="97"/>
      <c r="L110" s="98">
        <v>0.08</v>
      </c>
      <c r="M110" s="99"/>
      <c r="N110" s="100"/>
      <c r="O110" s="32">
        <f>J110*L110</f>
        <v>0</v>
      </c>
      <c r="P110" s="22">
        <f>J110+O110</f>
        <v>0</v>
      </c>
    </row>
    <row r="111" spans="1:16" ht="15" customHeight="1">
      <c r="A111" s="93" t="s">
        <v>96</v>
      </c>
      <c r="B111" s="94"/>
      <c r="C111" s="93" t="s">
        <v>97</v>
      </c>
      <c r="D111" s="95"/>
      <c r="E111" s="94"/>
      <c r="F111" s="22" t="s">
        <v>88</v>
      </c>
      <c r="G111" s="96">
        <v>214</v>
      </c>
      <c r="H111" s="97"/>
      <c r="I111" s="22"/>
      <c r="J111" s="96">
        <f>G111*I111</f>
        <v>0</v>
      </c>
      <c r="K111" s="97"/>
      <c r="L111" s="98">
        <v>0.08</v>
      </c>
      <c r="M111" s="99"/>
      <c r="N111" s="100"/>
      <c r="O111" s="32">
        <f>J111*L111</f>
        <v>0</v>
      </c>
      <c r="P111" s="22">
        <f>J111+O111</f>
        <v>0</v>
      </c>
    </row>
    <row r="112" spans="1:16" ht="15" customHeight="1">
      <c r="A112" s="106" t="s">
        <v>256</v>
      </c>
      <c r="B112" s="107"/>
      <c r="C112" s="107"/>
      <c r="D112" s="107" t="s">
        <v>257</v>
      </c>
      <c r="E112" s="107"/>
      <c r="F112" s="30" t="s">
        <v>27</v>
      </c>
      <c r="G112" s="108" t="s">
        <v>28</v>
      </c>
      <c r="H112" s="109"/>
      <c r="I112" s="31" t="s">
        <v>27</v>
      </c>
      <c r="J112" s="110" t="s">
        <v>27</v>
      </c>
      <c r="K112" s="109"/>
      <c r="L112" s="110" t="s">
        <v>27</v>
      </c>
      <c r="M112" s="110"/>
      <c r="N112" s="109"/>
      <c r="O112" s="31" t="s">
        <v>27</v>
      </c>
      <c r="P112" s="31" t="s">
        <v>27</v>
      </c>
    </row>
    <row r="113" spans="1:16" ht="15" customHeight="1">
      <c r="A113" s="93" t="s">
        <v>94</v>
      </c>
      <c r="B113" s="94"/>
      <c r="C113" s="93" t="s">
        <v>95</v>
      </c>
      <c r="D113" s="95"/>
      <c r="E113" s="94"/>
      <c r="F113" s="22" t="s">
        <v>88</v>
      </c>
      <c r="G113" s="96">
        <v>49</v>
      </c>
      <c r="H113" s="97"/>
      <c r="I113" s="22"/>
      <c r="J113" s="96">
        <f>G113*I113</f>
        <v>0</v>
      </c>
      <c r="K113" s="97"/>
      <c r="L113" s="98">
        <v>0.08</v>
      </c>
      <c r="M113" s="99"/>
      <c r="N113" s="100"/>
      <c r="O113" s="32">
        <f>J113*L113</f>
        <v>0</v>
      </c>
      <c r="P113" s="22">
        <f>J113+O113</f>
        <v>0</v>
      </c>
    </row>
    <row r="114" spans="1:16" ht="15" customHeight="1">
      <c r="A114" s="93" t="s">
        <v>96</v>
      </c>
      <c r="B114" s="94"/>
      <c r="C114" s="93" t="s">
        <v>97</v>
      </c>
      <c r="D114" s="95"/>
      <c r="E114" s="94"/>
      <c r="F114" s="22" t="s">
        <v>88</v>
      </c>
      <c r="G114" s="96">
        <v>16</v>
      </c>
      <c r="H114" s="97"/>
      <c r="I114" s="22"/>
      <c r="J114" s="96">
        <f>G114*I114</f>
        <v>0</v>
      </c>
      <c r="K114" s="97"/>
      <c r="L114" s="98">
        <v>0.08</v>
      </c>
      <c r="M114" s="99"/>
      <c r="N114" s="100"/>
      <c r="O114" s="32">
        <f>J114*L114</f>
        <v>0</v>
      </c>
      <c r="P114" s="22">
        <f>J114+O114</f>
        <v>0</v>
      </c>
    </row>
    <row r="115" spans="1:16" ht="15" customHeight="1">
      <c r="A115" s="93" t="s">
        <v>258</v>
      </c>
      <c r="B115" s="94"/>
      <c r="C115" s="93" t="s">
        <v>259</v>
      </c>
      <c r="D115" s="95"/>
      <c r="E115" s="94"/>
      <c r="F115" s="22" t="s">
        <v>260</v>
      </c>
      <c r="G115" s="96">
        <v>24</v>
      </c>
      <c r="H115" s="97"/>
      <c r="I115" s="22"/>
      <c r="J115" s="96">
        <f>G115*I115</f>
        <v>0</v>
      </c>
      <c r="K115" s="97"/>
      <c r="L115" s="98">
        <v>0.08</v>
      </c>
      <c r="M115" s="99"/>
      <c r="N115" s="100"/>
      <c r="O115" s="32">
        <f>J115*L115</f>
        <v>0</v>
      </c>
      <c r="P115" s="22">
        <f>J115+O115</f>
        <v>0</v>
      </c>
    </row>
    <row r="116" spans="1:16" ht="15" customHeight="1">
      <c r="A116" s="106" t="s">
        <v>261</v>
      </c>
      <c r="B116" s="107"/>
      <c r="C116" s="107"/>
      <c r="D116" s="107" t="s">
        <v>262</v>
      </c>
      <c r="E116" s="107"/>
      <c r="F116" s="30" t="s">
        <v>27</v>
      </c>
      <c r="G116" s="108" t="s">
        <v>28</v>
      </c>
      <c r="H116" s="109"/>
      <c r="I116" s="31" t="s">
        <v>27</v>
      </c>
      <c r="J116" s="110" t="s">
        <v>27</v>
      </c>
      <c r="K116" s="109"/>
      <c r="L116" s="110" t="s">
        <v>27</v>
      </c>
      <c r="M116" s="110"/>
      <c r="N116" s="109"/>
      <c r="O116" s="31" t="s">
        <v>27</v>
      </c>
      <c r="P116" s="31" t="s">
        <v>27</v>
      </c>
    </row>
    <row r="117" spans="1:16" ht="15" customHeight="1">
      <c r="A117" s="93" t="s">
        <v>94</v>
      </c>
      <c r="B117" s="94"/>
      <c r="C117" s="93" t="s">
        <v>95</v>
      </c>
      <c r="D117" s="95"/>
      <c r="E117" s="94"/>
      <c r="F117" s="22" t="s">
        <v>88</v>
      </c>
      <c r="G117" s="96">
        <v>11</v>
      </c>
      <c r="H117" s="97"/>
      <c r="I117" s="22"/>
      <c r="J117" s="96">
        <f>G117*I117</f>
        <v>0</v>
      </c>
      <c r="K117" s="97"/>
      <c r="L117" s="98">
        <v>0.08</v>
      </c>
      <c r="M117" s="99"/>
      <c r="N117" s="100"/>
      <c r="O117" s="32">
        <f>J117*L117</f>
        <v>0</v>
      </c>
      <c r="P117" s="22">
        <f>J117+O117</f>
        <v>0</v>
      </c>
    </row>
    <row r="118" spans="1:16" ht="15" customHeight="1">
      <c r="A118" s="93" t="s">
        <v>263</v>
      </c>
      <c r="B118" s="94"/>
      <c r="C118" s="93" t="s">
        <v>264</v>
      </c>
      <c r="D118" s="95"/>
      <c r="E118" s="94"/>
      <c r="F118" s="22" t="s">
        <v>260</v>
      </c>
      <c r="G118" s="96">
        <v>150</v>
      </c>
      <c r="H118" s="97"/>
      <c r="I118" s="22"/>
      <c r="J118" s="96">
        <f>G118*I118</f>
        <v>0</v>
      </c>
      <c r="K118" s="97"/>
      <c r="L118" s="98">
        <v>0.08</v>
      </c>
      <c r="M118" s="99"/>
      <c r="N118" s="100"/>
      <c r="O118" s="32">
        <f>J118*L118</f>
        <v>0</v>
      </c>
      <c r="P118" s="22">
        <f>J118+O118</f>
        <v>0</v>
      </c>
    </row>
    <row r="119" spans="1:16" ht="15" customHeight="1">
      <c r="A119" s="93" t="s">
        <v>265</v>
      </c>
      <c r="B119" s="94"/>
      <c r="C119" s="93" t="s">
        <v>266</v>
      </c>
      <c r="D119" s="95"/>
      <c r="E119" s="94"/>
      <c r="F119" s="22" t="s">
        <v>260</v>
      </c>
      <c r="G119" s="96">
        <v>150</v>
      </c>
      <c r="H119" s="97"/>
      <c r="I119" s="22"/>
      <c r="J119" s="96">
        <f>G119*I119</f>
        <v>0</v>
      </c>
      <c r="K119" s="97"/>
      <c r="L119" s="98">
        <v>0.08</v>
      </c>
      <c r="M119" s="99"/>
      <c r="N119" s="100"/>
      <c r="O119" s="32">
        <f>J119*L119</f>
        <v>0</v>
      </c>
      <c r="P119" s="22">
        <f>J119+O119</f>
        <v>0</v>
      </c>
    </row>
    <row r="120" spans="1:16" ht="15" customHeight="1">
      <c r="A120" s="106" t="s">
        <v>267</v>
      </c>
      <c r="B120" s="107"/>
      <c r="C120" s="107"/>
      <c r="D120" s="107" t="s">
        <v>268</v>
      </c>
      <c r="E120" s="107"/>
      <c r="F120" s="30" t="s">
        <v>27</v>
      </c>
      <c r="G120" s="108" t="s">
        <v>28</v>
      </c>
      <c r="H120" s="109"/>
      <c r="I120" s="31" t="s">
        <v>27</v>
      </c>
      <c r="J120" s="110" t="s">
        <v>27</v>
      </c>
      <c r="K120" s="109"/>
      <c r="L120" s="110" t="s">
        <v>27</v>
      </c>
      <c r="M120" s="110"/>
      <c r="N120" s="109"/>
      <c r="O120" s="31" t="s">
        <v>27</v>
      </c>
      <c r="P120" s="31" t="s">
        <v>27</v>
      </c>
    </row>
    <row r="121" spans="1:16" ht="15" customHeight="1">
      <c r="A121" s="93" t="s">
        <v>96</v>
      </c>
      <c r="B121" s="94"/>
      <c r="C121" s="93" t="s">
        <v>97</v>
      </c>
      <c r="D121" s="95"/>
      <c r="E121" s="94"/>
      <c r="F121" s="22" t="s">
        <v>88</v>
      </c>
      <c r="G121" s="96">
        <v>100</v>
      </c>
      <c r="H121" s="97"/>
      <c r="I121" s="22"/>
      <c r="J121" s="96">
        <f>G121*I121</f>
        <v>0</v>
      </c>
      <c r="K121" s="97"/>
      <c r="L121" s="98">
        <v>0.08</v>
      </c>
      <c r="M121" s="99"/>
      <c r="N121" s="100"/>
      <c r="O121" s="32">
        <f>J121*L121</f>
        <v>0</v>
      </c>
      <c r="P121" s="22">
        <f>J121+O121</f>
        <v>0</v>
      </c>
    </row>
    <row r="122" spans="1:16" ht="15" customHeight="1">
      <c r="A122" s="106" t="s">
        <v>269</v>
      </c>
      <c r="B122" s="107"/>
      <c r="C122" s="107"/>
      <c r="D122" s="107" t="s">
        <v>270</v>
      </c>
      <c r="E122" s="107"/>
      <c r="F122" s="30" t="s">
        <v>27</v>
      </c>
      <c r="G122" s="108" t="s">
        <v>28</v>
      </c>
      <c r="H122" s="109"/>
      <c r="I122" s="31" t="s">
        <v>27</v>
      </c>
      <c r="J122" s="110" t="s">
        <v>27</v>
      </c>
      <c r="K122" s="109"/>
      <c r="L122" s="110" t="s">
        <v>27</v>
      </c>
      <c r="M122" s="110"/>
      <c r="N122" s="109"/>
      <c r="O122" s="31" t="s">
        <v>27</v>
      </c>
      <c r="P122" s="31" t="s">
        <v>27</v>
      </c>
    </row>
    <row r="123" spans="1:16" ht="15" customHeight="1">
      <c r="A123" s="93" t="s">
        <v>271</v>
      </c>
      <c r="B123" s="94"/>
      <c r="C123" s="93" t="s">
        <v>272</v>
      </c>
      <c r="D123" s="95"/>
      <c r="E123" s="94"/>
      <c r="F123" s="22" t="s">
        <v>44</v>
      </c>
      <c r="G123" s="96">
        <v>20</v>
      </c>
      <c r="H123" s="97"/>
      <c r="I123" s="22"/>
      <c r="J123" s="96">
        <f aca="true" t="shared" si="3" ref="J123:J154">G123*I123</f>
        <v>0</v>
      </c>
      <c r="K123" s="97"/>
      <c r="L123" s="98">
        <v>0.08</v>
      </c>
      <c r="M123" s="99"/>
      <c r="N123" s="100"/>
      <c r="O123" s="32">
        <f aca="true" t="shared" si="4" ref="O123:O154">J123*L123</f>
        <v>0</v>
      </c>
      <c r="P123" s="22">
        <f aca="true" t="shared" si="5" ref="P123:P154">J123+O123</f>
        <v>0</v>
      </c>
    </row>
    <row r="124" spans="1:16" ht="15" customHeight="1">
      <c r="A124" s="93" t="s">
        <v>47</v>
      </c>
      <c r="B124" s="94"/>
      <c r="C124" s="93" t="s">
        <v>48</v>
      </c>
      <c r="D124" s="95"/>
      <c r="E124" s="94"/>
      <c r="F124" s="22" t="s">
        <v>44</v>
      </c>
      <c r="G124" s="96">
        <v>10</v>
      </c>
      <c r="H124" s="97"/>
      <c r="I124" s="22"/>
      <c r="J124" s="96">
        <f t="shared" si="3"/>
        <v>0</v>
      </c>
      <c r="K124" s="97"/>
      <c r="L124" s="98">
        <v>0.08</v>
      </c>
      <c r="M124" s="99"/>
      <c r="N124" s="100"/>
      <c r="O124" s="32">
        <f t="shared" si="4"/>
        <v>0</v>
      </c>
      <c r="P124" s="22">
        <f t="shared" si="5"/>
        <v>0</v>
      </c>
    </row>
    <row r="125" spans="1:16" ht="15" customHeight="1">
      <c r="A125" s="93" t="s">
        <v>49</v>
      </c>
      <c r="B125" s="94"/>
      <c r="C125" s="93" t="s">
        <v>50</v>
      </c>
      <c r="D125" s="95"/>
      <c r="E125" s="94"/>
      <c r="F125" s="22" t="s">
        <v>44</v>
      </c>
      <c r="G125" s="96">
        <v>50</v>
      </c>
      <c r="H125" s="97"/>
      <c r="I125" s="22"/>
      <c r="J125" s="96">
        <f t="shared" si="3"/>
        <v>0</v>
      </c>
      <c r="K125" s="97"/>
      <c r="L125" s="98">
        <v>0.08</v>
      </c>
      <c r="M125" s="99"/>
      <c r="N125" s="100"/>
      <c r="O125" s="32">
        <f t="shared" si="4"/>
        <v>0</v>
      </c>
      <c r="P125" s="22">
        <f t="shared" si="5"/>
        <v>0</v>
      </c>
    </row>
    <row r="126" spans="1:16" ht="15" customHeight="1">
      <c r="A126" s="93" t="s">
        <v>51</v>
      </c>
      <c r="B126" s="94"/>
      <c r="C126" s="93" t="s">
        <v>52</v>
      </c>
      <c r="D126" s="95"/>
      <c r="E126" s="94"/>
      <c r="F126" s="22" t="s">
        <v>44</v>
      </c>
      <c r="G126" s="96">
        <v>500</v>
      </c>
      <c r="H126" s="97"/>
      <c r="I126" s="22"/>
      <c r="J126" s="96">
        <f t="shared" si="3"/>
        <v>0</v>
      </c>
      <c r="K126" s="97"/>
      <c r="L126" s="98">
        <v>0.08</v>
      </c>
      <c r="M126" s="99"/>
      <c r="N126" s="100"/>
      <c r="O126" s="32">
        <f t="shared" si="4"/>
        <v>0</v>
      </c>
      <c r="P126" s="22">
        <f t="shared" si="5"/>
        <v>0</v>
      </c>
    </row>
    <row r="127" spans="1:16" ht="15" customHeight="1">
      <c r="A127" s="93" t="s">
        <v>273</v>
      </c>
      <c r="B127" s="94"/>
      <c r="C127" s="93" t="s">
        <v>274</v>
      </c>
      <c r="D127" s="95"/>
      <c r="E127" s="94"/>
      <c r="F127" s="22" t="s">
        <v>44</v>
      </c>
      <c r="G127" s="96">
        <v>1</v>
      </c>
      <c r="H127" s="97"/>
      <c r="I127" s="22"/>
      <c r="J127" s="96">
        <f t="shared" si="3"/>
        <v>0</v>
      </c>
      <c r="K127" s="97"/>
      <c r="L127" s="98">
        <v>0.08</v>
      </c>
      <c r="M127" s="99"/>
      <c r="N127" s="100"/>
      <c r="O127" s="32">
        <f t="shared" si="4"/>
        <v>0</v>
      </c>
      <c r="P127" s="22">
        <f t="shared" si="5"/>
        <v>0</v>
      </c>
    </row>
    <row r="128" spans="1:16" ht="15" customHeight="1">
      <c r="A128" s="93" t="s">
        <v>275</v>
      </c>
      <c r="B128" s="94"/>
      <c r="C128" s="93" t="s">
        <v>276</v>
      </c>
      <c r="D128" s="95"/>
      <c r="E128" s="94"/>
      <c r="F128" s="22" t="s">
        <v>44</v>
      </c>
      <c r="G128" s="96">
        <v>10</v>
      </c>
      <c r="H128" s="97"/>
      <c r="I128" s="22"/>
      <c r="J128" s="96">
        <f t="shared" si="3"/>
        <v>0</v>
      </c>
      <c r="K128" s="97"/>
      <c r="L128" s="98">
        <v>0.08</v>
      </c>
      <c r="M128" s="99"/>
      <c r="N128" s="100"/>
      <c r="O128" s="32">
        <f t="shared" si="4"/>
        <v>0</v>
      </c>
      <c r="P128" s="22">
        <f t="shared" si="5"/>
        <v>0</v>
      </c>
    </row>
    <row r="129" spans="1:16" ht="15" customHeight="1">
      <c r="A129" s="93" t="s">
        <v>94</v>
      </c>
      <c r="B129" s="94"/>
      <c r="C129" s="93" t="s">
        <v>95</v>
      </c>
      <c r="D129" s="95"/>
      <c r="E129" s="94"/>
      <c r="F129" s="22" t="s">
        <v>88</v>
      </c>
      <c r="G129" s="96">
        <v>30</v>
      </c>
      <c r="H129" s="97"/>
      <c r="I129" s="22"/>
      <c r="J129" s="96">
        <f t="shared" si="3"/>
        <v>0</v>
      </c>
      <c r="K129" s="97"/>
      <c r="L129" s="98">
        <v>0.08</v>
      </c>
      <c r="M129" s="99"/>
      <c r="N129" s="100"/>
      <c r="O129" s="32">
        <f t="shared" si="4"/>
        <v>0</v>
      </c>
      <c r="P129" s="22">
        <f t="shared" si="5"/>
        <v>0</v>
      </c>
    </row>
    <row r="130" spans="1:16" ht="15" customHeight="1">
      <c r="A130" s="93" t="s">
        <v>96</v>
      </c>
      <c r="B130" s="94"/>
      <c r="C130" s="93" t="s">
        <v>97</v>
      </c>
      <c r="D130" s="95"/>
      <c r="E130" s="94"/>
      <c r="F130" s="22" t="s">
        <v>88</v>
      </c>
      <c r="G130" s="96">
        <v>1400</v>
      </c>
      <c r="H130" s="97"/>
      <c r="I130" s="22"/>
      <c r="J130" s="96">
        <f t="shared" si="3"/>
        <v>0</v>
      </c>
      <c r="K130" s="97"/>
      <c r="L130" s="98">
        <v>0.08</v>
      </c>
      <c r="M130" s="99"/>
      <c r="N130" s="100"/>
      <c r="O130" s="32">
        <f t="shared" si="4"/>
        <v>0</v>
      </c>
      <c r="P130" s="22">
        <f t="shared" si="5"/>
        <v>0</v>
      </c>
    </row>
    <row r="131" spans="1:16" ht="15" customHeight="1">
      <c r="A131" s="93" t="s">
        <v>277</v>
      </c>
      <c r="B131" s="94"/>
      <c r="C131" s="93" t="s">
        <v>278</v>
      </c>
      <c r="D131" s="95"/>
      <c r="E131" s="94"/>
      <c r="F131" s="22" t="s">
        <v>44</v>
      </c>
      <c r="G131" s="96">
        <v>20</v>
      </c>
      <c r="H131" s="97"/>
      <c r="I131" s="22"/>
      <c r="J131" s="96">
        <f t="shared" si="3"/>
        <v>0</v>
      </c>
      <c r="K131" s="97"/>
      <c r="L131" s="98">
        <v>0.08</v>
      </c>
      <c r="M131" s="99"/>
      <c r="N131" s="100"/>
      <c r="O131" s="32">
        <f t="shared" si="4"/>
        <v>0</v>
      </c>
      <c r="P131" s="22">
        <f t="shared" si="5"/>
        <v>0</v>
      </c>
    </row>
    <row r="132" spans="1:16" ht="15" customHeight="1">
      <c r="A132" s="93" t="s">
        <v>279</v>
      </c>
      <c r="B132" s="94"/>
      <c r="C132" s="93" t="s">
        <v>280</v>
      </c>
      <c r="D132" s="95"/>
      <c r="E132" s="94"/>
      <c r="F132" s="22" t="s">
        <v>44</v>
      </c>
      <c r="G132" s="96">
        <v>10</v>
      </c>
      <c r="H132" s="97"/>
      <c r="I132" s="22"/>
      <c r="J132" s="96">
        <f t="shared" si="3"/>
        <v>0</v>
      </c>
      <c r="K132" s="97"/>
      <c r="L132" s="98">
        <v>0.08</v>
      </c>
      <c r="M132" s="99"/>
      <c r="N132" s="100"/>
      <c r="O132" s="32">
        <f t="shared" si="4"/>
        <v>0</v>
      </c>
      <c r="P132" s="22">
        <f t="shared" si="5"/>
        <v>0</v>
      </c>
    </row>
    <row r="133" spans="1:16" ht="15" customHeight="1">
      <c r="A133" s="93" t="s">
        <v>281</v>
      </c>
      <c r="B133" s="94"/>
      <c r="C133" s="93" t="s">
        <v>282</v>
      </c>
      <c r="D133" s="95"/>
      <c r="E133" s="94"/>
      <c r="F133" s="22" t="s">
        <v>44</v>
      </c>
      <c r="G133" s="96">
        <v>50</v>
      </c>
      <c r="H133" s="97"/>
      <c r="I133" s="22"/>
      <c r="J133" s="96">
        <f t="shared" si="3"/>
        <v>0</v>
      </c>
      <c r="K133" s="97"/>
      <c r="L133" s="98">
        <v>0.08</v>
      </c>
      <c r="M133" s="99"/>
      <c r="N133" s="100"/>
      <c r="O133" s="32">
        <f t="shared" si="4"/>
        <v>0</v>
      </c>
      <c r="P133" s="22">
        <f t="shared" si="5"/>
        <v>0</v>
      </c>
    </row>
    <row r="134" spans="1:16" ht="15" customHeight="1">
      <c r="A134" s="93" t="s">
        <v>283</v>
      </c>
      <c r="B134" s="94"/>
      <c r="C134" s="93" t="s">
        <v>284</v>
      </c>
      <c r="D134" s="95"/>
      <c r="E134" s="94"/>
      <c r="F134" s="22" t="s">
        <v>44</v>
      </c>
      <c r="G134" s="96">
        <v>500</v>
      </c>
      <c r="H134" s="97"/>
      <c r="I134" s="22"/>
      <c r="J134" s="96">
        <f t="shared" si="3"/>
        <v>0</v>
      </c>
      <c r="K134" s="97"/>
      <c r="L134" s="98">
        <v>0.08</v>
      </c>
      <c r="M134" s="99"/>
      <c r="N134" s="100"/>
      <c r="O134" s="32">
        <f t="shared" si="4"/>
        <v>0</v>
      </c>
      <c r="P134" s="22">
        <f t="shared" si="5"/>
        <v>0</v>
      </c>
    </row>
    <row r="135" spans="1:16" ht="15" customHeight="1">
      <c r="A135" s="93" t="s">
        <v>285</v>
      </c>
      <c r="B135" s="94"/>
      <c r="C135" s="93" t="s">
        <v>286</v>
      </c>
      <c r="D135" s="95"/>
      <c r="E135" s="94"/>
      <c r="F135" s="22" t="s">
        <v>44</v>
      </c>
      <c r="G135" s="96">
        <v>1</v>
      </c>
      <c r="H135" s="97"/>
      <c r="I135" s="22"/>
      <c r="J135" s="96">
        <f t="shared" si="3"/>
        <v>0</v>
      </c>
      <c r="K135" s="97"/>
      <c r="L135" s="98">
        <v>0.08</v>
      </c>
      <c r="M135" s="99"/>
      <c r="N135" s="100"/>
      <c r="O135" s="32">
        <f t="shared" si="4"/>
        <v>0</v>
      </c>
      <c r="P135" s="22">
        <f t="shared" si="5"/>
        <v>0</v>
      </c>
    </row>
    <row r="136" spans="1:16" ht="15" customHeight="1">
      <c r="A136" s="93" t="s">
        <v>287</v>
      </c>
      <c r="B136" s="94"/>
      <c r="C136" s="93" t="s">
        <v>288</v>
      </c>
      <c r="D136" s="95"/>
      <c r="E136" s="94"/>
      <c r="F136" s="22" t="s">
        <v>44</v>
      </c>
      <c r="G136" s="96">
        <v>10</v>
      </c>
      <c r="H136" s="97"/>
      <c r="I136" s="22"/>
      <c r="J136" s="96">
        <f t="shared" si="3"/>
        <v>0</v>
      </c>
      <c r="K136" s="97"/>
      <c r="L136" s="98">
        <v>0.08</v>
      </c>
      <c r="M136" s="99"/>
      <c r="N136" s="100"/>
      <c r="O136" s="32">
        <f t="shared" si="4"/>
        <v>0</v>
      </c>
      <c r="P136" s="22">
        <f t="shared" si="5"/>
        <v>0</v>
      </c>
    </row>
    <row r="137" spans="1:16" ht="15" customHeight="1">
      <c r="A137" s="93" t="s">
        <v>289</v>
      </c>
      <c r="B137" s="94"/>
      <c r="C137" s="93" t="s">
        <v>290</v>
      </c>
      <c r="D137" s="95"/>
      <c r="E137" s="94"/>
      <c r="F137" s="22" t="s">
        <v>44</v>
      </c>
      <c r="G137" s="96">
        <v>69.5</v>
      </c>
      <c r="H137" s="97"/>
      <c r="I137" s="22"/>
      <c r="J137" s="96">
        <f t="shared" si="3"/>
        <v>0</v>
      </c>
      <c r="K137" s="97"/>
      <c r="L137" s="98">
        <v>0.08</v>
      </c>
      <c r="M137" s="99"/>
      <c r="N137" s="100"/>
      <c r="O137" s="32">
        <f t="shared" si="4"/>
        <v>0</v>
      </c>
      <c r="P137" s="22">
        <f t="shared" si="5"/>
        <v>0</v>
      </c>
    </row>
    <row r="138" spans="1:16" ht="15" customHeight="1">
      <c r="A138" s="93" t="s">
        <v>291</v>
      </c>
      <c r="B138" s="94"/>
      <c r="C138" s="93" t="s">
        <v>292</v>
      </c>
      <c r="D138" s="95"/>
      <c r="E138" s="94"/>
      <c r="F138" s="22" t="s">
        <v>44</v>
      </c>
      <c r="G138" s="96">
        <v>10</v>
      </c>
      <c r="H138" s="97"/>
      <c r="I138" s="22"/>
      <c r="J138" s="96">
        <f t="shared" si="3"/>
        <v>0</v>
      </c>
      <c r="K138" s="97"/>
      <c r="L138" s="98">
        <v>0.08</v>
      </c>
      <c r="M138" s="99"/>
      <c r="N138" s="100"/>
      <c r="O138" s="32">
        <f t="shared" si="4"/>
        <v>0</v>
      </c>
      <c r="P138" s="22">
        <f t="shared" si="5"/>
        <v>0</v>
      </c>
    </row>
    <row r="139" spans="1:16" ht="15" customHeight="1">
      <c r="A139" s="93" t="s">
        <v>293</v>
      </c>
      <c r="B139" s="94"/>
      <c r="C139" s="93" t="s">
        <v>294</v>
      </c>
      <c r="D139" s="95"/>
      <c r="E139" s="94"/>
      <c r="F139" s="22" t="s">
        <v>44</v>
      </c>
      <c r="G139" s="96">
        <v>1</v>
      </c>
      <c r="H139" s="97"/>
      <c r="I139" s="22"/>
      <c r="J139" s="96">
        <f t="shared" si="3"/>
        <v>0</v>
      </c>
      <c r="K139" s="97"/>
      <c r="L139" s="98">
        <v>0.08</v>
      </c>
      <c r="M139" s="99"/>
      <c r="N139" s="100"/>
      <c r="O139" s="32">
        <f t="shared" si="4"/>
        <v>0</v>
      </c>
      <c r="P139" s="22">
        <f t="shared" si="5"/>
        <v>0</v>
      </c>
    </row>
    <row r="140" spans="1:16" ht="15" customHeight="1">
      <c r="A140" s="93" t="s">
        <v>295</v>
      </c>
      <c r="B140" s="94"/>
      <c r="C140" s="93" t="s">
        <v>296</v>
      </c>
      <c r="D140" s="95"/>
      <c r="E140" s="94"/>
      <c r="F140" s="22" t="s">
        <v>44</v>
      </c>
      <c r="G140" s="96">
        <v>20</v>
      </c>
      <c r="H140" s="97"/>
      <c r="I140" s="22"/>
      <c r="J140" s="96">
        <f t="shared" si="3"/>
        <v>0</v>
      </c>
      <c r="K140" s="97"/>
      <c r="L140" s="98">
        <v>0.08</v>
      </c>
      <c r="M140" s="99"/>
      <c r="N140" s="100"/>
      <c r="O140" s="32">
        <f t="shared" si="4"/>
        <v>0</v>
      </c>
      <c r="P140" s="22">
        <f t="shared" si="5"/>
        <v>0</v>
      </c>
    </row>
    <row r="141" spans="1:16" ht="15" customHeight="1">
      <c r="A141" s="93" t="s">
        <v>297</v>
      </c>
      <c r="B141" s="94"/>
      <c r="C141" s="93" t="s">
        <v>298</v>
      </c>
      <c r="D141" s="95"/>
      <c r="E141" s="94"/>
      <c r="F141" s="22" t="s">
        <v>44</v>
      </c>
      <c r="G141" s="96">
        <v>1</v>
      </c>
      <c r="H141" s="97"/>
      <c r="I141" s="22"/>
      <c r="J141" s="96">
        <f t="shared" si="3"/>
        <v>0</v>
      </c>
      <c r="K141" s="97"/>
      <c r="L141" s="98">
        <v>0.08</v>
      </c>
      <c r="M141" s="99"/>
      <c r="N141" s="100"/>
      <c r="O141" s="32">
        <f t="shared" si="4"/>
        <v>0</v>
      </c>
      <c r="P141" s="22">
        <f t="shared" si="5"/>
        <v>0</v>
      </c>
    </row>
    <row r="142" spans="1:16" ht="15" customHeight="1">
      <c r="A142" s="93" t="s">
        <v>299</v>
      </c>
      <c r="B142" s="94"/>
      <c r="C142" s="93" t="s">
        <v>300</v>
      </c>
      <c r="D142" s="95"/>
      <c r="E142" s="94"/>
      <c r="F142" s="22" t="s">
        <v>44</v>
      </c>
      <c r="G142" s="96">
        <v>10</v>
      </c>
      <c r="H142" s="97"/>
      <c r="I142" s="22"/>
      <c r="J142" s="96">
        <f t="shared" si="3"/>
        <v>0</v>
      </c>
      <c r="K142" s="97"/>
      <c r="L142" s="98">
        <v>0.08</v>
      </c>
      <c r="M142" s="99"/>
      <c r="N142" s="100"/>
      <c r="O142" s="32">
        <f t="shared" si="4"/>
        <v>0</v>
      </c>
      <c r="P142" s="22">
        <f t="shared" si="5"/>
        <v>0</v>
      </c>
    </row>
    <row r="143" spans="1:16" ht="15" customHeight="1">
      <c r="A143" s="93" t="s">
        <v>301</v>
      </c>
      <c r="B143" s="94"/>
      <c r="C143" s="93" t="s">
        <v>302</v>
      </c>
      <c r="D143" s="95"/>
      <c r="E143" s="94"/>
      <c r="F143" s="22" t="s">
        <v>44</v>
      </c>
      <c r="G143" s="96">
        <v>1</v>
      </c>
      <c r="H143" s="97"/>
      <c r="I143" s="22"/>
      <c r="J143" s="96">
        <f t="shared" si="3"/>
        <v>0</v>
      </c>
      <c r="K143" s="97"/>
      <c r="L143" s="98">
        <v>0.08</v>
      </c>
      <c r="M143" s="99"/>
      <c r="N143" s="100"/>
      <c r="O143" s="32">
        <f t="shared" si="4"/>
        <v>0</v>
      </c>
      <c r="P143" s="22">
        <f t="shared" si="5"/>
        <v>0</v>
      </c>
    </row>
    <row r="144" spans="1:16" ht="15" customHeight="1">
      <c r="A144" s="93" t="s">
        <v>303</v>
      </c>
      <c r="B144" s="94"/>
      <c r="C144" s="93" t="s">
        <v>304</v>
      </c>
      <c r="D144" s="95"/>
      <c r="E144" s="94"/>
      <c r="F144" s="22" t="s">
        <v>44</v>
      </c>
      <c r="G144" s="96">
        <v>50</v>
      </c>
      <c r="H144" s="97"/>
      <c r="I144" s="22"/>
      <c r="J144" s="96">
        <f t="shared" si="3"/>
        <v>0</v>
      </c>
      <c r="K144" s="97"/>
      <c r="L144" s="98">
        <v>0.08</v>
      </c>
      <c r="M144" s="99"/>
      <c r="N144" s="100"/>
      <c r="O144" s="32">
        <f t="shared" si="4"/>
        <v>0</v>
      </c>
      <c r="P144" s="22">
        <f t="shared" si="5"/>
        <v>0</v>
      </c>
    </row>
    <row r="145" spans="1:16" ht="15" customHeight="1">
      <c r="A145" s="93" t="s">
        <v>305</v>
      </c>
      <c r="B145" s="94"/>
      <c r="C145" s="93" t="s">
        <v>306</v>
      </c>
      <c r="D145" s="95"/>
      <c r="E145" s="94"/>
      <c r="F145" s="22" t="s">
        <v>44</v>
      </c>
      <c r="G145" s="96">
        <v>1</v>
      </c>
      <c r="H145" s="97"/>
      <c r="I145" s="22"/>
      <c r="J145" s="96">
        <f t="shared" si="3"/>
        <v>0</v>
      </c>
      <c r="K145" s="97"/>
      <c r="L145" s="98">
        <v>0.08</v>
      </c>
      <c r="M145" s="99"/>
      <c r="N145" s="100"/>
      <c r="O145" s="32">
        <f t="shared" si="4"/>
        <v>0</v>
      </c>
      <c r="P145" s="22">
        <f t="shared" si="5"/>
        <v>0</v>
      </c>
    </row>
    <row r="146" spans="1:16" ht="15" customHeight="1">
      <c r="A146" s="93" t="s">
        <v>307</v>
      </c>
      <c r="B146" s="94"/>
      <c r="C146" s="93" t="s">
        <v>308</v>
      </c>
      <c r="D146" s="95"/>
      <c r="E146" s="94"/>
      <c r="F146" s="22" t="s">
        <v>44</v>
      </c>
      <c r="G146" s="96">
        <v>500</v>
      </c>
      <c r="H146" s="97"/>
      <c r="I146" s="22"/>
      <c r="J146" s="96">
        <f t="shared" si="3"/>
        <v>0</v>
      </c>
      <c r="K146" s="97"/>
      <c r="L146" s="98">
        <v>0.08</v>
      </c>
      <c r="M146" s="99"/>
      <c r="N146" s="100"/>
      <c r="O146" s="32">
        <f t="shared" si="4"/>
        <v>0</v>
      </c>
      <c r="P146" s="22">
        <f t="shared" si="5"/>
        <v>0</v>
      </c>
    </row>
    <row r="147" spans="1:16" ht="15" customHeight="1">
      <c r="A147" s="93" t="s">
        <v>309</v>
      </c>
      <c r="B147" s="94"/>
      <c r="C147" s="93" t="s">
        <v>310</v>
      </c>
      <c r="D147" s="95"/>
      <c r="E147" s="94"/>
      <c r="F147" s="22" t="s">
        <v>44</v>
      </c>
      <c r="G147" s="96">
        <v>10</v>
      </c>
      <c r="H147" s="97"/>
      <c r="I147" s="22"/>
      <c r="J147" s="96">
        <f t="shared" si="3"/>
        <v>0</v>
      </c>
      <c r="K147" s="97"/>
      <c r="L147" s="98">
        <v>0.08</v>
      </c>
      <c r="M147" s="99"/>
      <c r="N147" s="100"/>
      <c r="O147" s="32">
        <f t="shared" si="4"/>
        <v>0</v>
      </c>
      <c r="P147" s="22">
        <f t="shared" si="5"/>
        <v>0</v>
      </c>
    </row>
    <row r="148" spans="1:16" ht="15" customHeight="1">
      <c r="A148" s="93" t="s">
        <v>258</v>
      </c>
      <c r="B148" s="94"/>
      <c r="C148" s="93" t="s">
        <v>259</v>
      </c>
      <c r="D148" s="95"/>
      <c r="E148" s="94"/>
      <c r="F148" s="22" t="s">
        <v>260</v>
      </c>
      <c r="G148" s="96">
        <v>50</v>
      </c>
      <c r="H148" s="97"/>
      <c r="I148" s="22"/>
      <c r="J148" s="96">
        <f t="shared" si="3"/>
        <v>0</v>
      </c>
      <c r="K148" s="97"/>
      <c r="L148" s="98">
        <v>0.08</v>
      </c>
      <c r="M148" s="99"/>
      <c r="N148" s="100"/>
      <c r="O148" s="32">
        <f t="shared" si="4"/>
        <v>0</v>
      </c>
      <c r="P148" s="22">
        <f t="shared" si="5"/>
        <v>0</v>
      </c>
    </row>
    <row r="149" spans="1:16" ht="15" customHeight="1">
      <c r="A149" s="93" t="s">
        <v>311</v>
      </c>
      <c r="B149" s="94"/>
      <c r="C149" s="93" t="s">
        <v>312</v>
      </c>
      <c r="D149" s="95"/>
      <c r="E149" s="94"/>
      <c r="F149" s="22" t="s">
        <v>44</v>
      </c>
      <c r="G149" s="96">
        <v>20</v>
      </c>
      <c r="H149" s="97"/>
      <c r="I149" s="22"/>
      <c r="J149" s="96">
        <f t="shared" si="3"/>
        <v>0</v>
      </c>
      <c r="K149" s="97"/>
      <c r="L149" s="98">
        <v>0.08</v>
      </c>
      <c r="M149" s="99"/>
      <c r="N149" s="100"/>
      <c r="O149" s="32">
        <f t="shared" si="4"/>
        <v>0</v>
      </c>
      <c r="P149" s="22">
        <f t="shared" si="5"/>
        <v>0</v>
      </c>
    </row>
    <row r="150" spans="1:16" ht="15" customHeight="1">
      <c r="A150" s="93" t="s">
        <v>313</v>
      </c>
      <c r="B150" s="94"/>
      <c r="C150" s="93" t="s">
        <v>314</v>
      </c>
      <c r="D150" s="95"/>
      <c r="E150" s="94"/>
      <c r="F150" s="22" t="s">
        <v>44</v>
      </c>
      <c r="G150" s="96">
        <v>10</v>
      </c>
      <c r="H150" s="97"/>
      <c r="I150" s="22"/>
      <c r="J150" s="96">
        <f t="shared" si="3"/>
        <v>0</v>
      </c>
      <c r="K150" s="97"/>
      <c r="L150" s="98">
        <v>0.08</v>
      </c>
      <c r="M150" s="99"/>
      <c r="N150" s="100"/>
      <c r="O150" s="32">
        <f t="shared" si="4"/>
        <v>0</v>
      </c>
      <c r="P150" s="22">
        <f t="shared" si="5"/>
        <v>0</v>
      </c>
    </row>
    <row r="151" spans="1:16" ht="15" customHeight="1">
      <c r="A151" s="93" t="s">
        <v>244</v>
      </c>
      <c r="B151" s="94"/>
      <c r="C151" s="93" t="s">
        <v>245</v>
      </c>
      <c r="D151" s="95"/>
      <c r="E151" s="94"/>
      <c r="F151" s="22" t="s">
        <v>44</v>
      </c>
      <c r="G151" s="96">
        <v>50</v>
      </c>
      <c r="H151" s="97"/>
      <c r="I151" s="22"/>
      <c r="J151" s="96">
        <f t="shared" si="3"/>
        <v>0</v>
      </c>
      <c r="K151" s="97"/>
      <c r="L151" s="98">
        <v>0.08</v>
      </c>
      <c r="M151" s="99"/>
      <c r="N151" s="100"/>
      <c r="O151" s="32">
        <f t="shared" si="4"/>
        <v>0</v>
      </c>
      <c r="P151" s="22">
        <f t="shared" si="5"/>
        <v>0</v>
      </c>
    </row>
    <row r="152" spans="1:16" ht="15" customHeight="1">
      <c r="A152" s="93" t="s">
        <v>157</v>
      </c>
      <c r="B152" s="94"/>
      <c r="C152" s="93" t="s">
        <v>158</v>
      </c>
      <c r="D152" s="95"/>
      <c r="E152" s="94"/>
      <c r="F152" s="22" t="s">
        <v>44</v>
      </c>
      <c r="G152" s="96">
        <v>500</v>
      </c>
      <c r="H152" s="97"/>
      <c r="I152" s="22"/>
      <c r="J152" s="96">
        <f t="shared" si="3"/>
        <v>0</v>
      </c>
      <c r="K152" s="97"/>
      <c r="L152" s="98">
        <v>0.08</v>
      </c>
      <c r="M152" s="99"/>
      <c r="N152" s="100"/>
      <c r="O152" s="32">
        <f t="shared" si="4"/>
        <v>0</v>
      </c>
      <c r="P152" s="22">
        <f t="shared" si="5"/>
        <v>0</v>
      </c>
    </row>
    <row r="153" spans="1:16" ht="15" customHeight="1">
      <c r="A153" s="93" t="s">
        <v>315</v>
      </c>
      <c r="B153" s="94"/>
      <c r="C153" s="93" t="s">
        <v>316</v>
      </c>
      <c r="D153" s="95"/>
      <c r="E153" s="94"/>
      <c r="F153" s="22" t="s">
        <v>44</v>
      </c>
      <c r="G153" s="96">
        <v>1</v>
      </c>
      <c r="H153" s="97"/>
      <c r="I153" s="22"/>
      <c r="J153" s="96">
        <f t="shared" si="3"/>
        <v>0</v>
      </c>
      <c r="K153" s="97"/>
      <c r="L153" s="98">
        <v>0.08</v>
      </c>
      <c r="M153" s="99"/>
      <c r="N153" s="100"/>
      <c r="O153" s="32">
        <f t="shared" si="4"/>
        <v>0</v>
      </c>
      <c r="P153" s="22">
        <f t="shared" si="5"/>
        <v>0</v>
      </c>
    </row>
    <row r="154" spans="1:16" ht="15" customHeight="1">
      <c r="A154" s="93" t="s">
        <v>317</v>
      </c>
      <c r="B154" s="94"/>
      <c r="C154" s="93" t="s">
        <v>318</v>
      </c>
      <c r="D154" s="95"/>
      <c r="E154" s="94"/>
      <c r="F154" s="22" t="s">
        <v>44</v>
      </c>
      <c r="G154" s="96">
        <v>10</v>
      </c>
      <c r="H154" s="97"/>
      <c r="I154" s="22"/>
      <c r="J154" s="96">
        <f t="shared" si="3"/>
        <v>0</v>
      </c>
      <c r="K154" s="97"/>
      <c r="L154" s="98">
        <v>0.08</v>
      </c>
      <c r="M154" s="99"/>
      <c r="N154" s="100"/>
      <c r="O154" s="32">
        <f t="shared" si="4"/>
        <v>0</v>
      </c>
      <c r="P154" s="22">
        <f t="shared" si="5"/>
        <v>0</v>
      </c>
    </row>
    <row r="155" spans="1:16" ht="15" customHeight="1">
      <c r="A155" s="106" t="s">
        <v>319</v>
      </c>
      <c r="B155" s="107"/>
      <c r="C155" s="107"/>
      <c r="D155" s="107" t="s">
        <v>320</v>
      </c>
      <c r="E155" s="107"/>
      <c r="F155" s="30" t="s">
        <v>27</v>
      </c>
      <c r="G155" s="108" t="s">
        <v>28</v>
      </c>
      <c r="H155" s="109"/>
      <c r="I155" s="31" t="s">
        <v>27</v>
      </c>
      <c r="J155" s="110" t="s">
        <v>27</v>
      </c>
      <c r="K155" s="109"/>
      <c r="L155" s="110" t="s">
        <v>27</v>
      </c>
      <c r="M155" s="110"/>
      <c r="N155" s="109"/>
      <c r="O155" s="31" t="s">
        <v>27</v>
      </c>
      <c r="P155" s="31" t="s">
        <v>27</v>
      </c>
    </row>
    <row r="156" spans="1:16" ht="15" customHeight="1">
      <c r="A156" s="93" t="s">
        <v>321</v>
      </c>
      <c r="B156" s="94"/>
      <c r="C156" s="93" t="s">
        <v>322</v>
      </c>
      <c r="D156" s="95"/>
      <c r="E156" s="94"/>
      <c r="F156" s="22" t="s">
        <v>260</v>
      </c>
      <c r="G156" s="96">
        <v>200</v>
      </c>
      <c r="H156" s="97"/>
      <c r="I156" s="22"/>
      <c r="J156" s="96">
        <f aca="true" t="shared" si="6" ref="J156:J164">G156*I156</f>
        <v>0</v>
      </c>
      <c r="K156" s="97"/>
      <c r="L156" s="98">
        <v>0.08</v>
      </c>
      <c r="M156" s="99"/>
      <c r="N156" s="100"/>
      <c r="O156" s="32">
        <f aca="true" t="shared" si="7" ref="O156:O164">J156*L156</f>
        <v>0</v>
      </c>
      <c r="P156" s="22">
        <f aca="true" t="shared" si="8" ref="P156:P164">J156+O156</f>
        <v>0</v>
      </c>
    </row>
    <row r="157" spans="1:16" ht="15" customHeight="1">
      <c r="A157" s="93" t="s">
        <v>94</v>
      </c>
      <c r="B157" s="94"/>
      <c r="C157" s="93" t="s">
        <v>95</v>
      </c>
      <c r="D157" s="95"/>
      <c r="E157" s="94"/>
      <c r="F157" s="22" t="s">
        <v>88</v>
      </c>
      <c r="G157" s="96">
        <v>90</v>
      </c>
      <c r="H157" s="97"/>
      <c r="I157" s="22"/>
      <c r="J157" s="96">
        <f t="shared" si="6"/>
        <v>0</v>
      </c>
      <c r="K157" s="97"/>
      <c r="L157" s="98">
        <v>0.08</v>
      </c>
      <c r="M157" s="99"/>
      <c r="N157" s="100"/>
      <c r="O157" s="32">
        <f t="shared" si="7"/>
        <v>0</v>
      </c>
      <c r="P157" s="22">
        <f t="shared" si="8"/>
        <v>0</v>
      </c>
    </row>
    <row r="158" spans="1:16" ht="15" customHeight="1">
      <c r="A158" s="93" t="s">
        <v>96</v>
      </c>
      <c r="B158" s="94"/>
      <c r="C158" s="93" t="s">
        <v>97</v>
      </c>
      <c r="D158" s="95"/>
      <c r="E158" s="94"/>
      <c r="F158" s="22" t="s">
        <v>88</v>
      </c>
      <c r="G158" s="96">
        <v>60</v>
      </c>
      <c r="H158" s="97"/>
      <c r="I158" s="22"/>
      <c r="J158" s="96">
        <f t="shared" si="6"/>
        <v>0</v>
      </c>
      <c r="K158" s="97"/>
      <c r="L158" s="98">
        <v>0.08</v>
      </c>
      <c r="M158" s="99"/>
      <c r="N158" s="100"/>
      <c r="O158" s="32">
        <f t="shared" si="7"/>
        <v>0</v>
      </c>
      <c r="P158" s="22">
        <f t="shared" si="8"/>
        <v>0</v>
      </c>
    </row>
    <row r="159" spans="1:16" ht="15" customHeight="1">
      <c r="A159" s="93" t="s">
        <v>230</v>
      </c>
      <c r="B159" s="94"/>
      <c r="C159" s="93" t="s">
        <v>231</v>
      </c>
      <c r="D159" s="95"/>
      <c r="E159" s="94"/>
      <c r="F159" s="22" t="s">
        <v>31</v>
      </c>
      <c r="G159" s="96">
        <v>6</v>
      </c>
      <c r="H159" s="97"/>
      <c r="I159" s="22"/>
      <c r="J159" s="96">
        <f t="shared" si="6"/>
        <v>0</v>
      </c>
      <c r="K159" s="97"/>
      <c r="L159" s="98">
        <v>0.08</v>
      </c>
      <c r="M159" s="99"/>
      <c r="N159" s="100"/>
      <c r="O159" s="32">
        <f t="shared" si="7"/>
        <v>0</v>
      </c>
      <c r="P159" s="22">
        <f t="shared" si="8"/>
        <v>0</v>
      </c>
    </row>
    <row r="160" spans="1:16" ht="15" customHeight="1">
      <c r="A160" s="93" t="s">
        <v>263</v>
      </c>
      <c r="B160" s="94"/>
      <c r="C160" s="93" t="s">
        <v>264</v>
      </c>
      <c r="D160" s="95"/>
      <c r="E160" s="94"/>
      <c r="F160" s="22" t="s">
        <v>260</v>
      </c>
      <c r="G160" s="96">
        <v>200</v>
      </c>
      <c r="H160" s="97"/>
      <c r="I160" s="22"/>
      <c r="J160" s="96">
        <f t="shared" si="6"/>
        <v>0</v>
      </c>
      <c r="K160" s="97"/>
      <c r="L160" s="98">
        <v>0.08</v>
      </c>
      <c r="M160" s="99"/>
      <c r="N160" s="100"/>
      <c r="O160" s="32">
        <f t="shared" si="7"/>
        <v>0</v>
      </c>
      <c r="P160" s="22">
        <f t="shared" si="8"/>
        <v>0</v>
      </c>
    </row>
    <row r="161" spans="1:16" ht="15" customHeight="1">
      <c r="A161" s="93" t="s">
        <v>323</v>
      </c>
      <c r="B161" s="94"/>
      <c r="C161" s="93" t="s">
        <v>324</v>
      </c>
      <c r="D161" s="95"/>
      <c r="E161" s="94"/>
      <c r="F161" s="22" t="s">
        <v>109</v>
      </c>
      <c r="G161" s="96">
        <v>100</v>
      </c>
      <c r="H161" s="97"/>
      <c r="I161" s="22"/>
      <c r="J161" s="96">
        <f t="shared" si="6"/>
        <v>0</v>
      </c>
      <c r="K161" s="97"/>
      <c r="L161" s="98">
        <v>0.08</v>
      </c>
      <c r="M161" s="99"/>
      <c r="N161" s="100"/>
      <c r="O161" s="32">
        <f t="shared" si="7"/>
        <v>0</v>
      </c>
      <c r="P161" s="22">
        <f t="shared" si="8"/>
        <v>0</v>
      </c>
    </row>
    <row r="162" spans="1:16" ht="15" customHeight="1">
      <c r="A162" s="93" t="s">
        <v>325</v>
      </c>
      <c r="B162" s="94"/>
      <c r="C162" s="93" t="s">
        <v>326</v>
      </c>
      <c r="D162" s="95"/>
      <c r="E162" s="94"/>
      <c r="F162" s="22" t="s">
        <v>109</v>
      </c>
      <c r="G162" s="96">
        <v>100</v>
      </c>
      <c r="H162" s="97"/>
      <c r="I162" s="22"/>
      <c r="J162" s="96">
        <f t="shared" si="6"/>
        <v>0</v>
      </c>
      <c r="K162" s="97"/>
      <c r="L162" s="98">
        <v>0.08</v>
      </c>
      <c r="M162" s="99"/>
      <c r="N162" s="100"/>
      <c r="O162" s="32">
        <f t="shared" si="7"/>
        <v>0</v>
      </c>
      <c r="P162" s="22">
        <f t="shared" si="8"/>
        <v>0</v>
      </c>
    </row>
    <row r="163" spans="1:16" ht="15" customHeight="1">
      <c r="A163" s="93" t="s">
        <v>327</v>
      </c>
      <c r="B163" s="94"/>
      <c r="C163" s="93" t="s">
        <v>328</v>
      </c>
      <c r="D163" s="95"/>
      <c r="E163" s="94"/>
      <c r="F163" s="22" t="s">
        <v>31</v>
      </c>
      <c r="G163" s="96">
        <v>3</v>
      </c>
      <c r="H163" s="97"/>
      <c r="I163" s="22"/>
      <c r="J163" s="96">
        <f t="shared" si="6"/>
        <v>0</v>
      </c>
      <c r="K163" s="97"/>
      <c r="L163" s="98">
        <v>0.08</v>
      </c>
      <c r="M163" s="99"/>
      <c r="N163" s="100"/>
      <c r="O163" s="32">
        <f t="shared" si="7"/>
        <v>0</v>
      </c>
      <c r="P163" s="22">
        <f t="shared" si="8"/>
        <v>0</v>
      </c>
    </row>
    <row r="164" spans="1:16" ht="15" customHeight="1">
      <c r="A164" s="93" t="s">
        <v>265</v>
      </c>
      <c r="B164" s="94"/>
      <c r="C164" s="93" t="s">
        <v>266</v>
      </c>
      <c r="D164" s="95"/>
      <c r="E164" s="94"/>
      <c r="F164" s="22" t="s">
        <v>260</v>
      </c>
      <c r="G164" s="96">
        <v>100</v>
      </c>
      <c r="H164" s="97"/>
      <c r="I164" s="22"/>
      <c r="J164" s="96">
        <f t="shared" si="6"/>
        <v>0</v>
      </c>
      <c r="K164" s="97"/>
      <c r="L164" s="98">
        <v>0.08</v>
      </c>
      <c r="M164" s="99"/>
      <c r="N164" s="100"/>
      <c r="O164" s="32">
        <f t="shared" si="7"/>
        <v>0</v>
      </c>
      <c r="P164" s="22">
        <f t="shared" si="8"/>
        <v>0</v>
      </c>
    </row>
    <row r="165" spans="1:16" ht="15" customHeight="1">
      <c r="A165" s="106" t="s">
        <v>329</v>
      </c>
      <c r="B165" s="107"/>
      <c r="C165" s="107"/>
      <c r="D165" s="107" t="s">
        <v>330</v>
      </c>
      <c r="E165" s="107"/>
      <c r="F165" s="30" t="s">
        <v>27</v>
      </c>
      <c r="G165" s="108" t="s">
        <v>28</v>
      </c>
      <c r="H165" s="109"/>
      <c r="I165" s="31" t="s">
        <v>27</v>
      </c>
      <c r="J165" s="110" t="s">
        <v>27</v>
      </c>
      <c r="K165" s="109"/>
      <c r="L165" s="110" t="s">
        <v>27</v>
      </c>
      <c r="M165" s="110"/>
      <c r="N165" s="109"/>
      <c r="O165" s="31" t="s">
        <v>27</v>
      </c>
      <c r="P165" s="31" t="s">
        <v>27</v>
      </c>
    </row>
    <row r="166" spans="1:16" ht="15" customHeight="1">
      <c r="A166" s="93" t="s">
        <v>94</v>
      </c>
      <c r="B166" s="94"/>
      <c r="C166" s="93" t="s">
        <v>95</v>
      </c>
      <c r="D166" s="95"/>
      <c r="E166" s="94"/>
      <c r="F166" s="22" t="s">
        <v>88</v>
      </c>
      <c r="G166" s="96">
        <v>46</v>
      </c>
      <c r="H166" s="97"/>
      <c r="I166" s="22"/>
      <c r="J166" s="96">
        <f aca="true" t="shared" si="9" ref="J166:J174">G166*I166</f>
        <v>0</v>
      </c>
      <c r="K166" s="97"/>
      <c r="L166" s="98">
        <v>0.08</v>
      </c>
      <c r="M166" s="99"/>
      <c r="N166" s="100"/>
      <c r="O166" s="32">
        <f aca="true" t="shared" si="10" ref="O166:O174">J166*L166</f>
        <v>0</v>
      </c>
      <c r="P166" s="22">
        <f aca="true" t="shared" si="11" ref="P166:P174">J166+O166</f>
        <v>0</v>
      </c>
    </row>
    <row r="167" spans="1:16" ht="15" customHeight="1">
      <c r="A167" s="93" t="s">
        <v>96</v>
      </c>
      <c r="B167" s="94"/>
      <c r="C167" s="93" t="s">
        <v>97</v>
      </c>
      <c r="D167" s="95"/>
      <c r="E167" s="94"/>
      <c r="F167" s="22" t="s">
        <v>88</v>
      </c>
      <c r="G167" s="96">
        <v>3837</v>
      </c>
      <c r="H167" s="97"/>
      <c r="I167" s="22"/>
      <c r="J167" s="96">
        <f t="shared" si="9"/>
        <v>0</v>
      </c>
      <c r="K167" s="97"/>
      <c r="L167" s="98">
        <v>0.08</v>
      </c>
      <c r="M167" s="99"/>
      <c r="N167" s="100"/>
      <c r="O167" s="32">
        <f t="shared" si="10"/>
        <v>0</v>
      </c>
      <c r="P167" s="22">
        <f t="shared" si="11"/>
        <v>0</v>
      </c>
    </row>
    <row r="168" spans="1:16" ht="15" customHeight="1">
      <c r="A168" s="93" t="s">
        <v>230</v>
      </c>
      <c r="B168" s="94"/>
      <c r="C168" s="93" t="s">
        <v>231</v>
      </c>
      <c r="D168" s="95"/>
      <c r="E168" s="94"/>
      <c r="F168" s="22" t="s">
        <v>31</v>
      </c>
      <c r="G168" s="96">
        <v>6</v>
      </c>
      <c r="H168" s="97"/>
      <c r="I168" s="22"/>
      <c r="J168" s="96">
        <f t="shared" si="9"/>
        <v>0</v>
      </c>
      <c r="K168" s="97"/>
      <c r="L168" s="98">
        <v>0.08</v>
      </c>
      <c r="M168" s="99"/>
      <c r="N168" s="100"/>
      <c r="O168" s="32">
        <f t="shared" si="10"/>
        <v>0</v>
      </c>
      <c r="P168" s="22">
        <f t="shared" si="11"/>
        <v>0</v>
      </c>
    </row>
    <row r="169" spans="1:16" ht="15" customHeight="1">
      <c r="A169" s="93" t="s">
        <v>331</v>
      </c>
      <c r="B169" s="94"/>
      <c r="C169" s="93" t="s">
        <v>332</v>
      </c>
      <c r="D169" s="95"/>
      <c r="E169" s="94"/>
      <c r="F169" s="22" t="s">
        <v>260</v>
      </c>
      <c r="G169" s="96">
        <v>1300</v>
      </c>
      <c r="H169" s="97"/>
      <c r="I169" s="22"/>
      <c r="J169" s="96">
        <f t="shared" si="9"/>
        <v>0</v>
      </c>
      <c r="K169" s="97"/>
      <c r="L169" s="98">
        <v>0.08</v>
      </c>
      <c r="M169" s="99"/>
      <c r="N169" s="100"/>
      <c r="O169" s="32">
        <f t="shared" si="10"/>
        <v>0</v>
      </c>
      <c r="P169" s="22">
        <f t="shared" si="11"/>
        <v>0</v>
      </c>
    </row>
    <row r="170" spans="1:16" ht="15" customHeight="1">
      <c r="A170" s="93" t="s">
        <v>333</v>
      </c>
      <c r="B170" s="94"/>
      <c r="C170" s="93" t="s">
        <v>334</v>
      </c>
      <c r="D170" s="95"/>
      <c r="E170" s="94"/>
      <c r="F170" s="22" t="s">
        <v>260</v>
      </c>
      <c r="G170" s="96">
        <v>50</v>
      </c>
      <c r="H170" s="97"/>
      <c r="I170" s="22"/>
      <c r="J170" s="96">
        <f t="shared" si="9"/>
        <v>0</v>
      </c>
      <c r="K170" s="97"/>
      <c r="L170" s="98">
        <v>0.08</v>
      </c>
      <c r="M170" s="99"/>
      <c r="N170" s="100"/>
      <c r="O170" s="32">
        <f t="shared" si="10"/>
        <v>0</v>
      </c>
      <c r="P170" s="22">
        <f t="shared" si="11"/>
        <v>0</v>
      </c>
    </row>
    <row r="171" spans="1:16" ht="15" customHeight="1">
      <c r="A171" s="93" t="s">
        <v>335</v>
      </c>
      <c r="B171" s="94"/>
      <c r="C171" s="93" t="s">
        <v>336</v>
      </c>
      <c r="D171" s="95"/>
      <c r="E171" s="94"/>
      <c r="F171" s="22" t="s">
        <v>260</v>
      </c>
      <c r="G171" s="96">
        <v>300</v>
      </c>
      <c r="H171" s="97"/>
      <c r="I171" s="22"/>
      <c r="J171" s="96">
        <f t="shared" si="9"/>
        <v>0</v>
      </c>
      <c r="K171" s="97"/>
      <c r="L171" s="98">
        <v>0.08</v>
      </c>
      <c r="M171" s="99"/>
      <c r="N171" s="100"/>
      <c r="O171" s="32">
        <f t="shared" si="10"/>
        <v>0</v>
      </c>
      <c r="P171" s="22">
        <f t="shared" si="11"/>
        <v>0</v>
      </c>
    </row>
    <row r="172" spans="1:16" ht="15" customHeight="1">
      <c r="A172" s="93" t="s">
        <v>337</v>
      </c>
      <c r="B172" s="94"/>
      <c r="C172" s="93" t="s">
        <v>338</v>
      </c>
      <c r="D172" s="95"/>
      <c r="E172" s="94"/>
      <c r="F172" s="22" t="s">
        <v>260</v>
      </c>
      <c r="G172" s="96">
        <v>20</v>
      </c>
      <c r="H172" s="97"/>
      <c r="I172" s="22"/>
      <c r="J172" s="96">
        <f t="shared" si="9"/>
        <v>0</v>
      </c>
      <c r="K172" s="97"/>
      <c r="L172" s="98">
        <v>0.08</v>
      </c>
      <c r="M172" s="99"/>
      <c r="N172" s="100"/>
      <c r="O172" s="32">
        <f t="shared" si="10"/>
        <v>0</v>
      </c>
      <c r="P172" s="22">
        <f t="shared" si="11"/>
        <v>0</v>
      </c>
    </row>
    <row r="173" spans="1:16" ht="15" customHeight="1">
      <c r="A173" s="93" t="s">
        <v>339</v>
      </c>
      <c r="B173" s="94"/>
      <c r="C173" s="93" t="s">
        <v>340</v>
      </c>
      <c r="D173" s="95"/>
      <c r="E173" s="94"/>
      <c r="F173" s="22" t="s">
        <v>260</v>
      </c>
      <c r="G173" s="96">
        <v>1300</v>
      </c>
      <c r="H173" s="97"/>
      <c r="I173" s="22"/>
      <c r="J173" s="96">
        <f t="shared" si="9"/>
        <v>0</v>
      </c>
      <c r="K173" s="97"/>
      <c r="L173" s="98">
        <v>0.08</v>
      </c>
      <c r="M173" s="99"/>
      <c r="N173" s="100"/>
      <c r="O173" s="32">
        <f t="shared" si="10"/>
        <v>0</v>
      </c>
      <c r="P173" s="22">
        <f t="shared" si="11"/>
        <v>0</v>
      </c>
    </row>
    <row r="174" spans="1:16" ht="15" customHeight="1">
      <c r="A174" s="93" t="s">
        <v>341</v>
      </c>
      <c r="B174" s="94"/>
      <c r="C174" s="93" t="s">
        <v>342</v>
      </c>
      <c r="D174" s="95"/>
      <c r="E174" s="94"/>
      <c r="F174" s="22" t="s">
        <v>260</v>
      </c>
      <c r="G174" s="96">
        <v>50</v>
      </c>
      <c r="H174" s="97"/>
      <c r="I174" s="22"/>
      <c r="J174" s="96">
        <f t="shared" si="9"/>
        <v>0</v>
      </c>
      <c r="K174" s="97"/>
      <c r="L174" s="98">
        <v>0.08</v>
      </c>
      <c r="M174" s="99"/>
      <c r="N174" s="100"/>
      <c r="O174" s="32">
        <f t="shared" si="10"/>
        <v>0</v>
      </c>
      <c r="P174" s="22">
        <f t="shared" si="11"/>
        <v>0</v>
      </c>
    </row>
    <row r="175" spans="1:16" ht="15" customHeight="1">
      <c r="A175" s="106" t="s">
        <v>343</v>
      </c>
      <c r="B175" s="107"/>
      <c r="C175" s="107"/>
      <c r="D175" s="107" t="s">
        <v>344</v>
      </c>
      <c r="E175" s="107"/>
      <c r="F175" s="30" t="s">
        <v>27</v>
      </c>
      <c r="G175" s="108" t="s">
        <v>28</v>
      </c>
      <c r="H175" s="109"/>
      <c r="I175" s="31" t="s">
        <v>27</v>
      </c>
      <c r="J175" s="110" t="s">
        <v>27</v>
      </c>
      <c r="K175" s="109"/>
      <c r="L175" s="110" t="s">
        <v>27</v>
      </c>
      <c r="M175" s="110"/>
      <c r="N175" s="109"/>
      <c r="O175" s="31" t="s">
        <v>27</v>
      </c>
      <c r="P175" s="31" t="s">
        <v>27</v>
      </c>
    </row>
    <row r="176" spans="1:16" ht="15" customHeight="1">
      <c r="A176" s="93" t="s">
        <v>94</v>
      </c>
      <c r="B176" s="94"/>
      <c r="C176" s="93" t="s">
        <v>95</v>
      </c>
      <c r="D176" s="95"/>
      <c r="E176" s="94"/>
      <c r="F176" s="22" t="s">
        <v>88</v>
      </c>
      <c r="G176" s="96">
        <v>48</v>
      </c>
      <c r="H176" s="97"/>
      <c r="I176" s="22"/>
      <c r="J176" s="96">
        <f>G176*I176</f>
        <v>0</v>
      </c>
      <c r="K176" s="97"/>
      <c r="L176" s="98">
        <v>0.08</v>
      </c>
      <c r="M176" s="99"/>
      <c r="N176" s="100"/>
      <c r="O176" s="32">
        <f>J176*L176</f>
        <v>0</v>
      </c>
      <c r="P176" s="22">
        <f>J176+O176</f>
        <v>0</v>
      </c>
    </row>
    <row r="177" spans="1:16" ht="15" customHeight="1">
      <c r="A177" s="93" t="s">
        <v>96</v>
      </c>
      <c r="B177" s="94"/>
      <c r="C177" s="93" t="s">
        <v>97</v>
      </c>
      <c r="D177" s="95"/>
      <c r="E177" s="94"/>
      <c r="F177" s="22" t="s">
        <v>88</v>
      </c>
      <c r="G177" s="96">
        <v>581</v>
      </c>
      <c r="H177" s="97"/>
      <c r="I177" s="22"/>
      <c r="J177" s="96">
        <f>G177*I177</f>
        <v>0</v>
      </c>
      <c r="K177" s="97"/>
      <c r="L177" s="98">
        <v>0.08</v>
      </c>
      <c r="M177" s="99"/>
      <c r="N177" s="100"/>
      <c r="O177" s="32">
        <f>J177*L177</f>
        <v>0</v>
      </c>
      <c r="P177" s="22">
        <f>J177+O177</f>
        <v>0</v>
      </c>
    </row>
    <row r="178" spans="1:16" ht="15" customHeight="1">
      <c r="A178" s="93" t="s">
        <v>345</v>
      </c>
      <c r="B178" s="94"/>
      <c r="C178" s="93" t="s">
        <v>346</v>
      </c>
      <c r="D178" s="95"/>
      <c r="E178" s="94"/>
      <c r="F178" s="22" t="s">
        <v>260</v>
      </c>
      <c r="G178" s="96">
        <v>20</v>
      </c>
      <c r="H178" s="97"/>
      <c r="I178" s="22"/>
      <c r="J178" s="96">
        <f>G178*I178</f>
        <v>0</v>
      </c>
      <c r="K178" s="97"/>
      <c r="L178" s="98">
        <v>0.08</v>
      </c>
      <c r="M178" s="99"/>
      <c r="N178" s="100"/>
      <c r="O178" s="32">
        <f>J178*L178</f>
        <v>0</v>
      </c>
      <c r="P178" s="22">
        <f>J178+O178</f>
        <v>0</v>
      </c>
    </row>
    <row r="179" spans="1:16" ht="15" customHeight="1">
      <c r="A179" s="93" t="s">
        <v>347</v>
      </c>
      <c r="B179" s="94"/>
      <c r="C179" s="93" t="s">
        <v>348</v>
      </c>
      <c r="D179" s="95"/>
      <c r="E179" s="94"/>
      <c r="F179" s="22" t="s">
        <v>260</v>
      </c>
      <c r="G179" s="96">
        <v>50</v>
      </c>
      <c r="H179" s="97"/>
      <c r="I179" s="22"/>
      <c r="J179" s="96">
        <f>G179*I179</f>
        <v>0</v>
      </c>
      <c r="K179" s="97"/>
      <c r="L179" s="98">
        <v>0.08</v>
      </c>
      <c r="M179" s="99"/>
      <c r="N179" s="100"/>
      <c r="O179" s="32">
        <f>J179*L179</f>
        <v>0</v>
      </c>
      <c r="P179" s="22">
        <f>J179+O179</f>
        <v>0</v>
      </c>
    </row>
    <row r="180" spans="1:16" ht="15" customHeight="1">
      <c r="A180" s="93" t="s">
        <v>224</v>
      </c>
      <c r="B180" s="94"/>
      <c r="C180" s="93" t="s">
        <v>225</v>
      </c>
      <c r="D180" s="95"/>
      <c r="E180" s="94"/>
      <c r="F180" s="22" t="s">
        <v>83</v>
      </c>
      <c r="G180" s="96">
        <v>90</v>
      </c>
      <c r="H180" s="97"/>
      <c r="I180" s="22"/>
      <c r="J180" s="96">
        <f>G180*I180</f>
        <v>0</v>
      </c>
      <c r="K180" s="97"/>
      <c r="L180" s="98">
        <v>0.08</v>
      </c>
      <c r="M180" s="99"/>
      <c r="N180" s="100"/>
      <c r="O180" s="32">
        <f>J180*L180</f>
        <v>0</v>
      </c>
      <c r="P180" s="22">
        <f>J180+O180</f>
        <v>0</v>
      </c>
    </row>
    <row r="181" spans="1:16" ht="15" customHeight="1">
      <c r="A181" s="106" t="s">
        <v>349</v>
      </c>
      <c r="B181" s="107"/>
      <c r="C181" s="107"/>
      <c r="D181" s="107" t="s">
        <v>350</v>
      </c>
      <c r="E181" s="107"/>
      <c r="F181" s="30" t="s">
        <v>27</v>
      </c>
      <c r="G181" s="108" t="s">
        <v>28</v>
      </c>
      <c r="H181" s="109"/>
      <c r="I181" s="31" t="s">
        <v>27</v>
      </c>
      <c r="J181" s="110" t="s">
        <v>27</v>
      </c>
      <c r="K181" s="109"/>
      <c r="L181" s="110" t="s">
        <v>27</v>
      </c>
      <c r="M181" s="110"/>
      <c r="N181" s="109"/>
      <c r="O181" s="31" t="s">
        <v>27</v>
      </c>
      <c r="P181" s="31" t="s">
        <v>27</v>
      </c>
    </row>
    <row r="182" spans="1:16" ht="15" customHeight="1">
      <c r="A182" s="93" t="s">
        <v>321</v>
      </c>
      <c r="B182" s="94"/>
      <c r="C182" s="93" t="s">
        <v>322</v>
      </c>
      <c r="D182" s="95"/>
      <c r="E182" s="94"/>
      <c r="F182" s="22" t="s">
        <v>260</v>
      </c>
      <c r="G182" s="96">
        <v>200</v>
      </c>
      <c r="H182" s="97"/>
      <c r="I182" s="22"/>
      <c r="J182" s="96">
        <f aca="true" t="shared" si="12" ref="J182:J187">G182*I182</f>
        <v>0</v>
      </c>
      <c r="K182" s="97"/>
      <c r="L182" s="98">
        <v>0.08</v>
      </c>
      <c r="M182" s="99"/>
      <c r="N182" s="100"/>
      <c r="O182" s="32">
        <f aca="true" t="shared" si="13" ref="O182:O187">J182*L182</f>
        <v>0</v>
      </c>
      <c r="P182" s="22">
        <f aca="true" t="shared" si="14" ref="P182:P187">J182+O182</f>
        <v>0</v>
      </c>
    </row>
    <row r="183" spans="1:16" ht="15" customHeight="1">
      <c r="A183" s="93" t="s">
        <v>94</v>
      </c>
      <c r="B183" s="94"/>
      <c r="C183" s="93" t="s">
        <v>95</v>
      </c>
      <c r="D183" s="95"/>
      <c r="E183" s="94"/>
      <c r="F183" s="22" t="s">
        <v>88</v>
      </c>
      <c r="G183" s="96">
        <v>30</v>
      </c>
      <c r="H183" s="97"/>
      <c r="I183" s="22"/>
      <c r="J183" s="96">
        <f t="shared" si="12"/>
        <v>0</v>
      </c>
      <c r="K183" s="97"/>
      <c r="L183" s="98">
        <v>0.08</v>
      </c>
      <c r="M183" s="99"/>
      <c r="N183" s="100"/>
      <c r="O183" s="32">
        <f t="shared" si="13"/>
        <v>0</v>
      </c>
      <c r="P183" s="22">
        <f t="shared" si="14"/>
        <v>0</v>
      </c>
    </row>
    <row r="184" spans="1:16" ht="15" customHeight="1">
      <c r="A184" s="93" t="s">
        <v>96</v>
      </c>
      <c r="B184" s="94"/>
      <c r="C184" s="93" t="s">
        <v>97</v>
      </c>
      <c r="D184" s="95"/>
      <c r="E184" s="94"/>
      <c r="F184" s="22" t="s">
        <v>88</v>
      </c>
      <c r="G184" s="96">
        <v>90</v>
      </c>
      <c r="H184" s="97"/>
      <c r="I184" s="22"/>
      <c r="J184" s="96">
        <f t="shared" si="12"/>
        <v>0</v>
      </c>
      <c r="K184" s="97"/>
      <c r="L184" s="98">
        <v>0.08</v>
      </c>
      <c r="M184" s="99"/>
      <c r="N184" s="100"/>
      <c r="O184" s="32">
        <f t="shared" si="13"/>
        <v>0</v>
      </c>
      <c r="P184" s="22">
        <f t="shared" si="14"/>
        <v>0</v>
      </c>
    </row>
    <row r="185" spans="1:16" ht="15" customHeight="1">
      <c r="A185" s="93" t="s">
        <v>351</v>
      </c>
      <c r="B185" s="94"/>
      <c r="C185" s="93" t="s">
        <v>352</v>
      </c>
      <c r="D185" s="95"/>
      <c r="E185" s="94"/>
      <c r="F185" s="22" t="s">
        <v>260</v>
      </c>
      <c r="G185" s="96">
        <v>50</v>
      </c>
      <c r="H185" s="97"/>
      <c r="I185" s="22"/>
      <c r="J185" s="96">
        <f t="shared" si="12"/>
        <v>0</v>
      </c>
      <c r="K185" s="97"/>
      <c r="L185" s="98">
        <v>0.08</v>
      </c>
      <c r="M185" s="99"/>
      <c r="N185" s="100"/>
      <c r="O185" s="32">
        <f t="shared" si="13"/>
        <v>0</v>
      </c>
      <c r="P185" s="22">
        <f t="shared" si="14"/>
        <v>0</v>
      </c>
    </row>
    <row r="186" spans="1:16" ht="15" customHeight="1">
      <c r="A186" s="93" t="s">
        <v>263</v>
      </c>
      <c r="B186" s="94"/>
      <c r="C186" s="93" t="s">
        <v>264</v>
      </c>
      <c r="D186" s="95"/>
      <c r="E186" s="94"/>
      <c r="F186" s="22" t="s">
        <v>260</v>
      </c>
      <c r="G186" s="96">
        <v>200</v>
      </c>
      <c r="H186" s="97"/>
      <c r="I186" s="22"/>
      <c r="J186" s="96">
        <f t="shared" si="12"/>
        <v>0</v>
      </c>
      <c r="K186" s="97"/>
      <c r="L186" s="98">
        <v>0.08</v>
      </c>
      <c r="M186" s="99"/>
      <c r="N186" s="100"/>
      <c r="O186" s="32">
        <f t="shared" si="13"/>
        <v>0</v>
      </c>
      <c r="P186" s="22">
        <f t="shared" si="14"/>
        <v>0</v>
      </c>
    </row>
    <row r="187" spans="1:16" ht="15" customHeight="1">
      <c r="A187" s="93" t="s">
        <v>265</v>
      </c>
      <c r="B187" s="94"/>
      <c r="C187" s="93" t="s">
        <v>266</v>
      </c>
      <c r="D187" s="95"/>
      <c r="E187" s="94"/>
      <c r="F187" s="22" t="s">
        <v>260</v>
      </c>
      <c r="G187" s="96">
        <v>200</v>
      </c>
      <c r="H187" s="97"/>
      <c r="I187" s="22"/>
      <c r="J187" s="96">
        <f t="shared" si="12"/>
        <v>0</v>
      </c>
      <c r="K187" s="97"/>
      <c r="L187" s="98">
        <v>0.08</v>
      </c>
      <c r="M187" s="99"/>
      <c r="N187" s="100"/>
      <c r="O187" s="32">
        <f t="shared" si="13"/>
        <v>0</v>
      </c>
      <c r="P187" s="22">
        <f t="shared" si="14"/>
        <v>0</v>
      </c>
    </row>
    <row r="188" spans="1:16" ht="15" customHeight="1">
      <c r="A188" s="106" t="s">
        <v>353</v>
      </c>
      <c r="B188" s="107"/>
      <c r="C188" s="107"/>
      <c r="D188" s="107" t="s">
        <v>354</v>
      </c>
      <c r="E188" s="107"/>
      <c r="F188" s="30" t="s">
        <v>27</v>
      </c>
      <c r="G188" s="108" t="s">
        <v>28</v>
      </c>
      <c r="H188" s="109"/>
      <c r="I188" s="31" t="s">
        <v>27</v>
      </c>
      <c r="J188" s="110" t="s">
        <v>27</v>
      </c>
      <c r="K188" s="109"/>
      <c r="L188" s="110" t="s">
        <v>27</v>
      </c>
      <c r="M188" s="110"/>
      <c r="N188" s="109"/>
      <c r="O188" s="31" t="s">
        <v>27</v>
      </c>
      <c r="P188" s="31" t="s">
        <v>27</v>
      </c>
    </row>
    <row r="189" spans="1:16" ht="15" customHeight="1">
      <c r="A189" s="93" t="s">
        <v>94</v>
      </c>
      <c r="B189" s="94"/>
      <c r="C189" s="93" t="s">
        <v>95</v>
      </c>
      <c r="D189" s="95"/>
      <c r="E189" s="94"/>
      <c r="F189" s="22" t="s">
        <v>88</v>
      </c>
      <c r="G189" s="96">
        <v>1</v>
      </c>
      <c r="H189" s="97"/>
      <c r="I189" s="22"/>
      <c r="J189" s="96">
        <f aca="true" t="shared" si="15" ref="J189:J194">G189*I189</f>
        <v>0</v>
      </c>
      <c r="K189" s="97"/>
      <c r="L189" s="98">
        <v>0.08</v>
      </c>
      <c r="M189" s="99"/>
      <c r="N189" s="100"/>
      <c r="O189" s="32">
        <f aca="true" t="shared" si="16" ref="O189:O194">J189*L189</f>
        <v>0</v>
      </c>
      <c r="P189" s="22">
        <f aca="true" t="shared" si="17" ref="P189:P194">J189+O189</f>
        <v>0</v>
      </c>
    </row>
    <row r="190" spans="1:16" ht="15" customHeight="1">
      <c r="A190" s="93" t="s">
        <v>96</v>
      </c>
      <c r="B190" s="94"/>
      <c r="C190" s="93" t="s">
        <v>97</v>
      </c>
      <c r="D190" s="95"/>
      <c r="E190" s="94"/>
      <c r="F190" s="22" t="s">
        <v>88</v>
      </c>
      <c r="G190" s="96">
        <v>150</v>
      </c>
      <c r="H190" s="97"/>
      <c r="I190" s="22"/>
      <c r="J190" s="96">
        <f t="shared" si="15"/>
        <v>0</v>
      </c>
      <c r="K190" s="97"/>
      <c r="L190" s="98">
        <v>0.08</v>
      </c>
      <c r="M190" s="99"/>
      <c r="N190" s="100"/>
      <c r="O190" s="32">
        <f t="shared" si="16"/>
        <v>0</v>
      </c>
      <c r="P190" s="22">
        <f t="shared" si="17"/>
        <v>0</v>
      </c>
    </row>
    <row r="191" spans="1:16" ht="15" customHeight="1">
      <c r="A191" s="93" t="s">
        <v>289</v>
      </c>
      <c r="B191" s="94"/>
      <c r="C191" s="93" t="s">
        <v>290</v>
      </c>
      <c r="D191" s="95"/>
      <c r="E191" s="94"/>
      <c r="F191" s="22" t="s">
        <v>44</v>
      </c>
      <c r="G191" s="96">
        <v>69.5</v>
      </c>
      <c r="H191" s="97"/>
      <c r="I191" s="22"/>
      <c r="J191" s="96">
        <f t="shared" si="15"/>
        <v>0</v>
      </c>
      <c r="K191" s="97"/>
      <c r="L191" s="98">
        <v>0.08</v>
      </c>
      <c r="M191" s="99"/>
      <c r="N191" s="100"/>
      <c r="O191" s="32">
        <f t="shared" si="16"/>
        <v>0</v>
      </c>
      <c r="P191" s="22">
        <f t="shared" si="17"/>
        <v>0</v>
      </c>
    </row>
    <row r="192" spans="1:16" ht="15" customHeight="1">
      <c r="A192" s="93" t="s">
        <v>355</v>
      </c>
      <c r="B192" s="94"/>
      <c r="C192" s="93" t="s">
        <v>356</v>
      </c>
      <c r="D192" s="95"/>
      <c r="E192" s="94"/>
      <c r="F192" s="22" t="s">
        <v>44</v>
      </c>
      <c r="G192" s="96">
        <v>10</v>
      </c>
      <c r="H192" s="97"/>
      <c r="I192" s="22"/>
      <c r="J192" s="96">
        <f t="shared" si="15"/>
        <v>0</v>
      </c>
      <c r="K192" s="97"/>
      <c r="L192" s="98">
        <v>0.08</v>
      </c>
      <c r="M192" s="99"/>
      <c r="N192" s="100"/>
      <c r="O192" s="32">
        <f t="shared" si="16"/>
        <v>0</v>
      </c>
      <c r="P192" s="22">
        <f t="shared" si="17"/>
        <v>0</v>
      </c>
    </row>
    <row r="193" spans="1:16" ht="15" customHeight="1">
      <c r="A193" s="93" t="s">
        <v>357</v>
      </c>
      <c r="B193" s="94"/>
      <c r="C193" s="93" t="s">
        <v>358</v>
      </c>
      <c r="D193" s="95"/>
      <c r="E193" s="94"/>
      <c r="F193" s="22" t="s">
        <v>44</v>
      </c>
      <c r="G193" s="96">
        <v>20</v>
      </c>
      <c r="H193" s="97"/>
      <c r="I193" s="22"/>
      <c r="J193" s="96">
        <f t="shared" si="15"/>
        <v>0</v>
      </c>
      <c r="K193" s="97"/>
      <c r="L193" s="98">
        <v>0.08</v>
      </c>
      <c r="M193" s="99"/>
      <c r="N193" s="100"/>
      <c r="O193" s="32">
        <f t="shared" si="16"/>
        <v>0</v>
      </c>
      <c r="P193" s="22">
        <f t="shared" si="17"/>
        <v>0</v>
      </c>
    </row>
    <row r="194" spans="1:16" ht="15" customHeight="1">
      <c r="A194" s="93" t="s">
        <v>359</v>
      </c>
      <c r="B194" s="94"/>
      <c r="C194" s="93" t="s">
        <v>360</v>
      </c>
      <c r="D194" s="95"/>
      <c r="E194" s="94"/>
      <c r="F194" s="22" t="s">
        <v>260</v>
      </c>
      <c r="G194" s="96">
        <v>20</v>
      </c>
      <c r="H194" s="97"/>
      <c r="I194" s="22"/>
      <c r="J194" s="96">
        <f t="shared" si="15"/>
        <v>0</v>
      </c>
      <c r="K194" s="97"/>
      <c r="L194" s="98">
        <v>0.08</v>
      </c>
      <c r="M194" s="99"/>
      <c r="N194" s="100"/>
      <c r="O194" s="32">
        <f t="shared" si="16"/>
        <v>0</v>
      </c>
      <c r="P194" s="22">
        <f t="shared" si="17"/>
        <v>0</v>
      </c>
    </row>
    <row r="195" spans="1:16" ht="15" customHeight="1">
      <c r="A195" s="106" t="s">
        <v>361</v>
      </c>
      <c r="B195" s="107"/>
      <c r="C195" s="107"/>
      <c r="D195" s="107" t="s">
        <v>362</v>
      </c>
      <c r="E195" s="107"/>
      <c r="F195" s="30" t="s">
        <v>27</v>
      </c>
      <c r="G195" s="108" t="s">
        <v>28</v>
      </c>
      <c r="H195" s="109"/>
      <c r="I195" s="31" t="s">
        <v>27</v>
      </c>
      <c r="J195" s="110" t="s">
        <v>27</v>
      </c>
      <c r="K195" s="109"/>
      <c r="L195" s="110" t="s">
        <v>27</v>
      </c>
      <c r="M195" s="110"/>
      <c r="N195" s="109"/>
      <c r="O195" s="31" t="s">
        <v>27</v>
      </c>
      <c r="P195" s="31" t="s">
        <v>27</v>
      </c>
    </row>
    <row r="196" spans="1:16" ht="15" customHeight="1">
      <c r="A196" s="93" t="s">
        <v>94</v>
      </c>
      <c r="B196" s="94"/>
      <c r="C196" s="93" t="s">
        <v>95</v>
      </c>
      <c r="D196" s="95"/>
      <c r="E196" s="94"/>
      <c r="F196" s="22" t="s">
        <v>88</v>
      </c>
      <c r="G196" s="96">
        <v>8</v>
      </c>
      <c r="H196" s="97"/>
      <c r="I196" s="22"/>
      <c r="J196" s="96">
        <f aca="true" t="shared" si="18" ref="J196:J202">G196*I196</f>
        <v>0</v>
      </c>
      <c r="K196" s="97"/>
      <c r="L196" s="98">
        <v>0.08</v>
      </c>
      <c r="M196" s="99"/>
      <c r="N196" s="100"/>
      <c r="O196" s="32">
        <f aca="true" t="shared" si="19" ref="O196:O202">J196*L196</f>
        <v>0</v>
      </c>
      <c r="P196" s="22">
        <f aca="true" t="shared" si="20" ref="P196:P202">J196+O196</f>
        <v>0</v>
      </c>
    </row>
    <row r="197" spans="1:16" ht="15" customHeight="1">
      <c r="A197" s="93" t="s">
        <v>96</v>
      </c>
      <c r="B197" s="94"/>
      <c r="C197" s="93" t="s">
        <v>97</v>
      </c>
      <c r="D197" s="95"/>
      <c r="E197" s="94"/>
      <c r="F197" s="22" t="s">
        <v>88</v>
      </c>
      <c r="G197" s="96">
        <v>50</v>
      </c>
      <c r="H197" s="97"/>
      <c r="I197" s="22"/>
      <c r="J197" s="96">
        <f t="shared" si="18"/>
        <v>0</v>
      </c>
      <c r="K197" s="97"/>
      <c r="L197" s="98">
        <v>0.08</v>
      </c>
      <c r="M197" s="99"/>
      <c r="N197" s="100"/>
      <c r="O197" s="32">
        <f t="shared" si="19"/>
        <v>0</v>
      </c>
      <c r="P197" s="22">
        <f t="shared" si="20"/>
        <v>0</v>
      </c>
    </row>
    <row r="198" spans="1:16" ht="15" customHeight="1">
      <c r="A198" s="93" t="s">
        <v>283</v>
      </c>
      <c r="B198" s="94"/>
      <c r="C198" s="93" t="s">
        <v>284</v>
      </c>
      <c r="D198" s="95"/>
      <c r="E198" s="94"/>
      <c r="F198" s="22" t="s">
        <v>44</v>
      </c>
      <c r="G198" s="96">
        <v>180</v>
      </c>
      <c r="H198" s="97"/>
      <c r="I198" s="22"/>
      <c r="J198" s="96">
        <f t="shared" si="18"/>
        <v>0</v>
      </c>
      <c r="K198" s="97"/>
      <c r="L198" s="98">
        <v>0.08</v>
      </c>
      <c r="M198" s="99"/>
      <c r="N198" s="100"/>
      <c r="O198" s="32">
        <f t="shared" si="19"/>
        <v>0</v>
      </c>
      <c r="P198" s="22">
        <f t="shared" si="20"/>
        <v>0</v>
      </c>
    </row>
    <row r="199" spans="1:16" ht="15" customHeight="1">
      <c r="A199" s="93" t="s">
        <v>287</v>
      </c>
      <c r="B199" s="94"/>
      <c r="C199" s="93" t="s">
        <v>288</v>
      </c>
      <c r="D199" s="95"/>
      <c r="E199" s="94"/>
      <c r="F199" s="22" t="s">
        <v>44</v>
      </c>
      <c r="G199" s="96">
        <v>180</v>
      </c>
      <c r="H199" s="97"/>
      <c r="I199" s="22"/>
      <c r="J199" s="96">
        <f t="shared" si="18"/>
        <v>0</v>
      </c>
      <c r="K199" s="97"/>
      <c r="L199" s="98">
        <v>0.08</v>
      </c>
      <c r="M199" s="99"/>
      <c r="N199" s="100"/>
      <c r="O199" s="32">
        <f t="shared" si="19"/>
        <v>0</v>
      </c>
      <c r="P199" s="22">
        <f t="shared" si="20"/>
        <v>0</v>
      </c>
    </row>
    <row r="200" spans="1:16" ht="15" customHeight="1">
      <c r="A200" s="93" t="s">
        <v>307</v>
      </c>
      <c r="B200" s="94"/>
      <c r="C200" s="93" t="s">
        <v>308</v>
      </c>
      <c r="D200" s="95"/>
      <c r="E200" s="94"/>
      <c r="F200" s="22" t="s">
        <v>44</v>
      </c>
      <c r="G200" s="96">
        <v>180</v>
      </c>
      <c r="H200" s="97"/>
      <c r="I200" s="22"/>
      <c r="J200" s="96">
        <f t="shared" si="18"/>
        <v>0</v>
      </c>
      <c r="K200" s="97"/>
      <c r="L200" s="98">
        <v>0.08</v>
      </c>
      <c r="M200" s="99"/>
      <c r="N200" s="100"/>
      <c r="O200" s="32">
        <f t="shared" si="19"/>
        <v>0</v>
      </c>
      <c r="P200" s="22">
        <f t="shared" si="20"/>
        <v>0</v>
      </c>
    </row>
    <row r="201" spans="1:16" ht="15" customHeight="1">
      <c r="A201" s="93" t="s">
        <v>258</v>
      </c>
      <c r="B201" s="94"/>
      <c r="C201" s="93" t="s">
        <v>259</v>
      </c>
      <c r="D201" s="95"/>
      <c r="E201" s="94"/>
      <c r="F201" s="22" t="s">
        <v>260</v>
      </c>
      <c r="G201" s="96">
        <v>15</v>
      </c>
      <c r="H201" s="97"/>
      <c r="I201" s="22"/>
      <c r="J201" s="96">
        <f t="shared" si="18"/>
        <v>0</v>
      </c>
      <c r="K201" s="97"/>
      <c r="L201" s="98">
        <v>0.08</v>
      </c>
      <c r="M201" s="99"/>
      <c r="N201" s="100"/>
      <c r="O201" s="32">
        <f t="shared" si="19"/>
        <v>0</v>
      </c>
      <c r="P201" s="22">
        <f t="shared" si="20"/>
        <v>0</v>
      </c>
    </row>
    <row r="202" spans="1:16" ht="15" customHeight="1">
      <c r="A202" s="93" t="s">
        <v>157</v>
      </c>
      <c r="B202" s="94"/>
      <c r="C202" s="93" t="s">
        <v>158</v>
      </c>
      <c r="D202" s="95"/>
      <c r="E202" s="94"/>
      <c r="F202" s="22" t="s">
        <v>44</v>
      </c>
      <c r="G202" s="96">
        <v>180</v>
      </c>
      <c r="H202" s="97"/>
      <c r="I202" s="22"/>
      <c r="J202" s="96">
        <f t="shared" si="18"/>
        <v>0</v>
      </c>
      <c r="K202" s="97"/>
      <c r="L202" s="98">
        <v>0.08</v>
      </c>
      <c r="M202" s="99"/>
      <c r="N202" s="100"/>
      <c r="O202" s="32">
        <f t="shared" si="19"/>
        <v>0</v>
      </c>
      <c r="P202" s="22">
        <f t="shared" si="20"/>
        <v>0</v>
      </c>
    </row>
    <row r="203" spans="1:16" ht="15" customHeight="1">
      <c r="A203" s="106" t="s">
        <v>363</v>
      </c>
      <c r="B203" s="107"/>
      <c r="C203" s="107"/>
      <c r="D203" s="107" t="s">
        <v>364</v>
      </c>
      <c r="E203" s="107"/>
      <c r="F203" s="30" t="s">
        <v>27</v>
      </c>
      <c r="G203" s="108" t="s">
        <v>28</v>
      </c>
      <c r="H203" s="109"/>
      <c r="I203" s="31" t="s">
        <v>27</v>
      </c>
      <c r="J203" s="110" t="s">
        <v>27</v>
      </c>
      <c r="K203" s="109"/>
      <c r="L203" s="110" t="s">
        <v>27</v>
      </c>
      <c r="M203" s="110"/>
      <c r="N203" s="109"/>
      <c r="O203" s="31" t="s">
        <v>27</v>
      </c>
      <c r="P203" s="31" t="s">
        <v>27</v>
      </c>
    </row>
    <row r="204" spans="1:16" ht="15" customHeight="1">
      <c r="A204" s="93" t="s">
        <v>94</v>
      </c>
      <c r="B204" s="94"/>
      <c r="C204" s="93" t="s">
        <v>95</v>
      </c>
      <c r="D204" s="95"/>
      <c r="E204" s="94"/>
      <c r="F204" s="22" t="s">
        <v>88</v>
      </c>
      <c r="G204" s="96">
        <v>15</v>
      </c>
      <c r="H204" s="97"/>
      <c r="I204" s="22"/>
      <c r="J204" s="96">
        <f>G204*I204</f>
        <v>0</v>
      </c>
      <c r="K204" s="97"/>
      <c r="L204" s="98">
        <v>0.08</v>
      </c>
      <c r="M204" s="99"/>
      <c r="N204" s="100"/>
      <c r="O204" s="32">
        <f>J204*L204</f>
        <v>0</v>
      </c>
      <c r="P204" s="22">
        <f>J204+O204</f>
        <v>0</v>
      </c>
    </row>
    <row r="205" spans="1:16" ht="15" customHeight="1">
      <c r="A205" s="93" t="s">
        <v>96</v>
      </c>
      <c r="B205" s="94"/>
      <c r="C205" s="93" t="s">
        <v>97</v>
      </c>
      <c r="D205" s="95"/>
      <c r="E205" s="94"/>
      <c r="F205" s="22" t="s">
        <v>88</v>
      </c>
      <c r="G205" s="96">
        <v>316</v>
      </c>
      <c r="H205" s="97"/>
      <c r="I205" s="22"/>
      <c r="J205" s="96">
        <f>G205*I205</f>
        <v>0</v>
      </c>
      <c r="K205" s="97"/>
      <c r="L205" s="98">
        <v>0.08</v>
      </c>
      <c r="M205" s="99"/>
      <c r="N205" s="100"/>
      <c r="O205" s="32">
        <f>J205*L205</f>
        <v>0</v>
      </c>
      <c r="P205" s="22">
        <f>J205+O205</f>
        <v>0</v>
      </c>
    </row>
    <row r="206" spans="1:16" ht="15" customHeight="1">
      <c r="A206" s="93" t="s">
        <v>365</v>
      </c>
      <c r="B206" s="94"/>
      <c r="C206" s="93" t="s">
        <v>366</v>
      </c>
      <c r="D206" s="95"/>
      <c r="E206" s="94"/>
      <c r="F206" s="22" t="s">
        <v>260</v>
      </c>
      <c r="G206" s="96">
        <v>25</v>
      </c>
      <c r="H206" s="97"/>
      <c r="I206" s="22"/>
      <c r="J206" s="96">
        <f>G206*I206</f>
        <v>0</v>
      </c>
      <c r="K206" s="97"/>
      <c r="L206" s="98">
        <v>0.08</v>
      </c>
      <c r="M206" s="99"/>
      <c r="N206" s="100"/>
      <c r="O206" s="32">
        <f>J206*L206</f>
        <v>0</v>
      </c>
      <c r="P206" s="22">
        <f>J206+O206</f>
        <v>0</v>
      </c>
    </row>
    <row r="207" spans="1:16" ht="15" customHeight="1">
      <c r="A207" s="93" t="s">
        <v>367</v>
      </c>
      <c r="B207" s="94"/>
      <c r="C207" s="93" t="s">
        <v>368</v>
      </c>
      <c r="D207" s="95"/>
      <c r="E207" s="94"/>
      <c r="F207" s="22" t="s">
        <v>260</v>
      </c>
      <c r="G207" s="96">
        <v>20</v>
      </c>
      <c r="H207" s="97"/>
      <c r="I207" s="22"/>
      <c r="J207" s="96">
        <f>G207*I207</f>
        <v>0</v>
      </c>
      <c r="K207" s="97"/>
      <c r="L207" s="98">
        <v>0.08</v>
      </c>
      <c r="M207" s="99"/>
      <c r="N207" s="100"/>
      <c r="O207" s="32">
        <f>J207*L207</f>
        <v>0</v>
      </c>
      <c r="P207" s="22">
        <f>J207+O207</f>
        <v>0</v>
      </c>
    </row>
    <row r="208" spans="1:16" ht="15" customHeight="1">
      <c r="A208" s="93" t="s">
        <v>359</v>
      </c>
      <c r="B208" s="94"/>
      <c r="C208" s="93" t="s">
        <v>360</v>
      </c>
      <c r="D208" s="95"/>
      <c r="E208" s="94"/>
      <c r="F208" s="22" t="s">
        <v>260</v>
      </c>
      <c r="G208" s="96">
        <v>20</v>
      </c>
      <c r="H208" s="97"/>
      <c r="I208" s="22"/>
      <c r="J208" s="96">
        <f>G208*I208</f>
        <v>0</v>
      </c>
      <c r="K208" s="97"/>
      <c r="L208" s="98">
        <v>0.08</v>
      </c>
      <c r="M208" s="99"/>
      <c r="N208" s="100"/>
      <c r="O208" s="32">
        <f>J208*L208</f>
        <v>0</v>
      </c>
      <c r="P208" s="22">
        <f>J208+O208</f>
        <v>0</v>
      </c>
    </row>
    <row r="209" spans="1:17" ht="15" customHeight="1">
      <c r="A209" s="101"/>
      <c r="B209" s="101"/>
      <c r="C209" s="33"/>
      <c r="D209" s="101" t="s">
        <v>140</v>
      </c>
      <c r="E209" s="101"/>
      <c r="F209" s="34"/>
      <c r="G209" s="102"/>
      <c r="H209" s="102"/>
      <c r="I209" s="34"/>
      <c r="J209" s="103">
        <f>J10+J12+J14+J16+J17+J18+J19+J20+J21+J22+J23+J25+J27+J30+J33+J35+J37+J38+J40+J41+J43+J45+J46+J48+J50+J52+J53+J55+J57+J59+J61+J62+J63+J66+J67+J69+J70+J72+J73+J74+J75+J77+J78+J80+J81+J83+J84+J85+J87+J88+J90+J91+J93+J94+J96+J97+J98+J99+J101+J102+J103+J104+J106+J107+J110+J111+J113+J114+J115+J117+J118+J119+J121+J123+J124+J125+J126+J127+J128+J129+J130+J131+J132+J133+J134+J135+J136+J137+J138+J139+J140+J141+J142+J143+J144+J145+J146+J147+J148+J149+J150+J151+J152+J153+J154+J156+J157+J158+J159+J160+J161+J162+J163+J164+J166+J167+J168+J169+J170+J171+J172+J173+J174+J176+J177+J178+J179+J180+J182+J183+J184+J185+J186+J187+J189+J190+J191+J192+J193+J194+J196+J197+J198+J199+J200+J201+J202+J204+J205+J206+J207+J208</f>
        <v>0</v>
      </c>
      <c r="K209" s="104"/>
      <c r="L209" s="105"/>
      <c r="M209" s="102"/>
      <c r="N209" s="102"/>
      <c r="O209" s="34"/>
      <c r="P209" s="39">
        <f>P10+P12+P14+P16+P17+P18+P19+P20+P21+P22+P23+P25+P27+P30+P33+P35+P37+P38+P40+P41+P43+P45+P46+P48+P50+P52+P53+P55+P57+P59+P61+P62+P63+P66+P67+P69+P70+P72+P73+P74+P75+P77+P78+P80+P81+P83+P84+P85+P87+P88+P90+P91+P93+P94+P96+P97+P98+P99+P101+P102+P103+P104+P106+P107+P110+P111+P113+P114+P115+P117+P118+P119+P121+P123+P124+P125+P126+P127+P128+P129+P130+P131+P132+P133+P134+P135+P136+P137+P138+P139+P140+P141+P142+P143+P144+P145+P146+P147+P148+P149+P150+P151+P152+P153+P154+P156+P157+P158+P159+P160+P161+P162+P163+P164+P166+P167+P168+P169+P170+P171+P172+P173+P174+P176+P177+P178+P179+P180+P182+P183+P184+P185+P186+P187+P189+P190+P191+P192+P193+P194+P196+P197+P198+P199+P200+P201+P202+P204+P205+P206+P207+P208</f>
        <v>0</v>
      </c>
      <c r="Q209" s="36"/>
    </row>
    <row r="210" spans="1:16" ht="15" customHeight="1">
      <c r="A210" s="87" t="s">
        <v>142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</row>
    <row r="211" spans="1:16" ht="15" customHeight="1">
      <c r="A211" s="87" t="s">
        <v>143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</row>
    <row r="212" spans="1:16" ht="15" customHeight="1">
      <c r="A212" s="87" t="s">
        <v>144</v>
      </c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</row>
    <row r="213" spans="1:16" ht="15" customHeight="1">
      <c r="A213" s="91" t="s">
        <v>145</v>
      </c>
      <c r="B213" s="91"/>
      <c r="C213" s="91"/>
      <c r="D213" s="91"/>
      <c r="E213" s="91" t="s">
        <v>145</v>
      </c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</row>
    <row r="214" spans="1:16" ht="15" customHeight="1">
      <c r="A214" s="92" t="s">
        <v>146</v>
      </c>
      <c r="B214" s="92"/>
      <c r="C214" s="92"/>
      <c r="D214" s="92"/>
      <c r="E214" s="92" t="s">
        <v>147</v>
      </c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1:16" ht="15" customHeight="1">
      <c r="A215" s="37" t="s">
        <v>148</v>
      </c>
      <c r="B215" s="87" t="s">
        <v>149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</row>
    <row r="216" spans="1:16" ht="15" customHeight="1">
      <c r="A216" s="37"/>
      <c r="B216" s="87" t="s">
        <v>150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</row>
    <row r="217" spans="1:16" ht="15" customHeight="1">
      <c r="A217" s="88" t="s">
        <v>141</v>
      </c>
      <c r="B217" s="88"/>
      <c r="C217" s="89" t="s">
        <v>141</v>
      </c>
      <c r="D217" s="89"/>
      <c r="E217" s="89"/>
      <c r="F217" s="89"/>
      <c r="G217" s="89"/>
      <c r="H217" s="90" t="s">
        <v>141</v>
      </c>
      <c r="I217" s="90"/>
      <c r="J217" s="90"/>
      <c r="K217" s="90" t="s">
        <v>141</v>
      </c>
      <c r="L217" s="90"/>
      <c r="M217" s="21" t="s">
        <v>141</v>
      </c>
      <c r="N217" s="88" t="s">
        <v>141</v>
      </c>
      <c r="O217" s="88"/>
      <c r="P217" s="88"/>
    </row>
  </sheetData>
  <sheetProtection/>
  <mergeCells count="1043">
    <mergeCell ref="F5:F6"/>
    <mergeCell ref="G5:H6"/>
    <mergeCell ref="J5:K5"/>
    <mergeCell ref="L5:N5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7:B17"/>
    <mergeCell ref="C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5:B25"/>
    <mergeCell ref="C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7:B27"/>
    <mergeCell ref="C27:E27"/>
    <mergeCell ref="G27:H27"/>
    <mergeCell ref="J27:K27"/>
    <mergeCell ref="L27:N27"/>
    <mergeCell ref="A24:C24"/>
    <mergeCell ref="D24:E24"/>
    <mergeCell ref="G24:H24"/>
    <mergeCell ref="J24:K24"/>
    <mergeCell ref="L24:N24"/>
    <mergeCell ref="A29:C29"/>
    <mergeCell ref="D29:E29"/>
    <mergeCell ref="G29:H29"/>
    <mergeCell ref="J29:K29"/>
    <mergeCell ref="L29:N29"/>
    <mergeCell ref="A26:C26"/>
    <mergeCell ref="D26:E26"/>
    <mergeCell ref="G26:H26"/>
    <mergeCell ref="J26:K26"/>
    <mergeCell ref="L26:N26"/>
    <mergeCell ref="A31:C31"/>
    <mergeCell ref="D31:E31"/>
    <mergeCell ref="G31:H31"/>
    <mergeCell ref="J31:K31"/>
    <mergeCell ref="L31:N31"/>
    <mergeCell ref="A28:C28"/>
    <mergeCell ref="D28:E28"/>
    <mergeCell ref="G28:H28"/>
    <mergeCell ref="J28:K28"/>
    <mergeCell ref="L28:N28"/>
    <mergeCell ref="A33:B33"/>
    <mergeCell ref="C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5:B35"/>
    <mergeCell ref="C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7:B37"/>
    <mergeCell ref="C37:E37"/>
    <mergeCell ref="G37:H37"/>
    <mergeCell ref="J37:K37"/>
    <mergeCell ref="L37:N37"/>
    <mergeCell ref="A34:C34"/>
    <mergeCell ref="D34:E34"/>
    <mergeCell ref="G34:H34"/>
    <mergeCell ref="J34:K34"/>
    <mergeCell ref="L34:N34"/>
    <mergeCell ref="A39:C39"/>
    <mergeCell ref="D39:E39"/>
    <mergeCell ref="G39:H39"/>
    <mergeCell ref="J39:K39"/>
    <mergeCell ref="L39:N39"/>
    <mergeCell ref="A36:C36"/>
    <mergeCell ref="D36:E36"/>
    <mergeCell ref="G36:H36"/>
    <mergeCell ref="J36:K36"/>
    <mergeCell ref="L36:N36"/>
    <mergeCell ref="A41:B41"/>
    <mergeCell ref="C41:E41"/>
    <mergeCell ref="G41:H41"/>
    <mergeCell ref="J41:K41"/>
    <mergeCell ref="L41:N41"/>
    <mergeCell ref="A38:B38"/>
    <mergeCell ref="C38:E38"/>
    <mergeCell ref="G38:H38"/>
    <mergeCell ref="J38:K38"/>
    <mergeCell ref="L38:N38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5:B45"/>
    <mergeCell ref="C45:E45"/>
    <mergeCell ref="G45:H45"/>
    <mergeCell ref="J45:K45"/>
    <mergeCell ref="L45:N45"/>
    <mergeCell ref="A42:C42"/>
    <mergeCell ref="D42:E42"/>
    <mergeCell ref="G42:H42"/>
    <mergeCell ref="J42:K42"/>
    <mergeCell ref="L42:N42"/>
    <mergeCell ref="A47:C47"/>
    <mergeCell ref="D47:E47"/>
    <mergeCell ref="G47:H47"/>
    <mergeCell ref="J47:K47"/>
    <mergeCell ref="L47:N47"/>
    <mergeCell ref="A44:C44"/>
    <mergeCell ref="D44:E44"/>
    <mergeCell ref="G44:H44"/>
    <mergeCell ref="J44:K44"/>
    <mergeCell ref="L44:N44"/>
    <mergeCell ref="A49:C49"/>
    <mergeCell ref="D49:E49"/>
    <mergeCell ref="G49:H49"/>
    <mergeCell ref="J49:K49"/>
    <mergeCell ref="L49:N49"/>
    <mergeCell ref="A46:B46"/>
    <mergeCell ref="C46:E46"/>
    <mergeCell ref="G46:H46"/>
    <mergeCell ref="J46:K46"/>
    <mergeCell ref="L46:N46"/>
    <mergeCell ref="A51:C51"/>
    <mergeCell ref="D51:E51"/>
    <mergeCell ref="G51:H51"/>
    <mergeCell ref="J51:K51"/>
    <mergeCell ref="L51:N51"/>
    <mergeCell ref="A48:B48"/>
    <mergeCell ref="C48:E48"/>
    <mergeCell ref="G48:H48"/>
    <mergeCell ref="J48:K48"/>
    <mergeCell ref="L48:N48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5:B55"/>
    <mergeCell ref="C55:E55"/>
    <mergeCell ref="G55:H55"/>
    <mergeCell ref="J55:K55"/>
    <mergeCell ref="L55:N55"/>
    <mergeCell ref="A52:B52"/>
    <mergeCell ref="C52:E52"/>
    <mergeCell ref="G52:H52"/>
    <mergeCell ref="J52:K52"/>
    <mergeCell ref="L52:N52"/>
    <mergeCell ref="A57:B57"/>
    <mergeCell ref="C57:E57"/>
    <mergeCell ref="G57:H57"/>
    <mergeCell ref="J57:K57"/>
    <mergeCell ref="L57:N57"/>
    <mergeCell ref="A54:C54"/>
    <mergeCell ref="D54:E54"/>
    <mergeCell ref="G54:H54"/>
    <mergeCell ref="J54:K54"/>
    <mergeCell ref="L54:N54"/>
    <mergeCell ref="A59:B59"/>
    <mergeCell ref="C59:E59"/>
    <mergeCell ref="G59:H59"/>
    <mergeCell ref="J59:K59"/>
    <mergeCell ref="L59:N59"/>
    <mergeCell ref="A56:C56"/>
    <mergeCell ref="D56:E56"/>
    <mergeCell ref="G56:H56"/>
    <mergeCell ref="J56:K56"/>
    <mergeCell ref="L56:N56"/>
    <mergeCell ref="A61:B61"/>
    <mergeCell ref="C61:E61"/>
    <mergeCell ref="G61:H61"/>
    <mergeCell ref="J61:K61"/>
    <mergeCell ref="L61:N61"/>
    <mergeCell ref="A58:C58"/>
    <mergeCell ref="D58:E58"/>
    <mergeCell ref="G58:H58"/>
    <mergeCell ref="J58:K58"/>
    <mergeCell ref="L58:N58"/>
    <mergeCell ref="A63:B63"/>
    <mergeCell ref="C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5:C65"/>
    <mergeCell ref="D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7:B67"/>
    <mergeCell ref="C67:E67"/>
    <mergeCell ref="G67:H67"/>
    <mergeCell ref="J67:K67"/>
    <mergeCell ref="L67:N67"/>
    <mergeCell ref="A64:C64"/>
    <mergeCell ref="D64:E64"/>
    <mergeCell ref="G64:H64"/>
    <mergeCell ref="J64:K64"/>
    <mergeCell ref="L64:N64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71:C71"/>
    <mergeCell ref="D71:E71"/>
    <mergeCell ref="G71:H71"/>
    <mergeCell ref="J71:K71"/>
    <mergeCell ref="L71:N71"/>
    <mergeCell ref="A68:C68"/>
    <mergeCell ref="D68:E68"/>
    <mergeCell ref="G68:H68"/>
    <mergeCell ref="J68:K68"/>
    <mergeCell ref="L68:N68"/>
    <mergeCell ref="A73:B73"/>
    <mergeCell ref="C73:E73"/>
    <mergeCell ref="G73:H73"/>
    <mergeCell ref="J73:K73"/>
    <mergeCell ref="L73:N73"/>
    <mergeCell ref="A70:B70"/>
    <mergeCell ref="C70:E70"/>
    <mergeCell ref="G70:H70"/>
    <mergeCell ref="J70:K70"/>
    <mergeCell ref="L70:N70"/>
    <mergeCell ref="A75:B75"/>
    <mergeCell ref="C75:E75"/>
    <mergeCell ref="G75:H75"/>
    <mergeCell ref="J75:K75"/>
    <mergeCell ref="L75:N75"/>
    <mergeCell ref="A72:B72"/>
    <mergeCell ref="C72:E72"/>
    <mergeCell ref="G72:H72"/>
    <mergeCell ref="J72:K72"/>
    <mergeCell ref="L72:N72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9:C79"/>
    <mergeCell ref="D79:E79"/>
    <mergeCell ref="G79:H79"/>
    <mergeCell ref="J79:K79"/>
    <mergeCell ref="L79:N79"/>
    <mergeCell ref="A76:C76"/>
    <mergeCell ref="D76:E76"/>
    <mergeCell ref="G76:H76"/>
    <mergeCell ref="J76:K76"/>
    <mergeCell ref="L76:N76"/>
    <mergeCell ref="A81:B81"/>
    <mergeCell ref="C81:E81"/>
    <mergeCell ref="G81:H81"/>
    <mergeCell ref="J81:K81"/>
    <mergeCell ref="L81:N81"/>
    <mergeCell ref="A78:B78"/>
    <mergeCell ref="C78:E78"/>
    <mergeCell ref="G78:H78"/>
    <mergeCell ref="J78:K78"/>
    <mergeCell ref="L78:N78"/>
    <mergeCell ref="A83:B83"/>
    <mergeCell ref="C83:E83"/>
    <mergeCell ref="G83:H83"/>
    <mergeCell ref="J83:K83"/>
    <mergeCell ref="L83:N83"/>
    <mergeCell ref="A80:B80"/>
    <mergeCell ref="C80:E80"/>
    <mergeCell ref="G80:H80"/>
    <mergeCell ref="J80:K80"/>
    <mergeCell ref="L80:N80"/>
    <mergeCell ref="A85:B85"/>
    <mergeCell ref="C85:E85"/>
    <mergeCell ref="G85:H85"/>
    <mergeCell ref="J85:K85"/>
    <mergeCell ref="L85:N85"/>
    <mergeCell ref="A82:C82"/>
    <mergeCell ref="D82:E82"/>
    <mergeCell ref="G82:H82"/>
    <mergeCell ref="J82:K82"/>
    <mergeCell ref="L82:N82"/>
    <mergeCell ref="A87:B87"/>
    <mergeCell ref="C87:E87"/>
    <mergeCell ref="G87:H87"/>
    <mergeCell ref="J87:K87"/>
    <mergeCell ref="L87:N87"/>
    <mergeCell ref="A84:B84"/>
    <mergeCell ref="C84:E84"/>
    <mergeCell ref="G84:H84"/>
    <mergeCell ref="J84:K84"/>
    <mergeCell ref="L84:N84"/>
    <mergeCell ref="A88:B88"/>
    <mergeCell ref="C88:E88"/>
    <mergeCell ref="G88:H88"/>
    <mergeCell ref="J88:K88"/>
    <mergeCell ref="L88:N88"/>
    <mergeCell ref="A86:C86"/>
    <mergeCell ref="D86:E86"/>
    <mergeCell ref="G86:H86"/>
    <mergeCell ref="J86:K86"/>
    <mergeCell ref="L86:N86"/>
    <mergeCell ref="A89:C89"/>
    <mergeCell ref="D89:E89"/>
    <mergeCell ref="G89:H89"/>
    <mergeCell ref="J89:K89"/>
    <mergeCell ref="L89:N89"/>
    <mergeCell ref="A90:B90"/>
    <mergeCell ref="C90:E90"/>
    <mergeCell ref="G90:H90"/>
    <mergeCell ref="J90:K90"/>
    <mergeCell ref="L90:N90"/>
    <mergeCell ref="A91:B91"/>
    <mergeCell ref="C91:E91"/>
    <mergeCell ref="G91:H91"/>
    <mergeCell ref="J91:K91"/>
    <mergeCell ref="L91:N91"/>
    <mergeCell ref="A92:C92"/>
    <mergeCell ref="D92:E92"/>
    <mergeCell ref="G92:H92"/>
    <mergeCell ref="J92:K92"/>
    <mergeCell ref="L92:N92"/>
    <mergeCell ref="A93:B93"/>
    <mergeCell ref="C93:E93"/>
    <mergeCell ref="G93:H93"/>
    <mergeCell ref="J93:K93"/>
    <mergeCell ref="L93:N93"/>
    <mergeCell ref="A94:B94"/>
    <mergeCell ref="C94:E94"/>
    <mergeCell ref="G94:H94"/>
    <mergeCell ref="J94:K94"/>
    <mergeCell ref="L94:N94"/>
    <mergeCell ref="A95:C95"/>
    <mergeCell ref="D95:E95"/>
    <mergeCell ref="G95:H95"/>
    <mergeCell ref="J95:K95"/>
    <mergeCell ref="L95:N95"/>
    <mergeCell ref="A96:B96"/>
    <mergeCell ref="C96:E96"/>
    <mergeCell ref="G96:H96"/>
    <mergeCell ref="J96:K96"/>
    <mergeCell ref="L96:N96"/>
    <mergeCell ref="A97:B97"/>
    <mergeCell ref="C97:E97"/>
    <mergeCell ref="G97:H97"/>
    <mergeCell ref="J97:K97"/>
    <mergeCell ref="L97:N97"/>
    <mergeCell ref="A98:B98"/>
    <mergeCell ref="C98:E98"/>
    <mergeCell ref="G98:H98"/>
    <mergeCell ref="J98:K98"/>
    <mergeCell ref="L98:N98"/>
    <mergeCell ref="A99:B99"/>
    <mergeCell ref="C99:E99"/>
    <mergeCell ref="G99:H99"/>
    <mergeCell ref="J99:K99"/>
    <mergeCell ref="L99:N99"/>
    <mergeCell ref="A100:C100"/>
    <mergeCell ref="D100:E100"/>
    <mergeCell ref="G100:H100"/>
    <mergeCell ref="J100:K100"/>
    <mergeCell ref="L100:N100"/>
    <mergeCell ref="A101:B101"/>
    <mergeCell ref="C101:E101"/>
    <mergeCell ref="G101:H101"/>
    <mergeCell ref="J101:K101"/>
    <mergeCell ref="L101:N101"/>
    <mergeCell ref="A102:B102"/>
    <mergeCell ref="C102:E102"/>
    <mergeCell ref="G102:H102"/>
    <mergeCell ref="J102:K102"/>
    <mergeCell ref="L102:N102"/>
    <mergeCell ref="A103:B103"/>
    <mergeCell ref="C103:E103"/>
    <mergeCell ref="G103:H103"/>
    <mergeCell ref="J103:K103"/>
    <mergeCell ref="L103:N103"/>
    <mergeCell ref="A104:B104"/>
    <mergeCell ref="C104:E104"/>
    <mergeCell ref="G104:H104"/>
    <mergeCell ref="J104:K104"/>
    <mergeCell ref="L104:N104"/>
    <mergeCell ref="A105:C105"/>
    <mergeCell ref="D105:E105"/>
    <mergeCell ref="G105:H105"/>
    <mergeCell ref="J105:K105"/>
    <mergeCell ref="L105:N105"/>
    <mergeCell ref="A106:B106"/>
    <mergeCell ref="C106:E106"/>
    <mergeCell ref="G106:H106"/>
    <mergeCell ref="J106:K106"/>
    <mergeCell ref="L106:N106"/>
    <mergeCell ref="A107:B107"/>
    <mergeCell ref="C107:E107"/>
    <mergeCell ref="G107:H107"/>
    <mergeCell ref="J107:K107"/>
    <mergeCell ref="L107:N107"/>
    <mergeCell ref="A108:C108"/>
    <mergeCell ref="D108:E108"/>
    <mergeCell ref="G108:H108"/>
    <mergeCell ref="J108:K108"/>
    <mergeCell ref="L108:N108"/>
    <mergeCell ref="A109:C109"/>
    <mergeCell ref="D109:E109"/>
    <mergeCell ref="G109:H109"/>
    <mergeCell ref="J109:K109"/>
    <mergeCell ref="L109:N109"/>
    <mergeCell ref="A110:B110"/>
    <mergeCell ref="C110:E110"/>
    <mergeCell ref="G110:H110"/>
    <mergeCell ref="J110:K110"/>
    <mergeCell ref="L110:N110"/>
    <mergeCell ref="A111:B111"/>
    <mergeCell ref="C111:E111"/>
    <mergeCell ref="G111:H111"/>
    <mergeCell ref="J111:K111"/>
    <mergeCell ref="L111:N111"/>
    <mergeCell ref="A112:C112"/>
    <mergeCell ref="D112:E112"/>
    <mergeCell ref="G112:H112"/>
    <mergeCell ref="J112:K112"/>
    <mergeCell ref="L112:N112"/>
    <mergeCell ref="A113:B113"/>
    <mergeCell ref="C113:E113"/>
    <mergeCell ref="G113:H113"/>
    <mergeCell ref="J113:K113"/>
    <mergeCell ref="L113:N113"/>
    <mergeCell ref="A114:B114"/>
    <mergeCell ref="C114:E114"/>
    <mergeCell ref="G114:H114"/>
    <mergeCell ref="J114:K114"/>
    <mergeCell ref="L114:N114"/>
    <mergeCell ref="A115:B115"/>
    <mergeCell ref="C115:E115"/>
    <mergeCell ref="G115:H115"/>
    <mergeCell ref="J115:K115"/>
    <mergeCell ref="L115:N115"/>
    <mergeCell ref="A116:C116"/>
    <mergeCell ref="D116:E116"/>
    <mergeCell ref="G116:H116"/>
    <mergeCell ref="J116:K116"/>
    <mergeCell ref="L116:N116"/>
    <mergeCell ref="A117:B117"/>
    <mergeCell ref="C117:E117"/>
    <mergeCell ref="G117:H117"/>
    <mergeCell ref="J117:K117"/>
    <mergeCell ref="L117:N117"/>
    <mergeCell ref="A118:B118"/>
    <mergeCell ref="C118:E118"/>
    <mergeCell ref="G118:H118"/>
    <mergeCell ref="J118:K118"/>
    <mergeCell ref="L118:N118"/>
    <mergeCell ref="A119:B119"/>
    <mergeCell ref="C119:E119"/>
    <mergeCell ref="G119:H119"/>
    <mergeCell ref="J119:K119"/>
    <mergeCell ref="L119:N119"/>
    <mergeCell ref="A120:C120"/>
    <mergeCell ref="D120:E120"/>
    <mergeCell ref="G120:H120"/>
    <mergeCell ref="J120:K120"/>
    <mergeCell ref="L120:N120"/>
    <mergeCell ref="A121:B121"/>
    <mergeCell ref="C121:E121"/>
    <mergeCell ref="G121:H121"/>
    <mergeCell ref="J121:K121"/>
    <mergeCell ref="L121:N121"/>
    <mergeCell ref="A122:C122"/>
    <mergeCell ref="D122:E122"/>
    <mergeCell ref="G122:H122"/>
    <mergeCell ref="J122:K122"/>
    <mergeCell ref="L122:N122"/>
    <mergeCell ref="A123:B123"/>
    <mergeCell ref="C123:E123"/>
    <mergeCell ref="G123:H123"/>
    <mergeCell ref="J123:K123"/>
    <mergeCell ref="L123:N123"/>
    <mergeCell ref="A124:B124"/>
    <mergeCell ref="C124:E124"/>
    <mergeCell ref="G124:H124"/>
    <mergeCell ref="J124:K124"/>
    <mergeCell ref="L124:N124"/>
    <mergeCell ref="A125:B125"/>
    <mergeCell ref="C125:E125"/>
    <mergeCell ref="G125:H125"/>
    <mergeCell ref="J125:K125"/>
    <mergeCell ref="L125:N125"/>
    <mergeCell ref="A126:B126"/>
    <mergeCell ref="C126:E126"/>
    <mergeCell ref="G126:H126"/>
    <mergeCell ref="J126:K126"/>
    <mergeCell ref="L126:N126"/>
    <mergeCell ref="A127:B127"/>
    <mergeCell ref="C127:E127"/>
    <mergeCell ref="G127:H127"/>
    <mergeCell ref="J127:K127"/>
    <mergeCell ref="L127:N127"/>
    <mergeCell ref="A128:B128"/>
    <mergeCell ref="C128:E128"/>
    <mergeCell ref="G128:H128"/>
    <mergeCell ref="J128:K128"/>
    <mergeCell ref="L128:N128"/>
    <mergeCell ref="A129:B129"/>
    <mergeCell ref="C129:E129"/>
    <mergeCell ref="G129:H129"/>
    <mergeCell ref="J129:K129"/>
    <mergeCell ref="L129:N129"/>
    <mergeCell ref="A130:B130"/>
    <mergeCell ref="C130:E130"/>
    <mergeCell ref="G130:H130"/>
    <mergeCell ref="J130:K130"/>
    <mergeCell ref="L130:N130"/>
    <mergeCell ref="A131:B131"/>
    <mergeCell ref="C131:E131"/>
    <mergeCell ref="G131:H131"/>
    <mergeCell ref="J131:K131"/>
    <mergeCell ref="L131:N131"/>
    <mergeCell ref="A132:B132"/>
    <mergeCell ref="C132:E132"/>
    <mergeCell ref="G132:H132"/>
    <mergeCell ref="J132:K132"/>
    <mergeCell ref="L132:N132"/>
    <mergeCell ref="A133:B133"/>
    <mergeCell ref="C133:E133"/>
    <mergeCell ref="G133:H133"/>
    <mergeCell ref="J133:K133"/>
    <mergeCell ref="L133:N133"/>
    <mergeCell ref="A134:B134"/>
    <mergeCell ref="C134:E134"/>
    <mergeCell ref="G134:H134"/>
    <mergeCell ref="J134:K134"/>
    <mergeCell ref="L134:N134"/>
    <mergeCell ref="A135:B135"/>
    <mergeCell ref="C135:E135"/>
    <mergeCell ref="G135:H135"/>
    <mergeCell ref="J135:K135"/>
    <mergeCell ref="L135:N135"/>
    <mergeCell ref="A136:B136"/>
    <mergeCell ref="C136:E136"/>
    <mergeCell ref="G136:H136"/>
    <mergeCell ref="J136:K136"/>
    <mergeCell ref="L136:N136"/>
    <mergeCell ref="A137:B137"/>
    <mergeCell ref="C137:E137"/>
    <mergeCell ref="G137:H137"/>
    <mergeCell ref="J137:K137"/>
    <mergeCell ref="L137:N137"/>
    <mergeCell ref="A138:B138"/>
    <mergeCell ref="C138:E138"/>
    <mergeCell ref="G138:H138"/>
    <mergeCell ref="J138:K138"/>
    <mergeCell ref="L138:N138"/>
    <mergeCell ref="A139:B139"/>
    <mergeCell ref="C139:E139"/>
    <mergeCell ref="G139:H139"/>
    <mergeCell ref="J139:K139"/>
    <mergeCell ref="L139:N139"/>
    <mergeCell ref="A140:B140"/>
    <mergeCell ref="C140:E140"/>
    <mergeCell ref="G140:H140"/>
    <mergeCell ref="J140:K140"/>
    <mergeCell ref="L140:N140"/>
    <mergeCell ref="A141:B141"/>
    <mergeCell ref="C141:E141"/>
    <mergeCell ref="G141:H141"/>
    <mergeCell ref="J141:K141"/>
    <mergeCell ref="L141:N141"/>
    <mergeCell ref="A142:B142"/>
    <mergeCell ref="C142:E142"/>
    <mergeCell ref="G142:H142"/>
    <mergeCell ref="J142:K142"/>
    <mergeCell ref="L142:N142"/>
    <mergeCell ref="A143:B143"/>
    <mergeCell ref="C143:E143"/>
    <mergeCell ref="G143:H143"/>
    <mergeCell ref="J143:K143"/>
    <mergeCell ref="L143:N143"/>
    <mergeCell ref="A144:B144"/>
    <mergeCell ref="C144:E144"/>
    <mergeCell ref="G144:H144"/>
    <mergeCell ref="J144:K144"/>
    <mergeCell ref="L144:N144"/>
    <mergeCell ref="A145:B145"/>
    <mergeCell ref="C145:E145"/>
    <mergeCell ref="G145:H145"/>
    <mergeCell ref="J145:K145"/>
    <mergeCell ref="L145:N145"/>
    <mergeCell ref="A146:B146"/>
    <mergeCell ref="C146:E146"/>
    <mergeCell ref="G146:H146"/>
    <mergeCell ref="J146:K146"/>
    <mergeCell ref="L146:N146"/>
    <mergeCell ref="A147:B147"/>
    <mergeCell ref="C147:E147"/>
    <mergeCell ref="G147:H147"/>
    <mergeCell ref="J147:K147"/>
    <mergeCell ref="L147:N147"/>
    <mergeCell ref="A148:B148"/>
    <mergeCell ref="C148:E148"/>
    <mergeCell ref="G148:H148"/>
    <mergeCell ref="J148:K148"/>
    <mergeCell ref="L148:N148"/>
    <mergeCell ref="A149:B149"/>
    <mergeCell ref="C149:E149"/>
    <mergeCell ref="G149:H149"/>
    <mergeCell ref="J149:K149"/>
    <mergeCell ref="L149:N149"/>
    <mergeCell ref="A150:B150"/>
    <mergeCell ref="C150:E150"/>
    <mergeCell ref="G150:H150"/>
    <mergeCell ref="J150:K150"/>
    <mergeCell ref="L150:N150"/>
    <mergeCell ref="A151:B151"/>
    <mergeCell ref="C151:E151"/>
    <mergeCell ref="G151:H151"/>
    <mergeCell ref="J151:K151"/>
    <mergeCell ref="L151:N151"/>
    <mergeCell ref="A152:B152"/>
    <mergeCell ref="C152:E152"/>
    <mergeCell ref="G152:H152"/>
    <mergeCell ref="J152:K152"/>
    <mergeCell ref="L152:N152"/>
    <mergeCell ref="A153:B153"/>
    <mergeCell ref="C153:E153"/>
    <mergeCell ref="G153:H153"/>
    <mergeCell ref="J153:K153"/>
    <mergeCell ref="L153:N153"/>
    <mergeCell ref="A154:B154"/>
    <mergeCell ref="C154:E154"/>
    <mergeCell ref="G154:H154"/>
    <mergeCell ref="J154:K154"/>
    <mergeCell ref="L154:N154"/>
    <mergeCell ref="A155:C155"/>
    <mergeCell ref="D155:E155"/>
    <mergeCell ref="G155:H155"/>
    <mergeCell ref="J155:K155"/>
    <mergeCell ref="L155:N155"/>
    <mergeCell ref="A156:B156"/>
    <mergeCell ref="C156:E156"/>
    <mergeCell ref="G156:H156"/>
    <mergeCell ref="J156:K156"/>
    <mergeCell ref="L156:N156"/>
    <mergeCell ref="A157:B157"/>
    <mergeCell ref="C157:E157"/>
    <mergeCell ref="G157:H157"/>
    <mergeCell ref="J157:K157"/>
    <mergeCell ref="L157:N157"/>
    <mergeCell ref="A158:B158"/>
    <mergeCell ref="C158:E158"/>
    <mergeCell ref="G158:H158"/>
    <mergeCell ref="J158:K158"/>
    <mergeCell ref="L158:N158"/>
    <mergeCell ref="A159:B159"/>
    <mergeCell ref="C159:E159"/>
    <mergeCell ref="G159:H159"/>
    <mergeCell ref="J159:K159"/>
    <mergeCell ref="L159:N159"/>
    <mergeCell ref="A160:B160"/>
    <mergeCell ref="C160:E160"/>
    <mergeCell ref="G160:H160"/>
    <mergeCell ref="J160:K160"/>
    <mergeCell ref="L160:N160"/>
    <mergeCell ref="A161:B161"/>
    <mergeCell ref="C161:E161"/>
    <mergeCell ref="G161:H161"/>
    <mergeCell ref="J161:K161"/>
    <mergeCell ref="L161:N161"/>
    <mergeCell ref="A162:B162"/>
    <mergeCell ref="C162:E162"/>
    <mergeCell ref="G162:H162"/>
    <mergeCell ref="J162:K162"/>
    <mergeCell ref="L162:N162"/>
    <mergeCell ref="A163:B163"/>
    <mergeCell ref="C163:E163"/>
    <mergeCell ref="G163:H163"/>
    <mergeCell ref="J163:K163"/>
    <mergeCell ref="L163:N163"/>
    <mergeCell ref="A164:B164"/>
    <mergeCell ref="C164:E164"/>
    <mergeCell ref="G164:H164"/>
    <mergeCell ref="J164:K164"/>
    <mergeCell ref="L164:N164"/>
    <mergeCell ref="A165:C165"/>
    <mergeCell ref="D165:E165"/>
    <mergeCell ref="G165:H165"/>
    <mergeCell ref="J165:K165"/>
    <mergeCell ref="L165:N165"/>
    <mergeCell ref="A166:B166"/>
    <mergeCell ref="C166:E166"/>
    <mergeCell ref="G166:H166"/>
    <mergeCell ref="J166:K166"/>
    <mergeCell ref="L166:N166"/>
    <mergeCell ref="A167:B167"/>
    <mergeCell ref="C167:E167"/>
    <mergeCell ref="G167:H167"/>
    <mergeCell ref="J167:K167"/>
    <mergeCell ref="L167:N167"/>
    <mergeCell ref="A168:B168"/>
    <mergeCell ref="C168:E168"/>
    <mergeCell ref="G168:H168"/>
    <mergeCell ref="J168:K168"/>
    <mergeCell ref="L168:N168"/>
    <mergeCell ref="A169:B169"/>
    <mergeCell ref="C169:E169"/>
    <mergeCell ref="G169:H169"/>
    <mergeCell ref="J169:K169"/>
    <mergeCell ref="L169:N169"/>
    <mergeCell ref="A170:B170"/>
    <mergeCell ref="C170:E170"/>
    <mergeCell ref="G170:H170"/>
    <mergeCell ref="J170:K170"/>
    <mergeCell ref="L170:N170"/>
    <mergeCell ref="A171:B171"/>
    <mergeCell ref="C171:E171"/>
    <mergeCell ref="G171:H171"/>
    <mergeCell ref="J171:K171"/>
    <mergeCell ref="L171:N171"/>
    <mergeCell ref="A172:B172"/>
    <mergeCell ref="C172:E172"/>
    <mergeCell ref="G172:H172"/>
    <mergeCell ref="J172:K172"/>
    <mergeCell ref="L172:N172"/>
    <mergeCell ref="A173:B173"/>
    <mergeCell ref="C173:E173"/>
    <mergeCell ref="G173:H173"/>
    <mergeCell ref="J173:K173"/>
    <mergeCell ref="L173:N173"/>
    <mergeCell ref="A174:B174"/>
    <mergeCell ref="C174:E174"/>
    <mergeCell ref="G174:H174"/>
    <mergeCell ref="J174:K174"/>
    <mergeCell ref="L174:N174"/>
    <mergeCell ref="A175:C175"/>
    <mergeCell ref="D175:E175"/>
    <mergeCell ref="G175:H175"/>
    <mergeCell ref="J175:K175"/>
    <mergeCell ref="L175:N175"/>
    <mergeCell ref="A176:B176"/>
    <mergeCell ref="C176:E176"/>
    <mergeCell ref="G176:H176"/>
    <mergeCell ref="J176:K176"/>
    <mergeCell ref="L176:N176"/>
    <mergeCell ref="A177:B177"/>
    <mergeCell ref="C177:E177"/>
    <mergeCell ref="G177:H177"/>
    <mergeCell ref="J177:K177"/>
    <mergeCell ref="L177:N177"/>
    <mergeCell ref="A178:B178"/>
    <mergeCell ref="C178:E178"/>
    <mergeCell ref="G178:H178"/>
    <mergeCell ref="J178:K178"/>
    <mergeCell ref="L178:N178"/>
    <mergeCell ref="A179:B179"/>
    <mergeCell ref="C179:E179"/>
    <mergeCell ref="G179:H179"/>
    <mergeCell ref="J179:K179"/>
    <mergeCell ref="L179:N179"/>
    <mergeCell ref="A180:B180"/>
    <mergeCell ref="C180:E180"/>
    <mergeCell ref="G180:H180"/>
    <mergeCell ref="J180:K180"/>
    <mergeCell ref="L180:N180"/>
    <mergeCell ref="A181:C181"/>
    <mergeCell ref="D181:E181"/>
    <mergeCell ref="G181:H181"/>
    <mergeCell ref="J181:K181"/>
    <mergeCell ref="L181:N181"/>
    <mergeCell ref="A182:B182"/>
    <mergeCell ref="C182:E182"/>
    <mergeCell ref="G182:H182"/>
    <mergeCell ref="J182:K182"/>
    <mergeCell ref="L182:N182"/>
    <mergeCell ref="A183:B183"/>
    <mergeCell ref="C183:E183"/>
    <mergeCell ref="G183:H183"/>
    <mergeCell ref="J183:K183"/>
    <mergeCell ref="L183:N183"/>
    <mergeCell ref="A184:B184"/>
    <mergeCell ref="C184:E184"/>
    <mergeCell ref="G184:H184"/>
    <mergeCell ref="J184:K184"/>
    <mergeCell ref="L184:N184"/>
    <mergeCell ref="A185:B185"/>
    <mergeCell ref="C185:E185"/>
    <mergeCell ref="G185:H185"/>
    <mergeCell ref="J185:K185"/>
    <mergeCell ref="L185:N185"/>
    <mergeCell ref="A186:B186"/>
    <mergeCell ref="C186:E186"/>
    <mergeCell ref="G186:H186"/>
    <mergeCell ref="J186:K186"/>
    <mergeCell ref="L186:N186"/>
    <mergeCell ref="A187:B187"/>
    <mergeCell ref="C187:E187"/>
    <mergeCell ref="G187:H187"/>
    <mergeCell ref="J187:K187"/>
    <mergeCell ref="L187:N187"/>
    <mergeCell ref="A188:C188"/>
    <mergeCell ref="D188:E188"/>
    <mergeCell ref="G188:H188"/>
    <mergeCell ref="J188:K188"/>
    <mergeCell ref="L188:N188"/>
    <mergeCell ref="A189:B189"/>
    <mergeCell ref="C189:E189"/>
    <mergeCell ref="G189:H189"/>
    <mergeCell ref="J189:K189"/>
    <mergeCell ref="L189:N189"/>
    <mergeCell ref="A190:B190"/>
    <mergeCell ref="C190:E190"/>
    <mergeCell ref="G190:H190"/>
    <mergeCell ref="J190:K190"/>
    <mergeCell ref="L190:N190"/>
    <mergeCell ref="A191:B191"/>
    <mergeCell ref="C191:E191"/>
    <mergeCell ref="G191:H191"/>
    <mergeCell ref="J191:K191"/>
    <mergeCell ref="L191:N191"/>
    <mergeCell ref="A192:B192"/>
    <mergeCell ref="C192:E192"/>
    <mergeCell ref="G192:H192"/>
    <mergeCell ref="J192:K192"/>
    <mergeCell ref="L192:N192"/>
    <mergeCell ref="A193:B193"/>
    <mergeCell ref="C193:E193"/>
    <mergeCell ref="G193:H193"/>
    <mergeCell ref="J193:K193"/>
    <mergeCell ref="L193:N193"/>
    <mergeCell ref="A194:B194"/>
    <mergeCell ref="C194:E194"/>
    <mergeCell ref="G194:H194"/>
    <mergeCell ref="J194:K194"/>
    <mergeCell ref="L194:N194"/>
    <mergeCell ref="A195:C195"/>
    <mergeCell ref="D195:E195"/>
    <mergeCell ref="G195:H195"/>
    <mergeCell ref="J195:K195"/>
    <mergeCell ref="L195:N195"/>
    <mergeCell ref="A196:B196"/>
    <mergeCell ref="C196:E196"/>
    <mergeCell ref="G196:H196"/>
    <mergeCell ref="J196:K196"/>
    <mergeCell ref="L196:N196"/>
    <mergeCell ref="A197:B197"/>
    <mergeCell ref="C197:E197"/>
    <mergeCell ref="G197:H197"/>
    <mergeCell ref="J197:K197"/>
    <mergeCell ref="L197:N197"/>
    <mergeCell ref="A198:B198"/>
    <mergeCell ref="C198:E198"/>
    <mergeCell ref="G198:H198"/>
    <mergeCell ref="J198:K198"/>
    <mergeCell ref="L198:N198"/>
    <mergeCell ref="A199:B199"/>
    <mergeCell ref="C199:E199"/>
    <mergeCell ref="G199:H199"/>
    <mergeCell ref="J199:K199"/>
    <mergeCell ref="L199:N199"/>
    <mergeCell ref="A200:B200"/>
    <mergeCell ref="C200:E200"/>
    <mergeCell ref="G200:H200"/>
    <mergeCell ref="J200:K200"/>
    <mergeCell ref="L200:N200"/>
    <mergeCell ref="A201:B201"/>
    <mergeCell ref="C201:E201"/>
    <mergeCell ref="G201:H201"/>
    <mergeCell ref="J201:K201"/>
    <mergeCell ref="L201:N201"/>
    <mergeCell ref="A202:B202"/>
    <mergeCell ref="C202:E202"/>
    <mergeCell ref="G202:H202"/>
    <mergeCell ref="J202:K202"/>
    <mergeCell ref="L202:N202"/>
    <mergeCell ref="A203:C203"/>
    <mergeCell ref="D203:E203"/>
    <mergeCell ref="G203:H203"/>
    <mergeCell ref="J203:K203"/>
    <mergeCell ref="L203:N203"/>
    <mergeCell ref="A204:B204"/>
    <mergeCell ref="C204:E204"/>
    <mergeCell ref="G204:H204"/>
    <mergeCell ref="J204:K204"/>
    <mergeCell ref="L204:N204"/>
    <mergeCell ref="A205:B205"/>
    <mergeCell ref="C205:E205"/>
    <mergeCell ref="G205:H205"/>
    <mergeCell ref="J205:K205"/>
    <mergeCell ref="L205:N205"/>
    <mergeCell ref="A206:B206"/>
    <mergeCell ref="C206:E206"/>
    <mergeCell ref="G206:H206"/>
    <mergeCell ref="J206:K206"/>
    <mergeCell ref="L206:N206"/>
    <mergeCell ref="A207:B207"/>
    <mergeCell ref="C207:E207"/>
    <mergeCell ref="G207:H207"/>
    <mergeCell ref="J207:K207"/>
    <mergeCell ref="L207:N207"/>
    <mergeCell ref="A208:B208"/>
    <mergeCell ref="C208:E208"/>
    <mergeCell ref="G208:H208"/>
    <mergeCell ref="J208:K208"/>
    <mergeCell ref="L208:N208"/>
    <mergeCell ref="A209:B209"/>
    <mergeCell ref="D209:E209"/>
    <mergeCell ref="G209:H209"/>
    <mergeCell ref="J209:K209"/>
    <mergeCell ref="L209:N209"/>
    <mergeCell ref="A210:P210"/>
    <mergeCell ref="A211:P211"/>
    <mergeCell ref="A212:P212"/>
    <mergeCell ref="A213:D213"/>
    <mergeCell ref="E213:P213"/>
    <mergeCell ref="A214:D214"/>
    <mergeCell ref="E214:P214"/>
    <mergeCell ref="B215:P215"/>
    <mergeCell ref="B216:P216"/>
    <mergeCell ref="A217:B217"/>
    <mergeCell ref="C217:G217"/>
    <mergeCell ref="H217:J217"/>
    <mergeCell ref="K217:L217"/>
    <mergeCell ref="N217:P2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przetFormBezLokaliz</dc:title>
  <dc:subject/>
  <dc:creator>lukasz</dc:creator>
  <cp:keywords/>
  <dc:description/>
  <cp:lastModifiedBy>Grzegorz Jagucak</cp:lastModifiedBy>
  <dcterms:created xsi:type="dcterms:W3CDTF">2021-11-09T08:05:01Z</dcterms:created>
  <dcterms:modified xsi:type="dcterms:W3CDTF">2021-11-10T05:54:49Z</dcterms:modified>
  <cp:category/>
  <cp:version/>
  <cp:contentType/>
  <cp:contentStatus/>
</cp:coreProperties>
</file>