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ezary.mazur\Desktop\!!!!!! USŁUGI LEŚNE 2022\ZG.270.16.2022.MA NEGOCJACEJ Z OGŁOSZENIEM PAKIETY V, VII i VIII\PUBLIKACJA\"/>
    </mc:Choice>
  </mc:AlternateContent>
  <xr:revisionPtr revIDLastSave="0" documentId="13_ncr:1_{941D7313-DF1B-498C-AA1F-D0B0F5162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UL" sheetId="4" r:id="rId1"/>
  </sheets>
  <definedNames>
    <definedName name="_xlnm.Print_Area" localSheetId="0">ZUL!$B$1:$K$92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4" l="1"/>
  <c r="K84" i="4"/>
  <c r="J84" i="4"/>
  <c r="K83" i="4"/>
  <c r="J83" i="4"/>
  <c r="K82" i="4"/>
  <c r="J82" i="4"/>
  <c r="K81" i="4"/>
  <c r="J81" i="4"/>
  <c r="K80" i="4"/>
  <c r="J80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3" i="4"/>
  <c r="E87" i="4" s="1"/>
  <c r="J53" i="4"/>
  <c r="K47" i="4"/>
  <c r="J47" i="4"/>
  <c r="K41" i="4"/>
  <c r="J41" i="4"/>
  <c r="K35" i="4"/>
  <c r="J35" i="4"/>
  <c r="K29" i="4"/>
  <c r="J29" i="4"/>
</calcChain>
</file>

<file path=xl/sharedStrings.xml><?xml version="1.0" encoding="utf-8"?>
<sst xmlns="http://schemas.openxmlformats.org/spreadsheetml/2006/main" count="211" uniqueCount="119">
  <si>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</si>
  <si>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</si>
  <si>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</si>
  <si>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</si>
  <si>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</si>
  <si>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</si>
  <si>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</si>
  <si>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</si>
  <si>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</si>
  <si>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</si>
  <si>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HA</t>
  </si>
  <si>
    <t>KMTR</t>
  </si>
  <si>
    <t>118, 13, 158, 164, 166, 168, 170, 172, 181, 185, 210, 306, 337, 342, 427</t>
  </si>
  <si>
    <t>GODZ MH8</t>
  </si>
  <si>
    <t>Prace godzinowe ciągnikowe (8% VAT)</t>
  </si>
  <si>
    <t>H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</si>
  <si>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</si>
  <si>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</si>
  <si>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</si>
  <si>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</si>
  <si>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</si>
  <si>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</si>
  <si>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</si>
  <si>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(podpis)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</si>
  <si>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</si>
  <si>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</si>
  <si>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</si>
  <si>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1. Cięcia zupełne - rębne (rębnie I)</t>
  </si>
  <si>
    <t xml:space="preserve">  2</t>
  </si>
  <si>
    <t>CWD-D</t>
  </si>
  <si>
    <t>Całkowity wyrób drewna technologią dowolną</t>
  </si>
  <si>
    <t>M3</t>
  </si>
  <si>
    <t>3. Trzebieże późne i cięcia sanitarno–selekcyjne</t>
  </si>
  <si>
    <t>4. Trzebieże wczesne i czyszczenia późne z pozyskaniem masy</t>
  </si>
  <si>
    <t>5. Cięcia przygodne i pozostałe</t>
  </si>
  <si>
    <t>6. Podwóz drewna</t>
  </si>
  <si>
    <t>8</t>
  </si>
  <si>
    <t>PODWOZ-D3</t>
  </si>
  <si>
    <t>Podwóz drewna pow. 1000 m</t>
  </si>
  <si>
    <t xml:space="preserve"> 51</t>
  </si>
  <si>
    <t>WYK-TAL40</t>
  </si>
  <si>
    <t>Zdarcie pokrywy na talerzach 40 cm x 40 cm</t>
  </si>
  <si>
    <t>TSZT</t>
  </si>
  <si>
    <t xml:space="preserve"> 91</t>
  </si>
  <si>
    <t>SADZ 1K</t>
  </si>
  <si>
    <t>Sadzenie 1-latek pod kostur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</si>
  <si>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</si>
  <si>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</si>
  <si>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</si>
  <si>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</si>
  <si>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</si>
  <si>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</si>
  <si>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</si>
  <si>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</si>
  <si>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</si>
  <si>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</si>
  <si>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</si>
  <si>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</si>
  <si>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</si>
  <si>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</si>
  <si>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</si>
  <si>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</si>
  <si>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</si>
  <si>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</si>
  <si>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</si>
  <si>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</si>
  <si>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</si>
  <si>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</si>
  <si>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</si>
  <si>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</si>
  <si>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134</t>
  </si>
  <si>
    <t>PUŁ-RYJ</t>
  </si>
  <si>
    <t>Wykładanie pułapek na ryjkowce - dołki chwytne, wałki itp.</t>
  </si>
  <si>
    <t>SZT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</si>
  <si>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</si>
  <si>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</si>
  <si>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</si>
  <si>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</si>
  <si>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</si>
  <si>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</si>
  <si>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HM</t>
  </si>
  <si>
    <t>144</t>
  </si>
  <si>
    <t>GRODZ-SR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</si>
  <si>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</si>
  <si>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</si>
  <si>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</si>
  <si>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</si>
  <si>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</si>
  <si>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</si>
  <si>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</si>
  <si>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</si>
  <si>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</si>
  <si>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</si>
  <si>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</si>
  <si>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</si>
  <si>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</si>
  <si>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</si>
  <si>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</si>
  <si>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</si>
  <si>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</si>
  <si>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</si>
  <si>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</si>
  <si>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>309</t>
  </si>
  <si>
    <t>N-ZSGDNSO</t>
  </si>
  <si>
    <t>Zbiór szyszek z gospodarczych drzewostanów nasiennych sosnowych</t>
  </si>
  <si>
    <t>KG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</si>
  <si>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</si>
  <si>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</si>
  <si>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</si>
  <si>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</si>
  <si>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</si>
  <si>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</si>
  <si>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</si>
  <si>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</si>
  <si>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</si>
  <si>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175, 186, 223, 345, 446, 449, 452, 455, 457, 459, 461, 463, 466, 475</t>
  </si>
  <si>
    <t>GODZ MH23</t>
  </si>
  <si>
    <t>Prace godzinowe ciągnikowe (23% VAT)</t>
  </si>
  <si>
    <t>Odpowiadając na zaproszenie do złożenia ofert ostatecznych w postępowaniu prowadzonym w trybie negocjacji z ogłoszeniem na „Wykonywanie usług z zakresu gospodarki leśnej na terenie Nadleśnictwa Koszęcin w roku 2022 – leśnictwa: Kalety, Dyrdy, Zielona'' składamy niniejszym ofertę na pakiet VIII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</si>
</sst>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sz val="8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39" fontId="8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39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9" fontId="11" fillId="3" borderId="1" xfId="0" applyNumberFormat="1" applyFont="1" applyFill="1" applyBorder="1" applyAlignment="1">
      <alignment horizontal="right" vertical="center"/>
    </xf>
    <xf numFmtId="39" fontId="1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2"/>
  <sheetViews>
    <sheetView tabSelected="1" topLeftCell="A85" workbookViewId="0">
      <selection activeCell="K92" sqref="B1:K9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23" customWidth="1"/>
    <col min="7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4.7109375" customWidth="1"/>
    <col min="15" max="15" width="10.42578125" bestFit="1" customWidth="1"/>
  </cols>
  <sheetData>
    <row r="1" spans="2:11" s="1" customFormat="1" ht="26.65" customHeight="1" x14ac:dyDescent="0.2">
      <c r="F1" s="19"/>
    </row>
    <row r="2" spans="2:11" s="1" customFormat="1" ht="2.65" customHeight="1" x14ac:dyDescent="0.2">
      <c r="B2" s="32"/>
      <c r="C2" s="32"/>
      <c r="F2" s="19"/>
    </row>
    <row r="3" spans="2:11" s="1" customFormat="1" ht="29.85" customHeight="1" x14ac:dyDescent="0.2">
      <c r="F3" s="19"/>
    </row>
    <row r="4" spans="2:11" s="1" customFormat="1" ht="2.65" customHeight="1" x14ac:dyDescent="0.2">
      <c r="B4" s="32"/>
      <c r="C4" s="32"/>
      <c r="F4" s="19"/>
    </row>
    <row r="5" spans="2:11" s="1" customFormat="1" ht="19.7" customHeight="1" x14ac:dyDescent="0.2">
      <c r="F5" s="19"/>
    </row>
    <row r="6" spans="2:11" s="1" customFormat="1" ht="10.7" customHeight="1" x14ac:dyDescent="0.2">
      <c r="F6" s="33" t="s">
        <v>18</v>
      </c>
      <c r="G6" s="33"/>
      <c r="H6" s="33"/>
      <c r="I6" s="33"/>
      <c r="J6" s="33"/>
      <c r="K6" s="33"/>
    </row>
    <row r="7" spans="2:11" s="1" customFormat="1" ht="2.65" customHeight="1" x14ac:dyDescent="0.2">
      <c r="B7" s="32"/>
      <c r="C7" s="32"/>
      <c r="F7" s="33"/>
      <c r="G7" s="33"/>
      <c r="H7" s="33"/>
      <c r="I7" s="33"/>
      <c r="J7" s="33"/>
      <c r="K7" s="33"/>
    </row>
    <row r="8" spans="2:11" s="1" customFormat="1" ht="3.2" customHeight="1" x14ac:dyDescent="0.2">
      <c r="F8" s="33"/>
      <c r="G8" s="33"/>
      <c r="H8" s="33"/>
      <c r="I8" s="33"/>
      <c r="J8" s="33"/>
      <c r="K8" s="33"/>
    </row>
    <row r="9" spans="2:11" s="1" customFormat="1" ht="3.75" customHeight="1" x14ac:dyDescent="0.2">
      <c r="B9" s="34" t="s">
        <v>19</v>
      </c>
      <c r="C9" s="34"/>
      <c r="F9" s="33"/>
      <c r="G9" s="33"/>
      <c r="H9" s="33"/>
      <c r="I9" s="33"/>
      <c r="J9" s="33"/>
      <c r="K9" s="33"/>
    </row>
    <row r="10" spans="2:11" s="1" customFormat="1" ht="15.95" customHeight="1" x14ac:dyDescent="0.2">
      <c r="B10" s="34"/>
      <c r="C10" s="34"/>
      <c r="F10" s="19"/>
    </row>
    <row r="11" spans="2:11" s="1" customFormat="1" ht="48.6" customHeight="1" x14ac:dyDescent="0.2">
      <c r="F11" s="19"/>
    </row>
    <row r="12" spans="2:11" s="1" customFormat="1" ht="24" customHeight="1" x14ac:dyDescent="0.2">
      <c r="D12" s="31" t="s">
        <v>25</v>
      </c>
      <c r="E12" s="31"/>
      <c r="F12" s="19"/>
    </row>
    <row r="13" spans="2:11" s="1" customFormat="1" ht="24" customHeight="1" x14ac:dyDescent="0.2">
      <c r="D13" s="29"/>
      <c r="E13" s="29"/>
      <c r="F13" s="19"/>
    </row>
    <row r="14" spans="2:11" s="1" customFormat="1" ht="33" customHeight="1" x14ac:dyDescent="0.2">
      <c r="F14" s="19"/>
    </row>
    <row r="15" spans="2:11" s="1" customFormat="1" ht="20.85" customHeight="1" x14ac:dyDescent="0.2">
      <c r="B15" s="2" t="s">
        <v>20</v>
      </c>
      <c r="F15" s="19"/>
    </row>
    <row r="16" spans="2:11" s="1" customFormat="1" ht="3.2" customHeight="1" x14ac:dyDescent="0.2">
      <c r="F16" s="19"/>
    </row>
    <row r="17" spans="2:11" s="1" customFormat="1" ht="20.85" customHeight="1" x14ac:dyDescent="0.2">
      <c r="B17" s="2" t="s">
        <v>21</v>
      </c>
      <c r="F17" s="19"/>
    </row>
    <row r="18" spans="2:11" s="1" customFormat="1" ht="3.75" customHeight="1" x14ac:dyDescent="0.2">
      <c r="F18" s="19"/>
    </row>
    <row r="19" spans="2:11" s="1" customFormat="1" ht="20.85" customHeight="1" x14ac:dyDescent="0.2">
      <c r="B19" s="2" t="s">
        <v>22</v>
      </c>
      <c r="F19" s="19"/>
    </row>
    <row r="20" spans="2:11" s="1" customFormat="1" ht="2.65" customHeight="1" x14ac:dyDescent="0.2">
      <c r="F20" s="19"/>
    </row>
    <row r="21" spans="2:11" s="1" customFormat="1" ht="20.85" customHeight="1" x14ac:dyDescent="0.2">
      <c r="B21" s="2" t="s">
        <v>26</v>
      </c>
      <c r="F21" s="19"/>
    </row>
    <row r="22" spans="2:11" s="1" customFormat="1" ht="59.65" customHeight="1" x14ac:dyDescent="0.2">
      <c r="F22" s="19"/>
    </row>
    <row r="23" spans="2:11" s="1" customFormat="1" ht="75" customHeight="1" x14ac:dyDescent="0.2">
      <c r="B23" s="30" t="s">
        <v>118</v>
      </c>
      <c r="C23" s="30"/>
      <c r="D23" s="30"/>
      <c r="E23" s="30"/>
      <c r="F23" s="30"/>
      <c r="G23" s="30"/>
      <c r="H23" s="30"/>
      <c r="I23" s="30"/>
      <c r="J23" s="30"/>
    </row>
    <row r="24" spans="2:11" s="1" customFormat="1" ht="52.35" customHeight="1" x14ac:dyDescent="0.2">
      <c r="F24" s="19"/>
    </row>
    <row r="25" spans="2:11" s="1" customFormat="1" ht="13.35" customHeight="1" x14ac:dyDescent="0.2">
      <c r="F25" s="19"/>
    </row>
    <row r="26" spans="2:11" ht="15" x14ac:dyDescent="0.2">
      <c r="B26" s="26" t="s">
        <v>27</v>
      </c>
      <c r="C26" s="26"/>
      <c r="D26" s="26"/>
      <c r="E26" s="3"/>
      <c r="F26" s="20"/>
      <c r="G26" s="3"/>
      <c r="H26" s="3"/>
      <c r="I26" s="3"/>
      <c r="J26" s="3"/>
      <c r="K26" s="3"/>
    </row>
    <row r="27" spans="2:11" x14ac:dyDescent="0.2">
      <c r="B27" s="3"/>
      <c r="C27" s="3"/>
      <c r="D27" s="3"/>
      <c r="E27" s="3"/>
      <c r="F27" s="20"/>
      <c r="G27" s="3"/>
      <c r="H27" s="3"/>
      <c r="I27" s="3"/>
      <c r="J27" s="3"/>
      <c r="K27" s="3"/>
    </row>
    <row r="28" spans="2:11" ht="56.25" x14ac:dyDescent="0.2">
      <c r="B28" s="4" t="s">
        <v>0</v>
      </c>
      <c r="C28" s="5" t="s">
        <v>1</v>
      </c>
      <c r="D28" s="5" t="s">
        <v>2</v>
      </c>
      <c r="E28" s="5" t="s">
        <v>3</v>
      </c>
      <c r="F28" s="5" t="s">
        <v>4</v>
      </c>
      <c r="G28" s="5" t="s">
        <v>5</v>
      </c>
      <c r="H28" s="4" t="s">
        <v>6</v>
      </c>
      <c r="I28" s="5" t="s">
        <v>7</v>
      </c>
      <c r="J28" s="5" t="s">
        <v>8</v>
      </c>
      <c r="K28" s="4" t="s">
        <v>9</v>
      </c>
    </row>
    <row r="29" spans="2:11" x14ac:dyDescent="0.2">
      <c r="B29" s="6" t="s">
        <v>28</v>
      </c>
      <c r="C29" s="6" t="s">
        <v>29</v>
      </c>
      <c r="D29" s="7" t="s">
        <v>30</v>
      </c>
      <c r="E29" s="6" t="s">
        <v>31</v>
      </c>
      <c r="F29" s="8">
        <v>3215</v>
      </c>
      <c r="G29" s="8"/>
      <c r="H29" s="9"/>
      <c r="I29" s="10">
        <v>8</v>
      </c>
      <c r="J29" s="21">
        <f>ROUND(H29*0.08,2)</f>
        <v>0</v>
      </c>
      <c r="K29" s="21">
        <f>ROUND(H29*1.08,2)</f>
        <v>0</v>
      </c>
    </row>
    <row r="30" spans="2:11" x14ac:dyDescent="0.2">
      <c r="B30" s="3"/>
      <c r="C30" s="3"/>
      <c r="D30" s="3"/>
      <c r="E30" s="3"/>
      <c r="F30" s="20"/>
      <c r="G30" s="3"/>
      <c r="H30" s="3"/>
      <c r="I30" s="3"/>
      <c r="J30" s="3"/>
      <c r="K30" s="3"/>
    </row>
    <row r="31" spans="2:11" x14ac:dyDescent="0.2">
      <c r="B31" s="3"/>
      <c r="C31" s="3"/>
      <c r="D31" s="3"/>
      <c r="E31" s="3"/>
      <c r="F31" s="20"/>
      <c r="G31" s="3"/>
      <c r="H31" s="3"/>
      <c r="I31" s="3"/>
      <c r="J31" s="3"/>
      <c r="K31" s="3"/>
    </row>
    <row r="32" spans="2:11" ht="15" x14ac:dyDescent="0.2">
      <c r="B32" s="26" t="s">
        <v>32</v>
      </c>
      <c r="C32" s="26"/>
      <c r="D32" s="26"/>
      <c r="E32" s="3"/>
      <c r="F32" s="20"/>
      <c r="G32" s="3"/>
      <c r="H32" s="3"/>
      <c r="I32" s="3"/>
      <c r="J32" s="3"/>
      <c r="K32" s="3"/>
    </row>
    <row r="33" spans="2:11" x14ac:dyDescent="0.2">
      <c r="B33" s="3"/>
      <c r="C33" s="3"/>
      <c r="D33" s="3"/>
      <c r="E33" s="3"/>
      <c r="F33" s="20"/>
      <c r="G33" s="3"/>
      <c r="H33" s="3"/>
      <c r="I33" s="3"/>
      <c r="J33" s="3"/>
      <c r="K33" s="3"/>
    </row>
    <row r="34" spans="2:11" ht="56.25" x14ac:dyDescent="0.2">
      <c r="B34" s="4" t="s">
        <v>0</v>
      </c>
      <c r="C34" s="5" t="s">
        <v>1</v>
      </c>
      <c r="D34" s="5" t="s">
        <v>2</v>
      </c>
      <c r="E34" s="5" t="s">
        <v>3</v>
      </c>
      <c r="F34" s="5" t="s">
        <v>4</v>
      </c>
      <c r="G34" s="5" t="s">
        <v>5</v>
      </c>
      <c r="H34" s="4" t="s">
        <v>6</v>
      </c>
      <c r="I34" s="5" t="s">
        <v>7</v>
      </c>
      <c r="J34" s="5" t="s">
        <v>8</v>
      </c>
      <c r="K34" s="4" t="s">
        <v>9</v>
      </c>
    </row>
    <row r="35" spans="2:11" x14ac:dyDescent="0.2">
      <c r="B35" s="6" t="s">
        <v>28</v>
      </c>
      <c r="C35" s="6" t="s">
        <v>29</v>
      </c>
      <c r="D35" s="7" t="s">
        <v>30</v>
      </c>
      <c r="E35" s="6" t="s">
        <v>31</v>
      </c>
      <c r="F35" s="8">
        <v>2480</v>
      </c>
      <c r="G35" s="8"/>
      <c r="H35" s="9"/>
      <c r="I35" s="10">
        <v>8</v>
      </c>
      <c r="J35" s="21">
        <f>ROUND(H35*0.08,2)</f>
        <v>0</v>
      </c>
      <c r="K35" s="21">
        <f>ROUND(H35*1.08,2)</f>
        <v>0</v>
      </c>
    </row>
    <row r="36" spans="2:11" x14ac:dyDescent="0.2">
      <c r="B36" s="3"/>
      <c r="C36" s="3"/>
      <c r="D36" s="3"/>
      <c r="E36" s="3"/>
      <c r="F36" s="20"/>
      <c r="G36" s="3"/>
      <c r="H36" s="3"/>
      <c r="I36" s="3"/>
      <c r="J36" s="3"/>
      <c r="K36" s="3"/>
    </row>
    <row r="37" spans="2:11" x14ac:dyDescent="0.2">
      <c r="B37" s="3"/>
      <c r="C37" s="3"/>
      <c r="D37" s="3"/>
      <c r="E37" s="3"/>
      <c r="F37" s="20"/>
      <c r="G37" s="3"/>
      <c r="H37" s="3"/>
      <c r="I37" s="3"/>
      <c r="J37" s="3"/>
      <c r="K37" s="3"/>
    </row>
    <row r="38" spans="2:11" ht="15" x14ac:dyDescent="0.2">
      <c r="B38" s="26" t="s">
        <v>33</v>
      </c>
      <c r="C38" s="26"/>
      <c r="D38" s="26"/>
      <c r="E38" s="3"/>
      <c r="F38" s="20"/>
      <c r="G38" s="3"/>
      <c r="H38" s="3"/>
      <c r="I38" s="3"/>
      <c r="J38" s="3"/>
      <c r="K38" s="3"/>
    </row>
    <row r="39" spans="2:11" x14ac:dyDescent="0.2">
      <c r="B39" s="3"/>
      <c r="C39" s="3"/>
      <c r="D39" s="3"/>
      <c r="E39" s="3"/>
      <c r="F39" s="20"/>
      <c r="G39" s="3"/>
      <c r="H39" s="3"/>
      <c r="I39" s="3"/>
      <c r="J39" s="3"/>
      <c r="K39" s="3"/>
    </row>
    <row r="40" spans="2:11" ht="56.25" x14ac:dyDescent="0.2">
      <c r="B40" s="4" t="s">
        <v>0</v>
      </c>
      <c r="C40" s="5" t="s">
        <v>1</v>
      </c>
      <c r="D40" s="5" t="s">
        <v>2</v>
      </c>
      <c r="E40" s="5" t="s">
        <v>3</v>
      </c>
      <c r="F40" s="5" t="s">
        <v>4</v>
      </c>
      <c r="G40" s="5" t="s">
        <v>5</v>
      </c>
      <c r="H40" s="4" t="s">
        <v>6</v>
      </c>
      <c r="I40" s="5" t="s">
        <v>7</v>
      </c>
      <c r="J40" s="5" t="s">
        <v>8</v>
      </c>
      <c r="K40" s="4" t="s">
        <v>9</v>
      </c>
    </row>
    <row r="41" spans="2:11" x14ac:dyDescent="0.2">
      <c r="B41" s="6" t="s">
        <v>28</v>
      </c>
      <c r="C41" s="6" t="s">
        <v>29</v>
      </c>
      <c r="D41" s="7" t="s">
        <v>30</v>
      </c>
      <c r="E41" s="6" t="s">
        <v>31</v>
      </c>
      <c r="F41" s="8">
        <v>1840</v>
      </c>
      <c r="G41" s="8"/>
      <c r="H41" s="9"/>
      <c r="I41" s="10">
        <v>8</v>
      </c>
      <c r="J41" s="21">
        <f>ROUND(H41*0.08,2)</f>
        <v>0</v>
      </c>
      <c r="K41" s="21">
        <f>ROUND(H41*1.08,2)</f>
        <v>0</v>
      </c>
    </row>
    <row r="42" spans="2:11" x14ac:dyDescent="0.2">
      <c r="B42" s="3"/>
      <c r="C42" s="3"/>
      <c r="D42" s="3"/>
      <c r="E42" s="3"/>
      <c r="F42" s="20"/>
      <c r="G42" s="3"/>
      <c r="H42" s="3"/>
      <c r="I42" s="3"/>
      <c r="J42" s="3"/>
      <c r="K42" s="3"/>
    </row>
    <row r="43" spans="2:11" x14ac:dyDescent="0.2">
      <c r="B43" s="3"/>
      <c r="C43" s="3"/>
      <c r="D43" s="3"/>
      <c r="E43" s="3"/>
      <c r="F43" s="20"/>
      <c r="G43" s="3"/>
      <c r="H43" s="3"/>
      <c r="I43" s="3"/>
      <c r="J43" s="3"/>
      <c r="K43" s="3"/>
    </row>
    <row r="44" spans="2:11" ht="15" x14ac:dyDescent="0.2">
      <c r="B44" s="26" t="s">
        <v>34</v>
      </c>
      <c r="C44" s="26"/>
      <c r="D44" s="26"/>
      <c r="E44" s="3"/>
      <c r="F44" s="20"/>
      <c r="G44" s="3"/>
      <c r="H44" s="3"/>
      <c r="I44" s="3"/>
      <c r="J44" s="3"/>
      <c r="K44" s="3"/>
    </row>
    <row r="45" spans="2:11" x14ac:dyDescent="0.2">
      <c r="B45" s="3"/>
      <c r="C45" s="3"/>
      <c r="D45" s="3"/>
      <c r="E45" s="3"/>
      <c r="F45" s="20"/>
      <c r="G45" s="3"/>
      <c r="H45" s="3"/>
      <c r="I45" s="3"/>
      <c r="J45" s="3"/>
      <c r="K45" s="3"/>
    </row>
    <row r="46" spans="2:11" ht="56.25" x14ac:dyDescent="0.2">
      <c r="B46" s="4" t="s">
        <v>0</v>
      </c>
      <c r="C46" s="5" t="s">
        <v>1</v>
      </c>
      <c r="D46" s="5" t="s">
        <v>2</v>
      </c>
      <c r="E46" s="5" t="s">
        <v>3</v>
      </c>
      <c r="F46" s="5" t="s">
        <v>4</v>
      </c>
      <c r="G46" s="5" t="s">
        <v>5</v>
      </c>
      <c r="H46" s="4" t="s">
        <v>6</v>
      </c>
      <c r="I46" s="5" t="s">
        <v>7</v>
      </c>
      <c r="J46" s="5" t="s">
        <v>8</v>
      </c>
      <c r="K46" s="4" t="s">
        <v>9</v>
      </c>
    </row>
    <row r="47" spans="2:11" x14ac:dyDescent="0.2">
      <c r="B47" s="6" t="s">
        <v>28</v>
      </c>
      <c r="C47" s="6" t="s">
        <v>29</v>
      </c>
      <c r="D47" s="7" t="s">
        <v>30</v>
      </c>
      <c r="E47" s="6" t="s">
        <v>31</v>
      </c>
      <c r="F47" s="8">
        <v>487</v>
      </c>
      <c r="G47" s="8"/>
      <c r="H47" s="9"/>
      <c r="I47" s="10">
        <v>8</v>
      </c>
      <c r="J47" s="21">
        <f>ROUND(H47*0.08,2)</f>
        <v>0</v>
      </c>
      <c r="K47" s="21">
        <f>ROUND(H47*1.08,2)</f>
        <v>0</v>
      </c>
    </row>
    <row r="48" spans="2:11" x14ac:dyDescent="0.2">
      <c r="B48" s="3"/>
      <c r="C48" s="3"/>
      <c r="D48" s="3"/>
      <c r="E48" s="3"/>
      <c r="F48" s="20"/>
      <c r="G48" s="3"/>
      <c r="H48" s="3"/>
      <c r="I48" s="3"/>
      <c r="J48" s="3"/>
      <c r="K48" s="3"/>
    </row>
    <row r="49" spans="2:11" x14ac:dyDescent="0.2">
      <c r="B49" s="3"/>
      <c r="C49" s="3"/>
      <c r="D49" s="3"/>
      <c r="E49" s="3"/>
      <c r="F49" s="20"/>
      <c r="G49" s="3"/>
      <c r="H49" s="3"/>
      <c r="I49" s="3"/>
      <c r="J49" s="3"/>
      <c r="K49" s="3"/>
    </row>
    <row r="50" spans="2:11" ht="15" x14ac:dyDescent="0.2">
      <c r="B50" s="26" t="s">
        <v>35</v>
      </c>
      <c r="C50" s="26"/>
      <c r="D50" s="26"/>
      <c r="E50" s="11"/>
      <c r="F50" s="20"/>
      <c r="G50" s="11"/>
      <c r="H50" s="11"/>
      <c r="I50" s="11"/>
      <c r="J50" s="11"/>
      <c r="K50" s="11"/>
    </row>
    <row r="51" spans="2:11" x14ac:dyDescent="0.2">
      <c r="B51" s="3"/>
      <c r="C51" s="3"/>
      <c r="D51" s="3"/>
      <c r="E51" s="11"/>
      <c r="F51" s="20"/>
      <c r="G51" s="11"/>
      <c r="H51" s="11"/>
      <c r="I51" s="11"/>
      <c r="J51" s="11"/>
      <c r="K51" s="11"/>
    </row>
    <row r="52" spans="2:11" ht="56.25" x14ac:dyDescent="0.2">
      <c r="B52" s="4" t="s">
        <v>0</v>
      </c>
      <c r="C52" s="5" t="s">
        <v>1</v>
      </c>
      <c r="D52" s="5" t="s">
        <v>2</v>
      </c>
      <c r="E52" s="5" t="s">
        <v>3</v>
      </c>
      <c r="F52" s="5" t="s">
        <v>4</v>
      </c>
      <c r="G52" s="5" t="s">
        <v>5</v>
      </c>
      <c r="H52" s="4" t="s">
        <v>6</v>
      </c>
      <c r="I52" s="5" t="s">
        <v>7</v>
      </c>
      <c r="J52" s="5" t="s">
        <v>8</v>
      </c>
      <c r="K52" s="4" t="s">
        <v>9</v>
      </c>
    </row>
    <row r="53" spans="2:11" x14ac:dyDescent="0.2">
      <c r="B53" s="6" t="s">
        <v>36</v>
      </c>
      <c r="C53" s="6" t="s">
        <v>37</v>
      </c>
      <c r="D53" s="7" t="s">
        <v>38</v>
      </c>
      <c r="E53" s="6" t="s">
        <v>31</v>
      </c>
      <c r="F53" s="21">
        <v>7</v>
      </c>
      <c r="G53" s="9"/>
      <c r="H53" s="9"/>
      <c r="I53" s="10">
        <v>8</v>
      </c>
      <c r="J53" s="21">
        <f>ROUND(H53*0.08,2)</f>
        <v>0</v>
      </c>
      <c r="K53" s="21">
        <f>ROUND(H53*1.08,2)</f>
        <v>0</v>
      </c>
    </row>
    <row r="54" spans="2:11" x14ac:dyDescent="0.2">
      <c r="B54" s="3"/>
      <c r="C54" s="3"/>
      <c r="D54" s="3"/>
      <c r="E54" s="3"/>
      <c r="F54" s="20"/>
      <c r="G54" s="3"/>
      <c r="H54" s="3"/>
      <c r="I54" s="3"/>
      <c r="J54" s="3"/>
      <c r="K54" s="3"/>
    </row>
    <row r="55" spans="2:11" ht="56.25" x14ac:dyDescent="0.2">
      <c r="B55" s="4" t="s">
        <v>0</v>
      </c>
      <c r="C55" s="5" t="s">
        <v>1</v>
      </c>
      <c r="D55" s="5" t="s">
        <v>2</v>
      </c>
      <c r="E55" s="5" t="s">
        <v>3</v>
      </c>
      <c r="F55" s="5" t="s">
        <v>4</v>
      </c>
      <c r="G55" s="5" t="s">
        <v>5</v>
      </c>
      <c r="H55" s="4" t="s">
        <v>6</v>
      </c>
      <c r="I55" s="5" t="s">
        <v>7</v>
      </c>
      <c r="J55" s="5" t="s">
        <v>8</v>
      </c>
      <c r="K55" s="4" t="s">
        <v>9</v>
      </c>
    </row>
    <row r="56" spans="2:11" x14ac:dyDescent="0.2">
      <c r="B56" s="6" t="s">
        <v>39</v>
      </c>
      <c r="C56" s="6" t="s">
        <v>40</v>
      </c>
      <c r="D56" s="7" t="s">
        <v>41</v>
      </c>
      <c r="E56" s="6" t="s">
        <v>42</v>
      </c>
      <c r="F56" s="8">
        <v>0.4</v>
      </c>
      <c r="G56" s="8"/>
      <c r="H56" s="12"/>
      <c r="I56" s="10">
        <v>8</v>
      </c>
      <c r="J56" s="13">
        <f>ROUND(K56-H56,2)</f>
        <v>0</v>
      </c>
      <c r="K56" s="13">
        <f>ROUND(H56*1.08,2)</f>
        <v>0</v>
      </c>
    </row>
    <row r="57" spans="2:11" x14ac:dyDescent="0.2">
      <c r="B57" s="6" t="s">
        <v>43</v>
      </c>
      <c r="C57" s="6" t="s">
        <v>44</v>
      </c>
      <c r="D57" s="7" t="s">
        <v>45</v>
      </c>
      <c r="E57" s="6" t="s">
        <v>42</v>
      </c>
      <c r="F57" s="8">
        <v>47.5</v>
      </c>
      <c r="G57" s="8"/>
      <c r="H57" s="14"/>
      <c r="I57" s="10">
        <v>8</v>
      </c>
      <c r="J57" s="13">
        <f t="shared" ref="J57:J64" si="0">ROUND(K57-H57,2)</f>
        <v>0</v>
      </c>
      <c r="K57" s="13">
        <f t="shared" ref="K57:K76" si="1">ROUND(H57*1.08,2)</f>
        <v>0</v>
      </c>
    </row>
    <row r="58" spans="2:11" x14ac:dyDescent="0.2">
      <c r="B58" s="6" t="s">
        <v>46</v>
      </c>
      <c r="C58" s="6" t="s">
        <v>47</v>
      </c>
      <c r="D58" s="7" t="s">
        <v>48</v>
      </c>
      <c r="E58" s="6" t="s">
        <v>42</v>
      </c>
      <c r="F58" s="8">
        <v>13.1</v>
      </c>
      <c r="G58" s="8"/>
      <c r="H58" s="14"/>
      <c r="I58" s="10">
        <v>8</v>
      </c>
      <c r="J58" s="13">
        <f t="shared" si="0"/>
        <v>0</v>
      </c>
      <c r="K58" s="13">
        <f t="shared" si="1"/>
        <v>0</v>
      </c>
    </row>
    <row r="59" spans="2:11" x14ac:dyDescent="0.2">
      <c r="B59" s="6" t="s">
        <v>49</v>
      </c>
      <c r="C59" s="6" t="s">
        <v>50</v>
      </c>
      <c r="D59" s="7" t="s">
        <v>51</v>
      </c>
      <c r="E59" s="6" t="s">
        <v>42</v>
      </c>
      <c r="F59" s="8">
        <v>1.7</v>
      </c>
      <c r="G59" s="8"/>
      <c r="H59" s="14"/>
      <c r="I59" s="10">
        <v>8</v>
      </c>
      <c r="J59" s="13">
        <f t="shared" si="0"/>
        <v>0</v>
      </c>
      <c r="K59" s="13">
        <f t="shared" si="1"/>
        <v>0</v>
      </c>
    </row>
    <row r="60" spans="2:11" x14ac:dyDescent="0.2">
      <c r="B60" s="6" t="s">
        <v>52</v>
      </c>
      <c r="C60" s="6" t="s">
        <v>53</v>
      </c>
      <c r="D60" s="7" t="s">
        <v>54</v>
      </c>
      <c r="E60" s="6" t="s">
        <v>42</v>
      </c>
      <c r="F60" s="8">
        <v>2.2999999999999998</v>
      </c>
      <c r="G60" s="8"/>
      <c r="H60" s="14"/>
      <c r="I60" s="10">
        <v>8</v>
      </c>
      <c r="J60" s="13">
        <f t="shared" si="0"/>
        <v>0</v>
      </c>
      <c r="K60" s="13">
        <f t="shared" si="1"/>
        <v>0</v>
      </c>
    </row>
    <row r="61" spans="2:11" x14ac:dyDescent="0.2">
      <c r="B61" s="6" t="s">
        <v>55</v>
      </c>
      <c r="C61" s="6" t="s">
        <v>56</v>
      </c>
      <c r="D61" s="7" t="s">
        <v>57</v>
      </c>
      <c r="E61" s="6" t="s">
        <v>11</v>
      </c>
      <c r="F61" s="8">
        <v>15.2</v>
      </c>
      <c r="G61" s="8"/>
      <c r="H61" s="14"/>
      <c r="I61" s="10">
        <v>8</v>
      </c>
      <c r="J61" s="13">
        <f t="shared" si="0"/>
        <v>0</v>
      </c>
      <c r="K61" s="13">
        <f t="shared" si="1"/>
        <v>0</v>
      </c>
    </row>
    <row r="62" spans="2:11" x14ac:dyDescent="0.2">
      <c r="B62" s="6" t="s">
        <v>58</v>
      </c>
      <c r="C62" s="6" t="s">
        <v>59</v>
      </c>
      <c r="D62" s="7" t="s">
        <v>60</v>
      </c>
      <c r="E62" s="6" t="s">
        <v>42</v>
      </c>
      <c r="F62" s="8">
        <v>64.599999999999994</v>
      </c>
      <c r="G62" s="8"/>
      <c r="H62" s="14"/>
      <c r="I62" s="10">
        <v>8</v>
      </c>
      <c r="J62" s="13">
        <f t="shared" si="0"/>
        <v>0</v>
      </c>
      <c r="K62" s="13">
        <f t="shared" si="1"/>
        <v>0</v>
      </c>
    </row>
    <row r="63" spans="2:11" ht="22.5" x14ac:dyDescent="0.2">
      <c r="B63" s="6" t="s">
        <v>61</v>
      </c>
      <c r="C63" s="6" t="s">
        <v>62</v>
      </c>
      <c r="D63" s="7" t="s">
        <v>63</v>
      </c>
      <c r="E63" s="6" t="s">
        <v>10</v>
      </c>
      <c r="F63" s="8">
        <v>26.3</v>
      </c>
      <c r="G63" s="8"/>
      <c r="H63" s="14"/>
      <c r="I63" s="10">
        <v>8</v>
      </c>
      <c r="J63" s="12">
        <f t="shared" si="0"/>
        <v>0</v>
      </c>
      <c r="K63" s="12">
        <f t="shared" si="1"/>
        <v>0</v>
      </c>
    </row>
    <row r="64" spans="2:11" x14ac:dyDescent="0.2">
      <c r="B64" s="6" t="s">
        <v>64</v>
      </c>
      <c r="C64" s="6" t="s">
        <v>65</v>
      </c>
      <c r="D64" s="7" t="s">
        <v>66</v>
      </c>
      <c r="E64" s="6" t="s">
        <v>10</v>
      </c>
      <c r="F64" s="8">
        <v>11.32</v>
      </c>
      <c r="G64" s="8"/>
      <c r="H64" s="14"/>
      <c r="I64" s="10">
        <v>8</v>
      </c>
      <c r="J64" s="13">
        <f t="shared" si="0"/>
        <v>0</v>
      </c>
      <c r="K64" s="13">
        <f t="shared" si="1"/>
        <v>0</v>
      </c>
    </row>
    <row r="65" spans="2:11" x14ac:dyDescent="0.2">
      <c r="B65" s="6" t="s">
        <v>67</v>
      </c>
      <c r="C65" s="6" t="s">
        <v>68</v>
      </c>
      <c r="D65" s="7" t="s">
        <v>69</v>
      </c>
      <c r="E65" s="6" t="s">
        <v>10</v>
      </c>
      <c r="F65" s="8">
        <v>9.4</v>
      </c>
      <c r="G65" s="8"/>
      <c r="H65" s="14"/>
      <c r="I65" s="10">
        <v>8</v>
      </c>
      <c r="J65" s="13">
        <f>ROUND(K65-H65,2)</f>
        <v>0</v>
      </c>
      <c r="K65" s="13">
        <f t="shared" si="1"/>
        <v>0</v>
      </c>
    </row>
    <row r="66" spans="2:11" x14ac:dyDescent="0.2">
      <c r="B66" s="6" t="s">
        <v>70</v>
      </c>
      <c r="C66" s="6" t="s">
        <v>71</v>
      </c>
      <c r="D66" s="7" t="s">
        <v>72</v>
      </c>
      <c r="E66" s="6" t="s">
        <v>73</v>
      </c>
      <c r="F66" s="8">
        <v>48</v>
      </c>
      <c r="G66" s="8"/>
      <c r="H66" s="14"/>
      <c r="I66" s="10">
        <v>8</v>
      </c>
      <c r="J66" s="12">
        <f>ROUND(H66*0.08,2)</f>
        <v>0</v>
      </c>
      <c r="K66" s="13">
        <f t="shared" si="1"/>
        <v>0</v>
      </c>
    </row>
    <row r="67" spans="2:11" x14ac:dyDescent="0.2">
      <c r="B67" s="6" t="s">
        <v>74</v>
      </c>
      <c r="C67" s="6" t="s">
        <v>75</v>
      </c>
      <c r="D67" s="7" t="s">
        <v>76</v>
      </c>
      <c r="E67" s="6" t="s">
        <v>73</v>
      </c>
      <c r="F67" s="8">
        <v>7</v>
      </c>
      <c r="G67" s="8"/>
      <c r="H67" s="14"/>
      <c r="I67" s="10">
        <v>8</v>
      </c>
      <c r="J67" s="12">
        <f>ROUND(H67*0.08,2)</f>
        <v>0</v>
      </c>
      <c r="K67" s="13">
        <f t="shared" si="1"/>
        <v>0</v>
      </c>
    </row>
    <row r="68" spans="2:11" x14ac:dyDescent="0.2">
      <c r="B68" s="6" t="s">
        <v>77</v>
      </c>
      <c r="C68" s="6" t="s">
        <v>78</v>
      </c>
      <c r="D68" s="7" t="s">
        <v>79</v>
      </c>
      <c r="E68" s="6" t="s">
        <v>80</v>
      </c>
      <c r="F68" s="8">
        <v>10.5</v>
      </c>
      <c r="G68" s="8"/>
      <c r="H68" s="14"/>
      <c r="I68" s="10">
        <v>23</v>
      </c>
      <c r="J68" s="12">
        <f>ROUND(H68*0.23,2)</f>
        <v>0</v>
      </c>
      <c r="K68" s="13">
        <f>ROUND(H68*1.23,2)</f>
        <v>0</v>
      </c>
    </row>
    <row r="69" spans="2:11" x14ac:dyDescent="0.2">
      <c r="B69" s="6" t="s">
        <v>81</v>
      </c>
      <c r="C69" s="6" t="s">
        <v>82</v>
      </c>
      <c r="D69" s="7" t="s">
        <v>83</v>
      </c>
      <c r="E69" s="6" t="s">
        <v>80</v>
      </c>
      <c r="F69" s="8">
        <v>7.4</v>
      </c>
      <c r="G69" s="8"/>
      <c r="H69" s="14"/>
      <c r="I69" s="10">
        <v>23</v>
      </c>
      <c r="J69" s="12">
        <f>ROUND(H69*0.23,2)</f>
        <v>0</v>
      </c>
      <c r="K69" s="13">
        <f t="shared" ref="K69:K71" si="2">ROUND(H69*1.23,2)</f>
        <v>0</v>
      </c>
    </row>
    <row r="70" spans="2:11" x14ac:dyDescent="0.2">
      <c r="B70" s="6" t="s">
        <v>84</v>
      </c>
      <c r="C70" s="6" t="s">
        <v>85</v>
      </c>
      <c r="D70" s="7" t="s">
        <v>86</v>
      </c>
      <c r="E70" s="6" t="s">
        <v>80</v>
      </c>
      <c r="F70" s="8">
        <v>34.64</v>
      </c>
      <c r="G70" s="8"/>
      <c r="H70" s="14"/>
      <c r="I70" s="10">
        <v>23</v>
      </c>
      <c r="J70" s="12">
        <f>ROUND(H70*0.23,2)</f>
        <v>0</v>
      </c>
      <c r="K70" s="13">
        <f t="shared" si="2"/>
        <v>0</v>
      </c>
    </row>
    <row r="71" spans="2:11" x14ac:dyDescent="0.2">
      <c r="B71" s="6" t="s">
        <v>87</v>
      </c>
      <c r="C71" s="6" t="s">
        <v>88</v>
      </c>
      <c r="D71" s="7" t="s">
        <v>89</v>
      </c>
      <c r="E71" s="6" t="s">
        <v>15</v>
      </c>
      <c r="F71" s="8">
        <v>120</v>
      </c>
      <c r="G71" s="8"/>
      <c r="H71" s="14"/>
      <c r="I71" s="10">
        <v>23</v>
      </c>
      <c r="J71" s="12">
        <f>ROUND(H71*0.23,2)</f>
        <v>0</v>
      </c>
      <c r="K71" s="13">
        <f t="shared" si="2"/>
        <v>0</v>
      </c>
    </row>
    <row r="72" spans="2:11" x14ac:dyDescent="0.2">
      <c r="B72" s="6" t="s">
        <v>90</v>
      </c>
      <c r="C72" s="6" t="s">
        <v>91</v>
      </c>
      <c r="D72" s="7" t="s">
        <v>92</v>
      </c>
      <c r="E72" s="6" t="s">
        <v>73</v>
      </c>
      <c r="F72" s="8">
        <v>55</v>
      </c>
      <c r="G72" s="8"/>
      <c r="H72" s="14"/>
      <c r="I72" s="10">
        <v>8</v>
      </c>
      <c r="J72" s="12">
        <f>ROUND(H72*0.08,2)</f>
        <v>0</v>
      </c>
      <c r="K72" s="13">
        <f t="shared" si="1"/>
        <v>0</v>
      </c>
    </row>
    <row r="73" spans="2:11" x14ac:dyDescent="0.2">
      <c r="B73" s="6" t="s">
        <v>93</v>
      </c>
      <c r="C73" s="6" t="s">
        <v>94</v>
      </c>
      <c r="D73" s="7" t="s">
        <v>95</v>
      </c>
      <c r="E73" s="6" t="s">
        <v>73</v>
      </c>
      <c r="F73" s="8">
        <v>255</v>
      </c>
      <c r="G73" s="8"/>
      <c r="H73" s="14"/>
      <c r="I73" s="10">
        <v>8</v>
      </c>
      <c r="J73" s="12">
        <f t="shared" ref="J73:J76" si="3">ROUND(H73*0.08,2)</f>
        <v>0</v>
      </c>
      <c r="K73" s="13">
        <f t="shared" si="1"/>
        <v>0</v>
      </c>
    </row>
    <row r="74" spans="2:11" x14ac:dyDescent="0.2">
      <c r="B74" s="6" t="s">
        <v>96</v>
      </c>
      <c r="C74" s="6" t="s">
        <v>97</v>
      </c>
      <c r="D74" s="7" t="s">
        <v>98</v>
      </c>
      <c r="E74" s="6" t="s">
        <v>11</v>
      </c>
      <c r="F74" s="8">
        <v>0.35</v>
      </c>
      <c r="G74" s="8"/>
      <c r="H74" s="14"/>
      <c r="I74" s="10">
        <v>8</v>
      </c>
      <c r="J74" s="12">
        <f t="shared" si="3"/>
        <v>0</v>
      </c>
      <c r="K74" s="13">
        <f t="shared" si="1"/>
        <v>0</v>
      </c>
    </row>
    <row r="75" spans="2:11" ht="22.5" x14ac:dyDescent="0.2">
      <c r="B75" s="6" t="s">
        <v>99</v>
      </c>
      <c r="C75" s="6" t="s">
        <v>100</v>
      </c>
      <c r="D75" s="7" t="s">
        <v>101</v>
      </c>
      <c r="E75" s="6" t="s">
        <v>15</v>
      </c>
      <c r="F75" s="8">
        <v>5</v>
      </c>
      <c r="G75" s="8"/>
      <c r="H75" s="14"/>
      <c r="I75" s="10">
        <v>8</v>
      </c>
      <c r="J75" s="12">
        <f t="shared" si="3"/>
        <v>0</v>
      </c>
      <c r="K75" s="12">
        <f t="shared" si="1"/>
        <v>0</v>
      </c>
    </row>
    <row r="76" spans="2:11" ht="22.5" x14ac:dyDescent="0.2">
      <c r="B76" s="6" t="s">
        <v>102</v>
      </c>
      <c r="C76" s="6" t="s">
        <v>103</v>
      </c>
      <c r="D76" s="7" t="s">
        <v>104</v>
      </c>
      <c r="E76" s="6" t="s">
        <v>105</v>
      </c>
      <c r="F76" s="8">
        <v>400</v>
      </c>
      <c r="G76" s="8"/>
      <c r="H76" s="14"/>
      <c r="I76" s="10">
        <v>8</v>
      </c>
      <c r="J76" s="12">
        <f t="shared" si="3"/>
        <v>0</v>
      </c>
      <c r="K76" s="12">
        <f t="shared" si="1"/>
        <v>0</v>
      </c>
    </row>
    <row r="77" spans="2:11" x14ac:dyDescent="0.2">
      <c r="B77" s="3"/>
      <c r="C77" s="3"/>
      <c r="D77" s="3"/>
      <c r="E77" s="3"/>
      <c r="F77" s="20"/>
      <c r="G77" s="3"/>
      <c r="H77" s="3"/>
      <c r="I77" s="3"/>
      <c r="J77" s="3"/>
      <c r="K77" s="3"/>
    </row>
    <row r="78" spans="2:11" x14ac:dyDescent="0.2">
      <c r="B78" s="3"/>
      <c r="C78" s="3"/>
      <c r="D78" s="3"/>
      <c r="E78" s="3"/>
      <c r="F78" s="20"/>
      <c r="G78" s="3"/>
      <c r="H78" s="3"/>
      <c r="I78" s="3"/>
      <c r="J78" s="3"/>
      <c r="K78" s="3"/>
    </row>
    <row r="79" spans="2:11" ht="56.25" x14ac:dyDescent="0.2">
      <c r="B79" s="4" t="s">
        <v>0</v>
      </c>
      <c r="C79" s="5" t="s">
        <v>1</v>
      </c>
      <c r="D79" s="15" t="s">
        <v>2</v>
      </c>
      <c r="E79" s="5" t="s">
        <v>3</v>
      </c>
      <c r="F79" s="15" t="s">
        <v>4</v>
      </c>
      <c r="G79" s="5" t="s">
        <v>5</v>
      </c>
      <c r="H79" s="4" t="s">
        <v>6</v>
      </c>
      <c r="I79" s="5" t="s">
        <v>7</v>
      </c>
      <c r="J79" s="5" t="s">
        <v>8</v>
      </c>
      <c r="K79" s="4" t="s">
        <v>9</v>
      </c>
    </row>
    <row r="80" spans="2:11" ht="108" x14ac:dyDescent="0.2">
      <c r="B80" s="16" t="s">
        <v>106</v>
      </c>
      <c r="C80" s="6" t="s">
        <v>107</v>
      </c>
      <c r="D80" s="17" t="s">
        <v>108</v>
      </c>
      <c r="E80" s="6" t="s">
        <v>15</v>
      </c>
      <c r="F80" s="22">
        <v>435.9</v>
      </c>
      <c r="G80" s="18"/>
      <c r="H80" s="18"/>
      <c r="I80" s="10">
        <v>8</v>
      </c>
      <c r="J80" s="12">
        <f>ROUND(K80-H80,2)</f>
        <v>0</v>
      </c>
      <c r="K80" s="12">
        <f>ROUND(H80*1.08,2)</f>
        <v>0</v>
      </c>
    </row>
    <row r="81" spans="2:11" ht="84" x14ac:dyDescent="0.2">
      <c r="B81" s="16" t="s">
        <v>109</v>
      </c>
      <c r="C81" s="6" t="s">
        <v>110</v>
      </c>
      <c r="D81" s="17" t="s">
        <v>111</v>
      </c>
      <c r="E81" s="6" t="s">
        <v>15</v>
      </c>
      <c r="F81" s="22">
        <v>8</v>
      </c>
      <c r="G81" s="18"/>
      <c r="H81" s="18"/>
      <c r="I81" s="10">
        <v>23</v>
      </c>
      <c r="J81" s="12">
        <f t="shared" ref="J81:J84" si="4">ROUND(K81-H81,2)</f>
        <v>0</v>
      </c>
      <c r="K81" s="12">
        <f>ROUND(H81*1.23,2)</f>
        <v>0</v>
      </c>
    </row>
    <row r="82" spans="2:11" ht="48" x14ac:dyDescent="0.2">
      <c r="B82" s="16" t="s">
        <v>112</v>
      </c>
      <c r="C82" s="6" t="s">
        <v>113</v>
      </c>
      <c r="D82" s="17" t="s">
        <v>114</v>
      </c>
      <c r="E82" s="6" t="s">
        <v>15</v>
      </c>
      <c r="F82" s="22">
        <v>6</v>
      </c>
      <c r="G82" s="18"/>
      <c r="H82" s="18"/>
      <c r="I82" s="10">
        <v>8</v>
      </c>
      <c r="J82" s="12">
        <f t="shared" si="4"/>
        <v>0</v>
      </c>
      <c r="K82" s="12">
        <f t="shared" ref="K82:K83" si="5">ROUND(H82*1.08,2)</f>
        <v>0</v>
      </c>
    </row>
    <row r="83" spans="2:11" ht="96" x14ac:dyDescent="0.2">
      <c r="B83" s="16" t="s">
        <v>12</v>
      </c>
      <c r="C83" s="6" t="s">
        <v>13</v>
      </c>
      <c r="D83" s="17" t="s">
        <v>14</v>
      </c>
      <c r="E83" s="6" t="s">
        <v>15</v>
      </c>
      <c r="F83" s="22">
        <v>46.5</v>
      </c>
      <c r="G83" s="18"/>
      <c r="H83" s="18"/>
      <c r="I83" s="10">
        <v>8</v>
      </c>
      <c r="J83" s="12">
        <f t="shared" si="4"/>
        <v>0</v>
      </c>
      <c r="K83" s="12">
        <f t="shared" si="5"/>
        <v>0</v>
      </c>
    </row>
    <row r="84" spans="2:11" ht="91.5" customHeight="1" x14ac:dyDescent="0.2">
      <c r="B84" s="16" t="s">
        <v>115</v>
      </c>
      <c r="C84" s="6" t="s">
        <v>116</v>
      </c>
      <c r="D84" s="17" t="s">
        <v>117</v>
      </c>
      <c r="E84" s="6" t="s">
        <v>15</v>
      </c>
      <c r="F84" s="22">
        <v>5</v>
      </c>
      <c r="G84" s="18"/>
      <c r="H84" s="18"/>
      <c r="I84" s="10">
        <v>23</v>
      </c>
      <c r="J84" s="12">
        <f t="shared" si="4"/>
        <v>0</v>
      </c>
      <c r="K84" s="12">
        <f>ROUND(H84*1.23,2)</f>
        <v>0</v>
      </c>
    </row>
    <row r="85" spans="2:11" x14ac:dyDescent="0.2">
      <c r="B85" s="3"/>
      <c r="C85" s="3"/>
      <c r="D85" s="3"/>
      <c r="E85" s="3"/>
      <c r="F85" s="20"/>
      <c r="G85" s="3"/>
      <c r="H85" s="3"/>
      <c r="I85" s="3"/>
      <c r="J85" s="3"/>
      <c r="K85" s="3"/>
    </row>
    <row r="86" spans="2:11" x14ac:dyDescent="0.2">
      <c r="B86" s="27" t="s">
        <v>16</v>
      </c>
      <c r="C86" s="27"/>
      <c r="D86" s="27"/>
      <c r="E86" s="28">
        <f>SUM(H29,H35,H41,H47,H56:H76,H80:H84,+H53)</f>
        <v>0</v>
      </c>
      <c r="F86" s="28"/>
      <c r="G86" s="28"/>
      <c r="H86" s="28"/>
      <c r="I86" s="28"/>
      <c r="J86" s="28"/>
      <c r="K86" s="28"/>
    </row>
    <row r="87" spans="2:11" x14ac:dyDescent="0.2">
      <c r="B87" s="27" t="s">
        <v>17</v>
      </c>
      <c r="C87" s="27"/>
      <c r="D87" s="27"/>
      <c r="E87" s="28">
        <f>SUM(K29,K35,K41,K47,K56:K76,K80:K84,+K53)</f>
        <v>0</v>
      </c>
      <c r="F87" s="28"/>
      <c r="G87" s="28"/>
      <c r="H87" s="28"/>
      <c r="I87" s="28"/>
      <c r="J87" s="28"/>
      <c r="K87" s="28"/>
    </row>
    <row r="88" spans="2:11" ht="63" customHeight="1" x14ac:dyDescent="0.2">
      <c r="B88" s="3"/>
      <c r="C88" s="3"/>
      <c r="D88" s="3"/>
      <c r="E88" s="3"/>
      <c r="F88" s="20"/>
      <c r="G88" s="3"/>
      <c r="H88" s="3"/>
      <c r="I88" s="3"/>
      <c r="J88" s="3"/>
      <c r="K88" s="3"/>
    </row>
    <row r="89" spans="2:11" ht="27.75" customHeight="1" x14ac:dyDescent="0.2">
      <c r="B89" s="3"/>
      <c r="C89" s="3"/>
      <c r="D89" s="3"/>
      <c r="E89" s="3"/>
      <c r="F89" s="20"/>
      <c r="G89" s="3"/>
      <c r="H89" s="24" t="s">
        <v>23</v>
      </c>
      <c r="I89" s="24"/>
      <c r="J89" s="3"/>
      <c r="K89" s="3"/>
    </row>
    <row r="90" spans="2:11" ht="50.25" customHeight="1" x14ac:dyDescent="0.2">
      <c r="B90" s="3"/>
      <c r="C90" s="3"/>
      <c r="D90" s="3"/>
      <c r="E90" s="3"/>
      <c r="F90" s="20"/>
      <c r="G90" s="3"/>
      <c r="H90" s="3"/>
      <c r="I90" s="3"/>
      <c r="J90" s="3"/>
      <c r="K90" s="3"/>
    </row>
    <row r="91" spans="2:11" x14ac:dyDescent="0.2">
      <c r="B91" s="25" t="s">
        <v>24</v>
      </c>
      <c r="C91" s="25"/>
      <c r="D91" s="25"/>
      <c r="E91" s="25"/>
      <c r="F91" s="25"/>
      <c r="G91" s="25"/>
      <c r="H91" s="25"/>
      <c r="I91" s="25"/>
      <c r="J91" s="25"/>
      <c r="K91" s="25"/>
    </row>
    <row r="92" spans="2:11" x14ac:dyDescent="0.2">
      <c r="B92" s="3"/>
      <c r="C92" s="3"/>
      <c r="D92" s="3"/>
      <c r="E92" s="3"/>
      <c r="F92" s="20"/>
      <c r="G92" s="3"/>
      <c r="H92" s="3"/>
      <c r="I92" s="3"/>
      <c r="J92" s="3"/>
      <c r="K92" s="3"/>
    </row>
  </sheetData>
  <mergeCells count="19">
    <mergeCell ref="D12:E12"/>
    <mergeCell ref="B2:C2"/>
    <mergeCell ref="B4:C4"/>
    <mergeCell ref="F6:K9"/>
    <mergeCell ref="B7:C7"/>
    <mergeCell ref="B9:C10"/>
    <mergeCell ref="D13:E13"/>
    <mergeCell ref="B23:J23"/>
    <mergeCell ref="B26:D26"/>
    <mergeCell ref="B32:D32"/>
    <mergeCell ref="B38:D38"/>
    <mergeCell ref="H89:I89"/>
    <mergeCell ref="B91:K91"/>
    <mergeCell ref="B44:D44"/>
    <mergeCell ref="B50:D50"/>
    <mergeCell ref="B86:D86"/>
    <mergeCell ref="E86:K86"/>
    <mergeCell ref="B87:D87"/>
    <mergeCell ref="E87:K87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ZUL</vt:lpstr>
      <vt:lpstr>ZUL!Obszar_wydruku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2022-04-21T07:45:47Z</cp:lastPrinted>
  <dcterms:created xsi:type="dcterms:W3CDTF">2021-11-04T10:15:23Z</dcterms:created>
  <dcterms:modified xsi:type="dcterms:W3CDTF">2022-04-21T07:45:49Z</dcterms:modified>
</cp:coreProperties>
</file>