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4235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12" i="1" l="1"/>
  <c r="F7" i="1" l="1"/>
  <c r="R11" i="1" l="1"/>
  <c r="R9" i="1"/>
  <c r="F11" i="1"/>
  <c r="F8" i="1"/>
  <c r="F9" i="1"/>
  <c r="F6" i="1"/>
  <c r="J12" i="1"/>
  <c r="F10" i="1" l="1"/>
  <c r="D10" i="1"/>
  <c r="D12" i="1" s="1"/>
  <c r="E10" i="1"/>
  <c r="E12" i="1" s="1"/>
  <c r="Q10" i="1"/>
  <c r="Q12" i="1" s="1"/>
  <c r="N11" i="1"/>
  <c r="M11" i="1"/>
  <c r="L11" i="1"/>
  <c r="K11" i="1"/>
  <c r="K12" i="1" s="1"/>
  <c r="I11" i="1"/>
  <c r="F12" i="1" l="1"/>
</calcChain>
</file>

<file path=xl/sharedStrings.xml><?xml version="1.0" encoding="utf-8"?>
<sst xmlns="http://schemas.openxmlformats.org/spreadsheetml/2006/main" count="90" uniqueCount="50">
  <si>
    <t>Liczba zakładów skontrolowanych</t>
  </si>
  <si>
    <t>Liczba zakładów, w których stwierdzono nieprawidłowości</t>
  </si>
  <si>
    <t>Liczba wydanych decyzji ogółem (wszystkie decyzje: płatnicze, nakazowe, umarzające, zatwierdzające i inne wynikające z prowadzonego postępowania</t>
  </si>
  <si>
    <t xml:space="preserve">Liczba nałożonych mandatów karnych </t>
  </si>
  <si>
    <t>Kwota</t>
  </si>
  <si>
    <t>ogółem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</si>
  <si>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</si>
  <si>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</si>
  <si>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</si>
  <si>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</si>
  <si>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</si>
  <si>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</si>
  <si>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</si>
  <si>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</si>
  <si>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</si>
  <si>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</si>
  <si>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</si>
  <si>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</si>
  <si>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</si>
  <si>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</si>
  <si>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</si>
  <si>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</si>
  <si>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</si>
  <si>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Sumy (szare pola) zliczają się automatycznie. </t>
  </si>
  <si>
    <t xml:space="preserve">Tabela 1. Miesięczna ocena stanu sanitarnego powiatu oraz realizacji zadań w ramach nadzoru nad bezpieczeństwem żywności i żywienia. </t>
  </si>
  <si>
    <t>Suma</t>
  </si>
  <si>
    <t>Ogólna liczba przeprowadzonych kontroli</t>
  </si>
  <si>
    <t>Powiat - wysokomazowiecki</t>
  </si>
  <si>
    <t>1</t>
  </si>
  <si>
    <t>4</t>
  </si>
  <si>
    <t>0</t>
  </si>
  <si>
    <t>6</t>
  </si>
  <si>
    <t>Opracowanie: Agnieszka Pietrzykowska</t>
  </si>
  <si>
    <t>tel. kontaktowy 662543746</t>
  </si>
  <si>
    <t>Raport za miesiąc -grudzień</t>
  </si>
  <si>
    <t>3</t>
  </si>
  <si>
    <t>22</t>
  </si>
  <si>
    <t>9</t>
  </si>
  <si>
    <t>2</t>
  </si>
  <si>
    <t>446</t>
  </si>
  <si>
    <t>550</t>
  </si>
  <si>
    <t>1000</t>
  </si>
  <si>
    <t>brak wdrożonych odpowiednich systemów oraz procedur pozwalających na pełną identyfikację zakupionych przez hutownię oraz wprowadzanych do dalszego obrotu środków spożywczych.</t>
  </si>
  <si>
    <t>1. Nieprawidlowości w zakładach obrotu żywnością:</t>
  </si>
  <si>
    <t>- brak   porządku i czystości w pomieszczeniach sklepu</t>
  </si>
  <si>
    <t>brak zapisów z instrukcji dobrej praktyki higienicznej w zakresie mycia i dezynfekcji</t>
  </si>
  <si>
    <t>brak zapisów z kontroli temperatur w urządzeniach chłodniczych</t>
  </si>
  <si>
    <t>zawilgocona ściana na zapleczu sklepu.</t>
  </si>
  <si>
    <t>zniszczona wykładzina podłogowa obok regału z warzywami na sali sprzedaży w sklepie</t>
  </si>
  <si>
    <t>2.Nieprawidłowości w obiekcie żywienia zbiorowego: brak czystosci i porządku w pomieszczeniach oraz nie przestrzeganie instrukcji w zakresie mycia i dezynfekcji.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</si>
</sst>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abrowska\Desktop\Sprawy\0442\2021\0442.12.2021%20-%20nowa%20tabela%20oceny%20miesiecznej\0442.11.2021\kwiecie&#324;%202021%20r.%20ocena%20stanu%20sanitanrnego%20wojewodzt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ów"/>
      <sheetName val="Białystok"/>
      <sheetName val="Bielsk Podlaski"/>
      <sheetName val="Grajewo"/>
      <sheetName val="Hajnówka"/>
      <sheetName val="Kolno"/>
      <sheetName val="Łomża"/>
      <sheetName val="Mońki"/>
      <sheetName val="Sejny"/>
      <sheetName val="Siemiatycze"/>
      <sheetName val="Sokółka"/>
      <sheetName val="Suwałki"/>
      <sheetName val="Wysokie Mazowieckie"/>
      <sheetName val="Zambrów"/>
      <sheetName val="WSSE"/>
      <sheetName val="woj. podlaskie"/>
      <sheetName val="nieprawidłowości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0"/>
  <sheetViews>
    <sheetView tabSelected="1" workbookViewId="0">
      <selection activeCell="O33" sqref="O33"/>
    </sheetView>
  </sheetViews>
  <sheetFormatPr defaultRowHeight="15" x14ac:dyDescent="0.25"/>
  <cols>
    <col min="2" max="2" width="28.140625" customWidth="1"/>
    <col min="3" max="3" width="11.42578125" customWidth="1"/>
    <col min="4" max="4" width="13" customWidth="1"/>
    <col min="5" max="5" width="13.140625" customWidth="1"/>
    <col min="6" max="6" width="13.7109375" customWidth="1"/>
    <col min="7" max="7" width="14.28515625" customWidth="1"/>
    <col min="8" max="8" width="15.140625" customWidth="1"/>
    <col min="9" max="9" width="10.140625" customWidth="1"/>
    <col min="10" max="10" width="12.7109375" customWidth="1"/>
    <col min="13" max="13" width="15.28515625" customWidth="1"/>
    <col min="15" max="15" width="15" customWidth="1"/>
    <col min="16" max="17" width="13.85546875" customWidth="1"/>
    <col min="18" max="18" width="11.28515625" customWidth="1"/>
    <col min="19" max="19" width="12.5703125" customWidth="1"/>
  </cols>
  <sheetData>
    <row r="1" spans="2:19" ht="18.75" x14ac:dyDescent="0.3">
      <c r="B1" s="17" t="s">
        <v>24</v>
      </c>
    </row>
    <row r="2" spans="2:19" ht="15.75" x14ac:dyDescent="0.25">
      <c r="B2" s="3" t="s">
        <v>27</v>
      </c>
    </row>
    <row r="3" spans="2:19" ht="16.5" thickBot="1" x14ac:dyDescent="0.3">
      <c r="B3" s="3" t="s">
        <v>34</v>
      </c>
    </row>
    <row r="4" spans="2:19" ht="15" customHeight="1" x14ac:dyDescent="0.25">
      <c r="B4" s="31" t="s">
        <v>15</v>
      </c>
      <c r="C4" s="40" t="s">
        <v>11</v>
      </c>
      <c r="D4" s="33" t="s">
        <v>12</v>
      </c>
      <c r="E4" s="33" t="s">
        <v>16</v>
      </c>
      <c r="F4" s="33" t="s">
        <v>26</v>
      </c>
      <c r="G4" s="33" t="s">
        <v>0</v>
      </c>
      <c r="H4" s="33" t="s">
        <v>1</v>
      </c>
      <c r="I4" s="35" t="s">
        <v>2</v>
      </c>
      <c r="J4" s="36"/>
      <c r="K4" s="36"/>
      <c r="L4" s="37"/>
      <c r="M4" s="33" t="s">
        <v>3</v>
      </c>
      <c r="N4" s="33" t="s">
        <v>4</v>
      </c>
      <c r="O4" s="40" t="s">
        <v>18</v>
      </c>
      <c r="P4" s="40" t="s">
        <v>14</v>
      </c>
      <c r="Q4" s="40" t="s">
        <v>13</v>
      </c>
      <c r="R4" s="38" t="s">
        <v>22</v>
      </c>
      <c r="S4" s="29" t="s">
        <v>19</v>
      </c>
    </row>
    <row r="5" spans="2:19" ht="57.75" customHeight="1" thickBot="1" x14ac:dyDescent="0.3">
      <c r="B5" s="32"/>
      <c r="C5" s="41"/>
      <c r="D5" s="34"/>
      <c r="E5" s="34"/>
      <c r="F5" s="34"/>
      <c r="G5" s="34"/>
      <c r="H5" s="34"/>
      <c r="I5" s="10" t="s">
        <v>5</v>
      </c>
      <c r="J5" s="10" t="s">
        <v>17</v>
      </c>
      <c r="K5" s="10" t="s">
        <v>6</v>
      </c>
      <c r="L5" s="10" t="s">
        <v>7</v>
      </c>
      <c r="M5" s="34"/>
      <c r="N5" s="34"/>
      <c r="O5" s="41"/>
      <c r="P5" s="41"/>
      <c r="Q5" s="41"/>
      <c r="R5" s="39"/>
      <c r="S5" s="30"/>
    </row>
    <row r="6" spans="2:19" ht="28.5" customHeight="1" x14ac:dyDescent="0.25">
      <c r="B6" s="11" t="s">
        <v>8</v>
      </c>
      <c r="C6" s="4">
        <v>1</v>
      </c>
      <c r="D6" s="5">
        <v>1</v>
      </c>
      <c r="E6" s="5">
        <v>2</v>
      </c>
      <c r="F6" s="19">
        <f>SUM(D6:E6)</f>
        <v>3</v>
      </c>
      <c r="G6" s="22" t="s">
        <v>35</v>
      </c>
      <c r="H6" s="22" t="s">
        <v>30</v>
      </c>
      <c r="I6" s="22" t="s">
        <v>28</v>
      </c>
      <c r="J6" s="22" t="s">
        <v>30</v>
      </c>
      <c r="K6" s="22" t="s">
        <v>30</v>
      </c>
      <c r="L6" s="22" t="s">
        <v>30</v>
      </c>
      <c r="M6" s="22" t="s">
        <v>30</v>
      </c>
      <c r="N6" s="22" t="s">
        <v>30</v>
      </c>
      <c r="O6" s="22" t="s">
        <v>30</v>
      </c>
      <c r="P6" s="22" t="s">
        <v>30</v>
      </c>
      <c r="Q6" s="22" t="s">
        <v>30</v>
      </c>
      <c r="R6" s="24" t="s">
        <v>30</v>
      </c>
      <c r="S6" s="2">
        <v>0</v>
      </c>
    </row>
    <row r="7" spans="2:19" ht="30" customHeight="1" x14ac:dyDescent="0.25">
      <c r="B7" s="12" t="s">
        <v>9</v>
      </c>
      <c r="C7" s="6">
        <v>19</v>
      </c>
      <c r="D7" s="7">
        <v>19</v>
      </c>
      <c r="E7" s="7">
        <v>4</v>
      </c>
      <c r="F7" s="19">
        <f>SUM(D7:E7)</f>
        <v>23</v>
      </c>
      <c r="G7" s="23" t="s">
        <v>36</v>
      </c>
      <c r="H7" s="23" t="s">
        <v>38</v>
      </c>
      <c r="I7" s="23" t="s">
        <v>37</v>
      </c>
      <c r="J7" s="23" t="s">
        <v>30</v>
      </c>
      <c r="K7" s="23" t="s">
        <v>29</v>
      </c>
      <c r="L7" s="23" t="s">
        <v>39</v>
      </c>
      <c r="M7" s="23" t="s">
        <v>38</v>
      </c>
      <c r="N7" s="23" t="s">
        <v>40</v>
      </c>
      <c r="O7" s="23" t="s">
        <v>30</v>
      </c>
      <c r="P7" s="23" t="s">
        <v>30</v>
      </c>
      <c r="Q7" s="23" t="s">
        <v>38</v>
      </c>
      <c r="R7" s="19">
        <v>2</v>
      </c>
      <c r="S7" s="1">
        <v>0</v>
      </c>
    </row>
    <row r="8" spans="2:19" ht="33" customHeight="1" x14ac:dyDescent="0.25">
      <c r="B8" s="12" t="s">
        <v>20</v>
      </c>
      <c r="C8" s="6">
        <v>5</v>
      </c>
      <c r="D8" s="7">
        <v>4</v>
      </c>
      <c r="E8" s="7">
        <v>4</v>
      </c>
      <c r="F8" s="19">
        <f t="shared" ref="F8:F9" si="0">SUM(D8:E8)</f>
        <v>8</v>
      </c>
      <c r="G8" s="23" t="s">
        <v>31</v>
      </c>
      <c r="H8" s="23" t="s">
        <v>28</v>
      </c>
      <c r="I8" s="23" t="s">
        <v>38</v>
      </c>
      <c r="J8" s="23" t="s">
        <v>30</v>
      </c>
      <c r="K8" s="23" t="s">
        <v>30</v>
      </c>
      <c r="L8" s="23" t="s">
        <v>30</v>
      </c>
      <c r="M8" s="23" t="s">
        <v>38</v>
      </c>
      <c r="N8" s="23" t="s">
        <v>41</v>
      </c>
      <c r="O8" s="23" t="s">
        <v>30</v>
      </c>
      <c r="P8" s="23" t="s">
        <v>30</v>
      </c>
      <c r="Q8" s="23" t="s">
        <v>30</v>
      </c>
      <c r="R8" s="19">
        <v>0</v>
      </c>
      <c r="S8" s="1">
        <v>0</v>
      </c>
    </row>
    <row r="9" spans="2:19" ht="70.5" customHeight="1" x14ac:dyDescent="0.25">
      <c r="B9" s="12" t="s">
        <v>10</v>
      </c>
      <c r="C9" s="6">
        <v>0</v>
      </c>
      <c r="D9" s="7">
        <v>0</v>
      </c>
      <c r="E9" s="7">
        <v>0</v>
      </c>
      <c r="F9" s="19">
        <f t="shared" si="0"/>
        <v>0</v>
      </c>
      <c r="G9" s="23" t="s">
        <v>30</v>
      </c>
      <c r="H9" s="23" t="s">
        <v>30</v>
      </c>
      <c r="I9" s="23" t="s">
        <v>30</v>
      </c>
      <c r="J9" s="23" t="s">
        <v>30</v>
      </c>
      <c r="K9" s="23" t="s">
        <v>30</v>
      </c>
      <c r="L9" s="23" t="s">
        <v>30</v>
      </c>
      <c r="M9" s="23" t="s">
        <v>30</v>
      </c>
      <c r="N9" s="23" t="s">
        <v>30</v>
      </c>
      <c r="O9" s="23" t="s">
        <v>30</v>
      </c>
      <c r="P9" s="23" t="s">
        <v>30</v>
      </c>
      <c r="Q9" s="23" t="s">
        <v>30</v>
      </c>
      <c r="R9" s="24">
        <f>SUM(P9:Q9)</f>
        <v>0</v>
      </c>
      <c r="S9" s="1">
        <v>0</v>
      </c>
    </row>
    <row r="10" spans="2:19" x14ac:dyDescent="0.25">
      <c r="B10" s="14" t="s">
        <v>25</v>
      </c>
      <c r="C10" s="15">
        <v>25</v>
      </c>
      <c r="D10" s="15">
        <f t="shared" ref="D10:E10" si="1">SUM(D6:D9)</f>
        <v>24</v>
      </c>
      <c r="E10" s="15">
        <f t="shared" si="1"/>
        <v>10</v>
      </c>
      <c r="F10" s="20">
        <f>SUM(F6:F9)</f>
        <v>34</v>
      </c>
      <c r="G10" s="15">
        <v>31</v>
      </c>
      <c r="H10" s="15">
        <v>3</v>
      </c>
      <c r="I10" s="15">
        <v>12</v>
      </c>
      <c r="J10" s="15">
        <v>0</v>
      </c>
      <c r="K10" s="15">
        <v>4</v>
      </c>
      <c r="L10" s="18" t="s">
        <v>39</v>
      </c>
      <c r="M10" s="18" t="s">
        <v>29</v>
      </c>
      <c r="N10" s="15">
        <v>1550</v>
      </c>
      <c r="O10" s="15">
        <v>0</v>
      </c>
      <c r="P10" s="18" t="s">
        <v>30</v>
      </c>
      <c r="Q10" s="15">
        <f t="shared" ref="Q10" si="2">SUM(Q6:Q9)</f>
        <v>0</v>
      </c>
      <c r="R10" s="18" t="s">
        <v>38</v>
      </c>
      <c r="S10" s="1">
        <v>0</v>
      </c>
    </row>
    <row r="11" spans="2:19" x14ac:dyDescent="0.25">
      <c r="B11" s="13" t="s">
        <v>21</v>
      </c>
      <c r="C11" s="8"/>
      <c r="D11" s="9"/>
      <c r="E11" s="9"/>
      <c r="F11" s="21">
        <f>D11+E11</f>
        <v>0</v>
      </c>
      <c r="G11" s="23">
        <v>0</v>
      </c>
      <c r="H11" s="23"/>
      <c r="I11" s="23">
        <f>[1]Augustów!F12+[1]Białystok!F12+'[1]Bielsk Podlaski'!F12+[1]Grajewo!F12+[1]Hajnówka!F12+[1]Kolno!F12+[1]Łomża!F12+[1]Mońki!F12+[1]Sejny!F12+[1]Siemiatycze!F12+[1]Sokółka!F12+[1]Suwałki!F12+'[1]Wysokie Mazowieckie'!F12+[1]Zambrów!F12+[1]WSSE!F12</f>
        <v>0</v>
      </c>
      <c r="J11" s="23"/>
      <c r="K11" s="23">
        <f>[1]Augustów!H12+[1]Białystok!H12+'[1]Bielsk Podlaski'!H12+[1]Grajewo!H12+[1]Hajnówka!H12+[1]Kolno!H12+[1]Łomża!H12+[1]Mońki!H12+[1]Sejny!H12+[1]Siemiatycze!H12+[1]Sokółka!H12+[1]Suwałki!H12+'[1]Wysokie Mazowieckie'!H12+[1]Zambrów!H12+[1]WSSE!H12</f>
        <v>0</v>
      </c>
      <c r="L11" s="23">
        <f>[1]Augustów!I12+[1]Białystok!I12+'[1]Bielsk Podlaski'!I12+[1]Grajewo!I12+[1]Hajnówka!I12+[1]Kolno!I12+[1]Łomża!I12+[1]Mońki!I12+[1]Sejny!I12+[1]Siemiatycze!I12+[1]Sokółka!I12+[1]Suwałki!I12+'[1]Wysokie Mazowieckie'!I12+[1]Zambrów!I12+[1]WSSE!I12</f>
        <v>0</v>
      </c>
      <c r="M11" s="23">
        <f>[1]Augustów!J12+[1]Białystok!J12+'[1]Bielsk Podlaski'!J12+[1]Grajewo!J12+[1]Hajnówka!J12+[1]Kolno!J12+[1]Łomża!J12+[1]Mońki!J12+[1]Sejny!J12+[1]Siemiatycze!J12+[1]Sokółka!J12+[1]Suwałki!J12+'[1]Wysokie Mazowieckie'!J12+[1]Zambrów!J12+[1]WSSE!J12</f>
        <v>0</v>
      </c>
      <c r="N11" s="23">
        <f>[1]Augustów!K12+[1]Białystok!K12+'[1]Bielsk Podlaski'!K12+[1]Grajewo!K12+[1]Hajnówka!K12+[1]Kolno!K12+[1]Łomża!K12+[1]Mońki!K12+[1]Sejny!K12+[1]Siemiatycze!K12+[1]Sokółka!K12+[1]Suwałki!K12+'[1]Wysokie Mazowieckie'!K12+[1]Zambrów!K12+[1]WSSE!K12</f>
        <v>0</v>
      </c>
      <c r="O11" s="23"/>
      <c r="P11" s="23"/>
      <c r="Q11" s="23"/>
      <c r="R11" s="25">
        <f>SUM(P11:Q11)</f>
        <v>0</v>
      </c>
      <c r="S11" s="1"/>
    </row>
    <row r="12" spans="2:19" ht="15.75" thickBot="1" x14ac:dyDescent="0.3">
      <c r="B12" s="16" t="s">
        <v>25</v>
      </c>
      <c r="C12" s="15">
        <f>SUM(C10:C11)</f>
        <v>25</v>
      </c>
      <c r="D12" s="15">
        <f t="shared" ref="D12:Q12" si="3">SUM(D10:D11)</f>
        <v>24</v>
      </c>
      <c r="E12" s="15">
        <f t="shared" si="3"/>
        <v>10</v>
      </c>
      <c r="F12" s="20">
        <f t="shared" si="3"/>
        <v>34</v>
      </c>
      <c r="G12" s="15">
        <v>31</v>
      </c>
      <c r="H12" s="15">
        <v>3</v>
      </c>
      <c r="I12" s="15">
        <v>12</v>
      </c>
      <c r="J12" s="15">
        <f t="shared" si="3"/>
        <v>0</v>
      </c>
      <c r="K12" s="15">
        <f>SUM(K10:K11)</f>
        <v>4</v>
      </c>
      <c r="L12" s="15">
        <v>446</v>
      </c>
      <c r="M12" s="15">
        <v>4</v>
      </c>
      <c r="N12" s="15">
        <v>1550</v>
      </c>
      <c r="O12" s="15">
        <v>0</v>
      </c>
      <c r="P12" s="15">
        <v>0</v>
      </c>
      <c r="Q12" s="15">
        <f t="shared" si="3"/>
        <v>0</v>
      </c>
      <c r="R12" s="18" t="s">
        <v>38</v>
      </c>
      <c r="S12" s="1">
        <v>0</v>
      </c>
    </row>
    <row r="13" spans="2:19" x14ac:dyDescent="0.25">
      <c r="B13" t="s">
        <v>23</v>
      </c>
    </row>
    <row r="16" spans="2:19" x14ac:dyDescent="0.25">
      <c r="B16" t="s">
        <v>32</v>
      </c>
    </row>
    <row r="17" spans="2:30" x14ac:dyDescent="0.25">
      <c r="B17" t="s">
        <v>33</v>
      </c>
    </row>
    <row r="19" spans="2:30" x14ac:dyDescent="0.25">
      <c r="B19" t="s">
        <v>43</v>
      </c>
    </row>
    <row r="20" spans="2:30" x14ac:dyDescent="0.25">
      <c r="B20" t="s">
        <v>44</v>
      </c>
    </row>
    <row r="21" spans="2:30" x14ac:dyDescent="0.25">
      <c r="B21" t="s">
        <v>45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2:30" s="26" customFormat="1" ht="18" customHeight="1" x14ac:dyDescent="0.25">
      <c r="B22" s="27" t="s">
        <v>46</v>
      </c>
    </row>
    <row r="23" spans="2:30" ht="15" customHeight="1" x14ac:dyDescent="0.25">
      <c r="B23" t="s">
        <v>48</v>
      </c>
    </row>
    <row r="24" spans="2:30" ht="15" customHeight="1" x14ac:dyDescent="0.25">
      <c r="B24" t="s">
        <v>47</v>
      </c>
    </row>
    <row r="25" spans="2:30" x14ac:dyDescent="0.25">
      <c r="B25" t="s">
        <v>42</v>
      </c>
    </row>
    <row r="28" spans="2:30" x14ac:dyDescent="0.25">
      <c r="B28" t="s">
        <v>49</v>
      </c>
    </row>
    <row r="40" spans="2:19" x14ac:dyDescent="0.2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</sheetData>
  <mergeCells count="16">
    <mergeCell ref="B40:S40"/>
    <mergeCell ref="S4:S5"/>
    <mergeCell ref="B4:B5"/>
    <mergeCell ref="F4:F5"/>
    <mergeCell ref="G4:G5"/>
    <mergeCell ref="H4:H5"/>
    <mergeCell ref="I4:L4"/>
    <mergeCell ref="N4:N5"/>
    <mergeCell ref="R4:R5"/>
    <mergeCell ref="C4:C5"/>
    <mergeCell ref="D4:D5"/>
    <mergeCell ref="E4:E5"/>
    <mergeCell ref="O4:O5"/>
    <mergeCell ref="P4:P5"/>
    <mergeCell ref="Q4:Q5"/>
    <mergeCell ref="M4:M5"/>
  </mergeCells>
  <conditionalFormatting sqref="F11:R11 F6:R9">
    <cfRule type="cellIs" dxfId="0" priority="1" operator="equal">
      <formula>0</formula>
    </cfRule>
  </conditionalFormatting>
  <pageMargins left="0.31496062992125984" right="0.19685039370078741" top="0.78740157480314965" bottom="0.51181102362204722" header="0.78740157480314965" footer="0.19685039370078741"/>
  <pageSetup paperSize="9" scale="6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WSSE Białystok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2023-01-03T11:21:32Z</cp:lastPrinted>
  <dcterms:created xsi:type="dcterms:W3CDTF">2021-05-14T09:03:34Z</dcterms:created>
  <dcterms:modified xsi:type="dcterms:W3CDTF">2023-01-09T10:08:17Z</dcterms:modified>
</cp:coreProperties>
</file>