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zary.mazur\Desktop\!!!!! USŁUGI LEŚNE 2025\"/>
    </mc:Choice>
  </mc:AlternateContent>
  <xr:revisionPtr revIDLastSave="0" documentId="13_ncr:1_{F466ED48-BC0D-46D5-AA39-F99B4C5C0D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ofertowy" sheetId="2" r:id="rId1"/>
  </sheets>
  <definedNames>
    <definedName name="_xlnm.Print_Area" localSheetId="0">'Formularz ofertowy'!$B$1:$O$129</definedName>
  </definedNames>
  <calcPr calcId="181029"/>
</workbook>
</file>

<file path=xl/calcChain.xml><?xml version="1.0" encoding="utf-8"?>
<calcChain xmlns="http://schemas.openxmlformats.org/spreadsheetml/2006/main">
  <c r="B26" i="2" l="1"/>
  <c r="F91" i="2" l="1"/>
  <c r="F90" i="2"/>
  <c r="L88" i="2"/>
  <c r="K88" i="2"/>
  <c r="I88" i="2"/>
  <c r="L87" i="2"/>
  <c r="K87" i="2"/>
  <c r="I87" i="2"/>
  <c r="L86" i="2"/>
  <c r="K86" i="2"/>
  <c r="I86" i="2"/>
  <c r="L85" i="2"/>
  <c r="K85" i="2"/>
  <c r="I85" i="2"/>
  <c r="L84" i="2"/>
  <c r="K84" i="2"/>
  <c r="I84" i="2"/>
  <c r="L83" i="2"/>
  <c r="K83" i="2"/>
  <c r="I83" i="2"/>
  <c r="L82" i="2"/>
  <c r="K82" i="2"/>
  <c r="I82" i="2"/>
  <c r="L81" i="2"/>
  <c r="K81" i="2"/>
  <c r="I81" i="2"/>
  <c r="L80" i="2"/>
  <c r="K80" i="2"/>
  <c r="I80" i="2"/>
  <c r="L79" i="2"/>
  <c r="K79" i="2"/>
  <c r="I79" i="2"/>
  <c r="L78" i="2"/>
  <c r="K78" i="2"/>
  <c r="I78" i="2"/>
  <c r="L77" i="2"/>
  <c r="K77" i="2"/>
  <c r="I77" i="2"/>
  <c r="L76" i="2"/>
  <c r="K76" i="2"/>
  <c r="I76" i="2"/>
  <c r="L75" i="2"/>
  <c r="K75" i="2"/>
  <c r="I75" i="2"/>
  <c r="L74" i="2"/>
  <c r="K74" i="2"/>
  <c r="I74" i="2"/>
  <c r="L73" i="2"/>
  <c r="K73" i="2"/>
  <c r="I73" i="2"/>
  <c r="L72" i="2"/>
  <c r="K72" i="2"/>
  <c r="I72" i="2"/>
  <c r="L71" i="2"/>
  <c r="K71" i="2"/>
  <c r="I71" i="2"/>
  <c r="L70" i="2"/>
  <c r="K70" i="2"/>
  <c r="I70" i="2"/>
  <c r="L69" i="2"/>
  <c r="K69" i="2"/>
  <c r="I69" i="2"/>
  <c r="L68" i="2"/>
  <c r="K68" i="2"/>
  <c r="I68" i="2"/>
  <c r="L67" i="2"/>
  <c r="K67" i="2"/>
  <c r="I67" i="2"/>
  <c r="L66" i="2"/>
  <c r="K66" i="2"/>
  <c r="I66" i="2"/>
  <c r="L65" i="2"/>
  <c r="K65" i="2"/>
  <c r="I65" i="2"/>
  <c r="L64" i="2"/>
  <c r="K64" i="2"/>
  <c r="I64" i="2"/>
  <c r="L63" i="2"/>
  <c r="K63" i="2"/>
  <c r="I63" i="2"/>
  <c r="L62" i="2"/>
  <c r="K62" i="2"/>
  <c r="I62" i="2"/>
  <c r="L61" i="2"/>
  <c r="K61" i="2"/>
  <c r="I61" i="2"/>
  <c r="L60" i="2"/>
  <c r="K60" i="2"/>
  <c r="I60" i="2"/>
  <c r="L59" i="2"/>
  <c r="K59" i="2"/>
  <c r="I59" i="2"/>
  <c r="L58" i="2"/>
  <c r="K58" i="2"/>
  <c r="I58" i="2"/>
  <c r="L57" i="2"/>
  <c r="K57" i="2"/>
  <c r="I57" i="2"/>
  <c r="L56" i="2"/>
  <c r="K56" i="2"/>
  <c r="I56" i="2"/>
  <c r="L53" i="2"/>
  <c r="K53" i="2"/>
  <c r="I53" i="2"/>
  <c r="L48" i="2"/>
  <c r="K48" i="2"/>
  <c r="I48" i="2"/>
  <c r="L47" i="2"/>
  <c r="K47" i="2"/>
  <c r="I47" i="2"/>
  <c r="L42" i="2"/>
  <c r="K42" i="2"/>
  <c r="I42" i="2"/>
  <c r="L37" i="2"/>
  <c r="K37" i="2"/>
  <c r="I37" i="2"/>
  <c r="L32" i="2"/>
  <c r="K32" i="2"/>
  <c r="I32" i="2"/>
</calcChain>
</file>

<file path=xl/sharedStrings.xml><?xml version="1.0" encoding="utf-8"?>
<sst xmlns="http://schemas.openxmlformats.org/spreadsheetml/2006/main" count="256" uniqueCount="155">
  <si>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</si>
  <si>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</si>
  <si>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</si>
  <si>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</si>
  <si>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</si>
  <si>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</si>
  <si>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</si>
  <si>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</si>
  <si>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</si>
  <si>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</si>
  <si>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</si>
  <si>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</si>
  <si>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</si>
  <si>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</si>
  <si>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</si>
  <si>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</si>
  <si>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</si>
  <si>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</si>
  <si>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</si>
  <si>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</si>
  <si>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</si>
  <si>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</si>
  <si>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>100</t>
  </si>
  <si>
    <t>KOP-ROW</t>
  </si>
  <si>
    <t>Wykopy ziemne o różnych przekrojach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</si>
  <si>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</si>
  <si>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</si>
  <si>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</si>
  <si>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</si>
  <si>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</si>
  <si>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</si>
  <si>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</si>
  <si>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</si>
  <si>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</si>
  <si>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</si>
  <si>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</si>
  <si>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</si>
  <si>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</si>
  <si>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106</t>
  </si>
  <si>
    <t>POP-BRYŁ</t>
  </si>
  <si>
    <t>Sadzenie sadzonek z zakrytym systemem korzeniowym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</si>
  <si>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</si>
  <si>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</si>
  <si>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</si>
  <si>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</si>
  <si>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</si>
  <si>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</si>
  <si>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</si>
  <si>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</si>
  <si>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</si>
  <si>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</si>
  <si>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</si>
  <si>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</si>
  <si>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</si>
  <si>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</si>
  <si>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</si>
  <si>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</si>
  <si>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</si>
  <si>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</si>
  <si>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142</t>
  </si>
  <si>
    <t>GRODZ-SN</t>
  </si>
  <si>
    <t>Grodzenie upraw przed zwierzyną siatką</t>
  </si>
  <si>
    <t>HM</t>
  </si>
  <si>
    <t>144</t>
  </si>
  <si>
    <t>GRODZ-SRN</t>
  </si>
  <si>
    <t>Grodzenie upraw przed zwierzyną siatką rozbiórkową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</si>
  <si>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</si>
  <si>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</si>
  <si>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</si>
  <si>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</si>
  <si>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</si>
  <si>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</si>
  <si>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</si>
  <si>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159</t>
  </si>
  <si>
    <t>SZUK-OWAD</t>
  </si>
  <si>
    <t>Próbne poszukiwania owadów w ściółce</t>
  </si>
  <si>
    <t>SZT</t>
  </si>
  <si>
    <t>168</t>
  </si>
  <si>
    <t>NAPR-BUD</t>
  </si>
  <si>
    <t>Naprawa starych budek lęgowych i schronów dla nietoperzy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</si>
  <si>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</si>
  <si>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</si>
  <si>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</si>
  <si>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</si>
  <si>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</si>
  <si>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</si>
  <si>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174</t>
  </si>
  <si>
    <t>ODN-PASP</t>
  </si>
  <si>
    <t>Odchwaszczanie, odnawianie pasów przeciwpożarowych</t>
  </si>
  <si>
    <t>KMTR</t>
  </si>
  <si>
    <t>329</t>
  </si>
  <si>
    <t>ŻEL-1</t>
  </si>
  <si>
    <t>Żelowanie 1-latek</t>
  </si>
  <si>
    <t>330</t>
  </si>
  <si>
    <t>ŻEL-2</t>
  </si>
  <si>
    <t>Żelowanie 2-latek</t>
  </si>
  <si>
    <t>360</t>
  </si>
  <si>
    <t>ZB-NASDB</t>
  </si>
  <si>
    <t>Zbiór nasion dęba</t>
  </si>
  <si>
    <t>KG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</si>
  <si>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</si>
  <si>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</si>
  <si>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</si>
  <si>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</si>
  <si>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</si>
  <si>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</si>
  <si>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</si>
  <si>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</si>
  <si>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</si>
  <si>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</si>
  <si>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</si>
  <si>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374</t>
  </si>
  <si>
    <t>GODZ RU23</t>
  </si>
  <si>
    <t>375</t>
  </si>
  <si>
    <t>GODZNOC</t>
  </si>
  <si>
    <t>Prace godzinowe w porze nocnej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</si>
  <si>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</si>
  <si>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</si>
  <si>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</si>
  <si>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</si>
  <si>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</si>
  <si>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</si>
  <si>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</si>
  <si>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____________________________, dnia ______________</t>
  </si>
  <si>
    <t>Skarb Państwa</t>
  </si>
  <si>
    <t>Państwowe Gospodarstwo Leśne Lasy Państwowe</t>
  </si>
  <si>
    <t>Nadleśnictwo Koszęcin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</si>
  <si>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</si>
  <si>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</si>
  <si>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</si>
  <si>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</si>
  <si>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</si>
  <si>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</si>
  <si>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</si>
  <si>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</si>
  <si>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</si>
  <si>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</si>
  <si>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</si>
  <si>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</si>
  <si>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</si>
  <si>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</si>
  <si>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</si>
  <si>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</si>
  <si>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</si>
  <si>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</si>
  <si>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</si>
  <si>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</si>
  <si>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</si>
  <si>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</si>
  <si>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</si>
  <si>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</si>
  <si>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Zn. spr.: ZG.270.10.2024</t>
  </si>
  <si>
    <t xml:space="preserve">42-286 Koszęcin, ul. Sobieskiego 1                 </t>
  </si>
  <si>
    <t>Odpowiadając na ogłoszenie o przetargu nieograniczonym na „Wykonywanie usług z zakresu gospodarki leśnej na terenie Nadleśnictwa Koszęcin w roku 2025'' składamy niniejszym ofertę na pakiet II/2025 tego zamówienia:</t>
  </si>
  <si>
    <t>(Nazwa i adres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</si>
</sst>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3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11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Alignment="1">
      <alignment horizontal="right" vertical="center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1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center" wrapText="1"/>
    </xf>
    <xf numFmtId="49" fontId="10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29"/>
  <sheetViews>
    <sheetView tabSelected="1" workbookViewId="0">
      <selection activeCell="B1" sqref="B1:O129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24.75" customHeight="1" x14ac:dyDescent="0.2">
      <c r="J1" s="11" t="s">
        <v>151</v>
      </c>
      <c r="K1" s="11"/>
      <c r="L1" s="11"/>
      <c r="M1" s="11"/>
      <c r="N1" s="11"/>
    </row>
    <row r="2" spans="2:15" s="1" customFormat="1" ht="17.100000000000001" customHeight="1" x14ac:dyDescent="0.2">
      <c r="I2" s="16" t="s">
        <v>137</v>
      </c>
      <c r="J2" s="16"/>
      <c r="K2" s="16"/>
      <c r="L2" s="16"/>
      <c r="M2" s="16"/>
      <c r="N2" s="16"/>
      <c r="O2" s="16"/>
    </row>
    <row r="3" spans="2:15" s="1" customFormat="1" ht="28.7" customHeight="1" x14ac:dyDescent="0.2">
      <c r="B3" s="12"/>
      <c r="C3" s="12"/>
      <c r="D3" s="12"/>
      <c r="E3" s="12"/>
    </row>
    <row r="4" spans="2:15" s="1" customFormat="1" ht="2.65" customHeight="1" x14ac:dyDescent="0.2">
      <c r="B4" s="21"/>
      <c r="C4" s="21"/>
      <c r="D4" s="21"/>
    </row>
    <row r="5" spans="2:15" s="1" customFormat="1" ht="28.7" customHeight="1" x14ac:dyDescent="0.2">
      <c r="B5" s="12"/>
      <c r="C5" s="12"/>
      <c r="D5" s="12"/>
      <c r="E5" s="12"/>
    </row>
    <row r="6" spans="2:15" s="1" customFormat="1" ht="2.65" customHeight="1" x14ac:dyDescent="0.2">
      <c r="B6" s="21"/>
      <c r="C6" s="21"/>
      <c r="D6" s="21"/>
    </row>
    <row r="7" spans="2:15" s="1" customFormat="1" ht="28.7" customHeight="1" x14ac:dyDescent="0.2">
      <c r="B7" s="12"/>
      <c r="C7" s="12"/>
      <c r="D7" s="12"/>
      <c r="E7" s="12"/>
    </row>
    <row r="8" spans="2:15" s="1" customFormat="1" ht="5.25" customHeight="1" x14ac:dyDescent="0.2">
      <c r="B8" s="21"/>
      <c r="C8" s="21"/>
      <c r="D8" s="21"/>
    </row>
    <row r="9" spans="2:15" s="1" customFormat="1" ht="4.3499999999999996" customHeight="1" x14ac:dyDescent="0.2"/>
    <row r="10" spans="2:15" s="1" customFormat="1" ht="6.95" customHeight="1" x14ac:dyDescent="0.2">
      <c r="B10" s="26" t="s">
        <v>154</v>
      </c>
      <c r="C10" s="26"/>
      <c r="D10" s="26"/>
    </row>
    <row r="11" spans="2:15" s="1" customFormat="1" ht="12.2" customHeight="1" x14ac:dyDescent="0.2">
      <c r="B11" s="26"/>
      <c r="C11" s="26"/>
      <c r="D11" s="26"/>
      <c r="G11" s="24" t="s">
        <v>123</v>
      </c>
      <c r="H11" s="24"/>
      <c r="I11" s="24"/>
      <c r="J11" s="24"/>
      <c r="K11" s="24"/>
      <c r="L11" s="24"/>
      <c r="M11" s="24"/>
      <c r="N11" s="24"/>
    </row>
    <row r="12" spans="2:15" s="1" customFormat="1" ht="7.9" customHeight="1" x14ac:dyDescent="0.2">
      <c r="G12" s="24"/>
      <c r="H12" s="24"/>
      <c r="I12" s="24"/>
      <c r="J12" s="24"/>
      <c r="K12" s="24"/>
      <c r="L12" s="24"/>
      <c r="M12" s="24"/>
      <c r="N12" s="24"/>
    </row>
    <row r="13" spans="2:15" s="1" customFormat="1" ht="20.25" customHeight="1" x14ac:dyDescent="0.2"/>
    <row r="14" spans="2:15" s="1" customFormat="1" ht="24" customHeight="1" x14ac:dyDescent="0.2">
      <c r="E14" s="23" t="s">
        <v>138</v>
      </c>
      <c r="F14" s="23"/>
      <c r="G14" s="23"/>
    </row>
    <row r="15" spans="2:15" s="1" customFormat="1" ht="43.15" customHeight="1" x14ac:dyDescent="0.2"/>
    <row r="16" spans="2:15" s="1" customFormat="1" ht="20.85" customHeight="1" x14ac:dyDescent="0.2">
      <c r="B16" s="22" t="s">
        <v>124</v>
      </c>
      <c r="C16" s="22"/>
      <c r="D16" s="22"/>
      <c r="E16" s="22"/>
      <c r="F16" s="22"/>
      <c r="G16" s="22"/>
      <c r="H16" s="22"/>
      <c r="I16" s="22"/>
    </row>
    <row r="17" spans="2:13" s="1" customFormat="1" ht="2.65" customHeight="1" x14ac:dyDescent="0.2"/>
    <row r="18" spans="2:13" s="1" customFormat="1" ht="20.85" customHeight="1" x14ac:dyDescent="0.2">
      <c r="B18" s="22" t="s">
        <v>125</v>
      </c>
      <c r="C18" s="22"/>
      <c r="D18" s="22"/>
      <c r="E18" s="22"/>
      <c r="F18" s="22"/>
      <c r="G18" s="22"/>
      <c r="H18" s="22"/>
      <c r="I18" s="22"/>
    </row>
    <row r="19" spans="2:13" s="1" customFormat="1" ht="2.65" customHeight="1" x14ac:dyDescent="0.2"/>
    <row r="20" spans="2:13" s="1" customFormat="1" ht="20.85" customHeight="1" x14ac:dyDescent="0.2">
      <c r="B20" s="22" t="s">
        <v>126</v>
      </c>
      <c r="C20" s="22"/>
      <c r="D20" s="22"/>
      <c r="E20" s="22"/>
      <c r="F20" s="22"/>
      <c r="G20" s="22"/>
      <c r="H20" s="22"/>
      <c r="I20" s="22"/>
    </row>
    <row r="21" spans="2:13" s="1" customFormat="1" ht="2.65" customHeight="1" x14ac:dyDescent="0.2"/>
    <row r="22" spans="2:13" s="1" customFormat="1" ht="20.85" customHeight="1" x14ac:dyDescent="0.2">
      <c r="B22" s="25" t="s">
        <v>152</v>
      </c>
      <c r="C22" s="22"/>
      <c r="D22" s="22"/>
      <c r="E22" s="22"/>
      <c r="F22" s="22"/>
      <c r="G22" s="22"/>
      <c r="H22" s="22"/>
      <c r="I22" s="22"/>
    </row>
    <row r="23" spans="2:13" s="1" customFormat="1" ht="34.700000000000003" customHeight="1" x14ac:dyDescent="0.2"/>
    <row r="24" spans="2:13" s="1" customFormat="1" ht="50.1" customHeight="1" x14ac:dyDescent="0.2">
      <c r="B24" s="28" t="s">
        <v>153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Za wykonanie przedmiotu zamówienia w tym Pakiecie oferujemy następujące wynagrodzenie brutto: " &amp; TEXT(F91,"# ##0,00") &amp; " PLN. " &amp; CHAR(10) &amp; "2. Wynagrodzenie zaoferowane w pkt 1 powyżej wynika z poniższego Kosztorysu Ofertowego i stanowi sumę wartości całkowitych brutto za poszczególne pozycje (prace) tworzące ten Pakiet:"</f>
        <v>1.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22" t="s">
        <v>127</v>
      </c>
      <c r="C29" s="22"/>
      <c r="D29" s="22"/>
      <c r="E29" s="22"/>
      <c r="F29" s="22"/>
      <c r="G29" s="22"/>
      <c r="H29" s="22"/>
      <c r="I29" s="22"/>
      <c r="J29" s="22"/>
      <c r="K29" s="22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7" t="s">
        <v>10</v>
      </c>
      <c r="M31" s="17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4510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3">
        <f>ROUND(I32+ K32,2)</f>
        <v>0</v>
      </c>
      <c r="M32" s="14"/>
    </row>
    <row r="33" spans="2:13" s="1" customFormat="1" ht="3.2" customHeight="1" x14ac:dyDescent="0.2"/>
    <row r="34" spans="2:13" s="1" customFormat="1" ht="18.2" customHeight="1" x14ac:dyDescent="0.2">
      <c r="B34" s="22" t="s">
        <v>128</v>
      </c>
      <c r="C34" s="22"/>
      <c r="D34" s="22"/>
      <c r="E34" s="22"/>
      <c r="F34" s="22"/>
      <c r="G34" s="22"/>
      <c r="H34" s="22"/>
      <c r="I34" s="22"/>
      <c r="J34" s="22"/>
      <c r="K34" s="22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7" t="s">
        <v>10</v>
      </c>
      <c r="M36" s="17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1673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3">
        <f>ROUND(I37+ K37,2)</f>
        <v>0</v>
      </c>
      <c r="M37" s="14"/>
    </row>
    <row r="38" spans="2:13" s="1" customFormat="1" ht="3.2" customHeight="1" x14ac:dyDescent="0.2"/>
    <row r="39" spans="2:13" s="1" customFormat="1" ht="18.2" customHeight="1" x14ac:dyDescent="0.2">
      <c r="B39" s="22" t="s">
        <v>129</v>
      </c>
      <c r="C39" s="22"/>
      <c r="D39" s="22"/>
      <c r="E39" s="22"/>
      <c r="F39" s="22"/>
      <c r="G39" s="22"/>
      <c r="H39" s="22"/>
      <c r="I39" s="22"/>
      <c r="J39" s="22"/>
      <c r="K39" s="22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7" t="s">
        <v>10</v>
      </c>
      <c r="M41" s="17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4005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13">
        <f>ROUND(I42+ K42,2)</f>
        <v>0</v>
      </c>
      <c r="M42" s="14"/>
    </row>
    <row r="43" spans="2:13" s="1" customFormat="1" ht="3.2" customHeight="1" x14ac:dyDescent="0.2"/>
    <row r="44" spans="2:13" s="1" customFormat="1" ht="18.2" customHeight="1" x14ac:dyDescent="0.2">
      <c r="B44" s="22" t="s">
        <v>130</v>
      </c>
      <c r="C44" s="22"/>
      <c r="D44" s="22"/>
      <c r="E44" s="22"/>
      <c r="F44" s="22"/>
      <c r="G44" s="22"/>
      <c r="H44" s="22"/>
      <c r="I44" s="22"/>
      <c r="J44" s="22"/>
      <c r="K44" s="22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7" t="s">
        <v>10</v>
      </c>
      <c r="M46" s="17"/>
    </row>
    <row r="47" spans="2:13" s="1" customFormat="1" ht="19.7" customHeight="1" x14ac:dyDescent="0.2">
      <c r="B47" s="5">
        <v>4</v>
      </c>
      <c r="C47" s="6" t="s">
        <v>15</v>
      </c>
      <c r="D47" s="6" t="s">
        <v>16</v>
      </c>
      <c r="E47" s="7" t="s">
        <v>17</v>
      </c>
      <c r="F47" s="6" t="s">
        <v>14</v>
      </c>
      <c r="G47" s="8">
        <v>20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13">
        <f>ROUND(I47+ K47,2)</f>
        <v>0</v>
      </c>
      <c r="M47" s="14"/>
    </row>
    <row r="48" spans="2:13" s="1" customFormat="1" ht="19.7" customHeight="1" x14ac:dyDescent="0.2">
      <c r="B48" s="5">
        <v>5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2616</v>
      </c>
      <c r="H48" s="10">
        <v>0</v>
      </c>
      <c r="I48" s="9">
        <f>ROUND(G48* H48,2)</f>
        <v>0</v>
      </c>
      <c r="J48" s="5">
        <v>8</v>
      </c>
      <c r="K48" s="9">
        <f>ROUND(I48* J48/100,2)</f>
        <v>0</v>
      </c>
      <c r="L48" s="13">
        <f>ROUND(I48+ K48,2)</f>
        <v>0</v>
      </c>
      <c r="M48" s="14"/>
    </row>
    <row r="49" spans="2:13" s="1" customFormat="1" ht="3.2" customHeight="1" x14ac:dyDescent="0.2"/>
    <row r="50" spans="2:13" s="1" customFormat="1" ht="18.2" customHeight="1" x14ac:dyDescent="0.2">
      <c r="B50" s="22" t="s">
        <v>131</v>
      </c>
      <c r="C50" s="22"/>
      <c r="D50" s="22"/>
      <c r="E50" s="22"/>
      <c r="F50" s="22"/>
      <c r="G50" s="22"/>
      <c r="H50" s="22"/>
      <c r="I50" s="22"/>
      <c r="J50" s="22"/>
      <c r="K50" s="22"/>
    </row>
    <row r="51" spans="2:13" s="1" customFormat="1" ht="5.25" customHeight="1" x14ac:dyDescent="0.2"/>
    <row r="52" spans="2:13" s="1" customFormat="1" ht="45.4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17" t="s">
        <v>10</v>
      </c>
      <c r="M52" s="17"/>
    </row>
    <row r="53" spans="2:13" s="1" customFormat="1" ht="19.7" customHeight="1" x14ac:dyDescent="0.2">
      <c r="B53" s="5">
        <v>6</v>
      </c>
      <c r="C53" s="6" t="s">
        <v>11</v>
      </c>
      <c r="D53" s="6" t="s">
        <v>12</v>
      </c>
      <c r="E53" s="7" t="s">
        <v>13</v>
      </c>
      <c r="F53" s="6" t="s">
        <v>14</v>
      </c>
      <c r="G53" s="8">
        <v>1430</v>
      </c>
      <c r="H53" s="10">
        <v>0</v>
      </c>
      <c r="I53" s="9">
        <f>ROUND(G53* H53,2)</f>
        <v>0</v>
      </c>
      <c r="J53" s="5">
        <v>8</v>
      </c>
      <c r="K53" s="9">
        <f>ROUND(I53* J53/100,2)</f>
        <v>0</v>
      </c>
      <c r="L53" s="13">
        <f>ROUND(I53+ K53,2)</f>
        <v>0</v>
      </c>
      <c r="M53" s="14"/>
    </row>
    <row r="54" spans="2:13" s="1" customFormat="1" ht="9" customHeight="1" x14ac:dyDescent="0.2"/>
    <row r="55" spans="2:13" s="1" customFormat="1" ht="45.4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17" t="s">
        <v>10</v>
      </c>
      <c r="M55" s="17"/>
    </row>
    <row r="56" spans="2:13" s="1" customFormat="1" ht="38.85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4.9400000000000004</v>
      </c>
      <c r="H56" s="10">
        <v>0</v>
      </c>
      <c r="I56" s="9">
        <f t="shared" ref="I56:I88" si="0">ROUND(G56* H56,2)</f>
        <v>0</v>
      </c>
      <c r="J56" s="5">
        <v>8</v>
      </c>
      <c r="K56" s="9">
        <f t="shared" ref="K56:K88" si="1">ROUND(I56* J56/100,2)</f>
        <v>0</v>
      </c>
      <c r="L56" s="13">
        <f t="shared" ref="L56:L88" si="2">ROUND(I56+ K56,2)</f>
        <v>0</v>
      </c>
      <c r="M56" s="14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14</v>
      </c>
      <c r="G57" s="8">
        <v>28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3">
        <f t="shared" si="2"/>
        <v>0</v>
      </c>
      <c r="M57" s="14"/>
    </row>
    <row r="58" spans="2:13" s="1" customFormat="1" ht="19.7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28</v>
      </c>
      <c r="G58" s="8">
        <v>61.2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3">
        <f t="shared" si="2"/>
        <v>0</v>
      </c>
      <c r="M58" s="14"/>
    </row>
    <row r="59" spans="2:13" s="1" customFormat="1" ht="19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28</v>
      </c>
      <c r="G59" s="8">
        <v>3.7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3">
        <f t="shared" si="2"/>
        <v>0</v>
      </c>
      <c r="M59" s="14"/>
    </row>
    <row r="60" spans="2:13" s="1" customFormat="1" ht="28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28</v>
      </c>
      <c r="G60" s="8">
        <v>0.3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3">
        <f t="shared" si="2"/>
        <v>0</v>
      </c>
      <c r="M60" s="14"/>
    </row>
    <row r="61" spans="2:13" s="1" customFormat="1" ht="19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28</v>
      </c>
      <c r="G61" s="8">
        <v>85.6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3">
        <f t="shared" si="2"/>
        <v>0</v>
      </c>
      <c r="M61" s="14"/>
    </row>
    <row r="62" spans="2:13" s="1" customFormat="1" ht="28.7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28</v>
      </c>
      <c r="G62" s="8">
        <v>18.899999999999999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3">
        <f t="shared" si="2"/>
        <v>0</v>
      </c>
      <c r="M62" s="14"/>
    </row>
    <row r="63" spans="2:13" s="1" customFormat="1" ht="19.7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28</v>
      </c>
      <c r="G63" s="8">
        <v>169.7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3">
        <f t="shared" si="2"/>
        <v>0</v>
      </c>
      <c r="M63" s="14"/>
    </row>
    <row r="64" spans="2:13" s="1" customFormat="1" ht="28.7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21</v>
      </c>
      <c r="G64" s="8">
        <v>15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3">
        <f t="shared" si="2"/>
        <v>0</v>
      </c>
      <c r="M64" s="14"/>
    </row>
    <row r="65" spans="2:13" s="1" customFormat="1" ht="28.7" customHeight="1" x14ac:dyDescent="0.2">
      <c r="B65" s="5">
        <v>16</v>
      </c>
      <c r="C65" s="6" t="s">
        <v>47</v>
      </c>
      <c r="D65" s="6" t="s">
        <v>48</v>
      </c>
      <c r="E65" s="7" t="s">
        <v>49</v>
      </c>
      <c r="F65" s="6" t="s">
        <v>21</v>
      </c>
      <c r="G65" s="8">
        <v>18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3">
        <f t="shared" si="2"/>
        <v>0</v>
      </c>
      <c r="M65" s="14"/>
    </row>
    <row r="66" spans="2:13" s="1" customFormat="1" ht="28.7" customHeight="1" x14ac:dyDescent="0.2">
      <c r="B66" s="5">
        <v>17</v>
      </c>
      <c r="C66" s="6" t="s">
        <v>50</v>
      </c>
      <c r="D66" s="6" t="s">
        <v>51</v>
      </c>
      <c r="E66" s="7" t="s">
        <v>52</v>
      </c>
      <c r="F66" s="6" t="s">
        <v>21</v>
      </c>
      <c r="G66" s="8">
        <v>2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3">
        <f t="shared" si="2"/>
        <v>0</v>
      </c>
      <c r="M66" s="14"/>
    </row>
    <row r="67" spans="2:13" s="1" customFormat="1" ht="19.7" customHeight="1" x14ac:dyDescent="0.2">
      <c r="B67" s="5">
        <v>18</v>
      </c>
      <c r="C67" s="6" t="s">
        <v>53</v>
      </c>
      <c r="D67" s="6" t="s">
        <v>54</v>
      </c>
      <c r="E67" s="7" t="s">
        <v>55</v>
      </c>
      <c r="F67" s="6" t="s">
        <v>21</v>
      </c>
      <c r="G67" s="8">
        <v>15.32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3">
        <f t="shared" si="2"/>
        <v>0</v>
      </c>
      <c r="M67" s="14"/>
    </row>
    <row r="68" spans="2:13" s="1" customFormat="1" ht="19.7" customHeight="1" x14ac:dyDescent="0.2">
      <c r="B68" s="5">
        <v>19</v>
      </c>
      <c r="C68" s="6" t="s">
        <v>56</v>
      </c>
      <c r="D68" s="6" t="s">
        <v>57</v>
      </c>
      <c r="E68" s="7" t="s">
        <v>58</v>
      </c>
      <c r="F68" s="6" t="s">
        <v>21</v>
      </c>
      <c r="G68" s="8">
        <v>59.02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3">
        <f t="shared" si="2"/>
        <v>0</v>
      </c>
      <c r="M68" s="14"/>
    </row>
    <row r="69" spans="2:13" s="1" customFormat="1" ht="19.7" customHeight="1" x14ac:dyDescent="0.2">
      <c r="B69" s="5">
        <v>20</v>
      </c>
      <c r="C69" s="6" t="s">
        <v>59</v>
      </c>
      <c r="D69" s="6" t="s">
        <v>60</v>
      </c>
      <c r="E69" s="7" t="s">
        <v>61</v>
      </c>
      <c r="F69" s="6" t="s">
        <v>62</v>
      </c>
      <c r="G69" s="8">
        <v>36.25</v>
      </c>
      <c r="H69" s="10">
        <v>0</v>
      </c>
      <c r="I69" s="9">
        <f t="shared" si="0"/>
        <v>0</v>
      </c>
      <c r="J69" s="5">
        <v>23</v>
      </c>
      <c r="K69" s="9">
        <f t="shared" si="1"/>
        <v>0</v>
      </c>
      <c r="L69" s="13">
        <f t="shared" si="2"/>
        <v>0</v>
      </c>
      <c r="M69" s="14"/>
    </row>
    <row r="70" spans="2:13" s="1" customFormat="1" ht="19.7" customHeight="1" x14ac:dyDescent="0.2">
      <c r="B70" s="5">
        <v>21</v>
      </c>
      <c r="C70" s="6" t="s">
        <v>63</v>
      </c>
      <c r="D70" s="6" t="s">
        <v>64</v>
      </c>
      <c r="E70" s="7" t="s">
        <v>65</v>
      </c>
      <c r="F70" s="6" t="s">
        <v>62</v>
      </c>
      <c r="G70" s="8">
        <v>0.85</v>
      </c>
      <c r="H70" s="10">
        <v>0</v>
      </c>
      <c r="I70" s="9">
        <f t="shared" si="0"/>
        <v>0</v>
      </c>
      <c r="J70" s="5">
        <v>23</v>
      </c>
      <c r="K70" s="9">
        <f t="shared" si="1"/>
        <v>0</v>
      </c>
      <c r="L70" s="13">
        <f t="shared" si="2"/>
        <v>0</v>
      </c>
      <c r="M70" s="14"/>
    </row>
    <row r="71" spans="2:13" s="1" customFormat="1" ht="19.7" customHeight="1" x14ac:dyDescent="0.2">
      <c r="B71" s="5">
        <v>22</v>
      </c>
      <c r="C71" s="6" t="s">
        <v>66</v>
      </c>
      <c r="D71" s="6" t="s">
        <v>67</v>
      </c>
      <c r="E71" s="7" t="s">
        <v>68</v>
      </c>
      <c r="F71" s="6" t="s">
        <v>62</v>
      </c>
      <c r="G71" s="8">
        <v>6.33</v>
      </c>
      <c r="H71" s="10">
        <v>0</v>
      </c>
      <c r="I71" s="9">
        <f t="shared" si="0"/>
        <v>0</v>
      </c>
      <c r="J71" s="5">
        <v>23</v>
      </c>
      <c r="K71" s="9">
        <f t="shared" si="1"/>
        <v>0</v>
      </c>
      <c r="L71" s="13">
        <f t="shared" si="2"/>
        <v>0</v>
      </c>
      <c r="M71" s="14"/>
    </row>
    <row r="72" spans="2:13" s="1" customFormat="1" ht="19.7" customHeight="1" x14ac:dyDescent="0.2">
      <c r="B72" s="5">
        <v>23</v>
      </c>
      <c r="C72" s="6" t="s">
        <v>69</v>
      </c>
      <c r="D72" s="6" t="s">
        <v>70</v>
      </c>
      <c r="E72" s="7" t="s">
        <v>71</v>
      </c>
      <c r="F72" s="6" t="s">
        <v>72</v>
      </c>
      <c r="G72" s="8">
        <v>77</v>
      </c>
      <c r="H72" s="10">
        <v>0</v>
      </c>
      <c r="I72" s="9">
        <f t="shared" si="0"/>
        <v>0</v>
      </c>
      <c r="J72" s="5">
        <v>23</v>
      </c>
      <c r="K72" s="9">
        <f t="shared" si="1"/>
        <v>0</v>
      </c>
      <c r="L72" s="13">
        <f t="shared" si="2"/>
        <v>0</v>
      </c>
      <c r="M72" s="14"/>
    </row>
    <row r="73" spans="2:13" s="1" customFormat="1" ht="19.7" customHeight="1" x14ac:dyDescent="0.2">
      <c r="B73" s="5">
        <v>24</v>
      </c>
      <c r="C73" s="6" t="s">
        <v>73</v>
      </c>
      <c r="D73" s="6" t="s">
        <v>74</v>
      </c>
      <c r="E73" s="7" t="s">
        <v>75</v>
      </c>
      <c r="F73" s="6" t="s">
        <v>76</v>
      </c>
      <c r="G73" s="8">
        <v>7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3">
        <f t="shared" si="2"/>
        <v>0</v>
      </c>
      <c r="M73" s="14"/>
    </row>
    <row r="74" spans="2:13" s="1" customFormat="1" ht="28.7" customHeight="1" x14ac:dyDescent="0.2">
      <c r="B74" s="5">
        <v>25</v>
      </c>
      <c r="C74" s="6" t="s">
        <v>77</v>
      </c>
      <c r="D74" s="6" t="s">
        <v>78</v>
      </c>
      <c r="E74" s="7" t="s">
        <v>79</v>
      </c>
      <c r="F74" s="6" t="s">
        <v>76</v>
      </c>
      <c r="G74" s="8">
        <v>12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3">
        <f t="shared" si="2"/>
        <v>0</v>
      </c>
      <c r="M74" s="14"/>
    </row>
    <row r="75" spans="2:13" s="1" customFormat="1" ht="19.7" customHeight="1" x14ac:dyDescent="0.2">
      <c r="B75" s="5">
        <v>26</v>
      </c>
      <c r="C75" s="6" t="s">
        <v>80</v>
      </c>
      <c r="D75" s="6" t="s">
        <v>81</v>
      </c>
      <c r="E75" s="7" t="s">
        <v>82</v>
      </c>
      <c r="F75" s="6" t="s">
        <v>76</v>
      </c>
      <c r="G75" s="8">
        <v>57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3">
        <f t="shared" si="2"/>
        <v>0</v>
      </c>
      <c r="M75" s="14"/>
    </row>
    <row r="76" spans="2:13" s="1" customFormat="1" ht="19.7" customHeight="1" x14ac:dyDescent="0.2">
      <c r="B76" s="5">
        <v>27</v>
      </c>
      <c r="C76" s="6" t="s">
        <v>83</v>
      </c>
      <c r="D76" s="6" t="s">
        <v>84</v>
      </c>
      <c r="E76" s="7" t="s">
        <v>85</v>
      </c>
      <c r="F76" s="6" t="s">
        <v>21</v>
      </c>
      <c r="G76" s="8">
        <v>6.51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3">
        <f t="shared" si="2"/>
        <v>0</v>
      </c>
      <c r="M76" s="14"/>
    </row>
    <row r="77" spans="2:13" s="1" customFormat="1" ht="19.7" customHeight="1" x14ac:dyDescent="0.2">
      <c r="B77" s="5">
        <v>28</v>
      </c>
      <c r="C77" s="6" t="s">
        <v>86</v>
      </c>
      <c r="D77" s="6" t="s">
        <v>87</v>
      </c>
      <c r="E77" s="7" t="s">
        <v>88</v>
      </c>
      <c r="F77" s="6" t="s">
        <v>89</v>
      </c>
      <c r="G77" s="8">
        <v>0.5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3">
        <f t="shared" si="2"/>
        <v>0</v>
      </c>
      <c r="M77" s="14"/>
    </row>
    <row r="78" spans="2:13" s="1" customFormat="1" ht="19.7" customHeight="1" x14ac:dyDescent="0.2">
      <c r="B78" s="5">
        <v>29</v>
      </c>
      <c r="C78" s="6" t="s">
        <v>90</v>
      </c>
      <c r="D78" s="6" t="s">
        <v>91</v>
      </c>
      <c r="E78" s="7" t="s">
        <v>92</v>
      </c>
      <c r="F78" s="6" t="s">
        <v>28</v>
      </c>
      <c r="G78" s="8">
        <v>60.9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3">
        <f t="shared" si="2"/>
        <v>0</v>
      </c>
      <c r="M78" s="14"/>
    </row>
    <row r="79" spans="2:13" s="1" customFormat="1" ht="19.7" customHeight="1" x14ac:dyDescent="0.2">
      <c r="B79" s="5">
        <v>30</v>
      </c>
      <c r="C79" s="6" t="s">
        <v>93</v>
      </c>
      <c r="D79" s="6" t="s">
        <v>94</v>
      </c>
      <c r="E79" s="7" t="s">
        <v>95</v>
      </c>
      <c r="F79" s="6" t="s">
        <v>28</v>
      </c>
      <c r="G79" s="8">
        <v>4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3">
        <f t="shared" si="2"/>
        <v>0</v>
      </c>
      <c r="M79" s="14"/>
    </row>
    <row r="80" spans="2:13" s="1" customFormat="1" ht="19.7" customHeight="1" x14ac:dyDescent="0.2">
      <c r="B80" s="5">
        <v>31</v>
      </c>
      <c r="C80" s="6" t="s">
        <v>96</v>
      </c>
      <c r="D80" s="6" t="s">
        <v>97</v>
      </c>
      <c r="E80" s="7" t="s">
        <v>98</v>
      </c>
      <c r="F80" s="6" t="s">
        <v>99</v>
      </c>
      <c r="G80" s="8">
        <v>1000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3">
        <f t="shared" si="2"/>
        <v>0</v>
      </c>
      <c r="M80" s="14"/>
    </row>
    <row r="81" spans="2:14" s="1" customFormat="1" ht="19.7" customHeight="1" x14ac:dyDescent="0.2">
      <c r="B81" s="5">
        <v>32</v>
      </c>
      <c r="C81" s="6" t="s">
        <v>100</v>
      </c>
      <c r="D81" s="6" t="s">
        <v>101</v>
      </c>
      <c r="E81" s="7" t="s">
        <v>102</v>
      </c>
      <c r="F81" s="6" t="s">
        <v>72</v>
      </c>
      <c r="G81" s="8">
        <v>425.5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13">
        <f t="shared" si="2"/>
        <v>0</v>
      </c>
      <c r="M81" s="14"/>
    </row>
    <row r="82" spans="2:14" s="1" customFormat="1" ht="19.7" customHeight="1" x14ac:dyDescent="0.2">
      <c r="B82" s="5">
        <v>33</v>
      </c>
      <c r="C82" s="6" t="s">
        <v>103</v>
      </c>
      <c r="D82" s="6" t="s">
        <v>104</v>
      </c>
      <c r="E82" s="7" t="s">
        <v>102</v>
      </c>
      <c r="F82" s="6" t="s">
        <v>72</v>
      </c>
      <c r="G82" s="8">
        <v>26</v>
      </c>
      <c r="H82" s="10">
        <v>0</v>
      </c>
      <c r="I82" s="9">
        <f t="shared" si="0"/>
        <v>0</v>
      </c>
      <c r="J82" s="5">
        <v>23</v>
      </c>
      <c r="K82" s="9">
        <f t="shared" si="1"/>
        <v>0</v>
      </c>
      <c r="L82" s="13">
        <f t="shared" si="2"/>
        <v>0</v>
      </c>
      <c r="M82" s="14"/>
    </row>
    <row r="83" spans="2:14" s="1" customFormat="1" ht="19.7" customHeight="1" x14ac:dyDescent="0.2">
      <c r="B83" s="5">
        <v>34</v>
      </c>
      <c r="C83" s="6" t="s">
        <v>105</v>
      </c>
      <c r="D83" s="6" t="s">
        <v>106</v>
      </c>
      <c r="E83" s="7" t="s">
        <v>107</v>
      </c>
      <c r="F83" s="6" t="s">
        <v>72</v>
      </c>
      <c r="G83" s="8">
        <v>26</v>
      </c>
      <c r="H83" s="10">
        <v>0</v>
      </c>
      <c r="I83" s="9">
        <f t="shared" si="0"/>
        <v>0</v>
      </c>
      <c r="J83" s="5">
        <v>8</v>
      </c>
      <c r="K83" s="9">
        <f t="shared" si="1"/>
        <v>0</v>
      </c>
      <c r="L83" s="13">
        <f t="shared" si="2"/>
        <v>0</v>
      </c>
      <c r="M83" s="14"/>
    </row>
    <row r="84" spans="2:14" s="1" customFormat="1" ht="19.7" customHeight="1" x14ac:dyDescent="0.2">
      <c r="B84" s="5">
        <v>35</v>
      </c>
      <c r="C84" s="6" t="s">
        <v>108</v>
      </c>
      <c r="D84" s="6" t="s">
        <v>109</v>
      </c>
      <c r="E84" s="7" t="s">
        <v>110</v>
      </c>
      <c r="F84" s="6" t="s">
        <v>72</v>
      </c>
      <c r="G84" s="8">
        <v>95</v>
      </c>
      <c r="H84" s="10">
        <v>0</v>
      </c>
      <c r="I84" s="9">
        <f t="shared" si="0"/>
        <v>0</v>
      </c>
      <c r="J84" s="5">
        <v>8</v>
      </c>
      <c r="K84" s="9">
        <f t="shared" si="1"/>
        <v>0</v>
      </c>
      <c r="L84" s="13">
        <f t="shared" si="2"/>
        <v>0</v>
      </c>
      <c r="M84" s="14"/>
    </row>
    <row r="85" spans="2:14" s="1" customFormat="1" ht="19.7" customHeight="1" x14ac:dyDescent="0.2">
      <c r="B85" s="5">
        <v>36</v>
      </c>
      <c r="C85" s="6" t="s">
        <v>111</v>
      </c>
      <c r="D85" s="6" t="s">
        <v>112</v>
      </c>
      <c r="E85" s="7" t="s">
        <v>110</v>
      </c>
      <c r="F85" s="6" t="s">
        <v>72</v>
      </c>
      <c r="G85" s="8">
        <v>6</v>
      </c>
      <c r="H85" s="10">
        <v>0</v>
      </c>
      <c r="I85" s="9">
        <f t="shared" si="0"/>
        <v>0</v>
      </c>
      <c r="J85" s="5">
        <v>23</v>
      </c>
      <c r="K85" s="9">
        <f t="shared" si="1"/>
        <v>0</v>
      </c>
      <c r="L85" s="13">
        <f t="shared" si="2"/>
        <v>0</v>
      </c>
      <c r="M85" s="14"/>
    </row>
    <row r="86" spans="2:14" s="1" customFormat="1" ht="19.7" customHeight="1" x14ac:dyDescent="0.2">
      <c r="B86" s="5">
        <v>37</v>
      </c>
      <c r="C86" s="6" t="s">
        <v>113</v>
      </c>
      <c r="D86" s="6" t="s">
        <v>114</v>
      </c>
      <c r="E86" s="7" t="s">
        <v>115</v>
      </c>
      <c r="F86" s="6" t="s">
        <v>72</v>
      </c>
      <c r="G86" s="8">
        <v>6</v>
      </c>
      <c r="H86" s="10">
        <v>0</v>
      </c>
      <c r="I86" s="9">
        <f t="shared" si="0"/>
        <v>0</v>
      </c>
      <c r="J86" s="5">
        <v>8</v>
      </c>
      <c r="K86" s="9">
        <f t="shared" si="1"/>
        <v>0</v>
      </c>
      <c r="L86" s="13">
        <f t="shared" si="2"/>
        <v>0</v>
      </c>
      <c r="M86" s="14"/>
    </row>
    <row r="87" spans="2:14" s="1" customFormat="1" ht="19.7" customHeight="1" x14ac:dyDescent="0.2">
      <c r="B87" s="5">
        <v>38</v>
      </c>
      <c r="C87" s="6" t="s">
        <v>116</v>
      </c>
      <c r="D87" s="6" t="s">
        <v>117</v>
      </c>
      <c r="E87" s="7" t="s">
        <v>118</v>
      </c>
      <c r="F87" s="6" t="s">
        <v>72</v>
      </c>
      <c r="G87" s="8">
        <v>134</v>
      </c>
      <c r="H87" s="10">
        <v>0</v>
      </c>
      <c r="I87" s="9">
        <f t="shared" si="0"/>
        <v>0</v>
      </c>
      <c r="J87" s="5">
        <v>8</v>
      </c>
      <c r="K87" s="9">
        <f t="shared" si="1"/>
        <v>0</v>
      </c>
      <c r="L87" s="13">
        <f t="shared" si="2"/>
        <v>0</v>
      </c>
      <c r="M87" s="14"/>
    </row>
    <row r="88" spans="2:14" s="1" customFormat="1" ht="19.7" customHeight="1" x14ac:dyDescent="0.2">
      <c r="B88" s="5">
        <v>39</v>
      </c>
      <c r="C88" s="6" t="s">
        <v>119</v>
      </c>
      <c r="D88" s="6" t="s">
        <v>120</v>
      </c>
      <c r="E88" s="7" t="s">
        <v>118</v>
      </c>
      <c r="F88" s="6" t="s">
        <v>72</v>
      </c>
      <c r="G88" s="8">
        <v>57</v>
      </c>
      <c r="H88" s="10">
        <v>0</v>
      </c>
      <c r="I88" s="9">
        <f t="shared" si="0"/>
        <v>0</v>
      </c>
      <c r="J88" s="5">
        <v>23</v>
      </c>
      <c r="K88" s="9">
        <f t="shared" si="1"/>
        <v>0</v>
      </c>
      <c r="L88" s="13">
        <f t="shared" si="2"/>
        <v>0</v>
      </c>
      <c r="M88" s="14"/>
    </row>
    <row r="89" spans="2:14" s="1" customFormat="1" ht="55.9" customHeight="1" x14ac:dyDescent="0.2"/>
    <row r="90" spans="2:14" s="1" customFormat="1" ht="21.4" customHeight="1" x14ac:dyDescent="0.2">
      <c r="B90" s="31" t="s">
        <v>121</v>
      </c>
      <c r="C90" s="31"/>
      <c r="D90" s="31"/>
      <c r="E90" s="31"/>
      <c r="F90" s="35">
        <f>ROUND(I32+I37+I42+I47+I48+I53+I56+I57+I58+I59+I60+I61+I62+I63+I64+I65+I66+I67+I68+I69+I70+I71+I72+I73+I74+I75+I76+I77+I78+I79+I80+I81+I82+I83+I84+I85+I86+I87+I88,2)</f>
        <v>0</v>
      </c>
      <c r="G90" s="36"/>
      <c r="H90" s="36"/>
      <c r="I90" s="36"/>
      <c r="J90" s="36"/>
      <c r="K90" s="36"/>
      <c r="L90" s="36"/>
      <c r="M90" s="37"/>
    </row>
    <row r="91" spans="2:14" s="1" customFormat="1" ht="21.4" customHeight="1" x14ac:dyDescent="0.2">
      <c r="B91" s="31" t="s">
        <v>122</v>
      </c>
      <c r="C91" s="31"/>
      <c r="D91" s="31"/>
      <c r="E91" s="31"/>
      <c r="F91" s="38">
        <f>ROUND(L32+L37+L42+L47+L48+L53+L56+L57+L58+L59+L60+L61+L62+L63+L64+L65+L66+L67+L68+L69+L70+L71+L72+L73+L74+L75+L76+L77+L78+L79+L80+L81+L82+L83+L84+L85+L86+L87+L88,2)</f>
        <v>0</v>
      </c>
      <c r="G91" s="39"/>
      <c r="H91" s="39"/>
      <c r="I91" s="39"/>
      <c r="J91" s="39"/>
      <c r="K91" s="39"/>
      <c r="L91" s="39"/>
      <c r="M91" s="40"/>
    </row>
    <row r="92" spans="2:14" s="1" customFormat="1" ht="11.1" customHeight="1" x14ac:dyDescent="0.2"/>
    <row r="93" spans="2:14" s="1" customFormat="1" ht="80.099999999999994" customHeight="1" x14ac:dyDescent="0.2">
      <c r="B93" s="19" t="s">
        <v>139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2:14" s="1" customFormat="1" ht="2.65" customHeight="1" x14ac:dyDescent="0.2"/>
    <row r="95" spans="2:14" s="1" customFormat="1" ht="110.1" customHeight="1" x14ac:dyDescent="0.2">
      <c r="B95" s="19" t="s">
        <v>140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2:14" s="1" customFormat="1" ht="5.25" customHeight="1" x14ac:dyDescent="0.2"/>
    <row r="97" spans="2:14" s="1" customFormat="1" ht="110.1" customHeight="1" x14ac:dyDescent="0.2">
      <c r="B97" s="18" t="s">
        <v>141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2:14" s="1" customFormat="1" ht="5.25" customHeight="1" x14ac:dyDescent="0.2"/>
    <row r="99" spans="2:14" s="1" customFormat="1" ht="37.9" customHeight="1" x14ac:dyDescent="0.2">
      <c r="B99" s="33" t="s">
        <v>133</v>
      </c>
      <c r="C99" s="33"/>
      <c r="D99" s="33"/>
      <c r="E99" s="33"/>
      <c r="F99" s="41" t="s">
        <v>134</v>
      </c>
      <c r="G99" s="41"/>
      <c r="H99" s="41"/>
      <c r="I99" s="41"/>
      <c r="J99" s="41"/>
      <c r="K99" s="41"/>
      <c r="L99" s="41"/>
    </row>
    <row r="100" spans="2:14" s="1" customFormat="1" ht="28.7" customHeight="1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2:14" s="1" customFormat="1" ht="28.7" customHeight="1" x14ac:dyDescent="0.2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2:14" s="1" customFormat="1" ht="28.7" customHeight="1" x14ac:dyDescent="0.2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2:14" s="1" customFormat="1" ht="28.7" customHeight="1" x14ac:dyDescent="0.2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2:14" s="1" customFormat="1" ht="2.65" customHeight="1" x14ac:dyDescent="0.2"/>
    <row r="105" spans="2:14" s="1" customFormat="1" ht="203.1" customHeight="1" x14ac:dyDescent="0.2">
      <c r="B105" s="19" t="s">
        <v>142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  <row r="106" spans="2:14" s="1" customFormat="1" ht="2.65" customHeight="1" x14ac:dyDescent="0.2"/>
    <row r="107" spans="2:14" s="1" customFormat="1" ht="36.950000000000003" customHeight="1" x14ac:dyDescent="0.2">
      <c r="B107" s="32" t="s">
        <v>143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</row>
    <row r="108" spans="2:14" s="1" customFormat="1" ht="2.65" customHeight="1" x14ac:dyDescent="0.2"/>
    <row r="109" spans="2:14" s="1" customFormat="1" ht="37.9" customHeight="1" x14ac:dyDescent="0.2">
      <c r="B109" s="33" t="s">
        <v>135</v>
      </c>
      <c r="C109" s="33"/>
      <c r="D109" s="33"/>
      <c r="E109" s="33"/>
      <c r="F109" s="34" t="s">
        <v>136</v>
      </c>
      <c r="G109" s="34"/>
      <c r="H109" s="34"/>
      <c r="I109" s="34"/>
      <c r="J109" s="34"/>
      <c r="K109" s="34"/>
      <c r="L109" s="34"/>
    </row>
    <row r="110" spans="2:14" s="1" customFormat="1" ht="28.7" customHeight="1" x14ac:dyDescent="0.2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2:14" s="1" customFormat="1" ht="28.7" customHeight="1" x14ac:dyDescent="0.2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2:14" s="1" customFormat="1" ht="28.7" customHeight="1" x14ac:dyDescent="0.2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2:14" s="1" customFormat="1" ht="28.7" customHeight="1" x14ac:dyDescent="0.2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2:14" s="1" customFormat="1" ht="2.65" customHeight="1" x14ac:dyDescent="0.2"/>
    <row r="115" spans="2:14" s="1" customFormat="1" ht="159.94999999999999" customHeight="1" x14ac:dyDescent="0.2">
      <c r="B115" s="19" t="s">
        <v>144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</row>
    <row r="116" spans="2:14" s="1" customFormat="1" ht="2.65" customHeight="1" x14ac:dyDescent="0.2"/>
    <row r="117" spans="2:14" s="1" customFormat="1" ht="54.95" customHeight="1" x14ac:dyDescent="0.2">
      <c r="B117" s="19" t="s">
        <v>145</v>
      </c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</row>
    <row r="118" spans="2:14" s="1" customFormat="1" ht="2.65" customHeight="1" x14ac:dyDescent="0.2"/>
    <row r="119" spans="2:14" s="1" customFormat="1" ht="60" customHeight="1" x14ac:dyDescent="0.2">
      <c r="B119" s="18" t="s">
        <v>146</v>
      </c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</row>
    <row r="120" spans="2:14" s="1" customFormat="1" ht="2.65" customHeight="1" x14ac:dyDescent="0.2"/>
    <row r="121" spans="2:14" s="1" customFormat="1" ht="48" customHeight="1" x14ac:dyDescent="0.2">
      <c r="B121" s="18" t="s">
        <v>147</v>
      </c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</row>
    <row r="122" spans="2:14" s="1" customFormat="1" ht="2.65" customHeight="1" x14ac:dyDescent="0.2"/>
    <row r="123" spans="2:14" s="1" customFormat="1" ht="125.1" customHeight="1" x14ac:dyDescent="0.2">
      <c r="B123" s="19" t="s">
        <v>148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</row>
    <row r="124" spans="2:14" s="1" customFormat="1" ht="2.65" customHeight="1" x14ac:dyDescent="0.2"/>
    <row r="125" spans="2:14" s="1" customFormat="1" ht="84.95" customHeight="1" x14ac:dyDescent="0.2">
      <c r="B125" s="19" t="s">
        <v>149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</row>
    <row r="126" spans="2:14" s="1" customFormat="1" ht="86.85" customHeight="1" x14ac:dyDescent="0.2"/>
    <row r="127" spans="2:14" s="1" customFormat="1" ht="17.649999999999999" customHeight="1" x14ac:dyDescent="0.2">
      <c r="I127" s="15" t="s">
        <v>132</v>
      </c>
      <c r="J127" s="15"/>
    </row>
    <row r="128" spans="2:14" s="1" customFormat="1" ht="145.15" customHeight="1" x14ac:dyDescent="0.2"/>
    <row r="129" spans="2:10" s="1" customFormat="1" ht="81.599999999999994" customHeight="1" x14ac:dyDescent="0.2">
      <c r="B129" s="27" t="s">
        <v>150</v>
      </c>
      <c r="C129" s="27"/>
      <c r="D129" s="27"/>
      <c r="E129" s="27"/>
      <c r="F129" s="27"/>
      <c r="G129" s="27"/>
      <c r="H129" s="27"/>
      <c r="I129" s="27"/>
      <c r="J129" s="27"/>
    </row>
  </sheetData>
  <mergeCells count="104">
    <mergeCell ref="B97:N97"/>
    <mergeCell ref="B99:E99"/>
    <mergeCell ref="F100:L100"/>
    <mergeCell ref="F101:L101"/>
    <mergeCell ref="F102:L102"/>
    <mergeCell ref="F103:L103"/>
    <mergeCell ref="F90:M90"/>
    <mergeCell ref="F91:M91"/>
    <mergeCell ref="F99:L99"/>
    <mergeCell ref="B95:N95"/>
    <mergeCell ref="B129:J129"/>
    <mergeCell ref="B24:L24"/>
    <mergeCell ref="B26:L26"/>
    <mergeCell ref="B29:K29"/>
    <mergeCell ref="B34:K34"/>
    <mergeCell ref="B39:K39"/>
    <mergeCell ref="B90:E90"/>
    <mergeCell ref="B91:E91"/>
    <mergeCell ref="B93:N93"/>
    <mergeCell ref="B112:E112"/>
    <mergeCell ref="B113:E113"/>
    <mergeCell ref="B115:N115"/>
    <mergeCell ref="B117:N117"/>
    <mergeCell ref="B119:N119"/>
    <mergeCell ref="F112:L112"/>
    <mergeCell ref="F113:L113"/>
    <mergeCell ref="B105:N105"/>
    <mergeCell ref="B107:N107"/>
    <mergeCell ref="B109:E109"/>
    <mergeCell ref="B110:E110"/>
    <mergeCell ref="B111:E111"/>
    <mergeCell ref="F109:L109"/>
    <mergeCell ref="F110:L110"/>
    <mergeCell ref="F111:L111"/>
    <mergeCell ref="B4:D4"/>
    <mergeCell ref="B44:K44"/>
    <mergeCell ref="B50:K50"/>
    <mergeCell ref="B6:D6"/>
    <mergeCell ref="B8:D8"/>
    <mergeCell ref="E14:G14"/>
    <mergeCell ref="G11:N12"/>
    <mergeCell ref="B16:I16"/>
    <mergeCell ref="B18:I18"/>
    <mergeCell ref="B20:I20"/>
    <mergeCell ref="B22:I22"/>
    <mergeCell ref="B10:D11"/>
    <mergeCell ref="L65:M65"/>
    <mergeCell ref="L66:M66"/>
    <mergeCell ref="L67:M67"/>
    <mergeCell ref="L68:M68"/>
    <mergeCell ref="L59:M59"/>
    <mergeCell ref="L60:M60"/>
    <mergeCell ref="L61:M61"/>
    <mergeCell ref="L62:M62"/>
    <mergeCell ref="L63:M63"/>
    <mergeCell ref="L64:M64"/>
    <mergeCell ref="I127:J127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8:M48"/>
    <mergeCell ref="L52:M52"/>
    <mergeCell ref="L53:M53"/>
    <mergeCell ref="L55:M55"/>
    <mergeCell ref="L56:M56"/>
    <mergeCell ref="L57:M57"/>
    <mergeCell ref="B121:N121"/>
    <mergeCell ref="B123:N123"/>
    <mergeCell ref="B125:N125"/>
    <mergeCell ref="B100:E100"/>
    <mergeCell ref="B101:E101"/>
    <mergeCell ref="B102:E102"/>
    <mergeCell ref="B103:E103"/>
    <mergeCell ref="L58:M58"/>
    <mergeCell ref="J1:N1"/>
    <mergeCell ref="B3:E3"/>
    <mergeCell ref="B5:E5"/>
    <mergeCell ref="B7:E7"/>
    <mergeCell ref="L84:M84"/>
    <mergeCell ref="L85:M85"/>
    <mergeCell ref="L86:M86"/>
    <mergeCell ref="L87:M87"/>
    <mergeCell ref="L88:M88"/>
    <mergeCell ref="L79:M79"/>
    <mergeCell ref="L80:M80"/>
    <mergeCell ref="L81:M81"/>
    <mergeCell ref="L82:M82"/>
    <mergeCell ref="L83:M83"/>
    <mergeCell ref="L74:M74"/>
    <mergeCell ref="L75:M75"/>
    <mergeCell ref="L76:M76"/>
    <mergeCell ref="L77:M77"/>
    <mergeCell ref="L78:M78"/>
    <mergeCell ref="L69:M69"/>
    <mergeCell ref="L70:M70"/>
    <mergeCell ref="L71:M71"/>
    <mergeCell ref="L72:M72"/>
    <mergeCell ref="L73:M73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cezary.mazur@katowice.lasy.gov.pl</dc:creator>
  <cp:lastModifiedBy>Cezary Mazur</cp:lastModifiedBy>
  <cp:lastPrinted>2024-10-25T14:50:34Z</cp:lastPrinted>
  <dcterms:created xsi:type="dcterms:W3CDTF">2024-10-22T07:28:35Z</dcterms:created>
  <dcterms:modified xsi:type="dcterms:W3CDTF">2024-10-25T14:50:51Z</dcterms:modified>
</cp:coreProperties>
</file>